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DE670CCE-0825-466E-8AE1-E517BC331900}" xr6:coauthVersionLast="47" xr6:coauthVersionMax="47" xr10:uidLastSave="{00000000-0000-0000-0000-000000000000}"/>
  <bookViews>
    <workbookView xWindow="-28920" yWindow="-120" windowWidth="29040" windowHeight="15840" tabRatio="648" xr2:uid="{00000000-000D-0000-FFFF-FFFF00000000}"/>
  </bookViews>
  <sheets>
    <sheet name="2022-23 Revenues by Source" sheetId="41" r:id="rId1"/>
    <sheet name="2022-23 Rev per ADM" sheetId="42" r:id="rId2"/>
    <sheet name="2022-23 Taxes Coll &amp; Eq Mills" sheetId="43" r:id="rId3"/>
  </sheets>
  <definedNames>
    <definedName name="tblRevDescrip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56" i="41" l="1"/>
  <c r="L753" i="41"/>
  <c r="N753" i="41"/>
  <c r="L754" i="41"/>
  <c r="N755" i="41"/>
  <c r="N754" i="41"/>
  <c r="L756" i="41"/>
  <c r="L755" i="41"/>
  <c r="J756" i="41"/>
  <c r="J755" i="41"/>
  <c r="J754" i="41"/>
  <c r="J753" i="41"/>
  <c r="F753" i="41"/>
  <c r="G753" i="41"/>
  <c r="H753" i="41"/>
  <c r="F754" i="41"/>
  <c r="F757" i="41" s="1"/>
  <c r="G754" i="41"/>
  <c r="G757" i="41" s="1"/>
  <c r="H754" i="41"/>
  <c r="H757" i="41" s="1"/>
  <c r="F755" i="41"/>
  <c r="G755" i="41"/>
  <c r="H755" i="41"/>
  <c r="F756" i="41"/>
  <c r="G756" i="41"/>
  <c r="H756" i="41"/>
  <c r="E756" i="41"/>
  <c r="E755" i="41"/>
  <c r="E754" i="41"/>
  <c r="E753" i="41"/>
  <c r="N3" i="42"/>
  <c r="N4" i="42"/>
  <c r="N5" i="42"/>
  <c r="N6" i="42"/>
  <c r="N7" i="42"/>
  <c r="N8" i="42"/>
  <c r="N9" i="42"/>
  <c r="N10" i="42"/>
  <c r="N11" i="42"/>
  <c r="N12" i="42"/>
  <c r="N13" i="42"/>
  <c r="N14" i="42"/>
  <c r="N16" i="42"/>
  <c r="N17" i="42"/>
  <c r="N18" i="42"/>
  <c r="N19" i="42"/>
  <c r="N20" i="42"/>
  <c r="N21" i="42"/>
  <c r="N22" i="42"/>
  <c r="N23" i="42"/>
  <c r="N24" i="42"/>
  <c r="N25" i="42"/>
  <c r="N26" i="42"/>
  <c r="N27" i="42"/>
  <c r="N28" i="42"/>
  <c r="N29" i="42"/>
  <c r="N30" i="42"/>
  <c r="N31" i="42"/>
  <c r="N32" i="42"/>
  <c r="N33" i="42"/>
  <c r="N34" i="42"/>
  <c r="N35" i="42"/>
  <c r="N36" i="42"/>
  <c r="N37" i="42"/>
  <c r="N38" i="42"/>
  <c r="N39" i="42"/>
  <c r="N40" i="42"/>
  <c r="N41" i="42"/>
  <c r="N42" i="42"/>
  <c r="N43" i="42"/>
  <c r="N44" i="42"/>
  <c r="N45" i="42"/>
  <c r="N46" i="42"/>
  <c r="N47" i="42"/>
  <c r="N48" i="42"/>
  <c r="N49" i="42"/>
  <c r="N50" i="42"/>
  <c r="N51" i="42"/>
  <c r="N52" i="42"/>
  <c r="N53" i="42"/>
  <c r="N54" i="42"/>
  <c r="N55" i="42"/>
  <c r="N56" i="42"/>
  <c r="N57" i="42"/>
  <c r="N58" i="42"/>
  <c r="N59" i="42"/>
  <c r="N60" i="42"/>
  <c r="N61" i="42"/>
  <c r="N62" i="42"/>
  <c r="N63" i="42"/>
  <c r="N64" i="42"/>
  <c r="N65" i="42"/>
  <c r="N66" i="42"/>
  <c r="N67" i="42"/>
  <c r="N68" i="42"/>
  <c r="N69" i="42"/>
  <c r="N70" i="42"/>
  <c r="N71" i="42"/>
  <c r="N72" i="42"/>
  <c r="N73" i="42"/>
  <c r="N74" i="42"/>
  <c r="N75" i="42"/>
  <c r="N76" i="42"/>
  <c r="N77" i="42"/>
  <c r="N78" i="42"/>
  <c r="N79" i="42"/>
  <c r="N80" i="42"/>
  <c r="N81" i="42"/>
  <c r="N82" i="42"/>
  <c r="N83" i="42"/>
  <c r="N84" i="42"/>
  <c r="N85" i="42"/>
  <c r="N86" i="42"/>
  <c r="N87" i="42"/>
  <c r="N88" i="42"/>
  <c r="N89" i="42"/>
  <c r="N90" i="42"/>
  <c r="N91" i="42"/>
  <c r="N92" i="42"/>
  <c r="N93" i="42"/>
  <c r="N94" i="42"/>
  <c r="N95" i="42"/>
  <c r="N96" i="42"/>
  <c r="N97" i="42"/>
  <c r="N98" i="42"/>
  <c r="N99" i="42"/>
  <c r="N100" i="42"/>
  <c r="N101" i="42"/>
  <c r="N102" i="42"/>
  <c r="N103" i="42"/>
  <c r="N104" i="42"/>
  <c r="N105" i="42"/>
  <c r="N106" i="42"/>
  <c r="N107" i="42"/>
  <c r="N108" i="42"/>
  <c r="N109" i="42"/>
  <c r="N110" i="42"/>
  <c r="N111" i="42"/>
  <c r="N112" i="42"/>
  <c r="N113" i="42"/>
  <c r="N114" i="42"/>
  <c r="N115" i="42"/>
  <c r="N116" i="42"/>
  <c r="N117" i="42"/>
  <c r="N118" i="42"/>
  <c r="N119" i="42"/>
  <c r="N120" i="42"/>
  <c r="N121" i="42"/>
  <c r="N122" i="42"/>
  <c r="N123" i="42"/>
  <c r="N124" i="42"/>
  <c r="N125" i="42"/>
  <c r="N126" i="42"/>
  <c r="N127" i="42"/>
  <c r="N128" i="42"/>
  <c r="N129" i="42"/>
  <c r="N130" i="42"/>
  <c r="N131" i="42"/>
  <c r="N132" i="42"/>
  <c r="N133" i="42"/>
  <c r="N134" i="42"/>
  <c r="N135" i="42"/>
  <c r="N136" i="42"/>
  <c r="N137" i="42"/>
  <c r="N138" i="42"/>
  <c r="N139" i="42"/>
  <c r="N140" i="42"/>
  <c r="N141" i="42"/>
  <c r="N142" i="42"/>
  <c r="N143" i="42"/>
  <c r="N144" i="42"/>
  <c r="N145" i="42"/>
  <c r="N146" i="42"/>
  <c r="N147" i="42"/>
  <c r="N148" i="42"/>
  <c r="N149" i="42"/>
  <c r="N150" i="42"/>
  <c r="N151" i="42"/>
  <c r="N152" i="42"/>
  <c r="N153" i="42"/>
  <c r="N154" i="42"/>
  <c r="N155" i="42"/>
  <c r="N156" i="42"/>
  <c r="N157" i="42"/>
  <c r="N158" i="42"/>
  <c r="N159" i="42"/>
  <c r="N160" i="42"/>
  <c r="N161" i="42"/>
  <c r="N162" i="42"/>
  <c r="N163" i="42"/>
  <c r="N164" i="42"/>
  <c r="N165" i="42"/>
  <c r="N166" i="42"/>
  <c r="N167" i="42"/>
  <c r="N168" i="42"/>
  <c r="N169" i="42"/>
  <c r="N170" i="42"/>
  <c r="N171" i="42"/>
  <c r="N172" i="42"/>
  <c r="N173" i="42"/>
  <c r="N174" i="42"/>
  <c r="N175" i="42"/>
  <c r="N176" i="42"/>
  <c r="N177" i="42"/>
  <c r="N178" i="42"/>
  <c r="N179" i="42"/>
  <c r="N180" i="42"/>
  <c r="N181" i="42"/>
  <c r="N182" i="42"/>
  <c r="N183" i="42"/>
  <c r="N184" i="42"/>
  <c r="N185" i="42"/>
  <c r="N186" i="42"/>
  <c r="N187" i="42"/>
  <c r="N188" i="42"/>
  <c r="N189" i="42"/>
  <c r="N190" i="42"/>
  <c r="N191" i="42"/>
  <c r="N192" i="42"/>
  <c r="N193" i="42"/>
  <c r="N194" i="42"/>
  <c r="N195" i="42"/>
  <c r="N196" i="42"/>
  <c r="N197" i="42"/>
  <c r="N198" i="42"/>
  <c r="N199" i="42"/>
  <c r="N200" i="42"/>
  <c r="N201" i="42"/>
  <c r="N202" i="42"/>
  <c r="N203" i="42"/>
  <c r="N204" i="42"/>
  <c r="N205" i="42"/>
  <c r="N206" i="42"/>
  <c r="N207" i="42"/>
  <c r="N208" i="42"/>
  <c r="N209" i="42"/>
  <c r="N210" i="42"/>
  <c r="N211" i="42"/>
  <c r="N212" i="42"/>
  <c r="N214" i="42"/>
  <c r="N215" i="42"/>
  <c r="N216" i="42"/>
  <c r="N217" i="42"/>
  <c r="N218" i="42"/>
  <c r="N219" i="42"/>
  <c r="N220" i="42"/>
  <c r="N221" i="42"/>
  <c r="N222" i="42"/>
  <c r="N223" i="42"/>
  <c r="N224" i="42"/>
  <c r="N225" i="42"/>
  <c r="N226" i="42"/>
  <c r="N227" i="42"/>
  <c r="N228" i="42"/>
  <c r="N229" i="42"/>
  <c r="N230" i="42"/>
  <c r="N231" i="42"/>
  <c r="N232" i="42"/>
  <c r="N233" i="42"/>
  <c r="N234" i="42"/>
  <c r="N235" i="42"/>
  <c r="N236" i="42"/>
  <c r="N237" i="42"/>
  <c r="N238" i="42"/>
  <c r="N239" i="42"/>
  <c r="N240" i="42"/>
  <c r="N241" i="42"/>
  <c r="N242" i="42"/>
  <c r="N243" i="42"/>
  <c r="N244" i="42"/>
  <c r="N245" i="42"/>
  <c r="N246" i="42"/>
  <c r="N247" i="42"/>
  <c r="N250" i="42"/>
  <c r="N251" i="42"/>
  <c r="N252" i="42"/>
  <c r="N253" i="42"/>
  <c r="N254" i="42"/>
  <c r="N255" i="42"/>
  <c r="N256" i="42"/>
  <c r="N257" i="42"/>
  <c r="N258" i="42"/>
  <c r="N259" i="42"/>
  <c r="N260" i="42"/>
  <c r="N261" i="42"/>
  <c r="N262" i="42"/>
  <c r="N264" i="42"/>
  <c r="N265" i="42"/>
  <c r="N266" i="42"/>
  <c r="N267" i="42"/>
  <c r="N268" i="42"/>
  <c r="N269" i="42"/>
  <c r="N270" i="42"/>
  <c r="N271" i="42"/>
  <c r="N272" i="42"/>
  <c r="N273" i="42"/>
  <c r="N274" i="42"/>
  <c r="N275" i="42"/>
  <c r="N276" i="42"/>
  <c r="N277" i="42"/>
  <c r="N278" i="42"/>
  <c r="N279" i="42"/>
  <c r="N280" i="42"/>
  <c r="N281" i="42"/>
  <c r="N282" i="42"/>
  <c r="N283" i="42"/>
  <c r="N284" i="42"/>
  <c r="N285" i="42"/>
  <c r="N286" i="42"/>
  <c r="N287" i="42"/>
  <c r="N288" i="42"/>
  <c r="N289" i="42"/>
  <c r="N290" i="42"/>
  <c r="N291" i="42"/>
  <c r="N292" i="42"/>
  <c r="N293" i="42"/>
  <c r="N294" i="42"/>
  <c r="N295" i="42"/>
  <c r="N296" i="42"/>
  <c r="N297" i="42"/>
  <c r="N298" i="42"/>
  <c r="N299" i="42"/>
  <c r="N300" i="42"/>
  <c r="N301" i="42"/>
  <c r="N302" i="42"/>
  <c r="N303" i="42"/>
  <c r="N304" i="42"/>
  <c r="N305" i="42"/>
  <c r="N306" i="42"/>
  <c r="N307" i="42"/>
  <c r="N308" i="42"/>
  <c r="N309" i="42"/>
  <c r="N310" i="42"/>
  <c r="N311" i="42"/>
  <c r="N312" i="42"/>
  <c r="N313" i="42"/>
  <c r="N314" i="42"/>
  <c r="N315" i="42"/>
  <c r="N316" i="42"/>
  <c r="N317" i="42"/>
  <c r="N318" i="42"/>
  <c r="N319" i="42"/>
  <c r="N320" i="42"/>
  <c r="N321" i="42"/>
  <c r="N322" i="42"/>
  <c r="N323" i="42"/>
  <c r="N324" i="42"/>
  <c r="N325" i="42"/>
  <c r="N326" i="42"/>
  <c r="N327" i="42"/>
  <c r="N328" i="42"/>
  <c r="N329" i="42"/>
  <c r="N330" i="42"/>
  <c r="N331" i="42"/>
  <c r="N332" i="42"/>
  <c r="N333" i="42"/>
  <c r="N334" i="42"/>
  <c r="N335" i="42"/>
  <c r="N336" i="42"/>
  <c r="N337" i="42"/>
  <c r="N338" i="42"/>
  <c r="N339" i="42"/>
  <c r="N340" i="42"/>
  <c r="N341" i="42"/>
  <c r="N342" i="42"/>
  <c r="N343" i="42"/>
  <c r="N344" i="42"/>
  <c r="N345" i="42"/>
  <c r="N346" i="42"/>
  <c r="N347" i="42"/>
  <c r="N348" i="42"/>
  <c r="N349" i="42"/>
  <c r="N350" i="42"/>
  <c r="N351" i="42"/>
  <c r="N352" i="42"/>
  <c r="N353" i="42"/>
  <c r="N354" i="42"/>
  <c r="N355" i="42"/>
  <c r="N356" i="42"/>
  <c r="N357" i="42"/>
  <c r="N358" i="42"/>
  <c r="N359" i="42"/>
  <c r="N360" i="42"/>
  <c r="N361" i="42"/>
  <c r="N362" i="42"/>
  <c r="N363" i="42"/>
  <c r="N364" i="42"/>
  <c r="N365" i="42"/>
  <c r="N366" i="42"/>
  <c r="N367" i="42"/>
  <c r="N368" i="42"/>
  <c r="N369" i="42"/>
  <c r="N370" i="42"/>
  <c r="N371" i="42"/>
  <c r="N372" i="42"/>
  <c r="N373" i="42"/>
  <c r="N374" i="42"/>
  <c r="N375" i="42"/>
  <c r="N376" i="42"/>
  <c r="N377" i="42"/>
  <c r="N378" i="42"/>
  <c r="N379" i="42"/>
  <c r="N380" i="42"/>
  <c r="N381" i="42"/>
  <c r="N382" i="42"/>
  <c r="N383" i="42"/>
  <c r="N384" i="42"/>
  <c r="N385" i="42"/>
  <c r="N386" i="42"/>
  <c r="N387" i="42"/>
  <c r="N388" i="42"/>
  <c r="N389" i="42"/>
  <c r="N390" i="42"/>
  <c r="N391" i="42"/>
  <c r="N392" i="42"/>
  <c r="N393" i="42"/>
  <c r="N394" i="42"/>
  <c r="N395" i="42"/>
  <c r="N396" i="42"/>
  <c r="N397" i="42"/>
  <c r="N399" i="42"/>
  <c r="N400" i="42"/>
  <c r="N401" i="42"/>
  <c r="N402" i="42"/>
  <c r="N403" i="42"/>
  <c r="N404" i="42"/>
  <c r="N405" i="42"/>
  <c r="N406" i="42"/>
  <c r="N407" i="42"/>
  <c r="N408" i="42"/>
  <c r="N409" i="42"/>
  <c r="N410" i="42"/>
  <c r="N411" i="42"/>
  <c r="N412" i="42"/>
  <c r="N413" i="42"/>
  <c r="N414" i="42"/>
  <c r="N415" i="42"/>
  <c r="N416" i="42"/>
  <c r="N417" i="42"/>
  <c r="N418" i="42"/>
  <c r="N419" i="42"/>
  <c r="N421" i="42"/>
  <c r="N422" i="42"/>
  <c r="N423" i="42"/>
  <c r="N424" i="42"/>
  <c r="N425" i="42"/>
  <c r="N426" i="42"/>
  <c r="N427" i="42"/>
  <c r="N428" i="42"/>
  <c r="N429" i="42"/>
  <c r="N430" i="42"/>
  <c r="N431" i="42"/>
  <c r="N432" i="42"/>
  <c r="N433" i="42"/>
  <c r="N434" i="42"/>
  <c r="N435" i="42"/>
  <c r="N436" i="42"/>
  <c r="N437" i="42"/>
  <c r="N438" i="42"/>
  <c r="N439" i="42"/>
  <c r="N440" i="42"/>
  <c r="N441" i="42"/>
  <c r="N442" i="42"/>
  <c r="N443" i="42"/>
  <c r="N444" i="42"/>
  <c r="N445" i="42"/>
  <c r="N446" i="42"/>
  <c r="N447" i="42"/>
  <c r="N448" i="42"/>
  <c r="N449" i="42"/>
  <c r="N450" i="42"/>
  <c r="N452" i="42"/>
  <c r="N453" i="42"/>
  <c r="N454" i="42"/>
  <c r="N455" i="42"/>
  <c r="N456" i="42"/>
  <c r="N457" i="42"/>
  <c r="N458" i="42"/>
  <c r="N459" i="42"/>
  <c r="N460" i="42"/>
  <c r="N461" i="42"/>
  <c r="N462" i="42"/>
  <c r="N463" i="42"/>
  <c r="N464" i="42"/>
  <c r="N465" i="42"/>
  <c r="N466" i="42"/>
  <c r="N467" i="42"/>
  <c r="N468" i="42"/>
  <c r="N469" i="42"/>
  <c r="N470" i="42"/>
  <c r="N471" i="42"/>
  <c r="N472" i="42"/>
  <c r="N473" i="42"/>
  <c r="N474" i="42"/>
  <c r="N475" i="42"/>
  <c r="N476" i="42"/>
  <c r="N477" i="42"/>
  <c r="N478" i="42"/>
  <c r="N479" i="42"/>
  <c r="N480" i="42"/>
  <c r="N481" i="42"/>
  <c r="N482" i="42"/>
  <c r="N483" i="42"/>
  <c r="N484" i="42"/>
  <c r="N485" i="42"/>
  <c r="N486" i="42"/>
  <c r="N487" i="42"/>
  <c r="N488" i="42"/>
  <c r="N489" i="42"/>
  <c r="N490" i="42"/>
  <c r="N491" i="42"/>
  <c r="N492" i="42"/>
  <c r="N493" i="42"/>
  <c r="N494" i="42"/>
  <c r="N495" i="42"/>
  <c r="N496" i="42"/>
  <c r="N497" i="42"/>
  <c r="N498" i="42"/>
  <c r="N499" i="42"/>
  <c r="N500" i="42"/>
  <c r="N501" i="42"/>
  <c r="L3" i="42"/>
  <c r="L4" i="42"/>
  <c r="L5" i="42"/>
  <c r="L6" i="42"/>
  <c r="L7" i="42"/>
  <c r="L8" i="42"/>
  <c r="L9" i="42"/>
  <c r="L10" i="42"/>
  <c r="L11" i="42"/>
  <c r="L12" i="42"/>
  <c r="L13" i="42"/>
  <c r="L14" i="42"/>
  <c r="L16" i="42"/>
  <c r="L17" i="42"/>
  <c r="L18" i="42"/>
  <c r="L19" i="42"/>
  <c r="L20" i="42"/>
  <c r="L21" i="42"/>
  <c r="L22" i="42"/>
  <c r="L23" i="42"/>
  <c r="L24" i="42"/>
  <c r="L25" i="42"/>
  <c r="L26" i="42"/>
  <c r="L27" i="42"/>
  <c r="L28" i="42"/>
  <c r="L29" i="42"/>
  <c r="L30" i="42"/>
  <c r="L31" i="42"/>
  <c r="L32" i="42"/>
  <c r="L33" i="42"/>
  <c r="L34" i="42"/>
  <c r="L35" i="42"/>
  <c r="L36" i="42"/>
  <c r="L37" i="42"/>
  <c r="L38" i="42"/>
  <c r="L39" i="42"/>
  <c r="L40" i="42"/>
  <c r="L41" i="42"/>
  <c r="L42" i="42"/>
  <c r="L43" i="42"/>
  <c r="L44" i="42"/>
  <c r="L45" i="42"/>
  <c r="L46" i="42"/>
  <c r="L47" i="42"/>
  <c r="L48" i="42"/>
  <c r="L49" i="42"/>
  <c r="L50" i="42"/>
  <c r="L51" i="42"/>
  <c r="L52" i="42"/>
  <c r="L53" i="42"/>
  <c r="L54" i="42"/>
  <c r="L55" i="42"/>
  <c r="L56" i="42"/>
  <c r="L57" i="42"/>
  <c r="L58" i="42"/>
  <c r="L59" i="42"/>
  <c r="L60" i="42"/>
  <c r="L61" i="42"/>
  <c r="L62" i="42"/>
  <c r="L63" i="42"/>
  <c r="L64" i="42"/>
  <c r="L65" i="42"/>
  <c r="L66" i="42"/>
  <c r="L67" i="42"/>
  <c r="L68" i="42"/>
  <c r="L69" i="42"/>
  <c r="L70" i="42"/>
  <c r="L71" i="42"/>
  <c r="L72" i="42"/>
  <c r="L73" i="42"/>
  <c r="L74" i="42"/>
  <c r="L75" i="42"/>
  <c r="L76" i="42"/>
  <c r="L77" i="42"/>
  <c r="L78" i="42"/>
  <c r="L79" i="42"/>
  <c r="L80" i="42"/>
  <c r="L81" i="42"/>
  <c r="L82" i="42"/>
  <c r="L83" i="42"/>
  <c r="L84" i="42"/>
  <c r="L85" i="42"/>
  <c r="L86" i="42"/>
  <c r="L87" i="42"/>
  <c r="L88" i="42"/>
  <c r="L89" i="42"/>
  <c r="L90" i="42"/>
  <c r="L91" i="42"/>
  <c r="L92" i="42"/>
  <c r="L93" i="42"/>
  <c r="L94" i="42"/>
  <c r="L95" i="42"/>
  <c r="L96" i="42"/>
  <c r="L97" i="42"/>
  <c r="L98" i="42"/>
  <c r="L99" i="42"/>
  <c r="L100" i="42"/>
  <c r="L101" i="42"/>
  <c r="L102" i="42"/>
  <c r="L103" i="42"/>
  <c r="L104" i="42"/>
  <c r="L105" i="42"/>
  <c r="L106" i="42"/>
  <c r="L107" i="42"/>
  <c r="L108" i="42"/>
  <c r="L109" i="42"/>
  <c r="L110" i="42"/>
  <c r="L111" i="42"/>
  <c r="L112" i="42"/>
  <c r="L113" i="42"/>
  <c r="L114" i="42"/>
  <c r="L115" i="42"/>
  <c r="L116" i="42"/>
  <c r="L117" i="42"/>
  <c r="L118" i="42"/>
  <c r="L119" i="42"/>
  <c r="L120" i="42"/>
  <c r="L121" i="42"/>
  <c r="L122" i="42"/>
  <c r="L123" i="42"/>
  <c r="L124" i="42"/>
  <c r="L125" i="42"/>
  <c r="L126" i="42"/>
  <c r="L127" i="42"/>
  <c r="L128" i="42"/>
  <c r="L129" i="42"/>
  <c r="L130" i="42"/>
  <c r="L131" i="42"/>
  <c r="L132" i="42"/>
  <c r="L133" i="42"/>
  <c r="L134" i="42"/>
  <c r="L135" i="42"/>
  <c r="L136" i="42"/>
  <c r="L137" i="42"/>
  <c r="L138" i="42"/>
  <c r="L139" i="42"/>
  <c r="L140" i="42"/>
  <c r="L141" i="42"/>
  <c r="L142" i="42"/>
  <c r="L143" i="42"/>
  <c r="L144" i="42"/>
  <c r="L145" i="42"/>
  <c r="L146" i="42"/>
  <c r="L147" i="42"/>
  <c r="L148" i="42"/>
  <c r="L149" i="42"/>
  <c r="L150" i="42"/>
  <c r="L151" i="42"/>
  <c r="L152" i="42"/>
  <c r="L153" i="42"/>
  <c r="L154" i="42"/>
  <c r="L155" i="42"/>
  <c r="L156" i="42"/>
  <c r="L157" i="42"/>
  <c r="L158" i="42"/>
  <c r="L159" i="42"/>
  <c r="L160" i="42"/>
  <c r="L161" i="42"/>
  <c r="L162" i="42"/>
  <c r="L163" i="42"/>
  <c r="L164" i="42"/>
  <c r="L165" i="42"/>
  <c r="L166" i="42"/>
  <c r="L167" i="42"/>
  <c r="L168" i="42"/>
  <c r="L169" i="42"/>
  <c r="L170" i="42"/>
  <c r="L171" i="42"/>
  <c r="L172" i="42"/>
  <c r="L173" i="42"/>
  <c r="L174" i="42"/>
  <c r="L175" i="42"/>
  <c r="L176" i="42"/>
  <c r="L177" i="42"/>
  <c r="L178" i="42"/>
  <c r="L179" i="42"/>
  <c r="L180" i="42"/>
  <c r="L181" i="42"/>
  <c r="L182" i="42"/>
  <c r="L183" i="42"/>
  <c r="L184" i="42"/>
  <c r="L185" i="42"/>
  <c r="L186" i="42"/>
  <c r="L187" i="42"/>
  <c r="L188" i="42"/>
  <c r="L189" i="42"/>
  <c r="L190" i="42"/>
  <c r="L191" i="42"/>
  <c r="L192" i="42"/>
  <c r="L193" i="42"/>
  <c r="L194" i="42"/>
  <c r="L195" i="42"/>
  <c r="L196" i="42"/>
  <c r="L197" i="42"/>
  <c r="L198" i="42"/>
  <c r="L199" i="42"/>
  <c r="L200" i="42"/>
  <c r="L201" i="42"/>
  <c r="L202" i="42"/>
  <c r="L203" i="42"/>
  <c r="L204" i="42"/>
  <c r="L205" i="42"/>
  <c r="L206" i="42"/>
  <c r="L207" i="42"/>
  <c r="L208" i="42"/>
  <c r="L209" i="42"/>
  <c r="L210" i="42"/>
  <c r="L211" i="42"/>
  <c r="L212" i="42"/>
  <c r="L214" i="42"/>
  <c r="L215" i="42"/>
  <c r="L216" i="42"/>
  <c r="L217" i="42"/>
  <c r="L218" i="42"/>
  <c r="L219" i="42"/>
  <c r="L220" i="42"/>
  <c r="L221" i="42"/>
  <c r="L222" i="42"/>
  <c r="L223" i="42"/>
  <c r="L224" i="42"/>
  <c r="L225" i="42"/>
  <c r="L226" i="42"/>
  <c r="L227" i="42"/>
  <c r="L228" i="42"/>
  <c r="L229" i="42"/>
  <c r="L230" i="42"/>
  <c r="L231" i="42"/>
  <c r="L232" i="42"/>
  <c r="L233" i="42"/>
  <c r="L234" i="42"/>
  <c r="L235" i="42"/>
  <c r="L236" i="42"/>
  <c r="L237" i="42"/>
  <c r="L238" i="42"/>
  <c r="L239" i="42"/>
  <c r="L240" i="42"/>
  <c r="L241" i="42"/>
  <c r="L242" i="42"/>
  <c r="L243" i="42"/>
  <c r="L244" i="42"/>
  <c r="L245" i="42"/>
  <c r="L246" i="42"/>
  <c r="L247" i="42"/>
  <c r="L250" i="42"/>
  <c r="L251" i="42"/>
  <c r="L252" i="42"/>
  <c r="L253" i="42"/>
  <c r="L254" i="42"/>
  <c r="L255" i="42"/>
  <c r="L256" i="42"/>
  <c r="L257" i="42"/>
  <c r="L258" i="42"/>
  <c r="L259" i="42"/>
  <c r="L260" i="42"/>
  <c r="L261" i="42"/>
  <c r="L262" i="42"/>
  <c r="L264" i="42"/>
  <c r="L265" i="42"/>
  <c r="L266" i="42"/>
  <c r="L267" i="42"/>
  <c r="L268" i="42"/>
  <c r="L269" i="42"/>
  <c r="L270" i="42"/>
  <c r="L271" i="42"/>
  <c r="L272" i="42"/>
  <c r="L273" i="42"/>
  <c r="L274" i="42"/>
  <c r="L275" i="42"/>
  <c r="L276" i="42"/>
  <c r="L277" i="42"/>
  <c r="L278" i="42"/>
  <c r="L279" i="42"/>
  <c r="L280" i="42"/>
  <c r="L281" i="42"/>
  <c r="L282" i="42"/>
  <c r="L283" i="42"/>
  <c r="L284" i="42"/>
  <c r="L285" i="42"/>
  <c r="L286" i="42"/>
  <c r="L287" i="42"/>
  <c r="L288" i="42"/>
  <c r="L289" i="42"/>
  <c r="L290" i="42"/>
  <c r="L291" i="42"/>
  <c r="L292" i="42"/>
  <c r="L293" i="42"/>
  <c r="L294" i="42"/>
  <c r="L295" i="42"/>
  <c r="L296" i="42"/>
  <c r="L297" i="42"/>
  <c r="L298" i="42"/>
  <c r="L299" i="42"/>
  <c r="L300" i="42"/>
  <c r="L301" i="42"/>
  <c r="L302" i="42"/>
  <c r="L303" i="42"/>
  <c r="L304" i="42"/>
  <c r="L305" i="42"/>
  <c r="L306" i="42"/>
  <c r="L307" i="42"/>
  <c r="L308" i="42"/>
  <c r="L309" i="42"/>
  <c r="L310" i="42"/>
  <c r="L311" i="42"/>
  <c r="L312" i="42"/>
  <c r="L313" i="42"/>
  <c r="L314" i="42"/>
  <c r="L315" i="42"/>
  <c r="L316" i="42"/>
  <c r="L317" i="42"/>
  <c r="L318" i="42"/>
  <c r="L319" i="42"/>
  <c r="L320" i="42"/>
  <c r="L321" i="42"/>
  <c r="L322" i="42"/>
  <c r="L323" i="42"/>
  <c r="L324" i="42"/>
  <c r="L325" i="42"/>
  <c r="L326" i="42"/>
  <c r="L327" i="42"/>
  <c r="L328" i="42"/>
  <c r="L329" i="42"/>
  <c r="L330" i="42"/>
  <c r="L331" i="42"/>
  <c r="L332" i="42"/>
  <c r="L333" i="42"/>
  <c r="L334" i="42"/>
  <c r="L335" i="42"/>
  <c r="L336" i="42"/>
  <c r="L337" i="42"/>
  <c r="L338" i="42"/>
  <c r="L339" i="42"/>
  <c r="L340" i="42"/>
  <c r="L341" i="42"/>
  <c r="L342" i="42"/>
  <c r="L343" i="42"/>
  <c r="L344" i="42"/>
  <c r="L345" i="42"/>
  <c r="L346" i="42"/>
  <c r="L347" i="42"/>
  <c r="L348" i="42"/>
  <c r="L349" i="42"/>
  <c r="L350" i="42"/>
  <c r="L351" i="42"/>
  <c r="L352" i="42"/>
  <c r="L353" i="42"/>
  <c r="L354" i="42"/>
  <c r="L355" i="42"/>
  <c r="L356" i="42"/>
  <c r="L357" i="42"/>
  <c r="L358" i="42"/>
  <c r="L359" i="42"/>
  <c r="L360" i="42"/>
  <c r="L361" i="42"/>
  <c r="L362" i="42"/>
  <c r="L363" i="42"/>
  <c r="L364" i="42"/>
  <c r="L365" i="42"/>
  <c r="L366" i="42"/>
  <c r="L367" i="42"/>
  <c r="L368" i="42"/>
  <c r="L369" i="42"/>
  <c r="L370" i="42"/>
  <c r="L371" i="42"/>
  <c r="L372" i="42"/>
  <c r="L373" i="42"/>
  <c r="L374" i="42"/>
  <c r="L375" i="42"/>
  <c r="L376" i="42"/>
  <c r="L377" i="42"/>
  <c r="L378" i="42"/>
  <c r="L379" i="42"/>
  <c r="L380" i="42"/>
  <c r="L381" i="42"/>
  <c r="L382" i="42"/>
  <c r="L383" i="42"/>
  <c r="L384" i="42"/>
  <c r="L385" i="42"/>
  <c r="L386" i="42"/>
  <c r="L387" i="42"/>
  <c r="L388" i="42"/>
  <c r="L389" i="42"/>
  <c r="L390" i="42"/>
  <c r="L391" i="42"/>
  <c r="L392" i="42"/>
  <c r="L393" i="42"/>
  <c r="L394" i="42"/>
  <c r="L395" i="42"/>
  <c r="L396" i="42"/>
  <c r="L397" i="42"/>
  <c r="L399" i="42"/>
  <c r="L400" i="42"/>
  <c r="L401" i="42"/>
  <c r="L402" i="42"/>
  <c r="L403" i="42"/>
  <c r="L404" i="42"/>
  <c r="L405" i="42"/>
  <c r="L406" i="42"/>
  <c r="L407" i="42"/>
  <c r="L408" i="42"/>
  <c r="L409" i="42"/>
  <c r="L410" i="42"/>
  <c r="L411" i="42"/>
  <c r="L412" i="42"/>
  <c r="L413" i="42"/>
  <c r="L414" i="42"/>
  <c r="L415" i="42"/>
  <c r="L416" i="42"/>
  <c r="L417" i="42"/>
  <c r="L418" i="42"/>
  <c r="L419" i="42"/>
  <c r="L421" i="42"/>
  <c r="L422" i="42"/>
  <c r="L423" i="42"/>
  <c r="L424" i="42"/>
  <c r="L425" i="42"/>
  <c r="L426" i="42"/>
  <c r="L427" i="42"/>
  <c r="L428" i="42"/>
  <c r="L429" i="42"/>
  <c r="L430" i="42"/>
  <c r="L431" i="42"/>
  <c r="L432" i="42"/>
  <c r="L433" i="42"/>
  <c r="L434" i="42"/>
  <c r="L435" i="42"/>
  <c r="L436" i="42"/>
  <c r="L437" i="42"/>
  <c r="L438" i="42"/>
  <c r="L439" i="42"/>
  <c r="L440" i="42"/>
  <c r="L441" i="42"/>
  <c r="L442" i="42"/>
  <c r="L443" i="42"/>
  <c r="L444" i="42"/>
  <c r="L445" i="42"/>
  <c r="L446" i="42"/>
  <c r="L447" i="42"/>
  <c r="L448" i="42"/>
  <c r="L449" i="42"/>
  <c r="L450" i="42"/>
  <c r="L452" i="42"/>
  <c r="L453" i="42"/>
  <c r="L454" i="42"/>
  <c r="L455" i="42"/>
  <c r="L456" i="42"/>
  <c r="L457" i="42"/>
  <c r="L458" i="42"/>
  <c r="L459" i="42"/>
  <c r="L460" i="42"/>
  <c r="L461" i="42"/>
  <c r="L462" i="42"/>
  <c r="L463" i="42"/>
  <c r="L464" i="42"/>
  <c r="L465" i="42"/>
  <c r="L466" i="42"/>
  <c r="L467" i="42"/>
  <c r="L468" i="42"/>
  <c r="L469" i="42"/>
  <c r="L470" i="42"/>
  <c r="L471" i="42"/>
  <c r="L472" i="42"/>
  <c r="L473" i="42"/>
  <c r="L474" i="42"/>
  <c r="L475" i="42"/>
  <c r="L476" i="42"/>
  <c r="L477" i="42"/>
  <c r="L478" i="42"/>
  <c r="L479" i="42"/>
  <c r="L480" i="42"/>
  <c r="L481" i="42"/>
  <c r="L482" i="42"/>
  <c r="L483" i="42"/>
  <c r="L484" i="42"/>
  <c r="L485" i="42"/>
  <c r="L486" i="42"/>
  <c r="L487" i="42"/>
  <c r="L488" i="42"/>
  <c r="L489" i="42"/>
  <c r="L490" i="42"/>
  <c r="L491" i="42"/>
  <c r="L492" i="42"/>
  <c r="L493" i="42"/>
  <c r="L494" i="42"/>
  <c r="L495" i="42"/>
  <c r="L496" i="42"/>
  <c r="L497" i="42"/>
  <c r="L498" i="42"/>
  <c r="L499" i="42"/>
  <c r="L500" i="42"/>
  <c r="L501" i="42"/>
  <c r="J3" i="42"/>
  <c r="J4" i="42"/>
  <c r="J5" i="42"/>
  <c r="J6" i="42"/>
  <c r="J7" i="42"/>
  <c r="J8" i="42"/>
  <c r="J9" i="42"/>
  <c r="J10" i="42"/>
  <c r="J11" i="42"/>
  <c r="J12" i="42"/>
  <c r="J13" i="42"/>
  <c r="J14" i="42"/>
  <c r="J16" i="42"/>
  <c r="J17" i="42"/>
  <c r="J18" i="42"/>
  <c r="J19" i="42"/>
  <c r="J20" i="42"/>
  <c r="J21" i="42"/>
  <c r="J22" i="42"/>
  <c r="J23" i="42"/>
  <c r="J24" i="42"/>
  <c r="J25" i="42"/>
  <c r="J26" i="42"/>
  <c r="J27" i="42"/>
  <c r="J28" i="42"/>
  <c r="J29" i="42"/>
  <c r="J30" i="42"/>
  <c r="J31" i="42"/>
  <c r="J32" i="42"/>
  <c r="J33" i="42"/>
  <c r="J34" i="42"/>
  <c r="J35" i="42"/>
  <c r="J36" i="42"/>
  <c r="J37" i="42"/>
  <c r="J38" i="42"/>
  <c r="J39" i="42"/>
  <c r="J40" i="42"/>
  <c r="J41" i="42"/>
  <c r="J42" i="42"/>
  <c r="J43" i="42"/>
  <c r="J44" i="42"/>
  <c r="J45" i="42"/>
  <c r="J46" i="42"/>
  <c r="J47" i="42"/>
  <c r="J48" i="42"/>
  <c r="J49" i="42"/>
  <c r="J50" i="42"/>
  <c r="J51" i="42"/>
  <c r="J52" i="42"/>
  <c r="J53" i="42"/>
  <c r="J54" i="42"/>
  <c r="J55" i="42"/>
  <c r="J56" i="42"/>
  <c r="J57" i="42"/>
  <c r="J58" i="42"/>
  <c r="J59" i="42"/>
  <c r="J60" i="42"/>
  <c r="J61" i="42"/>
  <c r="J62" i="42"/>
  <c r="J63" i="42"/>
  <c r="J64" i="42"/>
  <c r="J65" i="42"/>
  <c r="J66" i="42"/>
  <c r="J67" i="42"/>
  <c r="J68" i="42"/>
  <c r="J69" i="42"/>
  <c r="J70" i="42"/>
  <c r="J71" i="42"/>
  <c r="J72" i="42"/>
  <c r="J73" i="42"/>
  <c r="J74" i="42"/>
  <c r="J75" i="42"/>
  <c r="J76" i="42"/>
  <c r="J77" i="42"/>
  <c r="J78" i="42"/>
  <c r="J79" i="42"/>
  <c r="J80" i="42"/>
  <c r="J81" i="42"/>
  <c r="J82" i="42"/>
  <c r="J83" i="42"/>
  <c r="J84" i="42"/>
  <c r="J85" i="42"/>
  <c r="J86" i="42"/>
  <c r="J87" i="42"/>
  <c r="J88" i="42"/>
  <c r="J89" i="42"/>
  <c r="J90" i="42"/>
  <c r="J91" i="42"/>
  <c r="J92" i="42"/>
  <c r="J93" i="42"/>
  <c r="J94" i="42"/>
  <c r="J95" i="42"/>
  <c r="J96" i="42"/>
  <c r="J97" i="42"/>
  <c r="J98" i="42"/>
  <c r="J99" i="42"/>
  <c r="J100" i="42"/>
  <c r="J101" i="42"/>
  <c r="J102" i="42"/>
  <c r="J103" i="42"/>
  <c r="J104" i="42"/>
  <c r="J105" i="42"/>
  <c r="J106" i="42"/>
  <c r="J107" i="42"/>
  <c r="J108" i="42"/>
  <c r="J109" i="42"/>
  <c r="J110" i="42"/>
  <c r="J111" i="42"/>
  <c r="J112" i="42"/>
  <c r="J113" i="42"/>
  <c r="J114" i="42"/>
  <c r="J115" i="42"/>
  <c r="J116" i="42"/>
  <c r="J117" i="42"/>
  <c r="J118" i="42"/>
  <c r="J119" i="42"/>
  <c r="J120" i="42"/>
  <c r="J121" i="42"/>
  <c r="J122" i="42"/>
  <c r="J123" i="42"/>
  <c r="J124" i="42"/>
  <c r="J125" i="42"/>
  <c r="J126" i="42"/>
  <c r="J127" i="42"/>
  <c r="J128" i="42"/>
  <c r="J129" i="42"/>
  <c r="J130" i="42"/>
  <c r="J131" i="42"/>
  <c r="J132" i="42"/>
  <c r="J133" i="42"/>
  <c r="J134" i="42"/>
  <c r="J135" i="42"/>
  <c r="J136" i="42"/>
  <c r="J137" i="42"/>
  <c r="J138" i="42"/>
  <c r="J139" i="42"/>
  <c r="J140" i="42"/>
  <c r="J141" i="42"/>
  <c r="J142" i="42"/>
  <c r="J143" i="42"/>
  <c r="J144" i="42"/>
  <c r="J145" i="42"/>
  <c r="J146" i="42"/>
  <c r="J147" i="42"/>
  <c r="J148" i="42"/>
  <c r="J149" i="42"/>
  <c r="J150" i="42"/>
  <c r="J151" i="42"/>
  <c r="J152" i="42"/>
  <c r="J153" i="42"/>
  <c r="J154" i="42"/>
  <c r="J155" i="42"/>
  <c r="J156" i="42"/>
  <c r="J157" i="42"/>
  <c r="J158" i="42"/>
  <c r="J159" i="42"/>
  <c r="J160" i="42"/>
  <c r="J161" i="42"/>
  <c r="J162" i="42"/>
  <c r="J163" i="42"/>
  <c r="J164" i="42"/>
  <c r="J165" i="42"/>
  <c r="J166" i="42"/>
  <c r="J167" i="42"/>
  <c r="J168" i="42"/>
  <c r="J169" i="42"/>
  <c r="J170" i="42"/>
  <c r="J171" i="42"/>
  <c r="J172" i="42"/>
  <c r="J173" i="42"/>
  <c r="J174" i="42"/>
  <c r="J175" i="42"/>
  <c r="J176" i="42"/>
  <c r="J177" i="42"/>
  <c r="J178" i="42"/>
  <c r="J179" i="42"/>
  <c r="J180" i="42"/>
  <c r="J181" i="42"/>
  <c r="J182" i="42"/>
  <c r="J183" i="42"/>
  <c r="J184" i="42"/>
  <c r="J185" i="42"/>
  <c r="J186" i="42"/>
  <c r="J187" i="42"/>
  <c r="J188" i="42"/>
  <c r="J189" i="42"/>
  <c r="J190" i="42"/>
  <c r="J191" i="42"/>
  <c r="J192" i="42"/>
  <c r="J193" i="42"/>
  <c r="J194" i="42"/>
  <c r="J195" i="42"/>
  <c r="J196" i="42"/>
  <c r="J197" i="42"/>
  <c r="J198" i="42"/>
  <c r="J199" i="42"/>
  <c r="J200" i="42"/>
  <c r="J201" i="42"/>
  <c r="J202" i="42"/>
  <c r="J203" i="42"/>
  <c r="J204" i="42"/>
  <c r="J205" i="42"/>
  <c r="J206" i="42"/>
  <c r="J207" i="42"/>
  <c r="J208" i="42"/>
  <c r="J209" i="42"/>
  <c r="J210" i="42"/>
  <c r="J211" i="42"/>
  <c r="J212" i="42"/>
  <c r="J214" i="42"/>
  <c r="J215" i="42"/>
  <c r="J216" i="42"/>
  <c r="J217" i="42"/>
  <c r="J218" i="42"/>
  <c r="J219" i="42"/>
  <c r="J220" i="42"/>
  <c r="J221" i="42"/>
  <c r="J222" i="42"/>
  <c r="J223" i="42"/>
  <c r="J224" i="42"/>
  <c r="J225" i="42"/>
  <c r="J226" i="42"/>
  <c r="J227" i="42"/>
  <c r="J228" i="42"/>
  <c r="J229" i="42"/>
  <c r="J230" i="42"/>
  <c r="J231" i="42"/>
  <c r="J232" i="42"/>
  <c r="J233" i="42"/>
  <c r="J234" i="42"/>
  <c r="J235" i="42"/>
  <c r="J236" i="42"/>
  <c r="J237" i="42"/>
  <c r="J238" i="42"/>
  <c r="J239" i="42"/>
  <c r="J240" i="42"/>
  <c r="J241" i="42"/>
  <c r="J242" i="42"/>
  <c r="J243" i="42"/>
  <c r="J244" i="42"/>
  <c r="J245" i="42"/>
  <c r="J246" i="42"/>
  <c r="J247" i="42"/>
  <c r="J250" i="42"/>
  <c r="J251" i="42"/>
  <c r="J252" i="42"/>
  <c r="J253" i="42"/>
  <c r="J254" i="42"/>
  <c r="J255" i="42"/>
  <c r="J256" i="42"/>
  <c r="J257" i="42"/>
  <c r="J258" i="42"/>
  <c r="J259" i="42"/>
  <c r="J260" i="42"/>
  <c r="J261" i="42"/>
  <c r="J262" i="42"/>
  <c r="J264" i="42"/>
  <c r="J265" i="42"/>
  <c r="J266" i="42"/>
  <c r="J267" i="42"/>
  <c r="J268" i="42"/>
  <c r="J269" i="42"/>
  <c r="J270" i="42"/>
  <c r="J271" i="42"/>
  <c r="J272" i="42"/>
  <c r="J273" i="42"/>
  <c r="J274" i="42"/>
  <c r="J275" i="42"/>
  <c r="J276" i="42"/>
  <c r="J277" i="42"/>
  <c r="J278" i="42"/>
  <c r="J279" i="42"/>
  <c r="J280" i="42"/>
  <c r="J281" i="42"/>
  <c r="J282" i="42"/>
  <c r="J283" i="42"/>
  <c r="J284" i="42"/>
  <c r="J285" i="42"/>
  <c r="J286" i="42"/>
  <c r="J287" i="42"/>
  <c r="J288" i="42"/>
  <c r="J289" i="42"/>
  <c r="J290" i="42"/>
  <c r="J291" i="42"/>
  <c r="J292" i="42"/>
  <c r="J293" i="42"/>
  <c r="J294" i="42"/>
  <c r="J295" i="42"/>
  <c r="J296" i="42"/>
  <c r="J297" i="42"/>
  <c r="J298" i="42"/>
  <c r="J299" i="42"/>
  <c r="J300" i="42"/>
  <c r="J301" i="42"/>
  <c r="J302" i="42"/>
  <c r="J303" i="42"/>
  <c r="J304" i="42"/>
  <c r="J305" i="42"/>
  <c r="J306" i="42"/>
  <c r="J307" i="42"/>
  <c r="J308" i="42"/>
  <c r="J309" i="42"/>
  <c r="J310" i="42"/>
  <c r="J311" i="42"/>
  <c r="J312" i="42"/>
  <c r="J313" i="42"/>
  <c r="J314" i="42"/>
  <c r="J315" i="42"/>
  <c r="J316" i="42"/>
  <c r="J317" i="42"/>
  <c r="J318" i="42"/>
  <c r="J319" i="42"/>
  <c r="J320" i="42"/>
  <c r="J321" i="42"/>
  <c r="J322" i="42"/>
  <c r="J323" i="42"/>
  <c r="J324" i="42"/>
  <c r="J325" i="42"/>
  <c r="J326" i="42"/>
  <c r="J327" i="42"/>
  <c r="J328" i="42"/>
  <c r="J329" i="42"/>
  <c r="J330" i="42"/>
  <c r="J331" i="42"/>
  <c r="J332" i="42"/>
  <c r="J333" i="42"/>
  <c r="J334" i="42"/>
  <c r="J335" i="42"/>
  <c r="J336" i="42"/>
  <c r="J337" i="42"/>
  <c r="J338" i="42"/>
  <c r="J339" i="42"/>
  <c r="J340" i="42"/>
  <c r="J341" i="42"/>
  <c r="J342" i="42"/>
  <c r="J343" i="42"/>
  <c r="J344" i="42"/>
  <c r="J345" i="42"/>
  <c r="J346" i="42"/>
  <c r="J347" i="42"/>
  <c r="J348" i="42"/>
  <c r="J349" i="42"/>
  <c r="J350" i="42"/>
  <c r="J351" i="42"/>
  <c r="J352" i="42"/>
  <c r="J353" i="42"/>
  <c r="J354" i="42"/>
  <c r="J355" i="42"/>
  <c r="J356" i="42"/>
  <c r="J357" i="42"/>
  <c r="J358" i="42"/>
  <c r="J359" i="42"/>
  <c r="J360" i="42"/>
  <c r="J361" i="42"/>
  <c r="J362" i="42"/>
  <c r="J363" i="42"/>
  <c r="J364" i="42"/>
  <c r="J365" i="42"/>
  <c r="J366" i="42"/>
  <c r="J367" i="42"/>
  <c r="J368" i="42"/>
  <c r="J369" i="42"/>
  <c r="J370" i="42"/>
  <c r="J371" i="42"/>
  <c r="J372" i="42"/>
  <c r="J373" i="42"/>
  <c r="J374" i="42"/>
  <c r="J375" i="42"/>
  <c r="J376" i="42"/>
  <c r="J377" i="42"/>
  <c r="J378" i="42"/>
  <c r="J379" i="42"/>
  <c r="J380" i="42"/>
  <c r="J381" i="42"/>
  <c r="J382" i="42"/>
  <c r="J383" i="42"/>
  <c r="J384" i="42"/>
  <c r="J385" i="42"/>
  <c r="J386" i="42"/>
  <c r="J387" i="42"/>
  <c r="J388" i="42"/>
  <c r="J389" i="42"/>
  <c r="J390" i="42"/>
  <c r="J391" i="42"/>
  <c r="J392" i="42"/>
  <c r="J393" i="42"/>
  <c r="J394" i="42"/>
  <c r="J395" i="42"/>
  <c r="J396" i="42"/>
  <c r="J397" i="42"/>
  <c r="J399" i="42"/>
  <c r="J400" i="42"/>
  <c r="J401" i="42"/>
  <c r="J402" i="42"/>
  <c r="J403" i="42"/>
  <c r="J404" i="42"/>
  <c r="J405" i="42"/>
  <c r="J406" i="42"/>
  <c r="J407" i="42"/>
  <c r="J408" i="42"/>
  <c r="J409" i="42"/>
  <c r="J410" i="42"/>
  <c r="J411" i="42"/>
  <c r="J412" i="42"/>
  <c r="J413" i="42"/>
  <c r="J414" i="42"/>
  <c r="J415" i="42"/>
  <c r="J416" i="42"/>
  <c r="J417" i="42"/>
  <c r="J418" i="42"/>
  <c r="J419" i="42"/>
  <c r="J421" i="42"/>
  <c r="J422" i="42"/>
  <c r="J423" i="42"/>
  <c r="J424" i="42"/>
  <c r="J425" i="42"/>
  <c r="J426" i="42"/>
  <c r="J427" i="42"/>
  <c r="J428" i="42"/>
  <c r="J429" i="42"/>
  <c r="J430" i="42"/>
  <c r="J431" i="42"/>
  <c r="J432" i="42"/>
  <c r="J433" i="42"/>
  <c r="J434" i="42"/>
  <c r="J435" i="42"/>
  <c r="J436" i="42"/>
  <c r="J437" i="42"/>
  <c r="J438" i="42"/>
  <c r="J439" i="42"/>
  <c r="J440" i="42"/>
  <c r="J441" i="42"/>
  <c r="J442" i="42"/>
  <c r="J443" i="42"/>
  <c r="J444" i="42"/>
  <c r="J445" i="42"/>
  <c r="J446" i="42"/>
  <c r="J447" i="42"/>
  <c r="J448" i="42"/>
  <c r="J449" i="42"/>
  <c r="J450" i="42"/>
  <c r="J452" i="42"/>
  <c r="J453" i="42"/>
  <c r="J454" i="42"/>
  <c r="J455" i="42"/>
  <c r="J456" i="42"/>
  <c r="J457" i="42"/>
  <c r="J458" i="42"/>
  <c r="J459" i="42"/>
  <c r="J460" i="42"/>
  <c r="J461" i="42"/>
  <c r="J462" i="42"/>
  <c r="J463" i="42"/>
  <c r="J464" i="42"/>
  <c r="J465" i="42"/>
  <c r="J466" i="42"/>
  <c r="J467" i="42"/>
  <c r="J468" i="42"/>
  <c r="J469" i="42"/>
  <c r="J470" i="42"/>
  <c r="J471" i="42"/>
  <c r="J472" i="42"/>
  <c r="J473" i="42"/>
  <c r="J474" i="42"/>
  <c r="J475" i="42"/>
  <c r="J476" i="42"/>
  <c r="J477" i="42"/>
  <c r="J478" i="42"/>
  <c r="J479" i="42"/>
  <c r="J480" i="42"/>
  <c r="J481" i="42"/>
  <c r="J482" i="42"/>
  <c r="J483" i="42"/>
  <c r="J484" i="42"/>
  <c r="J485" i="42"/>
  <c r="J486" i="42"/>
  <c r="J487" i="42"/>
  <c r="J488" i="42"/>
  <c r="J489" i="42"/>
  <c r="J490" i="42"/>
  <c r="J491" i="42"/>
  <c r="J492" i="42"/>
  <c r="J493" i="42"/>
  <c r="J494" i="42"/>
  <c r="J495" i="42"/>
  <c r="J496" i="42"/>
  <c r="J497" i="42"/>
  <c r="J498" i="42"/>
  <c r="J499" i="42"/>
  <c r="J500" i="42"/>
  <c r="J501" i="42"/>
  <c r="N2" i="42"/>
  <c r="L2" i="42"/>
  <c r="J2" i="42"/>
  <c r="H3" i="42"/>
  <c r="H4" i="42"/>
  <c r="H5" i="42"/>
  <c r="H6" i="42"/>
  <c r="H7" i="42"/>
  <c r="H8" i="42"/>
  <c r="H9" i="42"/>
  <c r="H10" i="42"/>
  <c r="H11" i="42"/>
  <c r="H12" i="42"/>
  <c r="H13" i="42"/>
  <c r="H14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8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170" i="42"/>
  <c r="H171" i="42"/>
  <c r="H172" i="42"/>
  <c r="H173" i="42"/>
  <c r="H174" i="42"/>
  <c r="H175" i="42"/>
  <c r="H176" i="42"/>
  <c r="H177" i="42"/>
  <c r="H178" i="42"/>
  <c r="H179" i="42"/>
  <c r="H180" i="42"/>
  <c r="H181" i="42"/>
  <c r="H182" i="42"/>
  <c r="H183" i="42"/>
  <c r="H184" i="42"/>
  <c r="H185" i="42"/>
  <c r="H186" i="42"/>
  <c r="H187" i="42"/>
  <c r="H188" i="42"/>
  <c r="H189" i="42"/>
  <c r="H190" i="42"/>
  <c r="H191" i="42"/>
  <c r="H192" i="42"/>
  <c r="H193" i="42"/>
  <c r="H194" i="42"/>
  <c r="H195" i="42"/>
  <c r="H196" i="42"/>
  <c r="H197" i="42"/>
  <c r="H198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H243" i="42"/>
  <c r="H244" i="42"/>
  <c r="H245" i="42"/>
  <c r="H246" i="42"/>
  <c r="H247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4" i="42"/>
  <c r="H265" i="42"/>
  <c r="H266" i="42"/>
  <c r="H267" i="42"/>
  <c r="H268" i="42"/>
  <c r="H269" i="42"/>
  <c r="H270" i="42"/>
  <c r="H271" i="42"/>
  <c r="H272" i="42"/>
  <c r="H273" i="42"/>
  <c r="H274" i="42"/>
  <c r="H275" i="42"/>
  <c r="H276" i="42"/>
  <c r="H277" i="42"/>
  <c r="H278" i="42"/>
  <c r="H279" i="42"/>
  <c r="H280" i="42"/>
  <c r="H281" i="42"/>
  <c r="H282" i="42"/>
  <c r="H283" i="42"/>
  <c r="H284" i="42"/>
  <c r="H285" i="42"/>
  <c r="H286" i="42"/>
  <c r="H287" i="42"/>
  <c r="H288" i="42"/>
  <c r="H289" i="42"/>
  <c r="H290" i="42"/>
  <c r="H291" i="42"/>
  <c r="H292" i="42"/>
  <c r="H293" i="42"/>
  <c r="H294" i="42"/>
  <c r="H295" i="42"/>
  <c r="H296" i="42"/>
  <c r="H297" i="42"/>
  <c r="H298" i="42"/>
  <c r="H299" i="42"/>
  <c r="H300" i="42"/>
  <c r="H301" i="42"/>
  <c r="H302" i="42"/>
  <c r="H303" i="42"/>
  <c r="H304" i="42"/>
  <c r="H305" i="42"/>
  <c r="H306" i="42"/>
  <c r="H307" i="42"/>
  <c r="H308" i="42"/>
  <c r="H309" i="42"/>
  <c r="H310" i="42"/>
  <c r="H311" i="42"/>
  <c r="H312" i="42"/>
  <c r="H313" i="42"/>
  <c r="H314" i="42"/>
  <c r="H315" i="42"/>
  <c r="H316" i="42"/>
  <c r="H317" i="42"/>
  <c r="H318" i="42"/>
  <c r="H319" i="42"/>
  <c r="H320" i="42"/>
  <c r="H321" i="42"/>
  <c r="H322" i="42"/>
  <c r="H323" i="42"/>
  <c r="H324" i="42"/>
  <c r="H325" i="42"/>
  <c r="H326" i="42"/>
  <c r="H327" i="42"/>
  <c r="H328" i="42"/>
  <c r="H329" i="42"/>
  <c r="H330" i="42"/>
  <c r="H331" i="42"/>
  <c r="H332" i="42"/>
  <c r="H333" i="42"/>
  <c r="H334" i="42"/>
  <c r="H335" i="42"/>
  <c r="H336" i="42"/>
  <c r="H337" i="42"/>
  <c r="H338" i="42"/>
  <c r="H339" i="42"/>
  <c r="H340" i="42"/>
  <c r="H341" i="42"/>
  <c r="H342" i="42"/>
  <c r="H343" i="42"/>
  <c r="H344" i="42"/>
  <c r="H345" i="42"/>
  <c r="H346" i="42"/>
  <c r="H347" i="42"/>
  <c r="H348" i="42"/>
  <c r="H349" i="42"/>
  <c r="H350" i="42"/>
  <c r="H351" i="42"/>
  <c r="H352" i="42"/>
  <c r="H353" i="42"/>
  <c r="H354" i="42"/>
  <c r="H355" i="42"/>
  <c r="H356" i="42"/>
  <c r="H357" i="42"/>
  <c r="H358" i="42"/>
  <c r="H359" i="42"/>
  <c r="H360" i="42"/>
  <c r="H361" i="42"/>
  <c r="H362" i="42"/>
  <c r="H363" i="42"/>
  <c r="H364" i="42"/>
  <c r="H365" i="42"/>
  <c r="H366" i="42"/>
  <c r="H367" i="42"/>
  <c r="H368" i="42"/>
  <c r="H369" i="42"/>
  <c r="H370" i="42"/>
  <c r="H371" i="42"/>
  <c r="H372" i="42"/>
  <c r="H373" i="42"/>
  <c r="H374" i="42"/>
  <c r="H375" i="42"/>
  <c r="H376" i="42"/>
  <c r="H377" i="42"/>
  <c r="H378" i="42"/>
  <c r="H379" i="42"/>
  <c r="H380" i="42"/>
  <c r="H381" i="42"/>
  <c r="H382" i="42"/>
  <c r="H383" i="42"/>
  <c r="H384" i="42"/>
  <c r="H385" i="42"/>
  <c r="H386" i="42"/>
  <c r="H387" i="42"/>
  <c r="H388" i="42"/>
  <c r="H389" i="42"/>
  <c r="H390" i="42"/>
  <c r="H391" i="42"/>
  <c r="H392" i="42"/>
  <c r="H393" i="42"/>
  <c r="H394" i="42"/>
  <c r="H395" i="42"/>
  <c r="H396" i="42"/>
  <c r="H397" i="42"/>
  <c r="H399" i="42"/>
  <c r="H400" i="42"/>
  <c r="H401" i="42"/>
  <c r="H402" i="42"/>
  <c r="H403" i="42"/>
  <c r="H404" i="42"/>
  <c r="H405" i="42"/>
  <c r="H406" i="42"/>
  <c r="H407" i="42"/>
  <c r="H408" i="42"/>
  <c r="H409" i="42"/>
  <c r="H410" i="42"/>
  <c r="H411" i="42"/>
  <c r="H412" i="42"/>
  <c r="H413" i="42"/>
  <c r="H414" i="42"/>
  <c r="H415" i="42"/>
  <c r="H416" i="42"/>
  <c r="H417" i="42"/>
  <c r="H418" i="42"/>
  <c r="H419" i="42"/>
  <c r="H421" i="42"/>
  <c r="H422" i="42"/>
  <c r="H423" i="42"/>
  <c r="H424" i="42"/>
  <c r="H425" i="42"/>
  <c r="H426" i="42"/>
  <c r="H427" i="42"/>
  <c r="H428" i="42"/>
  <c r="H429" i="42"/>
  <c r="H430" i="42"/>
  <c r="H431" i="42"/>
  <c r="H432" i="42"/>
  <c r="H433" i="42"/>
  <c r="H434" i="42"/>
  <c r="H435" i="42"/>
  <c r="H436" i="42"/>
  <c r="H437" i="42"/>
  <c r="H438" i="42"/>
  <c r="H439" i="42"/>
  <c r="H440" i="42"/>
  <c r="H441" i="42"/>
  <c r="H442" i="42"/>
  <c r="H443" i="42"/>
  <c r="H444" i="42"/>
  <c r="H445" i="42"/>
  <c r="H446" i="42"/>
  <c r="H447" i="42"/>
  <c r="H448" i="42"/>
  <c r="H449" i="42"/>
  <c r="H450" i="42"/>
  <c r="H452" i="42"/>
  <c r="H453" i="42"/>
  <c r="H454" i="42"/>
  <c r="H455" i="42"/>
  <c r="H456" i="42"/>
  <c r="H457" i="42"/>
  <c r="H458" i="42"/>
  <c r="H459" i="42"/>
  <c r="H460" i="42"/>
  <c r="H461" i="42"/>
  <c r="H462" i="42"/>
  <c r="H463" i="42"/>
  <c r="H464" i="42"/>
  <c r="H465" i="42"/>
  <c r="H466" i="42"/>
  <c r="H467" i="42"/>
  <c r="H468" i="42"/>
  <c r="H469" i="42"/>
  <c r="H470" i="42"/>
  <c r="H471" i="42"/>
  <c r="H472" i="42"/>
  <c r="H473" i="42"/>
  <c r="H474" i="42"/>
  <c r="H475" i="42"/>
  <c r="H476" i="42"/>
  <c r="H477" i="42"/>
  <c r="H478" i="42"/>
  <c r="H479" i="42"/>
  <c r="H480" i="42"/>
  <c r="H481" i="42"/>
  <c r="H482" i="42"/>
  <c r="H483" i="42"/>
  <c r="H484" i="42"/>
  <c r="H485" i="42"/>
  <c r="H486" i="42"/>
  <c r="H487" i="42"/>
  <c r="H488" i="42"/>
  <c r="H489" i="42"/>
  <c r="H490" i="42"/>
  <c r="H491" i="42"/>
  <c r="H492" i="42"/>
  <c r="H493" i="42"/>
  <c r="H494" i="42"/>
  <c r="H495" i="42"/>
  <c r="H496" i="42"/>
  <c r="H497" i="42"/>
  <c r="H498" i="42"/>
  <c r="H499" i="42"/>
  <c r="H500" i="42"/>
  <c r="H501" i="42"/>
  <c r="H2" i="42"/>
  <c r="F3" i="42"/>
  <c r="F4" i="42"/>
  <c r="F5" i="42"/>
  <c r="F6" i="42"/>
  <c r="F7" i="42"/>
  <c r="F8" i="42"/>
  <c r="F9" i="42"/>
  <c r="F10" i="42"/>
  <c r="F11" i="42"/>
  <c r="F12" i="42"/>
  <c r="F13" i="42"/>
  <c r="F14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52" i="42"/>
  <c r="F53" i="42"/>
  <c r="F54" i="42"/>
  <c r="F55" i="42"/>
  <c r="F56" i="42"/>
  <c r="F57" i="42"/>
  <c r="F58" i="42"/>
  <c r="F59" i="42"/>
  <c r="F60" i="42"/>
  <c r="F61" i="42"/>
  <c r="F62" i="42"/>
  <c r="F63" i="42"/>
  <c r="F64" i="42"/>
  <c r="F65" i="42"/>
  <c r="F66" i="42"/>
  <c r="F67" i="42"/>
  <c r="F68" i="42"/>
  <c r="F69" i="42"/>
  <c r="F70" i="42"/>
  <c r="F71" i="42"/>
  <c r="F72" i="42"/>
  <c r="F73" i="42"/>
  <c r="F74" i="42"/>
  <c r="F75" i="42"/>
  <c r="F76" i="42"/>
  <c r="F77" i="42"/>
  <c r="F78" i="42"/>
  <c r="F79" i="42"/>
  <c r="F80" i="42"/>
  <c r="F81" i="42"/>
  <c r="F82" i="42"/>
  <c r="F83" i="42"/>
  <c r="F84" i="42"/>
  <c r="F85" i="42"/>
  <c r="F86" i="42"/>
  <c r="F87" i="42"/>
  <c r="F88" i="42"/>
  <c r="F89" i="42"/>
  <c r="F90" i="42"/>
  <c r="F91" i="42"/>
  <c r="F92" i="42"/>
  <c r="F93" i="42"/>
  <c r="F94" i="42"/>
  <c r="F95" i="42"/>
  <c r="F96" i="42"/>
  <c r="F97" i="42"/>
  <c r="F98" i="42"/>
  <c r="F99" i="42"/>
  <c r="F100" i="42"/>
  <c r="F101" i="42"/>
  <c r="F102" i="42"/>
  <c r="F103" i="42"/>
  <c r="F104" i="42"/>
  <c r="F105" i="42"/>
  <c r="F106" i="42"/>
  <c r="F107" i="42"/>
  <c r="F108" i="42"/>
  <c r="F109" i="42"/>
  <c r="F110" i="42"/>
  <c r="F111" i="42"/>
  <c r="F112" i="42"/>
  <c r="F113" i="42"/>
  <c r="F114" i="42"/>
  <c r="F115" i="42"/>
  <c r="F116" i="42"/>
  <c r="F117" i="42"/>
  <c r="F118" i="42"/>
  <c r="F119" i="42"/>
  <c r="F120" i="42"/>
  <c r="F121" i="42"/>
  <c r="F122" i="42"/>
  <c r="F123" i="42"/>
  <c r="F124" i="42"/>
  <c r="F125" i="42"/>
  <c r="F126" i="42"/>
  <c r="F127" i="42"/>
  <c r="F128" i="42"/>
  <c r="F129" i="42"/>
  <c r="F130" i="42"/>
  <c r="F131" i="42"/>
  <c r="F132" i="42"/>
  <c r="F133" i="42"/>
  <c r="F134" i="42"/>
  <c r="F135" i="42"/>
  <c r="F136" i="42"/>
  <c r="F137" i="42"/>
  <c r="F138" i="42"/>
  <c r="F139" i="42"/>
  <c r="F140" i="42"/>
  <c r="F141" i="42"/>
  <c r="F142" i="42"/>
  <c r="F143" i="42"/>
  <c r="F144" i="42"/>
  <c r="F145" i="42"/>
  <c r="F146" i="42"/>
  <c r="F147" i="42"/>
  <c r="F148" i="42"/>
  <c r="F149" i="42"/>
  <c r="F150" i="42"/>
  <c r="F151" i="42"/>
  <c r="F152" i="42"/>
  <c r="F153" i="42"/>
  <c r="F154" i="42"/>
  <c r="F155" i="42"/>
  <c r="F156" i="42"/>
  <c r="F157" i="42"/>
  <c r="F158" i="42"/>
  <c r="F159" i="42"/>
  <c r="F160" i="42"/>
  <c r="F161" i="42"/>
  <c r="F162" i="42"/>
  <c r="F163" i="42"/>
  <c r="F164" i="42"/>
  <c r="F165" i="42"/>
  <c r="F166" i="42"/>
  <c r="F167" i="42"/>
  <c r="F168" i="42"/>
  <c r="F169" i="42"/>
  <c r="F170" i="42"/>
  <c r="F171" i="42"/>
  <c r="F172" i="42"/>
  <c r="F173" i="42"/>
  <c r="F174" i="42"/>
  <c r="F175" i="42"/>
  <c r="F176" i="42"/>
  <c r="F177" i="42"/>
  <c r="F178" i="42"/>
  <c r="F179" i="42"/>
  <c r="F180" i="42"/>
  <c r="F181" i="42"/>
  <c r="F182" i="42"/>
  <c r="F183" i="42"/>
  <c r="F184" i="42"/>
  <c r="F185" i="42"/>
  <c r="F186" i="42"/>
  <c r="F187" i="42"/>
  <c r="F188" i="42"/>
  <c r="F189" i="42"/>
  <c r="F190" i="42"/>
  <c r="F191" i="42"/>
  <c r="F192" i="42"/>
  <c r="F193" i="42"/>
  <c r="F194" i="42"/>
  <c r="F195" i="42"/>
  <c r="F196" i="42"/>
  <c r="F197" i="42"/>
  <c r="F198" i="42"/>
  <c r="F199" i="42"/>
  <c r="F200" i="42"/>
  <c r="F201" i="42"/>
  <c r="F202" i="42"/>
  <c r="F203" i="42"/>
  <c r="F204" i="42"/>
  <c r="F205" i="42"/>
  <c r="F206" i="42"/>
  <c r="F207" i="42"/>
  <c r="F208" i="42"/>
  <c r="F209" i="42"/>
  <c r="F210" i="42"/>
  <c r="F211" i="42"/>
  <c r="F212" i="42"/>
  <c r="F214" i="42"/>
  <c r="F215" i="42"/>
  <c r="F216" i="42"/>
  <c r="F217" i="42"/>
  <c r="F218" i="42"/>
  <c r="F219" i="42"/>
  <c r="F220" i="42"/>
  <c r="F221" i="42"/>
  <c r="F222" i="42"/>
  <c r="F223" i="42"/>
  <c r="F224" i="42"/>
  <c r="F225" i="42"/>
  <c r="F226" i="42"/>
  <c r="F227" i="42"/>
  <c r="F228" i="42"/>
  <c r="F229" i="42"/>
  <c r="F230" i="42"/>
  <c r="F231" i="42"/>
  <c r="F232" i="42"/>
  <c r="F233" i="42"/>
  <c r="F234" i="42"/>
  <c r="F235" i="42"/>
  <c r="F236" i="42"/>
  <c r="F237" i="42"/>
  <c r="F238" i="42"/>
  <c r="F239" i="42"/>
  <c r="F240" i="42"/>
  <c r="F241" i="42"/>
  <c r="F242" i="42"/>
  <c r="F243" i="42"/>
  <c r="F244" i="42"/>
  <c r="F245" i="42"/>
  <c r="F246" i="42"/>
  <c r="F247" i="42"/>
  <c r="F250" i="42"/>
  <c r="F251" i="42"/>
  <c r="F252" i="42"/>
  <c r="F253" i="42"/>
  <c r="F254" i="42"/>
  <c r="F255" i="42"/>
  <c r="F256" i="42"/>
  <c r="F257" i="42"/>
  <c r="F258" i="42"/>
  <c r="F259" i="42"/>
  <c r="F260" i="42"/>
  <c r="F261" i="42"/>
  <c r="F262" i="42"/>
  <c r="F264" i="42"/>
  <c r="F265" i="42"/>
  <c r="F266" i="42"/>
  <c r="F267" i="42"/>
  <c r="F268" i="42"/>
  <c r="F269" i="42"/>
  <c r="F270" i="42"/>
  <c r="F271" i="42"/>
  <c r="F272" i="42"/>
  <c r="F273" i="42"/>
  <c r="F274" i="42"/>
  <c r="F275" i="42"/>
  <c r="F276" i="42"/>
  <c r="F277" i="42"/>
  <c r="F278" i="42"/>
  <c r="F279" i="42"/>
  <c r="F280" i="42"/>
  <c r="F281" i="42"/>
  <c r="F282" i="42"/>
  <c r="F283" i="42"/>
  <c r="F284" i="42"/>
  <c r="F285" i="42"/>
  <c r="F286" i="42"/>
  <c r="F287" i="42"/>
  <c r="F288" i="42"/>
  <c r="F289" i="42"/>
  <c r="F290" i="42"/>
  <c r="F291" i="42"/>
  <c r="F292" i="42"/>
  <c r="F293" i="42"/>
  <c r="F294" i="42"/>
  <c r="F295" i="42"/>
  <c r="F296" i="42"/>
  <c r="F297" i="42"/>
  <c r="F298" i="42"/>
  <c r="F299" i="42"/>
  <c r="F300" i="42"/>
  <c r="F301" i="42"/>
  <c r="F302" i="42"/>
  <c r="F303" i="42"/>
  <c r="F304" i="42"/>
  <c r="F305" i="42"/>
  <c r="F306" i="42"/>
  <c r="F307" i="42"/>
  <c r="F308" i="42"/>
  <c r="F309" i="42"/>
  <c r="F310" i="42"/>
  <c r="F311" i="42"/>
  <c r="F312" i="42"/>
  <c r="F313" i="42"/>
  <c r="F314" i="42"/>
  <c r="F315" i="42"/>
  <c r="F316" i="42"/>
  <c r="F317" i="42"/>
  <c r="F318" i="42"/>
  <c r="F319" i="42"/>
  <c r="F320" i="42"/>
  <c r="F321" i="42"/>
  <c r="F322" i="42"/>
  <c r="F323" i="42"/>
  <c r="F324" i="42"/>
  <c r="F325" i="42"/>
  <c r="F326" i="42"/>
  <c r="F327" i="42"/>
  <c r="F328" i="42"/>
  <c r="F329" i="42"/>
  <c r="F330" i="42"/>
  <c r="F331" i="42"/>
  <c r="F332" i="42"/>
  <c r="F333" i="42"/>
  <c r="F334" i="42"/>
  <c r="F335" i="42"/>
  <c r="F336" i="42"/>
  <c r="F337" i="42"/>
  <c r="F338" i="42"/>
  <c r="F339" i="42"/>
  <c r="F340" i="42"/>
  <c r="F341" i="42"/>
  <c r="F342" i="42"/>
  <c r="F343" i="42"/>
  <c r="F344" i="42"/>
  <c r="F345" i="42"/>
  <c r="F346" i="42"/>
  <c r="F347" i="42"/>
  <c r="F348" i="42"/>
  <c r="F349" i="42"/>
  <c r="F350" i="42"/>
  <c r="F351" i="42"/>
  <c r="F352" i="42"/>
  <c r="F353" i="42"/>
  <c r="F354" i="42"/>
  <c r="F355" i="42"/>
  <c r="F356" i="42"/>
  <c r="F357" i="42"/>
  <c r="F358" i="42"/>
  <c r="F359" i="42"/>
  <c r="F360" i="42"/>
  <c r="F361" i="42"/>
  <c r="F362" i="42"/>
  <c r="F363" i="42"/>
  <c r="F364" i="42"/>
  <c r="F365" i="42"/>
  <c r="F366" i="42"/>
  <c r="F367" i="42"/>
  <c r="F368" i="42"/>
  <c r="F369" i="42"/>
  <c r="F370" i="42"/>
  <c r="F371" i="42"/>
  <c r="F372" i="42"/>
  <c r="F373" i="42"/>
  <c r="F374" i="42"/>
  <c r="F375" i="42"/>
  <c r="F376" i="42"/>
  <c r="F377" i="42"/>
  <c r="F378" i="42"/>
  <c r="F379" i="42"/>
  <c r="F380" i="42"/>
  <c r="F381" i="42"/>
  <c r="F382" i="42"/>
  <c r="F383" i="42"/>
  <c r="F384" i="42"/>
  <c r="F385" i="42"/>
  <c r="F386" i="42"/>
  <c r="F387" i="42"/>
  <c r="F388" i="42"/>
  <c r="F389" i="42"/>
  <c r="F390" i="42"/>
  <c r="F391" i="42"/>
  <c r="F392" i="42"/>
  <c r="F393" i="42"/>
  <c r="F394" i="42"/>
  <c r="F395" i="42"/>
  <c r="F396" i="42"/>
  <c r="F397" i="42"/>
  <c r="F399" i="42"/>
  <c r="F400" i="42"/>
  <c r="F401" i="42"/>
  <c r="F402" i="42"/>
  <c r="F403" i="42"/>
  <c r="F404" i="42"/>
  <c r="F405" i="42"/>
  <c r="F406" i="42"/>
  <c r="F407" i="42"/>
  <c r="F408" i="42"/>
  <c r="F409" i="42"/>
  <c r="F410" i="42"/>
  <c r="F411" i="42"/>
  <c r="F412" i="42"/>
  <c r="F413" i="42"/>
  <c r="F414" i="42"/>
  <c r="F415" i="42"/>
  <c r="F416" i="42"/>
  <c r="F417" i="42"/>
  <c r="F418" i="42"/>
  <c r="F419" i="42"/>
  <c r="F421" i="42"/>
  <c r="F422" i="42"/>
  <c r="F423" i="42"/>
  <c r="F424" i="42"/>
  <c r="F425" i="42"/>
  <c r="F426" i="42"/>
  <c r="F427" i="42"/>
  <c r="F428" i="42"/>
  <c r="F429" i="42"/>
  <c r="F430" i="42"/>
  <c r="F431" i="42"/>
  <c r="F432" i="42"/>
  <c r="F433" i="42"/>
  <c r="F434" i="42"/>
  <c r="F435" i="42"/>
  <c r="F436" i="42"/>
  <c r="F437" i="42"/>
  <c r="F438" i="42"/>
  <c r="F439" i="42"/>
  <c r="F440" i="42"/>
  <c r="F441" i="42"/>
  <c r="F442" i="42"/>
  <c r="F443" i="42"/>
  <c r="F444" i="42"/>
  <c r="F445" i="42"/>
  <c r="F446" i="42"/>
  <c r="F447" i="42"/>
  <c r="F448" i="42"/>
  <c r="F449" i="42"/>
  <c r="F450" i="42"/>
  <c r="F452" i="42"/>
  <c r="F453" i="42"/>
  <c r="F454" i="42"/>
  <c r="F455" i="42"/>
  <c r="F456" i="42"/>
  <c r="F457" i="42"/>
  <c r="F458" i="42"/>
  <c r="F459" i="42"/>
  <c r="F460" i="42"/>
  <c r="F461" i="42"/>
  <c r="F462" i="42"/>
  <c r="F463" i="42"/>
  <c r="F464" i="42"/>
  <c r="F465" i="42"/>
  <c r="F466" i="42"/>
  <c r="F467" i="42"/>
  <c r="F468" i="42"/>
  <c r="F469" i="42"/>
  <c r="F470" i="42"/>
  <c r="F471" i="42"/>
  <c r="F472" i="42"/>
  <c r="F473" i="42"/>
  <c r="F474" i="42"/>
  <c r="F475" i="42"/>
  <c r="F476" i="42"/>
  <c r="F477" i="42"/>
  <c r="F478" i="42"/>
  <c r="F479" i="42"/>
  <c r="F480" i="42"/>
  <c r="F481" i="42"/>
  <c r="F482" i="42"/>
  <c r="F483" i="42"/>
  <c r="F484" i="42"/>
  <c r="F485" i="42"/>
  <c r="F486" i="42"/>
  <c r="F487" i="42"/>
  <c r="F488" i="42"/>
  <c r="F489" i="42"/>
  <c r="F490" i="42"/>
  <c r="F491" i="42"/>
  <c r="F492" i="42"/>
  <c r="F493" i="42"/>
  <c r="F494" i="42"/>
  <c r="F495" i="42"/>
  <c r="F496" i="42"/>
  <c r="F497" i="42"/>
  <c r="F498" i="42"/>
  <c r="F499" i="42"/>
  <c r="F500" i="42"/>
  <c r="F501" i="42"/>
  <c r="F2" i="42"/>
  <c r="O755" i="41" l="1"/>
  <c r="O754" i="41"/>
  <c r="O753" i="41"/>
  <c r="M755" i="41"/>
  <c r="M754" i="41"/>
  <c r="M753" i="41"/>
  <c r="K755" i="41"/>
  <c r="K754" i="41"/>
  <c r="K753" i="41"/>
  <c r="I754" i="41"/>
  <c r="I755" i="41"/>
  <c r="I753" i="41"/>
  <c r="N757" i="41"/>
  <c r="J757" i="41"/>
  <c r="L757" i="41"/>
  <c r="O3" i="41"/>
  <c r="O4" i="41"/>
  <c r="O5" i="41"/>
  <c r="O6" i="41"/>
  <c r="O7" i="41"/>
  <c r="O8" i="41"/>
  <c r="O9" i="41"/>
  <c r="O10" i="41"/>
  <c r="O11" i="41"/>
  <c r="O12" i="41"/>
  <c r="O13" i="41"/>
  <c r="O14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M3" i="41"/>
  <c r="M4" i="41"/>
  <c r="M5" i="41"/>
  <c r="M6" i="41"/>
  <c r="M7" i="41"/>
  <c r="M8" i="41"/>
  <c r="M9" i="41"/>
  <c r="M10" i="41"/>
  <c r="M11" i="41"/>
  <c r="M12" i="41"/>
  <c r="M13" i="41"/>
  <c r="M14" i="41"/>
  <c r="M16" i="41"/>
  <c r="M17" i="41"/>
  <c r="M18" i="41"/>
  <c r="M19" i="41"/>
  <c r="M20" i="41"/>
  <c r="M21" i="41"/>
  <c r="M22" i="41"/>
  <c r="M23" i="41"/>
  <c r="M24" i="41"/>
  <c r="M25" i="41"/>
  <c r="M26" i="41"/>
  <c r="M27" i="41"/>
  <c r="M28" i="41"/>
  <c r="M29" i="41"/>
  <c r="M30" i="41"/>
  <c r="M31" i="41"/>
  <c r="M32" i="41"/>
  <c r="M33" i="4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83" i="41"/>
  <c r="M84" i="41"/>
  <c r="M85" i="41"/>
  <c r="M86" i="41"/>
  <c r="M87" i="41"/>
  <c r="M88" i="41"/>
  <c r="M89" i="41"/>
  <c r="M90" i="41"/>
  <c r="M91" i="41"/>
  <c r="M92" i="41"/>
  <c r="M93" i="41"/>
  <c r="M94" i="41"/>
  <c r="M95" i="41"/>
  <c r="M96" i="41"/>
  <c r="M97" i="41"/>
  <c r="M98" i="41"/>
  <c r="M99" i="41"/>
  <c r="M100" i="41"/>
  <c r="M101" i="41"/>
  <c r="M102" i="41"/>
  <c r="M103" i="41"/>
  <c r="M104" i="41"/>
  <c r="M105" i="41"/>
  <c r="M106" i="41"/>
  <c r="M107" i="41"/>
  <c r="M108" i="41"/>
  <c r="M109" i="41"/>
  <c r="M110" i="41"/>
  <c r="M111" i="41"/>
  <c r="M112" i="41"/>
  <c r="M113" i="41"/>
  <c r="M114" i="41"/>
  <c r="M115" i="41"/>
  <c r="M116" i="41"/>
  <c r="M117" i="41"/>
  <c r="M118" i="41"/>
  <c r="M119" i="41"/>
  <c r="M120" i="41"/>
  <c r="M121" i="41"/>
  <c r="M122" i="41"/>
  <c r="M123" i="41"/>
  <c r="M124" i="41"/>
  <c r="M125" i="41"/>
  <c r="M126" i="41"/>
  <c r="M127" i="41"/>
  <c r="M128" i="41"/>
  <c r="M129" i="41"/>
  <c r="M130" i="41"/>
  <c r="M131" i="41"/>
  <c r="M132" i="41"/>
  <c r="M133" i="41"/>
  <c r="M134" i="41"/>
  <c r="M135" i="41"/>
  <c r="M136" i="41"/>
  <c r="M137" i="41"/>
  <c r="M138" i="41"/>
  <c r="M139" i="41"/>
  <c r="M140" i="41"/>
  <c r="M141" i="41"/>
  <c r="M142" i="41"/>
  <c r="M143" i="41"/>
  <c r="M144" i="41"/>
  <c r="M145" i="41"/>
  <c r="M146" i="41"/>
  <c r="M147" i="41"/>
  <c r="M148" i="41"/>
  <c r="M149" i="41"/>
  <c r="M150" i="41"/>
  <c r="M151" i="41"/>
  <c r="M152" i="41"/>
  <c r="M153" i="41"/>
  <c r="M154" i="41"/>
  <c r="M155" i="41"/>
  <c r="M156" i="41"/>
  <c r="M157" i="41"/>
  <c r="M158" i="41"/>
  <c r="M159" i="41"/>
  <c r="M160" i="41"/>
  <c r="M161" i="41"/>
  <c r="M162" i="41"/>
  <c r="M163" i="41"/>
  <c r="M164" i="41"/>
  <c r="M165" i="41"/>
  <c r="M166" i="41"/>
  <c r="M167" i="41"/>
  <c r="M168" i="41"/>
  <c r="M169" i="41"/>
  <c r="M170" i="41"/>
  <c r="M171" i="41"/>
  <c r="M172" i="41"/>
  <c r="M173" i="41"/>
  <c r="M174" i="41"/>
  <c r="M175" i="41"/>
  <c r="M176" i="41"/>
  <c r="M177" i="41"/>
  <c r="M178" i="41"/>
  <c r="M179" i="41"/>
  <c r="M180" i="41"/>
  <c r="M181" i="41"/>
  <c r="M182" i="41"/>
  <c r="M183" i="41"/>
  <c r="M184" i="41"/>
  <c r="M185" i="41"/>
  <c r="M186" i="41"/>
  <c r="M187" i="41"/>
  <c r="M188" i="41"/>
  <c r="M189" i="41"/>
  <c r="M190" i="41"/>
  <c r="M191" i="41"/>
  <c r="M192" i="41"/>
  <c r="M193" i="41"/>
  <c r="M194" i="41"/>
  <c r="M195" i="41"/>
  <c r="M196" i="41"/>
  <c r="M197" i="41"/>
  <c r="M198" i="41"/>
  <c r="M199" i="41"/>
  <c r="M200" i="41"/>
  <c r="M201" i="41"/>
  <c r="M202" i="41"/>
  <c r="M203" i="41"/>
  <c r="M204" i="41"/>
  <c r="M205" i="41"/>
  <c r="M206" i="41"/>
  <c r="M207" i="41"/>
  <c r="M208" i="41"/>
  <c r="M209" i="41"/>
  <c r="M210" i="41"/>
  <c r="M211" i="41"/>
  <c r="M212" i="41"/>
  <c r="M214" i="41"/>
  <c r="M215" i="41"/>
  <c r="M216" i="41"/>
  <c r="M217" i="41"/>
  <c r="M218" i="41"/>
  <c r="M219" i="41"/>
  <c r="M220" i="41"/>
  <c r="M221" i="41"/>
  <c r="M222" i="41"/>
  <c r="M223" i="41"/>
  <c r="M224" i="41"/>
  <c r="M225" i="41"/>
  <c r="M226" i="41"/>
  <c r="M227" i="41"/>
  <c r="M228" i="41"/>
  <c r="M229" i="41"/>
  <c r="M230" i="41"/>
  <c r="M231" i="41"/>
  <c r="M232" i="41"/>
  <c r="M233" i="41"/>
  <c r="M234" i="41"/>
  <c r="M235" i="41"/>
  <c r="M236" i="41"/>
  <c r="M237" i="41"/>
  <c r="M238" i="41"/>
  <c r="M239" i="41"/>
  <c r="M240" i="41"/>
  <c r="M241" i="41"/>
  <c r="M242" i="41"/>
  <c r="M243" i="41"/>
  <c r="M244" i="41"/>
  <c r="M245" i="41"/>
  <c r="M246" i="41"/>
  <c r="M247" i="41"/>
  <c r="M250" i="41"/>
  <c r="M251" i="41"/>
  <c r="M252" i="41"/>
  <c r="M253" i="41"/>
  <c r="M254" i="41"/>
  <c r="M255" i="41"/>
  <c r="M256" i="41"/>
  <c r="M257" i="41"/>
  <c r="M258" i="41"/>
  <c r="M259" i="41"/>
  <c r="M260" i="41"/>
  <c r="M261" i="41"/>
  <c r="M262" i="41"/>
  <c r="M264" i="41"/>
  <c r="M265" i="41"/>
  <c r="M266" i="41"/>
  <c r="M267" i="41"/>
  <c r="M268" i="41"/>
  <c r="M269" i="41"/>
  <c r="M270" i="41"/>
  <c r="M271" i="41"/>
  <c r="M272" i="41"/>
  <c r="M273" i="41"/>
  <c r="M274" i="41"/>
  <c r="M275" i="41"/>
  <c r="M276" i="41"/>
  <c r="M277" i="41"/>
  <c r="M278" i="41"/>
  <c r="M279" i="41"/>
  <c r="M280" i="41"/>
  <c r="M281" i="41"/>
  <c r="M282" i="41"/>
  <c r="M283" i="41"/>
  <c r="M284" i="41"/>
  <c r="M285" i="41"/>
  <c r="M286" i="41"/>
  <c r="M287" i="41"/>
  <c r="M288" i="41"/>
  <c r="M289" i="41"/>
  <c r="M290" i="41"/>
  <c r="M291" i="41"/>
  <c r="M292" i="41"/>
  <c r="M293" i="41"/>
  <c r="M294" i="41"/>
  <c r="M295" i="41"/>
  <c r="M296" i="41"/>
  <c r="M297" i="41"/>
  <c r="M298" i="41"/>
  <c r="M299" i="41"/>
  <c r="M300" i="41"/>
  <c r="M301" i="41"/>
  <c r="M302" i="41"/>
  <c r="M303" i="41"/>
  <c r="M304" i="41"/>
  <c r="M305" i="41"/>
  <c r="M306" i="41"/>
  <c r="M307" i="41"/>
  <c r="M308" i="41"/>
  <c r="M309" i="41"/>
  <c r="M310" i="41"/>
  <c r="M311" i="41"/>
  <c r="M312" i="41"/>
  <c r="M313" i="41"/>
  <c r="M314" i="41"/>
  <c r="M315" i="41"/>
  <c r="M316" i="41"/>
  <c r="M317" i="41"/>
  <c r="M318" i="41"/>
  <c r="M319" i="41"/>
  <c r="M320" i="41"/>
  <c r="M321" i="41"/>
  <c r="M322" i="41"/>
  <c r="M323" i="41"/>
  <c r="M324" i="41"/>
  <c r="M325" i="41"/>
  <c r="M326" i="41"/>
  <c r="M327" i="41"/>
  <c r="M328" i="41"/>
  <c r="M329" i="41"/>
  <c r="M330" i="41"/>
  <c r="M331" i="41"/>
  <c r="M332" i="41"/>
  <c r="M333" i="41"/>
  <c r="M334" i="41"/>
  <c r="M335" i="41"/>
  <c r="M336" i="41"/>
  <c r="M337" i="41"/>
  <c r="M338" i="41"/>
  <c r="M339" i="41"/>
  <c r="M340" i="41"/>
  <c r="M341" i="41"/>
  <c r="M342" i="41"/>
  <c r="M343" i="41"/>
  <c r="M344" i="41"/>
  <c r="M345" i="41"/>
  <c r="M346" i="41"/>
  <c r="M347" i="41"/>
  <c r="M348" i="41"/>
  <c r="M349" i="41"/>
  <c r="M350" i="41"/>
  <c r="M351" i="41"/>
  <c r="M352" i="41"/>
  <c r="M353" i="41"/>
  <c r="M354" i="41"/>
  <c r="M355" i="41"/>
  <c r="M356" i="41"/>
  <c r="M357" i="41"/>
  <c r="M358" i="41"/>
  <c r="M359" i="41"/>
  <c r="M360" i="41"/>
  <c r="M361" i="41"/>
  <c r="M362" i="41"/>
  <c r="M363" i="41"/>
  <c r="M364" i="41"/>
  <c r="M365" i="41"/>
  <c r="M366" i="41"/>
  <c r="M367" i="41"/>
  <c r="M368" i="41"/>
  <c r="M369" i="41"/>
  <c r="M370" i="41"/>
  <c r="M371" i="41"/>
  <c r="M372" i="41"/>
  <c r="M373" i="41"/>
  <c r="M374" i="41"/>
  <c r="M375" i="41"/>
  <c r="M376" i="41"/>
  <c r="M377" i="41"/>
  <c r="M378" i="41"/>
  <c r="M379" i="41"/>
  <c r="M380" i="41"/>
  <c r="M381" i="41"/>
  <c r="M382" i="41"/>
  <c r="M383" i="41"/>
  <c r="M384" i="41"/>
  <c r="M385" i="41"/>
  <c r="M386" i="41"/>
  <c r="M387" i="41"/>
  <c r="M388" i="41"/>
  <c r="M389" i="41"/>
  <c r="M390" i="41"/>
  <c r="M391" i="41"/>
  <c r="M392" i="41"/>
  <c r="M393" i="41"/>
  <c r="M394" i="41"/>
  <c r="M395" i="41"/>
  <c r="M396" i="41"/>
  <c r="M397" i="41"/>
  <c r="M399" i="41"/>
  <c r="M400" i="41"/>
  <c r="M401" i="41"/>
  <c r="M402" i="41"/>
  <c r="M403" i="41"/>
  <c r="M404" i="41"/>
  <c r="M405" i="41"/>
  <c r="M406" i="41"/>
  <c r="M407" i="41"/>
  <c r="M408" i="41"/>
  <c r="M409" i="41"/>
  <c r="M410" i="41"/>
  <c r="M411" i="41"/>
  <c r="M412" i="41"/>
  <c r="M413" i="41"/>
  <c r="M414" i="41"/>
  <c r="M415" i="41"/>
  <c r="M416" i="41"/>
  <c r="M417" i="41"/>
  <c r="M418" i="41"/>
  <c r="M419" i="41"/>
  <c r="M421" i="41"/>
  <c r="M422" i="41"/>
  <c r="M423" i="41"/>
  <c r="M424" i="41"/>
  <c r="M425" i="41"/>
  <c r="M426" i="41"/>
  <c r="M427" i="41"/>
  <c r="M428" i="41"/>
  <c r="M429" i="41"/>
  <c r="M430" i="41"/>
  <c r="M431" i="41"/>
  <c r="M432" i="41"/>
  <c r="M433" i="41"/>
  <c r="M434" i="41"/>
  <c r="M435" i="41"/>
  <c r="M436" i="41"/>
  <c r="M437" i="41"/>
  <c r="M438" i="41"/>
  <c r="M439" i="41"/>
  <c r="M440" i="41"/>
  <c r="M441" i="41"/>
  <c r="M442" i="41"/>
  <c r="M443" i="41"/>
  <c r="M444" i="41"/>
  <c r="M445" i="41"/>
  <c r="M446" i="41"/>
  <c r="M447" i="41"/>
  <c r="M448" i="41"/>
  <c r="M449" i="41"/>
  <c r="M450" i="41"/>
  <c r="M452" i="41"/>
  <c r="M453" i="41"/>
  <c r="M454" i="41"/>
  <c r="M455" i="41"/>
  <c r="M456" i="41"/>
  <c r="M457" i="41"/>
  <c r="M458" i="41"/>
  <c r="M459" i="41"/>
  <c r="M460" i="41"/>
  <c r="M461" i="41"/>
  <c r="M462" i="41"/>
  <c r="M463" i="41"/>
  <c r="M464" i="41"/>
  <c r="M465" i="41"/>
  <c r="M466" i="41"/>
  <c r="M467" i="41"/>
  <c r="M468" i="41"/>
  <c r="M469" i="41"/>
  <c r="M470" i="41"/>
  <c r="M471" i="41"/>
  <c r="M472" i="41"/>
  <c r="M473" i="41"/>
  <c r="M474" i="41"/>
  <c r="M475" i="41"/>
  <c r="M476" i="41"/>
  <c r="M477" i="41"/>
  <c r="M478" i="41"/>
  <c r="M479" i="41"/>
  <c r="M480" i="41"/>
  <c r="M481" i="41"/>
  <c r="M482" i="41"/>
  <c r="M483" i="41"/>
  <c r="M484" i="41"/>
  <c r="M485" i="41"/>
  <c r="M486" i="41"/>
  <c r="M487" i="41"/>
  <c r="M488" i="41"/>
  <c r="M489" i="41"/>
  <c r="M490" i="41"/>
  <c r="M491" i="41"/>
  <c r="M492" i="41"/>
  <c r="M493" i="41"/>
  <c r="M494" i="41"/>
  <c r="M495" i="41"/>
  <c r="M496" i="41"/>
  <c r="M497" i="41"/>
  <c r="M498" i="41"/>
  <c r="M499" i="41"/>
  <c r="M500" i="41"/>
  <c r="M501" i="41"/>
  <c r="M502" i="41"/>
  <c r="M503" i="41"/>
  <c r="M504" i="41"/>
  <c r="M505" i="41"/>
  <c r="M506" i="41"/>
  <c r="M507" i="41"/>
  <c r="M508" i="41"/>
  <c r="M509" i="41"/>
  <c r="M510" i="41"/>
  <c r="M511" i="41"/>
  <c r="M512" i="41"/>
  <c r="M513" i="41"/>
  <c r="M514" i="41"/>
  <c r="M515" i="41"/>
  <c r="M516" i="41"/>
  <c r="M517" i="41"/>
  <c r="M518" i="41"/>
  <c r="M519" i="41"/>
  <c r="M520" i="41"/>
  <c r="M521" i="41"/>
  <c r="M522" i="41"/>
  <c r="M523" i="41"/>
  <c r="M524" i="41"/>
  <c r="M525" i="41"/>
  <c r="M526" i="41"/>
  <c r="M527" i="41"/>
  <c r="M528" i="41"/>
  <c r="M529" i="41"/>
  <c r="M530" i="41"/>
  <c r="M531" i="41"/>
  <c r="M532" i="41"/>
  <c r="M533" i="41"/>
  <c r="M535" i="41"/>
  <c r="M536" i="41"/>
  <c r="M537" i="41"/>
  <c r="M538" i="41"/>
  <c r="M539" i="41"/>
  <c r="M540" i="41"/>
  <c r="M541" i="41"/>
  <c r="M542" i="41"/>
  <c r="M543" i="41"/>
  <c r="M544" i="41"/>
  <c r="M545" i="41"/>
  <c r="M546" i="41"/>
  <c r="M547" i="41"/>
  <c r="M548" i="41"/>
  <c r="M549" i="41"/>
  <c r="M550" i="41"/>
  <c r="M551" i="41"/>
  <c r="M552" i="41"/>
  <c r="M553" i="41"/>
  <c r="M554" i="41"/>
  <c r="M555" i="41"/>
  <c r="M556" i="41"/>
  <c r="M557" i="41"/>
  <c r="M558" i="41"/>
  <c r="M559" i="41"/>
  <c r="M560" i="41"/>
  <c r="M561" i="41"/>
  <c r="M562" i="41"/>
  <c r="M563" i="41"/>
  <c r="M564" i="41"/>
  <c r="M565" i="41"/>
  <c r="M566" i="41"/>
  <c r="M567" i="41"/>
  <c r="M568" i="41"/>
  <c r="M569" i="41"/>
  <c r="M570" i="41"/>
  <c r="M571" i="41"/>
  <c r="M572" i="41"/>
  <c r="M573" i="41"/>
  <c r="M574" i="41"/>
  <c r="M575" i="41"/>
  <c r="M576" i="41"/>
  <c r="M577" i="41"/>
  <c r="M578" i="41"/>
  <c r="M579" i="41"/>
  <c r="M580" i="41"/>
  <c r="M581" i="41"/>
  <c r="M582" i="41"/>
  <c r="M583" i="41"/>
  <c r="M584" i="41"/>
  <c r="M585" i="41"/>
  <c r="M586" i="41"/>
  <c r="M587" i="41"/>
  <c r="M588" i="41"/>
  <c r="M589" i="41"/>
  <c r="M590" i="41"/>
  <c r="M591" i="41"/>
  <c r="M592" i="41"/>
  <c r="M593" i="41"/>
  <c r="M594" i="41"/>
  <c r="M595" i="41"/>
  <c r="M596" i="41"/>
  <c r="M597" i="41"/>
  <c r="M598" i="41"/>
  <c r="M599" i="41"/>
  <c r="M600" i="41"/>
  <c r="M601" i="41"/>
  <c r="M602" i="41"/>
  <c r="M603" i="41"/>
  <c r="M604" i="41"/>
  <c r="M605" i="41"/>
  <c r="M606" i="41"/>
  <c r="M607" i="41"/>
  <c r="M608" i="41"/>
  <c r="M609" i="41"/>
  <c r="M610" i="41"/>
  <c r="M611" i="41"/>
  <c r="M612" i="41"/>
  <c r="M613" i="41"/>
  <c r="M614" i="41"/>
  <c r="M615" i="41"/>
  <c r="M616" i="41"/>
  <c r="M617" i="41"/>
  <c r="M618" i="41"/>
  <c r="M619" i="41"/>
  <c r="M620" i="41"/>
  <c r="M621" i="41"/>
  <c r="M622" i="41"/>
  <c r="M623" i="41"/>
  <c r="M624" i="41"/>
  <c r="M625" i="41"/>
  <c r="M626" i="41"/>
  <c r="M627" i="41"/>
  <c r="M628" i="41"/>
  <c r="M629" i="41"/>
  <c r="M630" i="41"/>
  <c r="M631" i="41"/>
  <c r="M632" i="41"/>
  <c r="M633" i="41"/>
  <c r="M634" i="41"/>
  <c r="M635" i="41"/>
  <c r="M636" i="41"/>
  <c r="M637" i="41"/>
  <c r="M638" i="41"/>
  <c r="M639" i="41"/>
  <c r="M640" i="41"/>
  <c r="M641" i="41"/>
  <c r="M642" i="41"/>
  <c r="M643" i="41"/>
  <c r="M644" i="41"/>
  <c r="M645" i="41"/>
  <c r="M646" i="41"/>
  <c r="M647" i="41"/>
  <c r="M648" i="41"/>
  <c r="M649" i="41"/>
  <c r="M650" i="41"/>
  <c r="M651" i="41"/>
  <c r="M652" i="41"/>
  <c r="M653" i="41"/>
  <c r="M654" i="41"/>
  <c r="M655" i="41"/>
  <c r="M656" i="41"/>
  <c r="M657" i="41"/>
  <c r="M658" i="41"/>
  <c r="M659" i="41"/>
  <c r="M660" i="41"/>
  <c r="M661" i="41"/>
  <c r="M662" i="41"/>
  <c r="M663" i="41"/>
  <c r="M664" i="41"/>
  <c r="M665" i="41"/>
  <c r="M666" i="41"/>
  <c r="M667" i="41"/>
  <c r="M668" i="41"/>
  <c r="M669" i="41"/>
  <c r="M670" i="41"/>
  <c r="M671" i="41"/>
  <c r="M672" i="41"/>
  <c r="M673" i="41"/>
  <c r="M674" i="41"/>
  <c r="M675" i="41"/>
  <c r="M676" i="41"/>
  <c r="M677" i="41"/>
  <c r="M678" i="41"/>
  <c r="M679" i="41"/>
  <c r="M680" i="41"/>
  <c r="M681" i="41"/>
  <c r="M682" i="41"/>
  <c r="M683" i="41"/>
  <c r="M685" i="41"/>
  <c r="M686" i="41"/>
  <c r="M687" i="41"/>
  <c r="M688" i="41"/>
  <c r="M689" i="41"/>
  <c r="M690" i="41"/>
  <c r="M691" i="41"/>
  <c r="M692" i="41"/>
  <c r="M693" i="41"/>
  <c r="M694" i="41"/>
  <c r="M695" i="41"/>
  <c r="M696" i="41"/>
  <c r="M697" i="41"/>
  <c r="M698" i="41"/>
  <c r="M699" i="41"/>
  <c r="M700" i="41"/>
  <c r="M701" i="41"/>
  <c r="M702" i="41"/>
  <c r="M703" i="41"/>
  <c r="M704" i="41"/>
  <c r="M705" i="41"/>
  <c r="M706" i="41"/>
  <c r="M707" i="41"/>
  <c r="M708" i="41"/>
  <c r="M709" i="41"/>
  <c r="M710" i="41"/>
  <c r="M711" i="41"/>
  <c r="M712" i="41"/>
  <c r="M713" i="41"/>
  <c r="M714" i="41"/>
  <c r="M715" i="41"/>
  <c r="M716" i="41"/>
  <c r="M718" i="41"/>
  <c r="M719" i="41"/>
  <c r="M720" i="41"/>
  <c r="M721" i="41"/>
  <c r="M722" i="41"/>
  <c r="M723" i="41"/>
  <c r="M724" i="41"/>
  <c r="M725" i="41"/>
  <c r="M726" i="41"/>
  <c r="M727" i="41"/>
  <c r="M728" i="41"/>
  <c r="M729" i="41"/>
  <c r="M730" i="41"/>
  <c r="M731" i="41"/>
  <c r="M732" i="41"/>
  <c r="M733" i="41"/>
  <c r="M734" i="41"/>
  <c r="M735" i="41"/>
  <c r="M736" i="41"/>
  <c r="M737" i="41"/>
  <c r="M738" i="41"/>
  <c r="M739" i="41"/>
  <c r="M740" i="41"/>
  <c r="M741" i="41"/>
  <c r="M742" i="41"/>
  <c r="M743" i="41"/>
  <c r="M744" i="41"/>
  <c r="M745" i="41"/>
  <c r="M746" i="41"/>
  <c r="M747" i="41"/>
  <c r="M748" i="41"/>
  <c r="M749" i="41"/>
  <c r="M750" i="41"/>
  <c r="K3" i="41"/>
  <c r="K4" i="41"/>
  <c r="K5" i="41"/>
  <c r="K6" i="41"/>
  <c r="K7" i="41"/>
  <c r="K8" i="41"/>
  <c r="K9" i="41"/>
  <c r="K10" i="41"/>
  <c r="K11" i="41"/>
  <c r="K12" i="41"/>
  <c r="K13" i="41"/>
  <c r="K14" i="41"/>
  <c r="K16" i="41"/>
  <c r="K17" i="41"/>
  <c r="K18" i="41"/>
  <c r="K19" i="41"/>
  <c r="K20" i="41"/>
  <c r="K21" i="41"/>
  <c r="K22" i="41"/>
  <c r="K23" i="41"/>
  <c r="K24" i="41"/>
  <c r="K25" i="41"/>
  <c r="K26" i="41"/>
  <c r="K27" i="41"/>
  <c r="K28" i="41"/>
  <c r="K29" i="41"/>
  <c r="K30" i="41"/>
  <c r="K31" i="41"/>
  <c r="K32" i="41"/>
  <c r="K33" i="41"/>
  <c r="K34" i="41"/>
  <c r="K35" i="41"/>
  <c r="K36" i="41"/>
  <c r="K37" i="41"/>
  <c r="K38" i="41"/>
  <c r="K39" i="41"/>
  <c r="K40" i="41"/>
  <c r="K41" i="41"/>
  <c r="K42" i="41"/>
  <c r="K43" i="41"/>
  <c r="K44" i="41"/>
  <c r="K45" i="41"/>
  <c r="K46" i="41"/>
  <c r="K47" i="41"/>
  <c r="K48" i="41"/>
  <c r="K49" i="41"/>
  <c r="K50" i="41"/>
  <c r="K51" i="41"/>
  <c r="K52" i="41"/>
  <c r="K53" i="41"/>
  <c r="K54" i="41"/>
  <c r="K55" i="41"/>
  <c r="K56" i="41"/>
  <c r="K57" i="41"/>
  <c r="K58" i="41"/>
  <c r="K59" i="41"/>
  <c r="K60" i="41"/>
  <c r="K61" i="41"/>
  <c r="K62" i="41"/>
  <c r="K63" i="41"/>
  <c r="K64" i="41"/>
  <c r="K65" i="41"/>
  <c r="K66" i="41"/>
  <c r="K67" i="41"/>
  <c r="K68" i="41"/>
  <c r="K69" i="41"/>
  <c r="K70" i="41"/>
  <c r="K71" i="41"/>
  <c r="K72" i="41"/>
  <c r="K73" i="41"/>
  <c r="K74" i="41"/>
  <c r="K75" i="41"/>
  <c r="K76" i="41"/>
  <c r="K77" i="41"/>
  <c r="K78" i="41"/>
  <c r="K79" i="41"/>
  <c r="K80" i="41"/>
  <c r="K81" i="41"/>
  <c r="K82" i="41"/>
  <c r="K83" i="41"/>
  <c r="K84" i="41"/>
  <c r="K85" i="41"/>
  <c r="K86" i="41"/>
  <c r="K87" i="41"/>
  <c r="K88" i="41"/>
  <c r="K89" i="41"/>
  <c r="K90" i="41"/>
  <c r="K91" i="41"/>
  <c r="K92" i="41"/>
  <c r="K93" i="41"/>
  <c r="K94" i="41"/>
  <c r="K95" i="41"/>
  <c r="K96" i="41"/>
  <c r="K97" i="41"/>
  <c r="K98" i="41"/>
  <c r="K99" i="41"/>
  <c r="K100" i="41"/>
  <c r="K101" i="41"/>
  <c r="K102" i="41"/>
  <c r="K103" i="41"/>
  <c r="K104" i="41"/>
  <c r="K105" i="41"/>
  <c r="K106" i="41"/>
  <c r="K107" i="41"/>
  <c r="K108" i="41"/>
  <c r="K109" i="41"/>
  <c r="K110" i="41"/>
  <c r="K111" i="41"/>
  <c r="K112" i="41"/>
  <c r="K113" i="41"/>
  <c r="K114" i="41"/>
  <c r="K115" i="41"/>
  <c r="K116" i="41"/>
  <c r="K117" i="41"/>
  <c r="K118" i="41"/>
  <c r="K119" i="41"/>
  <c r="K120" i="41"/>
  <c r="K121" i="41"/>
  <c r="K122" i="41"/>
  <c r="K123" i="41"/>
  <c r="K124" i="41"/>
  <c r="K125" i="41"/>
  <c r="K126" i="41"/>
  <c r="K127" i="41"/>
  <c r="K128" i="41"/>
  <c r="K129" i="41"/>
  <c r="K130" i="41"/>
  <c r="K131" i="41"/>
  <c r="K132" i="41"/>
  <c r="K133" i="41"/>
  <c r="K134" i="41"/>
  <c r="K135" i="41"/>
  <c r="K136" i="41"/>
  <c r="K137" i="41"/>
  <c r="K138" i="41"/>
  <c r="K139" i="41"/>
  <c r="K140" i="41"/>
  <c r="K141" i="41"/>
  <c r="K142" i="41"/>
  <c r="K143" i="41"/>
  <c r="K144" i="41"/>
  <c r="K145" i="41"/>
  <c r="K146" i="41"/>
  <c r="K147" i="41"/>
  <c r="K148" i="41"/>
  <c r="K149" i="41"/>
  <c r="K150" i="41"/>
  <c r="K151" i="41"/>
  <c r="K152" i="41"/>
  <c r="K153" i="41"/>
  <c r="K154" i="41"/>
  <c r="K155" i="41"/>
  <c r="K156" i="41"/>
  <c r="K157" i="41"/>
  <c r="K158" i="41"/>
  <c r="K159" i="41"/>
  <c r="K160" i="41"/>
  <c r="K161" i="41"/>
  <c r="K162" i="41"/>
  <c r="K163" i="41"/>
  <c r="K164" i="41"/>
  <c r="K165" i="41"/>
  <c r="K166" i="41"/>
  <c r="K167" i="41"/>
  <c r="K168" i="41"/>
  <c r="K169" i="41"/>
  <c r="K170" i="41"/>
  <c r="K171" i="41"/>
  <c r="K172" i="41"/>
  <c r="K173" i="41"/>
  <c r="K174" i="41"/>
  <c r="K175" i="41"/>
  <c r="K176" i="41"/>
  <c r="K177" i="41"/>
  <c r="K178" i="41"/>
  <c r="K179" i="41"/>
  <c r="K180" i="41"/>
  <c r="K181" i="41"/>
  <c r="K182" i="41"/>
  <c r="K183" i="41"/>
  <c r="K184" i="41"/>
  <c r="K185" i="41"/>
  <c r="K186" i="41"/>
  <c r="K187" i="41"/>
  <c r="K188" i="41"/>
  <c r="K189" i="41"/>
  <c r="K190" i="41"/>
  <c r="K191" i="41"/>
  <c r="K192" i="41"/>
  <c r="K193" i="41"/>
  <c r="K194" i="41"/>
  <c r="K195" i="41"/>
  <c r="K196" i="41"/>
  <c r="K197" i="41"/>
  <c r="K198" i="41"/>
  <c r="K199" i="41"/>
  <c r="K200" i="41"/>
  <c r="K201" i="41"/>
  <c r="K202" i="41"/>
  <c r="K203" i="41"/>
  <c r="K204" i="41"/>
  <c r="K205" i="41"/>
  <c r="K206" i="41"/>
  <c r="K207" i="41"/>
  <c r="K208" i="41"/>
  <c r="K209" i="41"/>
  <c r="K210" i="41"/>
  <c r="K211" i="41"/>
  <c r="K212" i="41"/>
  <c r="K214" i="41"/>
  <c r="K215" i="41"/>
  <c r="K216" i="41"/>
  <c r="K217" i="41"/>
  <c r="K218" i="41"/>
  <c r="K219" i="41"/>
  <c r="K220" i="41"/>
  <c r="K221" i="41"/>
  <c r="K222" i="41"/>
  <c r="K223" i="41"/>
  <c r="K224" i="41"/>
  <c r="K225" i="41"/>
  <c r="K226" i="41"/>
  <c r="K227" i="41"/>
  <c r="K228" i="41"/>
  <c r="K229" i="41"/>
  <c r="K230" i="41"/>
  <c r="K231" i="41"/>
  <c r="K232" i="41"/>
  <c r="K233" i="41"/>
  <c r="K234" i="41"/>
  <c r="K235" i="41"/>
  <c r="K236" i="41"/>
  <c r="K237" i="41"/>
  <c r="K238" i="41"/>
  <c r="K239" i="41"/>
  <c r="K240" i="41"/>
  <c r="K241" i="41"/>
  <c r="K242" i="41"/>
  <c r="K243" i="41"/>
  <c r="K244" i="41"/>
  <c r="K245" i="41"/>
  <c r="K246" i="41"/>
  <c r="K247" i="41"/>
  <c r="K250" i="41"/>
  <c r="K251" i="41"/>
  <c r="K252" i="41"/>
  <c r="K253" i="41"/>
  <c r="K254" i="41"/>
  <c r="K255" i="41"/>
  <c r="K256" i="41"/>
  <c r="K257" i="41"/>
  <c r="K258" i="41"/>
  <c r="K259" i="41"/>
  <c r="K260" i="41"/>
  <c r="K261" i="41"/>
  <c r="K262" i="41"/>
  <c r="K264" i="41"/>
  <c r="K265" i="41"/>
  <c r="K266" i="41"/>
  <c r="K267" i="41"/>
  <c r="K268" i="41"/>
  <c r="K269" i="41"/>
  <c r="K270" i="41"/>
  <c r="K271" i="41"/>
  <c r="K272" i="41"/>
  <c r="K273" i="41"/>
  <c r="K274" i="41"/>
  <c r="K275" i="41"/>
  <c r="K276" i="41"/>
  <c r="K277" i="41"/>
  <c r="K278" i="41"/>
  <c r="K279" i="41"/>
  <c r="K280" i="41"/>
  <c r="K281" i="41"/>
  <c r="K282" i="41"/>
  <c r="K283" i="41"/>
  <c r="K284" i="41"/>
  <c r="K285" i="41"/>
  <c r="K286" i="41"/>
  <c r="K287" i="41"/>
  <c r="K288" i="41"/>
  <c r="K289" i="41"/>
  <c r="K290" i="41"/>
  <c r="K291" i="41"/>
  <c r="K292" i="41"/>
  <c r="K293" i="41"/>
  <c r="K294" i="41"/>
  <c r="K295" i="41"/>
  <c r="K296" i="41"/>
  <c r="K297" i="41"/>
  <c r="K298" i="41"/>
  <c r="K299" i="41"/>
  <c r="K300" i="41"/>
  <c r="K301" i="41"/>
  <c r="K302" i="41"/>
  <c r="K303" i="41"/>
  <c r="K304" i="41"/>
  <c r="K305" i="41"/>
  <c r="K306" i="41"/>
  <c r="K307" i="41"/>
  <c r="K308" i="41"/>
  <c r="K309" i="41"/>
  <c r="K310" i="41"/>
  <c r="K311" i="41"/>
  <c r="K312" i="41"/>
  <c r="K313" i="41"/>
  <c r="K314" i="41"/>
  <c r="K315" i="41"/>
  <c r="K316" i="41"/>
  <c r="K317" i="41"/>
  <c r="K318" i="41"/>
  <c r="K319" i="41"/>
  <c r="K320" i="41"/>
  <c r="K321" i="41"/>
  <c r="K322" i="41"/>
  <c r="K323" i="41"/>
  <c r="K324" i="41"/>
  <c r="K325" i="41"/>
  <c r="K326" i="41"/>
  <c r="K327" i="41"/>
  <c r="K328" i="41"/>
  <c r="K329" i="41"/>
  <c r="K330" i="41"/>
  <c r="K331" i="41"/>
  <c r="K332" i="41"/>
  <c r="K333" i="41"/>
  <c r="K334" i="41"/>
  <c r="K335" i="41"/>
  <c r="K336" i="41"/>
  <c r="K337" i="41"/>
  <c r="K338" i="41"/>
  <c r="K339" i="41"/>
  <c r="K340" i="41"/>
  <c r="K341" i="41"/>
  <c r="K342" i="41"/>
  <c r="K343" i="41"/>
  <c r="K344" i="41"/>
  <c r="K345" i="41"/>
  <c r="K346" i="41"/>
  <c r="K347" i="41"/>
  <c r="K348" i="41"/>
  <c r="K349" i="41"/>
  <c r="K350" i="41"/>
  <c r="K351" i="41"/>
  <c r="K352" i="41"/>
  <c r="K353" i="41"/>
  <c r="K354" i="41"/>
  <c r="K355" i="41"/>
  <c r="K356" i="41"/>
  <c r="K357" i="41"/>
  <c r="K358" i="41"/>
  <c r="K359" i="41"/>
  <c r="K360" i="41"/>
  <c r="K361" i="41"/>
  <c r="K362" i="41"/>
  <c r="K363" i="41"/>
  <c r="K364" i="41"/>
  <c r="K365" i="41"/>
  <c r="K366" i="41"/>
  <c r="K367" i="41"/>
  <c r="K368" i="41"/>
  <c r="K369" i="41"/>
  <c r="K370" i="41"/>
  <c r="K371" i="41"/>
  <c r="K372" i="41"/>
  <c r="K373" i="41"/>
  <c r="K374" i="41"/>
  <c r="K375" i="41"/>
  <c r="K376" i="41"/>
  <c r="K377" i="41"/>
  <c r="K378" i="41"/>
  <c r="K379" i="41"/>
  <c r="K380" i="41"/>
  <c r="K381" i="41"/>
  <c r="K382" i="41"/>
  <c r="K383" i="41"/>
  <c r="K384" i="41"/>
  <c r="K385" i="41"/>
  <c r="K386" i="41"/>
  <c r="K387" i="41"/>
  <c r="K388" i="41"/>
  <c r="K389" i="41"/>
  <c r="K390" i="41"/>
  <c r="K391" i="41"/>
  <c r="K392" i="41"/>
  <c r="K393" i="41"/>
  <c r="K394" i="41"/>
  <c r="K395" i="41"/>
  <c r="K396" i="41"/>
  <c r="K397" i="41"/>
  <c r="K399" i="41"/>
  <c r="K400" i="41"/>
  <c r="K401" i="41"/>
  <c r="K402" i="41"/>
  <c r="K403" i="41"/>
  <c r="K404" i="41"/>
  <c r="K405" i="41"/>
  <c r="K406" i="41"/>
  <c r="K407" i="41"/>
  <c r="K408" i="41"/>
  <c r="K409" i="41"/>
  <c r="K410" i="41"/>
  <c r="K411" i="41"/>
  <c r="K412" i="41"/>
  <c r="K413" i="41"/>
  <c r="K414" i="41"/>
  <c r="K415" i="41"/>
  <c r="K416" i="41"/>
  <c r="K417" i="41"/>
  <c r="K418" i="41"/>
  <c r="K419" i="41"/>
  <c r="K421" i="41"/>
  <c r="K422" i="41"/>
  <c r="K423" i="41"/>
  <c r="K424" i="41"/>
  <c r="K425" i="41"/>
  <c r="K426" i="41"/>
  <c r="K427" i="41"/>
  <c r="K428" i="41"/>
  <c r="K429" i="41"/>
  <c r="K430" i="41"/>
  <c r="K431" i="41"/>
  <c r="K432" i="41"/>
  <c r="K433" i="41"/>
  <c r="K434" i="41"/>
  <c r="K435" i="41"/>
  <c r="K436" i="41"/>
  <c r="K437" i="41"/>
  <c r="K438" i="41"/>
  <c r="K439" i="41"/>
  <c r="K440" i="41"/>
  <c r="K441" i="41"/>
  <c r="K442" i="41"/>
  <c r="K443" i="41"/>
  <c r="K444" i="41"/>
  <c r="K445" i="41"/>
  <c r="K446" i="41"/>
  <c r="K447" i="41"/>
  <c r="K448" i="41"/>
  <c r="K449" i="41"/>
  <c r="K450" i="41"/>
  <c r="K452" i="41"/>
  <c r="K453" i="41"/>
  <c r="K454" i="41"/>
  <c r="K455" i="41"/>
  <c r="K456" i="41"/>
  <c r="K457" i="41"/>
  <c r="K458" i="41"/>
  <c r="K459" i="41"/>
  <c r="K460" i="41"/>
  <c r="K461" i="41"/>
  <c r="K462" i="41"/>
  <c r="K463" i="41"/>
  <c r="K464" i="41"/>
  <c r="K465" i="41"/>
  <c r="K466" i="41"/>
  <c r="K467" i="41"/>
  <c r="K468" i="41"/>
  <c r="K469" i="41"/>
  <c r="K470" i="41"/>
  <c r="K471" i="41"/>
  <c r="K472" i="41"/>
  <c r="K473" i="41"/>
  <c r="K474" i="41"/>
  <c r="K475" i="41"/>
  <c r="K476" i="41"/>
  <c r="K477" i="41"/>
  <c r="K478" i="41"/>
  <c r="K479" i="41"/>
  <c r="K480" i="41"/>
  <c r="K481" i="41"/>
  <c r="K482" i="41"/>
  <c r="K483" i="41"/>
  <c r="K484" i="41"/>
  <c r="K485" i="41"/>
  <c r="K486" i="41"/>
  <c r="K487" i="41"/>
  <c r="K488" i="41"/>
  <c r="K489" i="41"/>
  <c r="K490" i="41"/>
  <c r="K491" i="41"/>
  <c r="K492" i="41"/>
  <c r="K493" i="41"/>
  <c r="K494" i="41"/>
  <c r="K495" i="41"/>
  <c r="K496" i="41"/>
  <c r="K497" i="41"/>
  <c r="K498" i="41"/>
  <c r="K499" i="41"/>
  <c r="K500" i="41"/>
  <c r="K501" i="41"/>
  <c r="K502" i="41"/>
  <c r="K503" i="41"/>
  <c r="K504" i="41"/>
  <c r="K505" i="41"/>
  <c r="K506" i="41"/>
  <c r="K507" i="41"/>
  <c r="K508" i="41"/>
  <c r="K509" i="41"/>
  <c r="K510" i="41"/>
  <c r="K511" i="41"/>
  <c r="K512" i="41"/>
  <c r="K513" i="41"/>
  <c r="K514" i="41"/>
  <c r="K515" i="41"/>
  <c r="K516" i="41"/>
  <c r="K517" i="41"/>
  <c r="K518" i="41"/>
  <c r="K519" i="41"/>
  <c r="K520" i="41"/>
  <c r="K521" i="41"/>
  <c r="K522" i="41"/>
  <c r="K523" i="41"/>
  <c r="K524" i="41"/>
  <c r="K525" i="41"/>
  <c r="K526" i="41"/>
  <c r="K527" i="41"/>
  <c r="K528" i="41"/>
  <c r="K529" i="41"/>
  <c r="K530" i="41"/>
  <c r="K531" i="41"/>
  <c r="K532" i="41"/>
  <c r="K533" i="41"/>
  <c r="K535" i="41"/>
  <c r="K536" i="41"/>
  <c r="K537" i="41"/>
  <c r="K538" i="41"/>
  <c r="K539" i="41"/>
  <c r="K540" i="41"/>
  <c r="K541" i="41"/>
  <c r="K542" i="41"/>
  <c r="K543" i="41"/>
  <c r="K544" i="41"/>
  <c r="K545" i="41"/>
  <c r="K546" i="41"/>
  <c r="K547" i="41"/>
  <c r="K548" i="41"/>
  <c r="K549" i="41"/>
  <c r="K550" i="41"/>
  <c r="K551" i="41"/>
  <c r="K552" i="41"/>
  <c r="K553" i="41"/>
  <c r="K554" i="41"/>
  <c r="K555" i="41"/>
  <c r="K556" i="41"/>
  <c r="K557" i="41"/>
  <c r="K558" i="41"/>
  <c r="K559" i="41"/>
  <c r="K560" i="41"/>
  <c r="K561" i="41"/>
  <c r="K562" i="41"/>
  <c r="K563" i="41"/>
  <c r="K564" i="41"/>
  <c r="K565" i="41"/>
  <c r="K566" i="41"/>
  <c r="K567" i="41"/>
  <c r="K568" i="41"/>
  <c r="K569" i="41"/>
  <c r="K570" i="41"/>
  <c r="K571" i="41"/>
  <c r="K572" i="41"/>
  <c r="K573" i="41"/>
  <c r="K574" i="41"/>
  <c r="K575" i="41"/>
  <c r="K576" i="41"/>
  <c r="K577" i="41"/>
  <c r="K578" i="41"/>
  <c r="K579" i="41"/>
  <c r="K580" i="41"/>
  <c r="K581" i="41"/>
  <c r="K582" i="41"/>
  <c r="K583" i="41"/>
  <c r="K584" i="41"/>
  <c r="K585" i="41"/>
  <c r="K586" i="41"/>
  <c r="K587" i="41"/>
  <c r="K588" i="41"/>
  <c r="K589" i="41"/>
  <c r="K590" i="41"/>
  <c r="K591" i="41"/>
  <c r="K592" i="41"/>
  <c r="K593" i="41"/>
  <c r="K594" i="41"/>
  <c r="K595" i="41"/>
  <c r="K596" i="41"/>
  <c r="K597" i="41"/>
  <c r="K598" i="41"/>
  <c r="K599" i="41"/>
  <c r="K600" i="41"/>
  <c r="K601" i="41"/>
  <c r="K602" i="41"/>
  <c r="K603" i="41"/>
  <c r="K604" i="41"/>
  <c r="K605" i="41"/>
  <c r="K606" i="41"/>
  <c r="K607" i="41"/>
  <c r="K608" i="41"/>
  <c r="K609" i="41"/>
  <c r="K610" i="41"/>
  <c r="K611" i="41"/>
  <c r="K612" i="41"/>
  <c r="K613" i="41"/>
  <c r="K614" i="41"/>
  <c r="K615" i="41"/>
  <c r="K616" i="41"/>
  <c r="K617" i="41"/>
  <c r="K618" i="41"/>
  <c r="K619" i="41"/>
  <c r="K620" i="41"/>
  <c r="K621" i="41"/>
  <c r="K622" i="41"/>
  <c r="K623" i="41"/>
  <c r="K624" i="41"/>
  <c r="K625" i="41"/>
  <c r="K626" i="41"/>
  <c r="K627" i="41"/>
  <c r="K628" i="41"/>
  <c r="K629" i="41"/>
  <c r="K630" i="41"/>
  <c r="K631" i="41"/>
  <c r="K632" i="41"/>
  <c r="K633" i="41"/>
  <c r="K634" i="41"/>
  <c r="K635" i="41"/>
  <c r="K636" i="41"/>
  <c r="K637" i="41"/>
  <c r="K638" i="41"/>
  <c r="K639" i="41"/>
  <c r="K640" i="41"/>
  <c r="K641" i="41"/>
  <c r="K642" i="41"/>
  <c r="K643" i="41"/>
  <c r="K644" i="41"/>
  <c r="K645" i="41"/>
  <c r="K646" i="41"/>
  <c r="K647" i="41"/>
  <c r="K648" i="41"/>
  <c r="K649" i="41"/>
  <c r="K650" i="41"/>
  <c r="K651" i="41"/>
  <c r="K652" i="41"/>
  <c r="K653" i="41"/>
  <c r="K654" i="41"/>
  <c r="K655" i="41"/>
  <c r="K656" i="41"/>
  <c r="K657" i="41"/>
  <c r="K658" i="41"/>
  <c r="K659" i="41"/>
  <c r="K660" i="41"/>
  <c r="K661" i="41"/>
  <c r="K662" i="41"/>
  <c r="K663" i="41"/>
  <c r="K664" i="41"/>
  <c r="K665" i="41"/>
  <c r="K666" i="41"/>
  <c r="K667" i="41"/>
  <c r="K668" i="41"/>
  <c r="K669" i="41"/>
  <c r="K670" i="41"/>
  <c r="K671" i="41"/>
  <c r="K672" i="41"/>
  <c r="K673" i="41"/>
  <c r="K674" i="41"/>
  <c r="K675" i="41"/>
  <c r="K676" i="41"/>
  <c r="K677" i="41"/>
  <c r="K678" i="41"/>
  <c r="K679" i="41"/>
  <c r="K680" i="41"/>
  <c r="K681" i="41"/>
  <c r="K682" i="41"/>
  <c r="K683" i="41"/>
  <c r="K685" i="41"/>
  <c r="K686" i="41"/>
  <c r="K687" i="41"/>
  <c r="K688" i="41"/>
  <c r="K689" i="41"/>
  <c r="K690" i="41"/>
  <c r="K691" i="41"/>
  <c r="K692" i="41"/>
  <c r="K693" i="41"/>
  <c r="K694" i="41"/>
  <c r="K695" i="41"/>
  <c r="K696" i="41"/>
  <c r="K697" i="41"/>
  <c r="K698" i="41"/>
  <c r="K699" i="41"/>
  <c r="K700" i="41"/>
  <c r="K701" i="41"/>
  <c r="K702" i="41"/>
  <c r="K703" i="41"/>
  <c r="K704" i="41"/>
  <c r="K705" i="41"/>
  <c r="K706" i="41"/>
  <c r="K707" i="41"/>
  <c r="K708" i="41"/>
  <c r="K709" i="41"/>
  <c r="K710" i="41"/>
  <c r="K711" i="41"/>
  <c r="K712" i="41"/>
  <c r="K713" i="41"/>
  <c r="K714" i="41"/>
  <c r="K715" i="41"/>
  <c r="K716" i="41"/>
  <c r="K718" i="41"/>
  <c r="K719" i="41"/>
  <c r="K720" i="41"/>
  <c r="K721" i="41"/>
  <c r="K722" i="41"/>
  <c r="K723" i="41"/>
  <c r="K724" i="41"/>
  <c r="K725" i="41"/>
  <c r="K726" i="41"/>
  <c r="K727" i="41"/>
  <c r="K728" i="41"/>
  <c r="K729" i="41"/>
  <c r="K730" i="41"/>
  <c r="K731" i="41"/>
  <c r="K732" i="41"/>
  <c r="K733" i="41"/>
  <c r="K734" i="41"/>
  <c r="K735" i="41"/>
  <c r="K736" i="41"/>
  <c r="K737" i="41"/>
  <c r="K738" i="41"/>
  <c r="K739" i="41"/>
  <c r="K740" i="41"/>
  <c r="K741" i="41"/>
  <c r="K742" i="41"/>
  <c r="K743" i="41"/>
  <c r="K744" i="41"/>
  <c r="K745" i="41"/>
  <c r="K746" i="41"/>
  <c r="K747" i="41"/>
  <c r="K748" i="41"/>
  <c r="K749" i="41"/>
  <c r="K750" i="41"/>
  <c r="O2" i="41"/>
  <c r="M2" i="41"/>
  <c r="K2" i="41"/>
  <c r="I3" i="41"/>
  <c r="I4" i="41"/>
  <c r="I5" i="41"/>
  <c r="I6" i="41"/>
  <c r="I7" i="41"/>
  <c r="I8" i="41"/>
  <c r="I9" i="41"/>
  <c r="I10" i="41"/>
  <c r="I11" i="41"/>
  <c r="I12" i="41"/>
  <c r="I13" i="41"/>
  <c r="I14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I48" i="41"/>
  <c r="I49" i="41"/>
  <c r="I50" i="41"/>
  <c r="I51" i="41"/>
  <c r="I52" i="41"/>
  <c r="I53" i="41"/>
  <c r="I54" i="41"/>
  <c r="I55" i="41"/>
  <c r="I56" i="41"/>
  <c r="I57" i="41"/>
  <c r="I58" i="41"/>
  <c r="I59" i="41"/>
  <c r="I60" i="41"/>
  <c r="I61" i="41"/>
  <c r="I62" i="41"/>
  <c r="I63" i="41"/>
  <c r="I64" i="41"/>
  <c r="I65" i="41"/>
  <c r="I66" i="41"/>
  <c r="I67" i="41"/>
  <c r="I68" i="41"/>
  <c r="I69" i="41"/>
  <c r="I70" i="41"/>
  <c r="I71" i="41"/>
  <c r="I72" i="41"/>
  <c r="I73" i="41"/>
  <c r="I74" i="41"/>
  <c r="I75" i="41"/>
  <c r="I76" i="41"/>
  <c r="I77" i="41"/>
  <c r="I78" i="41"/>
  <c r="I79" i="41"/>
  <c r="I80" i="41"/>
  <c r="I81" i="41"/>
  <c r="I82" i="41"/>
  <c r="I83" i="41"/>
  <c r="I84" i="41"/>
  <c r="I85" i="41"/>
  <c r="I86" i="41"/>
  <c r="I87" i="41"/>
  <c r="I88" i="41"/>
  <c r="I89" i="41"/>
  <c r="I90" i="41"/>
  <c r="I91" i="41"/>
  <c r="I92" i="41"/>
  <c r="I93" i="41"/>
  <c r="I94" i="41"/>
  <c r="I95" i="41"/>
  <c r="I96" i="41"/>
  <c r="I97" i="41"/>
  <c r="I98" i="41"/>
  <c r="I99" i="41"/>
  <c r="I100" i="41"/>
  <c r="I101" i="41"/>
  <c r="I102" i="41"/>
  <c r="I103" i="41"/>
  <c r="I104" i="41"/>
  <c r="I105" i="41"/>
  <c r="I106" i="41"/>
  <c r="I107" i="41"/>
  <c r="I108" i="41"/>
  <c r="I109" i="41"/>
  <c r="I110" i="41"/>
  <c r="I111" i="41"/>
  <c r="I112" i="41"/>
  <c r="I113" i="41"/>
  <c r="I114" i="41"/>
  <c r="I115" i="41"/>
  <c r="I116" i="41"/>
  <c r="I117" i="41"/>
  <c r="I118" i="41"/>
  <c r="I119" i="41"/>
  <c r="I120" i="41"/>
  <c r="I121" i="41"/>
  <c r="I122" i="41"/>
  <c r="I123" i="41"/>
  <c r="I124" i="41"/>
  <c r="I125" i="41"/>
  <c r="I126" i="41"/>
  <c r="I127" i="41"/>
  <c r="I128" i="41"/>
  <c r="I129" i="41"/>
  <c r="I130" i="41"/>
  <c r="I131" i="41"/>
  <c r="I132" i="41"/>
  <c r="I133" i="41"/>
  <c r="I134" i="41"/>
  <c r="I135" i="41"/>
  <c r="I136" i="41"/>
  <c r="I137" i="41"/>
  <c r="I138" i="41"/>
  <c r="I139" i="41"/>
  <c r="I140" i="41"/>
  <c r="I141" i="41"/>
  <c r="I142" i="41"/>
  <c r="I143" i="41"/>
  <c r="I144" i="41"/>
  <c r="I145" i="41"/>
  <c r="I146" i="41"/>
  <c r="I147" i="41"/>
  <c r="I148" i="41"/>
  <c r="I149" i="41"/>
  <c r="I150" i="41"/>
  <c r="I151" i="41"/>
  <c r="I152" i="41"/>
  <c r="I153" i="41"/>
  <c r="I154" i="41"/>
  <c r="I155" i="41"/>
  <c r="I156" i="41"/>
  <c r="I157" i="41"/>
  <c r="I158" i="41"/>
  <c r="I159" i="41"/>
  <c r="I160" i="41"/>
  <c r="I161" i="41"/>
  <c r="I162" i="41"/>
  <c r="I163" i="41"/>
  <c r="I164" i="41"/>
  <c r="I165" i="41"/>
  <c r="I166" i="41"/>
  <c r="I167" i="41"/>
  <c r="I168" i="41"/>
  <c r="I169" i="41"/>
  <c r="I170" i="41"/>
  <c r="I171" i="41"/>
  <c r="I172" i="41"/>
  <c r="I173" i="41"/>
  <c r="I174" i="41"/>
  <c r="I175" i="41"/>
  <c r="I176" i="41"/>
  <c r="I177" i="41"/>
  <c r="I178" i="41"/>
  <c r="I179" i="41"/>
  <c r="I180" i="41"/>
  <c r="I181" i="41"/>
  <c r="I182" i="41"/>
  <c r="I183" i="41"/>
  <c r="I184" i="41"/>
  <c r="I185" i="41"/>
  <c r="I186" i="41"/>
  <c r="I187" i="41"/>
  <c r="I188" i="41"/>
  <c r="I189" i="41"/>
  <c r="I190" i="41"/>
  <c r="I191" i="41"/>
  <c r="I192" i="41"/>
  <c r="I193" i="41"/>
  <c r="I194" i="41"/>
  <c r="I195" i="41"/>
  <c r="I196" i="41"/>
  <c r="I197" i="41"/>
  <c r="I198" i="41"/>
  <c r="I199" i="41"/>
  <c r="I200" i="41"/>
  <c r="I201" i="41"/>
  <c r="I202" i="41"/>
  <c r="I203" i="41"/>
  <c r="I204" i="41"/>
  <c r="I205" i="41"/>
  <c r="I206" i="41"/>
  <c r="I207" i="41"/>
  <c r="I208" i="41"/>
  <c r="I209" i="41"/>
  <c r="I210" i="41"/>
  <c r="I211" i="41"/>
  <c r="I212" i="41"/>
  <c r="I214" i="41"/>
  <c r="I215" i="41"/>
  <c r="I216" i="41"/>
  <c r="I217" i="41"/>
  <c r="I218" i="41"/>
  <c r="I219" i="41"/>
  <c r="I220" i="41"/>
  <c r="I221" i="41"/>
  <c r="I222" i="41"/>
  <c r="I223" i="41"/>
  <c r="I224" i="41"/>
  <c r="I225" i="41"/>
  <c r="I226" i="41"/>
  <c r="I227" i="41"/>
  <c r="I228" i="41"/>
  <c r="I229" i="41"/>
  <c r="I230" i="41"/>
  <c r="I231" i="41"/>
  <c r="I232" i="41"/>
  <c r="I233" i="41"/>
  <c r="I234" i="41"/>
  <c r="I235" i="41"/>
  <c r="I236" i="41"/>
  <c r="I237" i="41"/>
  <c r="I238" i="41"/>
  <c r="I239" i="41"/>
  <c r="I240" i="41"/>
  <c r="I241" i="41"/>
  <c r="I242" i="41"/>
  <c r="I243" i="41"/>
  <c r="I244" i="41"/>
  <c r="I245" i="41"/>
  <c r="I246" i="41"/>
  <c r="I247" i="41"/>
  <c r="I250" i="41"/>
  <c r="I251" i="41"/>
  <c r="I252" i="41"/>
  <c r="I253" i="41"/>
  <c r="I254" i="41"/>
  <c r="I255" i="41"/>
  <c r="I256" i="41"/>
  <c r="I257" i="41"/>
  <c r="I258" i="41"/>
  <c r="I259" i="41"/>
  <c r="I260" i="41"/>
  <c r="I261" i="41"/>
  <c r="I262" i="41"/>
  <c r="I264" i="41"/>
  <c r="I265" i="41"/>
  <c r="I266" i="41"/>
  <c r="I267" i="41"/>
  <c r="I268" i="41"/>
  <c r="I269" i="41"/>
  <c r="I270" i="41"/>
  <c r="I271" i="41"/>
  <c r="I272" i="41"/>
  <c r="I273" i="41"/>
  <c r="I274" i="41"/>
  <c r="I275" i="41"/>
  <c r="I276" i="41"/>
  <c r="I277" i="41"/>
  <c r="I278" i="41"/>
  <c r="I279" i="41"/>
  <c r="I280" i="41"/>
  <c r="I281" i="41"/>
  <c r="I282" i="41"/>
  <c r="I283" i="41"/>
  <c r="I284" i="41"/>
  <c r="I285" i="41"/>
  <c r="I286" i="41"/>
  <c r="I287" i="41"/>
  <c r="I288" i="41"/>
  <c r="I289" i="41"/>
  <c r="I290" i="41"/>
  <c r="I291" i="41"/>
  <c r="I292" i="41"/>
  <c r="I293" i="41"/>
  <c r="I294" i="41"/>
  <c r="I295" i="41"/>
  <c r="I296" i="41"/>
  <c r="I297" i="41"/>
  <c r="I298" i="41"/>
  <c r="I299" i="41"/>
  <c r="I300" i="41"/>
  <c r="I301" i="41"/>
  <c r="I302" i="41"/>
  <c r="I303" i="41"/>
  <c r="I304" i="41"/>
  <c r="I305" i="41"/>
  <c r="I306" i="41"/>
  <c r="I307" i="41"/>
  <c r="I308" i="41"/>
  <c r="I309" i="41"/>
  <c r="I310" i="41"/>
  <c r="I311" i="41"/>
  <c r="I312" i="41"/>
  <c r="I313" i="41"/>
  <c r="I314" i="41"/>
  <c r="I315" i="41"/>
  <c r="I316" i="41"/>
  <c r="I317" i="41"/>
  <c r="I318" i="41"/>
  <c r="I319" i="41"/>
  <c r="I320" i="41"/>
  <c r="I321" i="41"/>
  <c r="I322" i="41"/>
  <c r="I323" i="41"/>
  <c r="I324" i="41"/>
  <c r="I325" i="41"/>
  <c r="I326" i="41"/>
  <c r="I327" i="41"/>
  <c r="I328" i="41"/>
  <c r="I329" i="41"/>
  <c r="I330" i="41"/>
  <c r="I331" i="41"/>
  <c r="I332" i="41"/>
  <c r="I333" i="41"/>
  <c r="I334" i="41"/>
  <c r="I335" i="41"/>
  <c r="I336" i="41"/>
  <c r="I337" i="41"/>
  <c r="I338" i="41"/>
  <c r="I339" i="41"/>
  <c r="I340" i="41"/>
  <c r="I341" i="41"/>
  <c r="I342" i="41"/>
  <c r="I343" i="41"/>
  <c r="I344" i="41"/>
  <c r="I345" i="41"/>
  <c r="I346" i="41"/>
  <c r="I347" i="41"/>
  <c r="I348" i="41"/>
  <c r="I349" i="41"/>
  <c r="I350" i="41"/>
  <c r="I351" i="41"/>
  <c r="I352" i="41"/>
  <c r="I353" i="41"/>
  <c r="I354" i="41"/>
  <c r="I355" i="41"/>
  <c r="I356" i="41"/>
  <c r="I357" i="41"/>
  <c r="I358" i="41"/>
  <c r="I359" i="41"/>
  <c r="I360" i="41"/>
  <c r="I361" i="41"/>
  <c r="I362" i="41"/>
  <c r="I363" i="41"/>
  <c r="I364" i="41"/>
  <c r="I365" i="41"/>
  <c r="I366" i="41"/>
  <c r="I367" i="41"/>
  <c r="I368" i="41"/>
  <c r="I369" i="41"/>
  <c r="I370" i="41"/>
  <c r="I371" i="41"/>
  <c r="I372" i="41"/>
  <c r="I373" i="41"/>
  <c r="I374" i="41"/>
  <c r="I375" i="41"/>
  <c r="I376" i="41"/>
  <c r="I377" i="41"/>
  <c r="I378" i="41"/>
  <c r="I379" i="41"/>
  <c r="I380" i="41"/>
  <c r="I381" i="41"/>
  <c r="I382" i="41"/>
  <c r="I383" i="41"/>
  <c r="I384" i="41"/>
  <c r="I385" i="41"/>
  <c r="I386" i="41"/>
  <c r="I387" i="41"/>
  <c r="I388" i="41"/>
  <c r="I389" i="41"/>
  <c r="I390" i="41"/>
  <c r="I391" i="41"/>
  <c r="I392" i="41"/>
  <c r="I393" i="41"/>
  <c r="I394" i="41"/>
  <c r="I395" i="41"/>
  <c r="I396" i="41"/>
  <c r="I397" i="41"/>
  <c r="I399" i="41"/>
  <c r="I400" i="41"/>
  <c r="I401" i="41"/>
  <c r="I402" i="41"/>
  <c r="I403" i="41"/>
  <c r="I404" i="41"/>
  <c r="I405" i="41"/>
  <c r="I406" i="41"/>
  <c r="I407" i="41"/>
  <c r="I408" i="41"/>
  <c r="I409" i="41"/>
  <c r="I410" i="41"/>
  <c r="I411" i="41"/>
  <c r="I412" i="41"/>
  <c r="I413" i="41"/>
  <c r="I414" i="41"/>
  <c r="I415" i="41"/>
  <c r="I416" i="41"/>
  <c r="I417" i="41"/>
  <c r="I418" i="41"/>
  <c r="I419" i="41"/>
  <c r="I421" i="41"/>
  <c r="I422" i="41"/>
  <c r="I423" i="41"/>
  <c r="I424" i="41"/>
  <c r="I425" i="41"/>
  <c r="I426" i="41"/>
  <c r="I427" i="41"/>
  <c r="I428" i="41"/>
  <c r="I429" i="41"/>
  <c r="I430" i="41"/>
  <c r="I431" i="41"/>
  <c r="I432" i="41"/>
  <c r="I433" i="41"/>
  <c r="I434" i="41"/>
  <c r="I435" i="41"/>
  <c r="I436" i="41"/>
  <c r="I437" i="41"/>
  <c r="I438" i="41"/>
  <c r="I439" i="41"/>
  <c r="I440" i="41"/>
  <c r="I441" i="41"/>
  <c r="I442" i="41"/>
  <c r="I443" i="41"/>
  <c r="I444" i="41"/>
  <c r="I445" i="41"/>
  <c r="I446" i="41"/>
  <c r="I447" i="41"/>
  <c r="I448" i="41"/>
  <c r="I449" i="41"/>
  <c r="I450" i="41"/>
  <c r="I452" i="41"/>
  <c r="I453" i="41"/>
  <c r="I454" i="41"/>
  <c r="I455" i="41"/>
  <c r="I456" i="41"/>
  <c r="I457" i="41"/>
  <c r="I458" i="41"/>
  <c r="I459" i="41"/>
  <c r="I460" i="41"/>
  <c r="I461" i="41"/>
  <c r="I462" i="41"/>
  <c r="I463" i="41"/>
  <c r="I464" i="41"/>
  <c r="I465" i="41"/>
  <c r="I466" i="41"/>
  <c r="I467" i="41"/>
  <c r="I468" i="41"/>
  <c r="I469" i="41"/>
  <c r="I470" i="41"/>
  <c r="I471" i="41"/>
  <c r="I472" i="41"/>
  <c r="I473" i="41"/>
  <c r="I474" i="41"/>
  <c r="I475" i="41"/>
  <c r="I476" i="41"/>
  <c r="I477" i="41"/>
  <c r="I478" i="41"/>
  <c r="I479" i="41"/>
  <c r="I480" i="41"/>
  <c r="I481" i="41"/>
  <c r="I482" i="41"/>
  <c r="I483" i="41"/>
  <c r="I484" i="41"/>
  <c r="I485" i="41"/>
  <c r="I486" i="41"/>
  <c r="I487" i="41"/>
  <c r="I488" i="41"/>
  <c r="I489" i="41"/>
  <c r="I490" i="41"/>
  <c r="I491" i="41"/>
  <c r="I492" i="41"/>
  <c r="I493" i="41"/>
  <c r="I494" i="41"/>
  <c r="I495" i="41"/>
  <c r="I496" i="41"/>
  <c r="I497" i="41"/>
  <c r="I498" i="41"/>
  <c r="I499" i="41"/>
  <c r="I500" i="41"/>
  <c r="I501" i="41"/>
  <c r="I502" i="41"/>
  <c r="I503" i="41"/>
  <c r="I504" i="41"/>
  <c r="I505" i="41"/>
  <c r="I506" i="41"/>
  <c r="I507" i="41"/>
  <c r="I508" i="41"/>
  <c r="I509" i="41"/>
  <c r="I510" i="41"/>
  <c r="I511" i="41"/>
  <c r="I512" i="41"/>
  <c r="I513" i="41"/>
  <c r="I514" i="41"/>
  <c r="I515" i="41"/>
  <c r="I516" i="41"/>
  <c r="I517" i="41"/>
  <c r="I518" i="41"/>
  <c r="I519" i="41"/>
  <c r="I520" i="41"/>
  <c r="I521" i="41"/>
  <c r="I522" i="41"/>
  <c r="I523" i="41"/>
  <c r="I524" i="41"/>
  <c r="I525" i="41"/>
  <c r="I526" i="41"/>
  <c r="I527" i="41"/>
  <c r="I528" i="41"/>
  <c r="I529" i="41"/>
  <c r="I530" i="41"/>
  <c r="I531" i="41"/>
  <c r="I532" i="41"/>
  <c r="I533" i="41"/>
  <c r="I535" i="41"/>
  <c r="I536" i="41"/>
  <c r="I537" i="41"/>
  <c r="I538" i="41"/>
  <c r="I539" i="41"/>
  <c r="I540" i="41"/>
  <c r="I541" i="41"/>
  <c r="I542" i="41"/>
  <c r="I543" i="41"/>
  <c r="I544" i="41"/>
  <c r="I545" i="41"/>
  <c r="I546" i="41"/>
  <c r="I547" i="41"/>
  <c r="I548" i="41"/>
  <c r="I549" i="41"/>
  <c r="I550" i="41"/>
  <c r="I551" i="41"/>
  <c r="I552" i="41"/>
  <c r="I553" i="41"/>
  <c r="I554" i="41"/>
  <c r="I555" i="41"/>
  <c r="I556" i="41"/>
  <c r="I557" i="41"/>
  <c r="I558" i="41"/>
  <c r="I559" i="41"/>
  <c r="I560" i="41"/>
  <c r="I561" i="41"/>
  <c r="I562" i="41"/>
  <c r="I563" i="41"/>
  <c r="I564" i="41"/>
  <c r="I565" i="41"/>
  <c r="I566" i="41"/>
  <c r="I567" i="41"/>
  <c r="I568" i="41"/>
  <c r="I569" i="41"/>
  <c r="I570" i="41"/>
  <c r="I571" i="41"/>
  <c r="I572" i="41"/>
  <c r="I573" i="41"/>
  <c r="I574" i="41"/>
  <c r="I575" i="41"/>
  <c r="I576" i="41"/>
  <c r="I577" i="41"/>
  <c r="I578" i="41"/>
  <c r="I579" i="41"/>
  <c r="I580" i="41"/>
  <c r="I581" i="41"/>
  <c r="I582" i="41"/>
  <c r="I583" i="41"/>
  <c r="I584" i="41"/>
  <c r="I585" i="41"/>
  <c r="I586" i="41"/>
  <c r="I587" i="41"/>
  <c r="I588" i="41"/>
  <c r="I589" i="41"/>
  <c r="I590" i="41"/>
  <c r="I591" i="41"/>
  <c r="I592" i="41"/>
  <c r="I593" i="41"/>
  <c r="I594" i="41"/>
  <c r="I595" i="41"/>
  <c r="I596" i="41"/>
  <c r="I597" i="41"/>
  <c r="I598" i="41"/>
  <c r="I599" i="41"/>
  <c r="I600" i="41"/>
  <c r="I601" i="41"/>
  <c r="I602" i="41"/>
  <c r="I603" i="41"/>
  <c r="I604" i="41"/>
  <c r="I605" i="41"/>
  <c r="I606" i="41"/>
  <c r="I607" i="41"/>
  <c r="I608" i="41"/>
  <c r="I609" i="41"/>
  <c r="I610" i="41"/>
  <c r="I611" i="41"/>
  <c r="I612" i="41"/>
  <c r="I613" i="41"/>
  <c r="I614" i="41"/>
  <c r="I615" i="41"/>
  <c r="I616" i="41"/>
  <c r="I617" i="41"/>
  <c r="I618" i="41"/>
  <c r="I619" i="41"/>
  <c r="I620" i="41"/>
  <c r="I621" i="41"/>
  <c r="I622" i="41"/>
  <c r="I623" i="41"/>
  <c r="I624" i="41"/>
  <c r="I625" i="41"/>
  <c r="I626" i="41"/>
  <c r="I627" i="41"/>
  <c r="I628" i="41"/>
  <c r="I629" i="41"/>
  <c r="I630" i="41"/>
  <c r="I631" i="41"/>
  <c r="I632" i="41"/>
  <c r="I633" i="41"/>
  <c r="I634" i="41"/>
  <c r="I635" i="41"/>
  <c r="I636" i="41"/>
  <c r="I637" i="41"/>
  <c r="I638" i="41"/>
  <c r="I639" i="41"/>
  <c r="I640" i="41"/>
  <c r="I641" i="41"/>
  <c r="I642" i="41"/>
  <c r="I643" i="41"/>
  <c r="I644" i="41"/>
  <c r="I645" i="41"/>
  <c r="I646" i="41"/>
  <c r="I647" i="41"/>
  <c r="I648" i="41"/>
  <c r="I649" i="41"/>
  <c r="I650" i="41"/>
  <c r="I651" i="41"/>
  <c r="I652" i="41"/>
  <c r="I653" i="41"/>
  <c r="I654" i="41"/>
  <c r="I655" i="41"/>
  <c r="I656" i="41"/>
  <c r="I657" i="41"/>
  <c r="I658" i="41"/>
  <c r="I659" i="41"/>
  <c r="I660" i="41"/>
  <c r="I661" i="41"/>
  <c r="I662" i="41"/>
  <c r="I663" i="41"/>
  <c r="I664" i="41"/>
  <c r="I665" i="41"/>
  <c r="I666" i="41"/>
  <c r="I667" i="41"/>
  <c r="I668" i="41"/>
  <c r="I669" i="41"/>
  <c r="I670" i="41"/>
  <c r="I671" i="41"/>
  <c r="I672" i="41"/>
  <c r="I673" i="41"/>
  <c r="I674" i="41"/>
  <c r="I675" i="41"/>
  <c r="I676" i="41"/>
  <c r="I677" i="41"/>
  <c r="I678" i="41"/>
  <c r="I679" i="41"/>
  <c r="I680" i="41"/>
  <c r="I681" i="41"/>
  <c r="I682" i="41"/>
  <c r="I683" i="41"/>
  <c r="I685" i="41"/>
  <c r="I686" i="41"/>
  <c r="I687" i="41"/>
  <c r="I688" i="41"/>
  <c r="I689" i="41"/>
  <c r="I690" i="41"/>
  <c r="I691" i="41"/>
  <c r="I692" i="41"/>
  <c r="I693" i="41"/>
  <c r="I694" i="41"/>
  <c r="I695" i="41"/>
  <c r="I696" i="41"/>
  <c r="I697" i="41"/>
  <c r="I698" i="41"/>
  <c r="I699" i="41"/>
  <c r="I700" i="41"/>
  <c r="I701" i="41"/>
  <c r="I702" i="41"/>
  <c r="I703" i="41"/>
  <c r="I704" i="41"/>
  <c r="I705" i="41"/>
  <c r="I706" i="41"/>
  <c r="I707" i="41"/>
  <c r="I708" i="41"/>
  <c r="I709" i="41"/>
  <c r="I710" i="41"/>
  <c r="I711" i="41"/>
  <c r="I712" i="41"/>
  <c r="I713" i="41"/>
  <c r="I714" i="41"/>
  <c r="I715" i="41"/>
  <c r="I716" i="41"/>
  <c r="I718" i="41"/>
  <c r="I719" i="41"/>
  <c r="I720" i="41"/>
  <c r="I721" i="41"/>
  <c r="I722" i="41"/>
  <c r="I723" i="41"/>
  <c r="I724" i="41"/>
  <c r="I725" i="41"/>
  <c r="I726" i="41"/>
  <c r="I727" i="41"/>
  <c r="I728" i="41"/>
  <c r="I729" i="41"/>
  <c r="I730" i="41"/>
  <c r="I731" i="41"/>
  <c r="I732" i="41"/>
  <c r="I733" i="41"/>
  <c r="I734" i="41"/>
  <c r="I735" i="41"/>
  <c r="I736" i="41"/>
  <c r="I737" i="41"/>
  <c r="I738" i="41"/>
  <c r="I739" i="41"/>
  <c r="I740" i="41"/>
  <c r="I741" i="41"/>
  <c r="I742" i="41"/>
  <c r="I743" i="41"/>
  <c r="I744" i="41"/>
  <c r="I745" i="41"/>
  <c r="I746" i="41"/>
  <c r="I747" i="41"/>
  <c r="I748" i="41"/>
  <c r="I749" i="41"/>
  <c r="I750" i="41"/>
  <c r="I2" i="41"/>
  <c r="E757" i="41"/>
  <c r="O757" i="41" l="1"/>
  <c r="M757" i="41"/>
  <c r="K757" i="41"/>
  <c r="I757" i="41"/>
</calcChain>
</file>

<file path=xl/sharedStrings.xml><?xml version="1.0" encoding="utf-8"?>
<sst xmlns="http://schemas.openxmlformats.org/spreadsheetml/2006/main" count="3545" uniqueCount="852">
  <si>
    <t>Palisades SD</t>
  </si>
  <si>
    <t>Pennridge SD</t>
  </si>
  <si>
    <t>Pennsbury SD</t>
  </si>
  <si>
    <t>Quakertown Community SD</t>
  </si>
  <si>
    <t>Montgomery</t>
  </si>
  <si>
    <t>Colonial SD</t>
  </si>
  <si>
    <t>Hatboro-Horsham SD</t>
  </si>
  <si>
    <t>Lower Merion SD</t>
  </si>
  <si>
    <t>Methacton SD</t>
  </si>
  <si>
    <t>Norristown Area SD</t>
  </si>
  <si>
    <t>Perkiomen Valley SD</t>
  </si>
  <si>
    <t>Pottstown SD</t>
  </si>
  <si>
    <t>Souderton Area SD</t>
  </si>
  <si>
    <t>Springfield Township SD</t>
  </si>
  <si>
    <t>Spring-Ford Area SD</t>
  </si>
  <si>
    <t>Upper Dublin SD</t>
  </si>
  <si>
    <t>Upper Perkiomen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</si>
  <si>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</si>
  <si>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</si>
  <si>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</si>
  <si>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</si>
  <si>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</si>
  <si>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</si>
  <si>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</si>
  <si>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Tredyffrin-Easttown SD</t>
  </si>
  <si>
    <t>Chester-Upland SD</t>
  </si>
  <si>
    <t>Delaware</t>
  </si>
  <si>
    <t>Garnet Valley SD</t>
  </si>
  <si>
    <t>Interboro SD</t>
  </si>
  <si>
    <t>Marple Newtown SD</t>
  </si>
  <si>
    <t>Radnor Township SD</t>
  </si>
  <si>
    <t>Ridley SD</t>
  </si>
  <si>
    <t>Rose Tree Media SD</t>
  </si>
  <si>
    <t>Southeast Delco SD</t>
  </si>
  <si>
    <t>William Penn SD</t>
  </si>
  <si>
    <t>Philadelphia</t>
  </si>
  <si>
    <t>Aliquippa SD</t>
  </si>
  <si>
    <t>Beaver</t>
  </si>
  <si>
    <t>Ambridge Area SD</t>
  </si>
  <si>
    <t>Blackhawk SD</t>
  </si>
  <si>
    <t>Freedom Area SD</t>
  </si>
  <si>
    <t>Hopewell Area SD</t>
  </si>
  <si>
    <t>Midland Borough SD</t>
  </si>
  <si>
    <t>Rochester Area SD</t>
  </si>
  <si>
    <t>South Side Area SD</t>
  </si>
  <si>
    <t>Apollo-Ridge SD</t>
  </si>
  <si>
    <t>Armstrong</t>
  </si>
  <si>
    <t>Armstrong SD</t>
  </si>
  <si>
    <t>Freeport Area SD</t>
  </si>
  <si>
    <t>Leechburg Area SD</t>
  </si>
  <si>
    <t>Indiana</t>
  </si>
  <si>
    <t>Homer-Center SD</t>
  </si>
  <si>
    <t>Indiana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</si>
  <si>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</si>
  <si>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</si>
  <si>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</si>
  <si>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</si>
  <si>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</si>
  <si>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</si>
  <si>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</si>
  <si>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</si>
  <si>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</si>
  <si>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</si>
  <si>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</si>
  <si>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Tamaqua Area SD</t>
  </si>
  <si>
    <t>Williams Valley SD</t>
  </si>
  <si>
    <t>AUN</t>
  </si>
  <si>
    <t>Connellsville Area SD</t>
  </si>
  <si>
    <t>West Greene SD</t>
  </si>
  <si>
    <t>Avella Area SD</t>
  </si>
  <si>
    <t>Burgettstown Area SD</t>
  </si>
  <si>
    <t>Chartiers-Houston SD</t>
  </si>
  <si>
    <t>Fort Cherry SD</t>
  </si>
  <si>
    <t>Washington SD</t>
  </si>
  <si>
    <t>Pittsburgh SD</t>
  </si>
  <si>
    <t>Baldwin-Whitehall SD</t>
  </si>
  <si>
    <t>Bethel Park SD</t>
  </si>
  <si>
    <t>Brentwood Borough SD</t>
  </si>
  <si>
    <t>Deer Lakes SD</t>
  </si>
  <si>
    <t>Elizabeth Forward SD</t>
  </si>
  <si>
    <t>Mt Lebanon SD</t>
  </si>
  <si>
    <t>North Hills SD</t>
  </si>
  <si>
    <t>Penn Hills SD</t>
  </si>
  <si>
    <t>Shaler Area SD</t>
  </si>
  <si>
    <t>South Park SD</t>
  </si>
  <si>
    <t>West Mifflin Area SD</t>
  </si>
  <si>
    <t>Butler Area SD</t>
  </si>
  <si>
    <t>Slippery Rock Area SD</t>
  </si>
  <si>
    <t>Ellwood City Area SD</t>
  </si>
  <si>
    <t>Laurel SD</t>
  </si>
  <si>
    <t>Mohawk Area SD</t>
  </si>
  <si>
    <t>Union Area SD</t>
  </si>
  <si>
    <t>Mercer Area SD</t>
  </si>
  <si>
    <t>Sharon City SD</t>
  </si>
  <si>
    <t>Corry Area SD</t>
  </si>
  <si>
    <t>Fort LeBoeuf SD</t>
  </si>
  <si>
    <t>Millcreek Township SD</t>
  </si>
  <si>
    <t>North East SD</t>
  </si>
  <si>
    <t>Northwestern SD</t>
  </si>
  <si>
    <t>Keystone SD</t>
  </si>
  <si>
    <t>Union SD</t>
  </si>
  <si>
    <t>Forest Area SD</t>
  </si>
  <si>
    <t>Punxsutawney Area SD</t>
  </si>
  <si>
    <t>Belle Vernon Area SD</t>
  </si>
  <si>
    <t>Derry Area SD</t>
  </si>
  <si>
    <t>Connellsville Area Career &amp; Technical Center</t>
  </si>
  <si>
    <t>Robert Benjamin Wiley Community CS</t>
  </si>
  <si>
    <t>Northern Westmoreland CTC</t>
  </si>
  <si>
    <t>Young Scholars of Central PA CS</t>
  </si>
  <si>
    <t>Pennsylvania Distance Learning CS</t>
  </si>
  <si>
    <t>Evergreen Community CS</t>
  </si>
  <si>
    <t>Folk Arts-Cultural Treasures CS</t>
  </si>
  <si>
    <t>Mastery CS-Shoemaker Campus</t>
  </si>
  <si>
    <t>Mastery CS-Thomas Campus</t>
  </si>
  <si>
    <t>Global Leadership Academy CS</t>
  </si>
  <si>
    <t>Franklin Regional SD</t>
  </si>
  <si>
    <t>Kiski Area SD</t>
  </si>
  <si>
    <t>Hollidaysburg Area SD</t>
  </si>
  <si>
    <t>Spring Cove SD</t>
  </si>
  <si>
    <t>Tyrone Area SD</t>
  </si>
  <si>
    <t>Greater Johnstown SD</t>
  </si>
  <si>
    <t>North Star SD</t>
  </si>
  <si>
    <t>Salisbury-Elk Lick SD</t>
  </si>
  <si>
    <t>Shade-Central City SD</t>
  </si>
  <si>
    <t>Otto-Eldred SD</t>
  </si>
  <si>
    <t>Austin Area SD</t>
  </si>
  <si>
    <t>Penns Valley Area SD</t>
  </si>
  <si>
    <t>State College Area SD</t>
  </si>
  <si>
    <t>Curwensville Area SD</t>
  </si>
  <si>
    <t>Forbes Road SD</t>
  </si>
  <si>
    <t>Bermudian Springs SD</t>
  </si>
  <si>
    <t>Upper Adams SD</t>
  </si>
  <si>
    <t>Chambersburg Area SD</t>
  </si>
  <si>
    <t>Greencastle-Antrim SD</t>
  </si>
  <si>
    <t>Dover Area SD</t>
  </si>
  <si>
    <t>Northeastern York SD</t>
  </si>
  <si>
    <t>Spring Grove Area SD</t>
  </si>
  <si>
    <t>Elizabethtown Area SD</t>
  </si>
  <si>
    <t>Hempfield SD</t>
  </si>
  <si>
    <t>Lampeter-Strasburg SD</t>
  </si>
  <si>
    <t>Penn Manor SD</t>
  </si>
  <si>
    <t>Conrad Weiser Area SD</t>
  </si>
  <si>
    <t>Daniel Boone Area SD</t>
  </si>
  <si>
    <t>Muhlenberg SD</t>
  </si>
  <si>
    <t>Oley Valley SD</t>
  </si>
  <si>
    <t>Schuylkill Valley SD</t>
  </si>
  <si>
    <t>Twin Valley SD</t>
  </si>
  <si>
    <t>Wilson SD</t>
  </si>
  <si>
    <t>Big Spring SD</t>
  </si>
  <si>
    <t>Cumberland Valley SD</t>
  </si>
  <si>
    <t>Mechanicsburg Area SD</t>
  </si>
  <si>
    <t>Shippensburg Area SD</t>
  </si>
  <si>
    <t>West Shore SD</t>
  </si>
  <si>
    <t>Steelton-Highspire SD</t>
  </si>
  <si>
    <t>Upper Dauphin Area SD</t>
  </si>
  <si>
    <t>Susquenita SD</t>
  </si>
  <si>
    <t>West Perry SD</t>
  </si>
  <si>
    <t>Benton Area SD</t>
  </si>
  <si>
    <t>Milton Area SD</t>
  </si>
  <si>
    <t>Mount Carmel Area SD</t>
  </si>
  <si>
    <t>Shikellamy SD</t>
  </si>
  <si>
    <t>Warrior Run SD</t>
  </si>
  <si>
    <t>Athens Area SD</t>
  </si>
  <si>
    <t>Canton Area SD</t>
  </si>
  <si>
    <t>Northeast Bradford SD</t>
  </si>
  <si>
    <t>Sayre Area SD</t>
  </si>
  <si>
    <t>Jersey Shore Area SD</t>
  </si>
  <si>
    <t>Loyalsock Township SD</t>
  </si>
  <si>
    <t>Montoursville Area SD</t>
  </si>
  <si>
    <t>Williamsport Area SD</t>
  </si>
  <si>
    <t>Lake-Lehman SD</t>
  </si>
  <si>
    <t>Wilkes-Barre Area SD</t>
  </si>
  <si>
    <t>Mid Valley SD</t>
  </si>
  <si>
    <t>Riverside SD</t>
  </si>
  <si>
    <t>Valley View SD</t>
  </si>
  <si>
    <t>Blue Ridge SD</t>
  </si>
  <si>
    <t>Wallenpaupack Area SD</t>
  </si>
  <si>
    <t>Bangor Area SD</t>
  </si>
  <si>
    <t>Easton Area SD</t>
  </si>
  <si>
    <t>Wilson Area SD</t>
  </si>
  <si>
    <t>Salisbury Township SD</t>
  </si>
  <si>
    <t>Bensalem Township SD</t>
  </si>
  <si>
    <t>Centennial SD</t>
  </si>
  <si>
    <t>New Hope-Solebury SD</t>
  </si>
  <si>
    <t>Abington SD</t>
  </si>
  <si>
    <t>Bryn Athyn SD</t>
  </si>
  <si>
    <t>Jenkintown SD</t>
  </si>
  <si>
    <t>North Penn SD</t>
  </si>
  <si>
    <t>Pottsgrove SD</t>
  </si>
  <si>
    <t>Upper Merion Area SD</t>
  </si>
  <si>
    <t>Wissahickon SD</t>
  </si>
  <si>
    <t>Avon Grove SD</t>
  </si>
  <si>
    <t>LEA Name</t>
  </si>
  <si>
    <t>Mon Valley CTC</t>
  </si>
  <si>
    <t>Forbes Road CTC</t>
  </si>
  <si>
    <t>Admiral Peary AVTS</t>
  </si>
  <si>
    <t>County</t>
  </si>
  <si>
    <t>School District</t>
  </si>
  <si>
    <t>Albert Gallatin Area SD</t>
  </si>
  <si>
    <t>Fayette</t>
  </si>
  <si>
    <t>Brownsville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</si>
  <si>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</si>
  <si>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</si>
  <si>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</si>
  <si>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</si>
  <si>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</si>
  <si>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</si>
  <si>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</si>
  <si>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</si>
  <si>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Washington</t>
  </si>
  <si>
    <t>Bentworth SD</t>
  </si>
  <si>
    <t>Bethlehem-Center SD</t>
  </si>
  <si>
    <t>California Area SD</t>
  </si>
  <si>
    <t>Canon-McMillan SD</t>
  </si>
  <si>
    <t>Charleroi SD</t>
  </si>
  <si>
    <t>McGuffey SD</t>
  </si>
  <si>
    <t>Peters Township SD</t>
  </si>
  <si>
    <t>Ringgold SD</t>
  </si>
  <si>
    <t>Trinity Area SD</t>
  </si>
  <si>
    <t>Allegheny</t>
  </si>
  <si>
    <t>Allegheny Valley SD</t>
  </si>
  <si>
    <t>Avonworth SD</t>
  </si>
  <si>
    <t>Pine-Richland SD</t>
  </si>
  <si>
    <t>Carlynton SD</t>
  </si>
  <si>
    <t>Chartiers Valley SD</t>
  </si>
  <si>
    <t>Clairton City SD</t>
  </si>
  <si>
    <t>Cornell SD</t>
  </si>
  <si>
    <t>Duquesne City SD</t>
  </si>
  <si>
    <t>East Allegheny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</si>
  <si>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</si>
  <si>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</si>
  <si>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</si>
  <si>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</si>
  <si>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</si>
  <si>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</si>
  <si>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</si>
  <si>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</si>
  <si>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North Allegheny SD</t>
  </si>
  <si>
    <t>Northgate SD</t>
  </si>
  <si>
    <t>Plum Borough SD</t>
  </si>
  <si>
    <t>Quaker Valley SD</t>
  </si>
  <si>
    <t>Riverview SD</t>
  </si>
  <si>
    <t>South Allegheny SD</t>
  </si>
  <si>
    <t>Steel Valley SD</t>
  </si>
  <si>
    <t>Sto-Rox SD</t>
  </si>
  <si>
    <t>West Allegheny SD</t>
  </si>
  <si>
    <t>West Jefferson Hills SD</t>
  </si>
  <si>
    <t>Wilkinsburg Borough SD</t>
  </si>
  <si>
    <t>Woodland Hills SD</t>
  </si>
  <si>
    <t>Butler</t>
  </si>
  <si>
    <t>Karns City Area SD</t>
  </si>
  <si>
    <t>Mars Area SD</t>
  </si>
  <si>
    <t>Moniteau SD</t>
  </si>
  <si>
    <t>Seneca Valley SD</t>
  </si>
  <si>
    <t>Lawrence</t>
  </si>
  <si>
    <t>Neshannock Township SD</t>
  </si>
  <si>
    <t>New Castle Area SD</t>
  </si>
  <si>
    <t>Shenango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</si>
  <si>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</si>
  <si>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</si>
  <si>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</si>
  <si>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</si>
  <si>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</si>
  <si>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</si>
  <si>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</si>
  <si>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</si>
  <si>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</si>
  <si>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Reynolds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</si>
  <si>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</si>
  <si>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</si>
  <si>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</si>
  <si>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</si>
  <si>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</si>
  <si>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</si>
  <si>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Erie</t>
  </si>
  <si>
    <t>Erie City SD</t>
  </si>
  <si>
    <t>Fairview SD</t>
  </si>
  <si>
    <t>General McLane SD</t>
  </si>
  <si>
    <t>Girard SD</t>
  </si>
  <si>
    <t>Harbor Creek SD</t>
  </si>
  <si>
    <t>Iroquois SD</t>
  </si>
  <si>
    <t>Union City Area SD</t>
  </si>
  <si>
    <t>Wattsburg Area SD</t>
  </si>
  <si>
    <t>Warren County SD</t>
  </si>
  <si>
    <t>Warren</t>
  </si>
  <si>
    <t>Clarion</t>
  </si>
  <si>
    <t>Clarion Area SD</t>
  </si>
  <si>
    <t>North Clarion County SD</t>
  </si>
  <si>
    <t>Redbank Valley SD</t>
  </si>
  <si>
    <t>Clearfield</t>
  </si>
  <si>
    <t>Forest</t>
  </si>
  <si>
    <t>Brockway Area SD</t>
  </si>
  <si>
    <t>Jefferson</t>
  </si>
  <si>
    <t>Brookville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</si>
  <si>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</si>
  <si>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</si>
  <si>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</si>
  <si>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</si>
  <si>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</si>
  <si>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</si>
  <si>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Westmoreland</t>
  </si>
  <si>
    <t>Burrell SD</t>
  </si>
  <si>
    <t>Greater Latrobe SD</t>
  </si>
  <si>
    <t>Greensburg Salem SD</t>
  </si>
  <si>
    <t>Hempfield Area SD</t>
  </si>
  <si>
    <t>Jeannette City SD</t>
  </si>
  <si>
    <t>Ligonier Valley SD</t>
  </si>
  <si>
    <t>Monessen City SD</t>
  </si>
  <si>
    <t>Mount Pleasant Area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</si>
  <si>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</si>
  <si>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</si>
  <si>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</si>
  <si>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</si>
  <si>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</si>
  <si>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</si>
  <si>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</si>
  <si>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</si>
  <si>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Tussey Mountain SD</t>
  </si>
  <si>
    <t>Altoona Area SD</t>
  </si>
  <si>
    <t>Blair</t>
  </si>
  <si>
    <t>Bellwood-Antis SD</t>
  </si>
  <si>
    <t>Claysburg-Kimmel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</si>
  <si>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</si>
  <si>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</si>
  <si>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</si>
  <si>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</si>
  <si>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</si>
  <si>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</si>
  <si>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</si>
  <si>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Northern Cambria SD</t>
  </si>
  <si>
    <t>Penn Cambria SD</t>
  </si>
  <si>
    <t>Portage Area SD</t>
  </si>
  <si>
    <t>Richland SD</t>
  </si>
  <si>
    <t>Westmont Hilltop SD</t>
  </si>
  <si>
    <t>Somerset</t>
  </si>
  <si>
    <t>Meyersdale Area SD</t>
  </si>
  <si>
    <t>Rockwood Area SD</t>
  </si>
  <si>
    <t>Somerset Area SD</t>
  </si>
  <si>
    <t>Windber Area SD</t>
  </si>
  <si>
    <t>Cameron County SD</t>
  </si>
  <si>
    <t>Cameron</t>
  </si>
  <si>
    <t>Johnsonburg Area SD</t>
  </si>
  <si>
    <t>Elk</t>
  </si>
  <si>
    <t>Ridgway Area SD</t>
  </si>
  <si>
    <t>Saint Marys Area SD</t>
  </si>
  <si>
    <t>Bradford Area SD</t>
  </si>
  <si>
    <t>McKean</t>
  </si>
  <si>
    <t>Kane Area SD</t>
  </si>
  <si>
    <t>Port Allegany SD</t>
  </si>
  <si>
    <t>Smethport Area SD</t>
  </si>
  <si>
    <t>Potter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</si>
  <si>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</si>
  <si>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</si>
  <si>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</si>
  <si>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</si>
  <si>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</si>
  <si>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</si>
  <si>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</si>
  <si>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Clearfield Area SD</t>
  </si>
  <si>
    <t>Glendale SD</t>
  </si>
  <si>
    <t>Harmony Area SD</t>
  </si>
  <si>
    <t>Moshannon Valley SD</t>
  </si>
  <si>
    <t>West Branch Area SD</t>
  </si>
  <si>
    <t>Keystone Central SD</t>
  </si>
  <si>
    <t>Clinton</t>
  </si>
  <si>
    <t>Central Fulton SD</t>
  </si>
  <si>
    <t>Fulton</t>
  </si>
  <si>
    <t>Southern Fulton SD</t>
  </si>
  <si>
    <t>Huntingdon Area SD</t>
  </si>
  <si>
    <t>Huntingdon</t>
  </si>
  <si>
    <t>Juniata Valley SD</t>
  </si>
  <si>
    <t>Mount Union Area SD</t>
  </si>
  <si>
    <t>Juniata County SD</t>
  </si>
  <si>
    <t>Juniata</t>
  </si>
  <si>
    <t>Mifflin County SD</t>
  </si>
  <si>
    <t>Mifflin</t>
  </si>
  <si>
    <t>Adams</t>
  </si>
  <si>
    <t>Conewago Valley SD</t>
  </si>
  <si>
    <t>Fairfield Area SD</t>
  </si>
  <si>
    <t>Gettysburg Area SD</t>
  </si>
  <si>
    <t>Littlestown Area SD</t>
  </si>
  <si>
    <t>Franklin</t>
  </si>
  <si>
    <t>Fannett-Metal SD</t>
  </si>
  <si>
    <t>Tuscarora SD</t>
  </si>
  <si>
    <t>Waynesboro Area SD</t>
  </si>
  <si>
    <t>Central York SD</t>
  </si>
  <si>
    <t>York</t>
  </si>
  <si>
    <t>Dallastown Area SD</t>
  </si>
  <si>
    <t>Eastern York SD</t>
  </si>
  <si>
    <t>Hanover Public SD</t>
  </si>
  <si>
    <t>Red Lion Area SD</t>
  </si>
  <si>
    <t>South Eastern SD</t>
  </si>
  <si>
    <t>South Western SD</t>
  </si>
  <si>
    <t>Southern York County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</si>
  <si>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</si>
  <si>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</si>
  <si>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</si>
  <si>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</si>
  <si>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</si>
  <si>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</si>
  <si>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</si>
  <si>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</si>
  <si>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Ephrata Area SD</t>
  </si>
  <si>
    <t>Lancaster SD</t>
  </si>
  <si>
    <t>Manheim Central SD</t>
  </si>
  <si>
    <t>Manheim Township SD</t>
  </si>
  <si>
    <t>Pequea Valley SD</t>
  </si>
  <si>
    <t>Solanco SD</t>
  </si>
  <si>
    <t>Warwick SD</t>
  </si>
  <si>
    <t>Annville-Cleona SD</t>
  </si>
  <si>
    <t>Lebanon</t>
  </si>
  <si>
    <t>Cornwall-Lebanon SD</t>
  </si>
  <si>
    <t>Lebanon SD</t>
  </si>
  <si>
    <t>Northern Lebanon SD</t>
  </si>
  <si>
    <t>Palmyra Area SD</t>
  </si>
  <si>
    <t>Antietam SD</t>
  </si>
  <si>
    <t>Berks</t>
  </si>
  <si>
    <t>Boyertown Area SD</t>
  </si>
  <si>
    <t>Exeter Township SD</t>
  </si>
  <si>
    <t>Fleetwood Area SD</t>
  </si>
  <si>
    <t>Governor Mifflin SD</t>
  </si>
  <si>
    <t>Hamburg Area SD</t>
  </si>
  <si>
    <t>Kutztown Area SD</t>
  </si>
  <si>
    <t>Reading SD</t>
  </si>
  <si>
    <t>Tulpehocken Area SD</t>
  </si>
  <si>
    <t>Wyomissing Area SD</t>
  </si>
  <si>
    <t>Cumberland</t>
  </si>
  <si>
    <t>Camp Hill SD</t>
  </si>
  <si>
    <t>Carlisle Area SD</t>
  </si>
  <si>
    <t>East Pennsboro Area SD</t>
  </si>
  <si>
    <t>South Middleton SD</t>
  </si>
  <si>
    <t>Central Dauphin SD</t>
  </si>
  <si>
    <t>Dauphin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</si>
  <si>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</si>
  <si>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</si>
  <si>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</si>
  <si>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</si>
  <si>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</si>
  <si>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</si>
  <si>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Susquehanna Township SD</t>
  </si>
  <si>
    <t>Greenwood SD</t>
  </si>
  <si>
    <t>Perry</t>
  </si>
  <si>
    <t>Newport SD</t>
  </si>
  <si>
    <t>Columbia</t>
  </si>
  <si>
    <t>Berwick Area SD</t>
  </si>
  <si>
    <t>Bloomsburg Area SD</t>
  </si>
  <si>
    <t>Central Columbia SD</t>
  </si>
  <si>
    <t>Millville Area SD</t>
  </si>
  <si>
    <t>Danville Area SD</t>
  </si>
  <si>
    <t>Montour</t>
  </si>
  <si>
    <t>Line Mountain SD</t>
  </si>
  <si>
    <t>Northumberland</t>
  </si>
  <si>
    <t>Shamokin Area SD</t>
  </si>
  <si>
    <t>Midd-West SD</t>
  </si>
  <si>
    <t>Snyder</t>
  </si>
  <si>
    <t>Selinsgrove Area SD</t>
  </si>
  <si>
    <t>Lewisburg Area SD</t>
  </si>
  <si>
    <t>Union</t>
  </si>
  <si>
    <t>Mifflinburg Area SD</t>
  </si>
  <si>
    <t>Bradford</t>
  </si>
  <si>
    <t>Towanda Area SD</t>
  </si>
  <si>
    <t>Troy Area SD</t>
  </si>
  <si>
    <t>Wyalusing Area SD</t>
  </si>
  <si>
    <t>East Lycoming SD</t>
  </si>
  <si>
    <t>Lycoming</t>
  </si>
  <si>
    <t>Montgomery Area SD</t>
  </si>
  <si>
    <t>Muncy SD</t>
  </si>
  <si>
    <t>Sullivan County SD</t>
  </si>
  <si>
    <t>Sullivan</t>
  </si>
  <si>
    <t>Northern Tioga SD</t>
  </si>
  <si>
    <t>Tioga</t>
  </si>
  <si>
    <t>Southern Tioga SD</t>
  </si>
  <si>
    <t>Wellsboro Area SD</t>
  </si>
  <si>
    <t>Crestwood SD</t>
  </si>
  <si>
    <t>Luzerne</t>
  </si>
  <si>
    <t>Dallas SD</t>
  </si>
  <si>
    <t>Hanover Area SD</t>
  </si>
  <si>
    <t>Hazleton Area SD</t>
  </si>
  <si>
    <t>Northwest Area SD</t>
  </si>
  <si>
    <t>Pittston Area SD</t>
  </si>
  <si>
    <t>Wyoming Area SD</t>
  </si>
  <si>
    <t>Wyoming Valley West SD</t>
  </si>
  <si>
    <t>Tunkhannock Area SD</t>
  </si>
  <si>
    <t>Wyoming</t>
  </si>
  <si>
    <t>Abington Heights SD</t>
  </si>
  <si>
    <t>Lackawanna</t>
  </si>
  <si>
    <t>Carbondale Area SD</t>
  </si>
  <si>
    <t>Dunmore SD</t>
  </si>
  <si>
    <t>Lakeland SD</t>
  </si>
  <si>
    <t>North Pocono SD</t>
  </si>
  <si>
    <t>Old Forge SD</t>
  </si>
  <si>
    <t>Scranton SD</t>
  </si>
  <si>
    <t>Susquehanna</t>
  </si>
  <si>
    <t>Elk Lake SD</t>
  </si>
  <si>
    <t>Forest City Regional SD</t>
  </si>
  <si>
    <t>Montrose Area SD</t>
  </si>
  <si>
    <t>Mountain View SD</t>
  </si>
  <si>
    <t>Wayne</t>
  </si>
  <si>
    <t>Wayne Highlands SD</t>
  </si>
  <si>
    <t>Western Wayne SD</t>
  </si>
  <si>
    <t>Lackawanna Trail SD</t>
  </si>
  <si>
    <t>Monroe</t>
  </si>
  <si>
    <t>Pleasant Valley SD</t>
  </si>
  <si>
    <t>Pocono Mountain SD</t>
  </si>
  <si>
    <t>Stroudsburg Area SD</t>
  </si>
  <si>
    <t>Northampton</t>
  </si>
  <si>
    <t>Bethlehem Area SD</t>
  </si>
  <si>
    <t>Nazareth Area SD</t>
  </si>
  <si>
    <t>Northampton Area SD</t>
  </si>
  <si>
    <t>Pen Argyl Area SD</t>
  </si>
  <si>
    <t>Saucon Valley SD</t>
  </si>
  <si>
    <t>Delaware Valley SD</t>
  </si>
  <si>
    <t>Pike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</si>
  <si>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</si>
  <si>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</si>
  <si>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</si>
  <si>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</si>
  <si>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</si>
  <si>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</si>
  <si>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</si>
  <si>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</si>
  <si>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</si>
  <si>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</si>
  <si>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</si>
  <si>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</si>
  <si>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</si>
  <si>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Southern Lehigh SD</t>
  </si>
  <si>
    <t>Whitehall-Coplay SD</t>
  </si>
  <si>
    <t>Bucks</t>
  </si>
  <si>
    <t>Bristol Borough SD</t>
  </si>
  <si>
    <t>Bristol Township SD</t>
  </si>
  <si>
    <t>Central Bucks SD</t>
  </si>
  <si>
    <t>Council Rock SD</t>
  </si>
  <si>
    <t>Morrisville Borough SD</t>
  </si>
  <si>
    <t>Neshaminy SD</t>
  </si>
  <si>
    <t xml:space="preserve">Total Local Revenue 6000 </t>
  </si>
  <si>
    <t>South Fayette Township SD</t>
  </si>
  <si>
    <t>Allegheny-Clarion Valley SD</t>
  </si>
  <si>
    <t>Clarion-Limestone Area SD</t>
  </si>
  <si>
    <t>New Kensington-Arnold SD</t>
  </si>
  <si>
    <t>Northern Bedford County SD</t>
  </si>
  <si>
    <t>Williamsburg Community SD</t>
  </si>
  <si>
    <t>Berlin Brothersvalley SD</t>
  </si>
  <si>
    <t>Conemaugh Township Area SD</t>
  </si>
  <si>
    <t>Shanksville-Stonycreek SD</t>
  </si>
  <si>
    <t>Turkeyfoot Valley Area SD</t>
  </si>
  <si>
    <t>Philipsburg-Osceola Area SD</t>
  </si>
  <si>
    <t>Southern Huntingdon County SD</t>
  </si>
  <si>
    <t>Eastern Lancaster County SD</t>
  </si>
  <si>
    <t>Eastern Lebanon County SD</t>
  </si>
  <si>
    <t>Brandywine Heights Area SD</t>
  </si>
  <si>
    <t>Northern York County SD</t>
  </si>
  <si>
    <t>Southern Columbia Area SD</t>
  </si>
  <si>
    <t>South Williamsport Area SD</t>
  </si>
  <si>
    <t>Greater Nanticoke Area SD</t>
  </si>
  <si>
    <t>Susquehanna Community SD</t>
  </si>
  <si>
    <t>East Stroudsburg Area SD</t>
  </si>
  <si>
    <t>Lower Moreland Township SD</t>
  </si>
  <si>
    <t>Upper Moreland Township SD</t>
  </si>
  <si>
    <t>Unionville-Chadds Ford SD</t>
  </si>
  <si>
    <t>Wallingford-Swarthmore SD</t>
  </si>
  <si>
    <t>Big Beaver Falls Area SD</t>
  </si>
  <si>
    <t>Riverside Beaver County SD</t>
  </si>
  <si>
    <t>Western Beaver County SD</t>
  </si>
  <si>
    <t>Schuylkill Haven Area SD</t>
  </si>
  <si>
    <t>Greene County CTC</t>
  </si>
  <si>
    <t>Western Area CTC</t>
  </si>
  <si>
    <t>A W Beattie Career Center</t>
  </si>
  <si>
    <t>Parkway West CTC</t>
  </si>
  <si>
    <t>Butler County AVTS</t>
  </si>
  <si>
    <t>Lawrence County CTC</t>
  </si>
  <si>
    <t>Mercer County Career Center</t>
  </si>
  <si>
    <t>Erie County Technical School</t>
  </si>
  <si>
    <t>Clarion County Career Center</t>
  </si>
  <si>
    <t>Jefferson County-DuBois AVTS</t>
  </si>
  <si>
    <t>Venango Technology Center</t>
  </si>
  <si>
    <t>Central Westmoreland CTC</t>
  </si>
  <si>
    <t>Eastern Westmoreland CTC</t>
  </si>
  <si>
    <t>Bedford County Technical Center</t>
  </si>
  <si>
    <t>Greater Altoona CTC</t>
  </si>
  <si>
    <t>Somerset County Technology Center</t>
  </si>
  <si>
    <t>Central PA Institute of Science &amp; Technology</t>
  </si>
  <si>
    <t>Clearfield County CTC</t>
  </si>
  <si>
    <t>Franklin County CTC</t>
  </si>
  <si>
    <t>York Co School of Technology</t>
  </si>
  <si>
    <t>Lancaster County CTC</t>
  </si>
  <si>
    <t>Lebanon County CTC</t>
  </si>
  <si>
    <t>Northern Tier Career Center</t>
  </si>
  <si>
    <t>Lycoming CTC</t>
  </si>
  <si>
    <t>CTC of Lackawanna County</t>
  </si>
  <si>
    <t>Susquehanna County CTC</t>
  </si>
  <si>
    <t>Monroe Career &amp; Tech Inst</t>
  </si>
  <si>
    <t>Career Institute of Technology</t>
  </si>
  <si>
    <t>Carbon Career &amp; Technical Institute</t>
  </si>
  <si>
    <t>Lehigh Career &amp; Technical Institute</t>
  </si>
  <si>
    <t>Bucks County Technical High School</t>
  </si>
  <si>
    <t>Middle Bucks Institute of Technology</t>
  </si>
  <si>
    <t>Eastern Center for Arts &amp; Technology</t>
  </si>
  <si>
    <t>North Montco Tech Career Center</t>
  </si>
  <si>
    <t>Lenape Tech</t>
  </si>
  <si>
    <t>Indiana County Technology Center</t>
  </si>
  <si>
    <t>Schuylkill Technology Centers</t>
  </si>
  <si>
    <t>Manchester Academic CS</t>
  </si>
  <si>
    <t>Propel CS-McKeesport</t>
  </si>
  <si>
    <t>Propel CS-East</t>
  </si>
  <si>
    <t>Keystone Education Center CS</t>
  </si>
  <si>
    <t>Perseus House CS of Excellence</t>
  </si>
  <si>
    <t>Tidioute Community CS</t>
  </si>
  <si>
    <t>Central PA Digital Learning Foundation CS</t>
  </si>
  <si>
    <t>Centre Learning Community CS</t>
  </si>
  <si>
    <t>Sylvan Heights Science CS</t>
  </si>
  <si>
    <t>Lehigh Valley Academy Regional CS</t>
  </si>
  <si>
    <t>Center for Student Learning CS at Pennsbury</t>
  </si>
  <si>
    <t>Bucks County Montessori CS</t>
  </si>
  <si>
    <t>Souderton CS Collaborative</t>
  </si>
  <si>
    <t>Chester Co Family Academy CS</t>
  </si>
  <si>
    <t>West Phila. Achievement CES</t>
  </si>
  <si>
    <t>Richard Allen Preparatory CS</t>
  </si>
  <si>
    <t>Philadelphia Electrical &amp; Tech CHS</t>
  </si>
  <si>
    <t>Philadelphia Montessori CS</t>
  </si>
  <si>
    <t>Northwood Academy CS</t>
  </si>
  <si>
    <t>Agora Cyber CS</t>
  </si>
  <si>
    <t>Community Academy of Philadelphia CS</t>
  </si>
  <si>
    <t>Imhotep Institute CHS</t>
  </si>
  <si>
    <t>Alliance for Progress CS</t>
  </si>
  <si>
    <t>Eugenio Maria De Hostos CS</t>
  </si>
  <si>
    <t>Universal Institute CS</t>
  </si>
  <si>
    <t>Math Civics and Sciences CS</t>
  </si>
  <si>
    <t>Philadelphia Academy CS</t>
  </si>
  <si>
    <t>Philadelphia Performing Arts CS</t>
  </si>
  <si>
    <t>Mariana Bracetti Academy CS</t>
  </si>
  <si>
    <t>Lincoln Park Performing Arts CS</t>
  </si>
  <si>
    <t>Pennsylvania Cyber CS</t>
  </si>
  <si>
    <t>Lancaster County Academy</t>
  </si>
  <si>
    <t>Total</t>
  </si>
  <si>
    <t>Berks CTC</t>
  </si>
  <si>
    <t>Columbia-Montour AVTS</t>
  </si>
  <si>
    <t>Bethlehem AVTS</t>
  </si>
  <si>
    <t>Philadelphia AVTS</t>
  </si>
  <si>
    <t>Sugar Valley Rural CS</t>
  </si>
  <si>
    <t>City CHS</t>
  </si>
  <si>
    <t>Propel CS-Homestead</t>
  </si>
  <si>
    <t>Spectrum CS</t>
  </si>
  <si>
    <t>Montessori Regional CS</t>
  </si>
  <si>
    <t>Nittany Valley CS</t>
  </si>
  <si>
    <t>Crispus Attucks CS</t>
  </si>
  <si>
    <t>Lincoln CS</t>
  </si>
  <si>
    <t>Infinity CS</t>
  </si>
  <si>
    <t>Bear Creek Community CS</t>
  </si>
  <si>
    <t>Fell CS</t>
  </si>
  <si>
    <t>Roberto Clemente CS</t>
  </si>
  <si>
    <t>School Lane CS</t>
  </si>
  <si>
    <t>Pennsylvania Virtual CS</t>
  </si>
  <si>
    <t>21st Century Cyber CS</t>
  </si>
  <si>
    <t>Avon Grove CS</t>
  </si>
  <si>
    <t>Collegium CS</t>
  </si>
  <si>
    <t>Achievement House CS</t>
  </si>
  <si>
    <t>Chester Community CS</t>
  </si>
  <si>
    <t>Russell Byers CS</t>
  </si>
  <si>
    <t>People for People CS</t>
  </si>
  <si>
    <t>Green Woods CS</t>
  </si>
  <si>
    <t>Wissahickon CS</t>
  </si>
  <si>
    <t>Ad Prima CS</t>
  </si>
  <si>
    <t>Youth Build Phila CS</t>
  </si>
  <si>
    <t>West Oak Lane CS</t>
  </si>
  <si>
    <t>Laboratory CS</t>
  </si>
  <si>
    <t>Christopher Columbus CS</t>
  </si>
  <si>
    <t>Young Scholars CS</t>
  </si>
  <si>
    <t>Freire CS</t>
  </si>
  <si>
    <t>New Foundations CS</t>
  </si>
  <si>
    <t>Franklin Towne CHS</t>
  </si>
  <si>
    <t>Independence CS</t>
  </si>
  <si>
    <t>Oxford Area SD</t>
  </si>
  <si>
    <t>Phoenixville Area SD</t>
  </si>
  <si>
    <t>West Chester Area SD</t>
  </si>
  <si>
    <t>Chichester SD</t>
  </si>
  <si>
    <t>Haverford Township SD</t>
  </si>
  <si>
    <t>Penn-Delco SD</t>
  </si>
  <si>
    <t>Springfield SD</t>
  </si>
  <si>
    <t>Upper Darby SD</t>
  </si>
  <si>
    <t>Philadelphia City SD</t>
  </si>
  <si>
    <t>Beaver Area SD</t>
  </si>
  <si>
    <t>New Brighton Area SD</t>
  </si>
  <si>
    <t>Marion Center Area SD</t>
  </si>
  <si>
    <t>Shenandoah Valley SD</t>
  </si>
  <si>
    <t>Tri-Valley SD</t>
  </si>
  <si>
    <t>Beaver County CTC</t>
  </si>
  <si>
    <t>Reading Muhlenberg CTC</t>
  </si>
  <si>
    <t>Crawford County CTC</t>
  </si>
  <si>
    <t>West Side CTC</t>
  </si>
  <si>
    <t>Central Montco Technical High School</t>
  </si>
  <si>
    <t>Northumberland County CTC</t>
  </si>
  <si>
    <t>Propel CS-Montour</t>
  </si>
  <si>
    <t>Boys Latin of Philadelphia CS</t>
  </si>
  <si>
    <t>Mastery CS-Pickett Campus</t>
  </si>
  <si>
    <t>Southwest Leadership Academy CS</t>
  </si>
  <si>
    <t>Huntingdon County CTC</t>
  </si>
  <si>
    <t>SUN Area Technical Institute</t>
  </si>
  <si>
    <t>Renaissance Academy CS</t>
  </si>
  <si>
    <t>Pan American Academy CS</t>
  </si>
  <si>
    <t>Central Valley SD</t>
  </si>
  <si>
    <t>Greater Johnstown CTC</t>
  </si>
  <si>
    <t>Dauphin County Technical School</t>
  </si>
  <si>
    <t>Delaware County Technical High School</t>
  </si>
  <si>
    <t>Wilkes-Barre Area CTC</t>
  </si>
  <si>
    <t>Western Montgomery CTC</t>
  </si>
  <si>
    <t>Franklin Towne Charter Elementary School</t>
  </si>
  <si>
    <t>AVTS / CTC</t>
  </si>
  <si>
    <t>Charter School</t>
  </si>
  <si>
    <t>Special Program Jointure</t>
  </si>
  <si>
    <t>Fayette County Career &amp; Technical Institute</t>
  </si>
  <si>
    <t>Seneca Highlands Career and Technical Center</t>
  </si>
  <si>
    <t>Propel CS-Braddock Hills</t>
  </si>
  <si>
    <t>Mastery CS-Harrity Campus</t>
  </si>
  <si>
    <t>Mastery CS-Mann Campus</t>
  </si>
  <si>
    <t>Mastery CS-Smedley Campus</t>
  </si>
  <si>
    <t>Upper Bucks County Technical School</t>
  </si>
  <si>
    <t>Propel CS-Northside</t>
  </si>
  <si>
    <t>Urban Pathways 6-12 CS</t>
  </si>
  <si>
    <t>Young Scholars of Western Pennsylvania CS</t>
  </si>
  <si>
    <t>Baden Academy CS</t>
  </si>
  <si>
    <t>HOPE for Hyndman CS</t>
  </si>
  <si>
    <t>Stone Valley Community CS</t>
  </si>
  <si>
    <t>Arts Academy CS</t>
  </si>
  <si>
    <t>Mastery CS-Clymer Elementary</t>
  </si>
  <si>
    <t>Mastery CS-Gratz Campus</t>
  </si>
  <si>
    <t>Olney Charter High School</t>
  </si>
  <si>
    <t>Gillingham Charter School</t>
  </si>
  <si>
    <t>Propel CS-Pitcairn</t>
  </si>
  <si>
    <t>Howard Gardner Multiple Intelligence CS</t>
  </si>
  <si>
    <t>Lehigh Valley Charter High School for the Arts</t>
  </si>
  <si>
    <t>Esperanza Cyber CS</t>
  </si>
  <si>
    <t>Memphis Street Academy CS @ JP Jones</t>
  </si>
  <si>
    <t>Universal Alcorn CS</t>
  </si>
  <si>
    <t>Urban Academy of Greater Pittsburgh CS</t>
  </si>
  <si>
    <t>Steel Center for Career and Technical Education</t>
  </si>
  <si>
    <t>Mifflin County Academy of Science and Technology</t>
  </si>
  <si>
    <t>Harambee Institute of Science and Technology CS</t>
  </si>
  <si>
    <t>Multicultural Academy CS</t>
  </si>
  <si>
    <t>The Philadelphia CS for Arts and Sciences at HR Edmunds</t>
  </si>
  <si>
    <t>Commonwealth Charter Academy CS</t>
  </si>
  <si>
    <t>Cheltenham SD</t>
  </si>
  <si>
    <t>Chester County Technical College HS</t>
  </si>
  <si>
    <t>Provident CS</t>
  </si>
  <si>
    <t>Reach Cyber CS</t>
  </si>
  <si>
    <t>Innovative Arts Academy CS</t>
  </si>
  <si>
    <t>Global Leadership Academy CS Southwest at Huey</t>
  </si>
  <si>
    <t>Independence CS West</t>
  </si>
  <si>
    <t>KIPP West Philadelphia CS</t>
  </si>
  <si>
    <t>Lindley Academy CS at Birney</t>
  </si>
  <si>
    <t>MaST Community CS II</t>
  </si>
  <si>
    <t>Mastery CS John Wister Elementary</t>
  </si>
  <si>
    <t>Preparatory CS of Mathematics Science Tech and Careers</t>
  </si>
  <si>
    <t>TECH Freire CS</t>
  </si>
  <si>
    <t>Dr Robert Ketterer CS Inc</t>
  </si>
  <si>
    <t>York Adams Academy</t>
  </si>
  <si>
    <t>The New Academy CS</t>
  </si>
  <si>
    <t>Westinghouse Arts Academy CS</t>
  </si>
  <si>
    <t>Easton Arts Academy Elementary CS</t>
  </si>
  <si>
    <t>Insight PA Cyber CS</t>
  </si>
  <si>
    <t>Passport Academy CS</t>
  </si>
  <si>
    <t>Propel CS-Hazelwood</t>
  </si>
  <si>
    <t>Chester Charter Scholars Academy CS</t>
  </si>
  <si>
    <t>KIPP North Philadelphia CS</t>
  </si>
  <si>
    <t>MAST Community CS</t>
  </si>
  <si>
    <t>Mastery CHS-Lenfest Campus</t>
  </si>
  <si>
    <t>Mastery CS-Cleveland Elementary</t>
  </si>
  <si>
    <t>Mastery CS-Francis D. Pastorius Elementary</t>
  </si>
  <si>
    <t>Mastery CS-Hardy Williams</t>
  </si>
  <si>
    <t>Mastery Prep Elementary CS</t>
  </si>
  <si>
    <t>First Philadelphia Preparatory CS</t>
  </si>
  <si>
    <t>Young Scholars of Greater Allegheny CS</t>
  </si>
  <si>
    <t>Penn Hills CS of Entrepreneurship</t>
  </si>
  <si>
    <t>Urban Pathways K-5 College CS</t>
  </si>
  <si>
    <t>Antonia Pantoja Community CS</t>
  </si>
  <si>
    <t>Erie Rise Leadership Academy CS</t>
  </si>
  <si>
    <t>DuBois Area SD</t>
  </si>
  <si>
    <t>Fulton County Center for Career and Technology</t>
  </si>
  <si>
    <t>New Day CS</t>
  </si>
  <si>
    <t>La Academia Partnership CS</t>
  </si>
  <si>
    <t>Sankofa Freedom Academy CS</t>
  </si>
  <si>
    <t>Premier Arts and Science CS</t>
  </si>
  <si>
    <t>Capital Area School for the Arts CS</t>
  </si>
  <si>
    <t>Circle of Seasons CS</t>
  </si>
  <si>
    <t>Executive Education Academy CS</t>
  </si>
  <si>
    <t>Arts Academy Elementary CS</t>
  </si>
  <si>
    <t>Pennsylvania Leadership CS</t>
  </si>
  <si>
    <t>Vision Academy CS</t>
  </si>
  <si>
    <t>Belmont CS</t>
  </si>
  <si>
    <t>Discovery CS</t>
  </si>
  <si>
    <t>KIPP Philadelphia CS</t>
  </si>
  <si>
    <t>Maritime Academy CS</t>
  </si>
  <si>
    <t>Philadelphia Hebrew Public CS</t>
  </si>
  <si>
    <t>MaST Community CS III</t>
  </si>
  <si>
    <t>Inquiry CS</t>
  </si>
  <si>
    <t>Universal Vare CS</t>
  </si>
  <si>
    <t>Esperanza Academy CS</t>
  </si>
  <si>
    <t>KIPP DuBois CS</t>
  </si>
  <si>
    <t>Deep Roots CS</t>
  </si>
  <si>
    <t>Universal Creighton CS</t>
  </si>
  <si>
    <t>Frederick Douglass Mastery CS</t>
  </si>
  <si>
    <t>Universal Audenried CS</t>
  </si>
  <si>
    <t>John B Stetson CS</t>
  </si>
  <si>
    <t>Lehigh Valley Dual Language CS</t>
  </si>
  <si>
    <t>Vida CS</t>
  </si>
  <si>
    <t>Lincoln Leadership Academy CS</t>
  </si>
  <si>
    <t>ASPIRA Bilingual Cyber CS</t>
  </si>
  <si>
    <t>Keystone Academy CS</t>
  </si>
  <si>
    <t>Seven Generations CS</t>
  </si>
  <si>
    <t>York Academy Regional CS</t>
  </si>
  <si>
    <t>Tacony Academy CS</t>
  </si>
  <si>
    <t>Gettysburg Montessori CS</t>
  </si>
  <si>
    <t>Environmental CS at Frick Park</t>
  </si>
  <si>
    <t>Catalyst Academy CS</t>
  </si>
  <si>
    <t>Adams County Technical Institute</t>
  </si>
  <si>
    <t>Cumberland Perry Area Career &amp; Technical Center</t>
  </si>
  <si>
    <t>Upper St. Clair SD</t>
  </si>
  <si>
    <t>Life Male STEAM Academy CS</t>
  </si>
  <si>
    <t>Daroff CS</t>
  </si>
  <si>
    <t>Knoch SD</t>
  </si>
  <si>
    <t>Pennsylvania STEAM Academy CS</t>
  </si>
  <si>
    <t>River Valley SD</t>
  </si>
  <si>
    <t>Bluford CS</t>
  </si>
  <si>
    <t>California Academy of Learning CS</t>
  </si>
  <si>
    <t>KIPP Philadelphia Octavius Catto CS</t>
  </si>
  <si>
    <t>Midland Innovation &amp; Technology CS</t>
  </si>
  <si>
    <t>Total State Revenue 7000</t>
  </si>
  <si>
    <t>Revenue from Federal Sources 8000</t>
  </si>
  <si>
    <t>Total Other Revenue 9000</t>
  </si>
  <si>
    <t>Total Revenue</t>
  </si>
  <si>
    <t>Local Taxes
(6111-6400)</t>
  </si>
  <si>
    <t>Local Other
(6500-6999)</t>
  </si>
  <si>
    <t>Local % of Total Revenue</t>
  </si>
  <si>
    <t>State % of Total Revenue</t>
  </si>
  <si>
    <t>Federal % of Total Revenue</t>
  </si>
  <si>
    <t>Other % of Total Revenue</t>
  </si>
  <si>
    <t>2022-23 Average Daily Membership</t>
  </si>
  <si>
    <t>Total Revenue per ADM</t>
  </si>
  <si>
    <t>Total Rank</t>
  </si>
  <si>
    <t>Local Revenue per ADM</t>
  </si>
  <si>
    <t>State Revenue per ADM</t>
  </si>
  <si>
    <t>Federal Revenue per ADM</t>
  </si>
  <si>
    <t>Other Revenue per ADM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</si>
  <si>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</si>
  <si>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</si>
  <si>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</si>
  <si>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</si>
  <si>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</si>
  <si>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</si>
  <si>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</si>
  <si>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2022
STEB
Market Value</t>
  </si>
  <si>
    <t>2022-23 Equalized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</si>
</sst>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10" x14ac:knownFonts="1">
    <font>
      <sz val="10"/>
      <name val="MS Sans Serif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8"/>
      <name val="Verdana"/>
      <family val="2"/>
    </font>
    <font>
      <sz val="10"/>
      <name val="MS Sans Serif"/>
    </font>
    <font>
      <sz val="10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1" fillId="0" borderId="0"/>
    <xf numFmtId="9" fontId="7" fillId="0" borderId="0" applyFont="0" applyFill="0" applyBorder="0" applyAlignment="0" applyProtection="0"/>
    <xf numFmtId="0" fontId="8" fillId="0" borderId="0"/>
  </cellStyleXfs>
  <cellXfs count="23">
    <xf numFmtId="0" fontId="0" fillId="0" borderId="0" xfId="0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3" fillId="0" borderId="0" xfId="0" applyFont="1"/>
    <xf numFmtId="164" fontId="3" fillId="0" borderId="0" xfId="0" applyNumberFormat="1" applyFont="1"/>
    <xf numFmtId="0" fontId="4" fillId="0" borderId="0" xfId="2" applyFont="1"/>
    <xf numFmtId="164" fontId="4" fillId="0" borderId="0" xfId="2" applyNumberFormat="1" applyFont="1"/>
    <xf numFmtId="0" fontId="5" fillId="0" borderId="0" xfId="2" applyFont="1"/>
    <xf numFmtId="164" fontId="5" fillId="0" borderId="0" xfId="2" applyNumberFormat="1" applyFont="1"/>
    <xf numFmtId="0" fontId="3" fillId="2" borderId="0" xfId="0" applyFont="1" applyFill="1"/>
    <xf numFmtId="164" fontId="3" fillId="2" borderId="0" xfId="0" applyNumberFormat="1" applyFont="1" applyFill="1"/>
    <xf numFmtId="0" fontId="2" fillId="0" borderId="1" xfId="1" applyFont="1" applyBorder="1" applyAlignment="1">
      <alignment horizontal="right" wrapText="1"/>
    </xf>
    <xf numFmtId="10" fontId="3" fillId="0" borderId="0" xfId="3" applyNumberFormat="1" applyFont="1"/>
    <xf numFmtId="10" fontId="4" fillId="0" borderId="0" xfId="3" applyNumberFormat="1" applyFont="1"/>
    <xf numFmtId="164" fontId="2" fillId="0" borderId="1" xfId="1" applyNumberFormat="1" applyFont="1" applyBorder="1" applyAlignment="1">
      <alignment horizontal="right" wrapText="1"/>
    </xf>
    <xf numFmtId="1" fontId="2" fillId="0" borderId="1" xfId="1" applyNumberFormat="1" applyFont="1" applyBorder="1" applyAlignment="1">
      <alignment horizontal="right" wrapText="1"/>
    </xf>
    <xf numFmtId="164" fontId="2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9" fillId="0" borderId="1" xfId="4" applyNumberFormat="1" applyFont="1" applyBorder="1" applyAlignment="1">
      <alignment horizontal="right" wrapText="1"/>
    </xf>
    <xf numFmtId="165" fontId="9" fillId="0" borderId="1" xfId="4" applyNumberFormat="1" applyFont="1" applyBorder="1" applyAlignment="1">
      <alignment horizontal="center" wrapText="1"/>
    </xf>
    <xf numFmtId="165" fontId="3" fillId="0" borderId="0" xfId="0" applyNumberFormat="1" applyFont="1"/>
  </cellXfs>
  <cellStyles count="5">
    <cellStyle name="Normal" xfId="0" builtinId="0"/>
    <cellStyle name="Normal_2005-06 Other Financial Information 6-3-07_6000Revenue07-08AFR5-26-09" xfId="1" xr:uid="{00000000-0005-0000-0000-000003000000}"/>
    <cellStyle name="Normal_7000Revenue07-08AFR5-26-09" xfId="2" xr:uid="{00000000-0005-0000-0000-000005000000}"/>
    <cellStyle name="Normal_Local Rev" xfId="4" xr:uid="{C46520A4-44EB-4B5E-B9C2-C74597AAF57D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E8D4-04B8-4F13-9D1C-B41DD0D6C297}">
  <dimension ref="A1:Q75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85546875" defaultRowHeight="11.25" x14ac:dyDescent="0.2"/>
  <cols>
    <col min="1" max="1" width="9.140625" style="3" hidden="1" customWidth="1"/>
    <col min="2" max="2" width="7.7109375" style="3" bestFit="1" customWidth="1"/>
    <col min="3" max="3" width="39.5703125" style="3" bestFit="1" customWidth="1"/>
    <col min="4" max="4" width="10.85546875" style="3" bestFit="1" customWidth="1"/>
    <col min="5" max="6" width="13.5703125" style="3" bestFit="1" customWidth="1"/>
    <col min="7" max="7" width="12.7109375" style="3" bestFit="1" customWidth="1"/>
    <col min="8" max="8" width="14.85546875" style="3" bestFit="1" customWidth="1"/>
    <col min="9" max="9" width="8.85546875" style="3"/>
    <col min="10" max="10" width="13.5703125" style="3" bestFit="1" customWidth="1"/>
    <col min="11" max="11" width="8.85546875" style="3"/>
    <col min="12" max="12" width="12.7109375" style="3" bestFit="1" customWidth="1"/>
    <col min="13" max="13" width="8.7109375" style="3" customWidth="1"/>
    <col min="14" max="14" width="11.42578125" style="3" bestFit="1" customWidth="1"/>
    <col min="15" max="16384" width="8.85546875" style="3"/>
  </cols>
  <sheetData>
    <row r="1" spans="1:17" ht="33.75" x14ac:dyDescent="0.2">
      <c r="B1" s="1" t="s">
        <v>66</v>
      </c>
      <c r="C1" s="2" t="s">
        <v>192</v>
      </c>
      <c r="D1" s="2" t="s">
        <v>196</v>
      </c>
      <c r="E1" s="11" t="s">
        <v>829</v>
      </c>
      <c r="F1" s="11" t="s">
        <v>830</v>
      </c>
      <c r="G1" s="11" t="s">
        <v>831</v>
      </c>
      <c r="H1" s="11" t="s">
        <v>535</v>
      </c>
      <c r="I1" s="11" t="s">
        <v>832</v>
      </c>
      <c r="J1" s="11" t="s">
        <v>826</v>
      </c>
      <c r="K1" s="11" t="s">
        <v>833</v>
      </c>
      <c r="L1" s="11" t="s">
        <v>827</v>
      </c>
      <c r="M1" s="11" t="s">
        <v>834</v>
      </c>
      <c r="N1" s="11" t="s">
        <v>828</v>
      </c>
      <c r="O1" s="11" t="s">
        <v>835</v>
      </c>
    </row>
    <row r="2" spans="1:17" x14ac:dyDescent="0.2">
      <c r="A2" s="3">
        <v>1</v>
      </c>
      <c r="B2" s="3">
        <v>112011103</v>
      </c>
      <c r="C2" s="3" t="s">
        <v>130</v>
      </c>
      <c r="D2" s="3" t="s">
        <v>376</v>
      </c>
      <c r="E2" s="4">
        <v>35185329.990000002</v>
      </c>
      <c r="F2" s="4">
        <v>18610956.219999999</v>
      </c>
      <c r="G2" s="4">
        <v>840288.62</v>
      </c>
      <c r="H2" s="4">
        <v>19451244.84</v>
      </c>
      <c r="I2" s="12">
        <f>ROUND(H2/$E2,4)</f>
        <v>0.55279999999999996</v>
      </c>
      <c r="J2" s="4">
        <v>14163501.220000001</v>
      </c>
      <c r="K2" s="12">
        <f>ROUND(J2/$E2,4)</f>
        <v>0.40250000000000002</v>
      </c>
      <c r="L2" s="4">
        <v>1570583.93</v>
      </c>
      <c r="M2" s="12">
        <f>ROUND(L2/$E2,4)</f>
        <v>4.4600000000000001E-2</v>
      </c>
      <c r="N2" s="4"/>
      <c r="O2" s="12">
        <f>ROUND(N2/$E2,4)</f>
        <v>0</v>
      </c>
      <c r="P2" s="4"/>
      <c r="Q2" s="4"/>
    </row>
    <row r="3" spans="1:17" x14ac:dyDescent="0.2">
      <c r="A3" s="3">
        <v>1</v>
      </c>
      <c r="B3" s="3">
        <v>112011603</v>
      </c>
      <c r="C3" s="3" t="s">
        <v>377</v>
      </c>
      <c r="D3" s="3" t="s">
        <v>376</v>
      </c>
      <c r="E3" s="4">
        <v>73929130.859999999</v>
      </c>
      <c r="F3" s="4">
        <v>43804578.710000001</v>
      </c>
      <c r="G3" s="4">
        <v>2186686.3199999998</v>
      </c>
      <c r="H3" s="4">
        <v>45991265.030000001</v>
      </c>
      <c r="I3" s="12">
        <f t="shared" ref="I3:I66" si="0">ROUND(H3/$E3,4)</f>
        <v>0.62209999999999999</v>
      </c>
      <c r="J3" s="4">
        <v>25047521.559999999</v>
      </c>
      <c r="K3" s="12">
        <f t="shared" ref="K3:K66" si="1">ROUND(J3/$E3,4)</f>
        <v>0.33879999999999999</v>
      </c>
      <c r="L3" s="4">
        <v>2890344.27</v>
      </c>
      <c r="M3" s="12">
        <f t="shared" ref="M3:M66" si="2">ROUND(L3/$E3,4)</f>
        <v>3.9100000000000003E-2</v>
      </c>
      <c r="N3" s="4"/>
      <c r="O3" s="12">
        <f t="shared" ref="O3:O66" si="3">ROUND(N3/$E3,4)</f>
        <v>0</v>
      </c>
      <c r="P3" s="4"/>
      <c r="Q3" s="4"/>
    </row>
    <row r="4" spans="1:17" x14ac:dyDescent="0.2">
      <c r="A4" s="3">
        <v>1</v>
      </c>
      <c r="B4" s="3">
        <v>112013054</v>
      </c>
      <c r="C4" s="3" t="s">
        <v>378</v>
      </c>
      <c r="D4" s="3" t="s">
        <v>376</v>
      </c>
      <c r="E4" s="4">
        <v>21694714.75</v>
      </c>
      <c r="F4" s="4">
        <v>13019411.35</v>
      </c>
      <c r="G4" s="4">
        <v>694405.48</v>
      </c>
      <c r="H4" s="4">
        <v>13713816.83</v>
      </c>
      <c r="I4" s="12">
        <f t="shared" si="0"/>
        <v>0.6321</v>
      </c>
      <c r="J4" s="4">
        <v>7365672.1100000003</v>
      </c>
      <c r="K4" s="12">
        <f t="shared" si="1"/>
        <v>0.33950000000000002</v>
      </c>
      <c r="L4" s="4">
        <v>615225.81000000006</v>
      </c>
      <c r="M4" s="12">
        <f t="shared" si="2"/>
        <v>2.8400000000000002E-2</v>
      </c>
      <c r="N4" s="4"/>
      <c r="O4" s="12">
        <f t="shared" si="3"/>
        <v>0</v>
      </c>
      <c r="P4" s="4"/>
      <c r="Q4" s="4"/>
    </row>
    <row r="5" spans="1:17" x14ac:dyDescent="0.2">
      <c r="A5" s="3">
        <v>1</v>
      </c>
      <c r="B5" s="3">
        <v>112013753</v>
      </c>
      <c r="C5" s="3" t="s">
        <v>379</v>
      </c>
      <c r="D5" s="3" t="s">
        <v>376</v>
      </c>
      <c r="E5" s="4">
        <v>72483143.700000003</v>
      </c>
      <c r="F5" s="4">
        <v>44949803.829999998</v>
      </c>
      <c r="G5" s="4">
        <v>4203729.17</v>
      </c>
      <c r="H5" s="4">
        <v>49153533</v>
      </c>
      <c r="I5" s="12">
        <f t="shared" si="0"/>
        <v>0.67810000000000004</v>
      </c>
      <c r="J5" s="4">
        <v>20996908.329999998</v>
      </c>
      <c r="K5" s="12">
        <f t="shared" si="1"/>
        <v>0.28970000000000001</v>
      </c>
      <c r="L5" s="4">
        <v>2327646.36</v>
      </c>
      <c r="M5" s="12">
        <f t="shared" si="2"/>
        <v>3.2099999999999997E-2</v>
      </c>
      <c r="N5" s="4">
        <v>5056.01</v>
      </c>
      <c r="O5" s="12">
        <f t="shared" si="3"/>
        <v>1E-4</v>
      </c>
      <c r="P5" s="4"/>
      <c r="Q5" s="4"/>
    </row>
    <row r="6" spans="1:17" x14ac:dyDescent="0.2">
      <c r="A6" s="3">
        <v>1</v>
      </c>
      <c r="B6" s="3">
        <v>112015203</v>
      </c>
      <c r="C6" s="3" t="s">
        <v>380</v>
      </c>
      <c r="D6" s="3" t="s">
        <v>376</v>
      </c>
      <c r="E6" s="4">
        <v>41105736.479999997</v>
      </c>
      <c r="F6" s="4">
        <v>22470077.489999998</v>
      </c>
      <c r="G6" s="4">
        <v>1359650.99</v>
      </c>
      <c r="H6" s="4">
        <v>23829728.48</v>
      </c>
      <c r="I6" s="12">
        <f t="shared" si="0"/>
        <v>0.57969999999999999</v>
      </c>
      <c r="J6" s="4">
        <v>14599104.02</v>
      </c>
      <c r="K6" s="12">
        <f t="shared" si="1"/>
        <v>0.35520000000000002</v>
      </c>
      <c r="L6" s="4">
        <v>1798987.29</v>
      </c>
      <c r="M6" s="12">
        <f t="shared" si="2"/>
        <v>4.3799999999999999E-2</v>
      </c>
      <c r="N6" s="4">
        <v>877916.69</v>
      </c>
      <c r="O6" s="12">
        <f t="shared" si="3"/>
        <v>2.1399999999999999E-2</v>
      </c>
      <c r="P6" s="4"/>
      <c r="Q6" s="4"/>
    </row>
    <row r="7" spans="1:17" x14ac:dyDescent="0.2">
      <c r="A7" s="3">
        <v>1</v>
      </c>
      <c r="B7" s="3">
        <v>112018523</v>
      </c>
      <c r="C7" s="3" t="s">
        <v>131</v>
      </c>
      <c r="D7" s="3" t="s">
        <v>376</v>
      </c>
      <c r="E7" s="4">
        <v>35618979.689999998</v>
      </c>
      <c r="F7" s="4">
        <v>16800239.559999999</v>
      </c>
      <c r="G7" s="4">
        <v>1535347.93</v>
      </c>
      <c r="H7" s="4">
        <v>18335587.489999998</v>
      </c>
      <c r="I7" s="12">
        <f t="shared" si="0"/>
        <v>0.51480000000000004</v>
      </c>
      <c r="J7" s="4">
        <v>14957801.609999999</v>
      </c>
      <c r="K7" s="12">
        <f t="shared" si="1"/>
        <v>0.4199</v>
      </c>
      <c r="L7" s="4">
        <v>2325590.59</v>
      </c>
      <c r="M7" s="12">
        <f t="shared" si="2"/>
        <v>6.5299999999999997E-2</v>
      </c>
      <c r="N7" s="4"/>
      <c r="O7" s="12">
        <f t="shared" si="3"/>
        <v>0</v>
      </c>
      <c r="P7" s="4"/>
      <c r="Q7" s="4"/>
    </row>
    <row r="8" spans="1:17" x14ac:dyDescent="0.2">
      <c r="A8" s="3">
        <v>1</v>
      </c>
      <c r="B8" s="3">
        <v>103020603</v>
      </c>
      <c r="C8" s="3" t="s">
        <v>220</v>
      </c>
      <c r="D8" s="3" t="s">
        <v>219</v>
      </c>
      <c r="E8" s="4">
        <v>26410783</v>
      </c>
      <c r="F8" s="4">
        <v>17343104</v>
      </c>
      <c r="G8" s="4">
        <v>830816</v>
      </c>
      <c r="H8" s="4">
        <v>18173920</v>
      </c>
      <c r="I8" s="12">
        <f t="shared" si="0"/>
        <v>0.68810000000000004</v>
      </c>
      <c r="J8" s="4">
        <v>7408127</v>
      </c>
      <c r="K8" s="12">
        <f t="shared" si="1"/>
        <v>0.28050000000000003</v>
      </c>
      <c r="L8" s="4">
        <v>828736</v>
      </c>
      <c r="M8" s="12">
        <f t="shared" si="2"/>
        <v>3.1399999999999997E-2</v>
      </c>
      <c r="N8" s="4"/>
      <c r="O8" s="12">
        <f t="shared" si="3"/>
        <v>0</v>
      </c>
      <c r="P8" s="4"/>
      <c r="Q8" s="4"/>
    </row>
    <row r="9" spans="1:17" x14ac:dyDescent="0.2">
      <c r="A9" s="3">
        <v>1</v>
      </c>
      <c r="B9" s="3">
        <v>103020753</v>
      </c>
      <c r="C9" s="3" t="s">
        <v>221</v>
      </c>
      <c r="D9" s="3" t="s">
        <v>219</v>
      </c>
      <c r="E9" s="4">
        <v>38156411.840000004</v>
      </c>
      <c r="F9" s="4">
        <v>28334400.07</v>
      </c>
      <c r="G9" s="4">
        <v>1114922.23</v>
      </c>
      <c r="H9" s="4">
        <v>29449322.300000001</v>
      </c>
      <c r="I9" s="12">
        <f t="shared" si="0"/>
        <v>0.77180000000000004</v>
      </c>
      <c r="J9" s="4">
        <v>8498732.4199999999</v>
      </c>
      <c r="K9" s="12">
        <f t="shared" si="1"/>
        <v>0.22270000000000001</v>
      </c>
      <c r="L9" s="4">
        <v>208357.12</v>
      </c>
      <c r="M9" s="12">
        <f t="shared" si="2"/>
        <v>5.4999999999999997E-3</v>
      </c>
      <c r="N9" s="4"/>
      <c r="O9" s="12">
        <f t="shared" si="3"/>
        <v>0</v>
      </c>
      <c r="P9" s="4"/>
      <c r="Q9" s="4"/>
    </row>
    <row r="10" spans="1:17" x14ac:dyDescent="0.2">
      <c r="A10" s="3">
        <v>1</v>
      </c>
      <c r="B10" s="3">
        <v>103021102</v>
      </c>
      <c r="C10" s="3" t="s">
        <v>75</v>
      </c>
      <c r="D10" s="3" t="s">
        <v>219</v>
      </c>
      <c r="E10" s="4">
        <v>83493398.700000003</v>
      </c>
      <c r="F10" s="4">
        <v>49278239.490000002</v>
      </c>
      <c r="G10" s="4">
        <v>2808678.02</v>
      </c>
      <c r="H10" s="4">
        <v>52086917.509999998</v>
      </c>
      <c r="I10" s="12">
        <f t="shared" si="0"/>
        <v>0.62380000000000002</v>
      </c>
      <c r="J10" s="4">
        <v>28830637.969999999</v>
      </c>
      <c r="K10" s="12">
        <f t="shared" si="1"/>
        <v>0.3453</v>
      </c>
      <c r="L10" s="4">
        <v>2575843.2200000002</v>
      </c>
      <c r="M10" s="12">
        <f t="shared" si="2"/>
        <v>3.09E-2</v>
      </c>
      <c r="N10" s="4"/>
      <c r="O10" s="12">
        <f t="shared" si="3"/>
        <v>0</v>
      </c>
      <c r="P10" s="4"/>
      <c r="Q10" s="4"/>
    </row>
    <row r="11" spans="1:17" x14ac:dyDescent="0.2">
      <c r="A11" s="3">
        <v>1</v>
      </c>
      <c r="B11" s="3">
        <v>103021252</v>
      </c>
      <c r="C11" s="3" t="s">
        <v>76</v>
      </c>
      <c r="D11" s="3" t="s">
        <v>219</v>
      </c>
      <c r="E11" s="4">
        <v>98906687.909999996</v>
      </c>
      <c r="F11" s="4">
        <v>66549864.039999999</v>
      </c>
      <c r="G11" s="4">
        <v>3336143.62</v>
      </c>
      <c r="H11" s="4">
        <v>69886007.659999996</v>
      </c>
      <c r="I11" s="12">
        <f t="shared" si="0"/>
        <v>0.70660000000000001</v>
      </c>
      <c r="J11" s="4">
        <v>26709104.27</v>
      </c>
      <c r="K11" s="12">
        <f t="shared" si="1"/>
        <v>0.27</v>
      </c>
      <c r="L11" s="4">
        <v>1038958.75</v>
      </c>
      <c r="M11" s="12">
        <f t="shared" si="2"/>
        <v>1.0500000000000001E-2</v>
      </c>
      <c r="N11" s="4">
        <v>1272617.23</v>
      </c>
      <c r="O11" s="12">
        <f t="shared" si="3"/>
        <v>1.29E-2</v>
      </c>
      <c r="P11" s="4"/>
      <c r="Q11" s="4"/>
    </row>
    <row r="12" spans="1:17" x14ac:dyDescent="0.2">
      <c r="A12" s="3">
        <v>1</v>
      </c>
      <c r="B12" s="3">
        <v>103021453</v>
      </c>
      <c r="C12" s="3" t="s">
        <v>77</v>
      </c>
      <c r="D12" s="3" t="s">
        <v>219</v>
      </c>
      <c r="E12" s="4">
        <v>27531900.640000001</v>
      </c>
      <c r="F12" s="4">
        <v>15309749.300000001</v>
      </c>
      <c r="G12" s="4">
        <v>496983.6</v>
      </c>
      <c r="H12" s="4">
        <v>15806732.9</v>
      </c>
      <c r="I12" s="12">
        <f t="shared" si="0"/>
        <v>0.57410000000000005</v>
      </c>
      <c r="J12" s="4">
        <v>10205905.449999999</v>
      </c>
      <c r="K12" s="12">
        <f t="shared" si="1"/>
        <v>0.37069999999999997</v>
      </c>
      <c r="L12" s="4">
        <v>1519262.29</v>
      </c>
      <c r="M12" s="12">
        <f t="shared" si="2"/>
        <v>5.5199999999999999E-2</v>
      </c>
      <c r="N12" s="4"/>
      <c r="O12" s="12">
        <f t="shared" si="3"/>
        <v>0</v>
      </c>
      <c r="P12" s="4"/>
      <c r="Q12" s="4"/>
    </row>
    <row r="13" spans="1:17" x14ac:dyDescent="0.2">
      <c r="A13" s="3">
        <v>1</v>
      </c>
      <c r="B13" s="3">
        <v>103021603</v>
      </c>
      <c r="C13" s="3" t="s">
        <v>223</v>
      </c>
      <c r="D13" s="3" t="s">
        <v>219</v>
      </c>
      <c r="E13" s="4">
        <v>36301302.899999999</v>
      </c>
      <c r="F13" s="4">
        <v>21456627.079999998</v>
      </c>
      <c r="G13" s="4">
        <v>1210021.43</v>
      </c>
      <c r="H13" s="4">
        <v>22666648.510000002</v>
      </c>
      <c r="I13" s="12">
        <f t="shared" si="0"/>
        <v>0.62439999999999996</v>
      </c>
      <c r="J13" s="4">
        <v>10338965.289999999</v>
      </c>
      <c r="K13" s="12">
        <f t="shared" si="1"/>
        <v>0.2848</v>
      </c>
      <c r="L13" s="4">
        <v>3295689.1</v>
      </c>
      <c r="M13" s="12">
        <f t="shared" si="2"/>
        <v>9.0800000000000006E-2</v>
      </c>
      <c r="N13" s="4"/>
      <c r="O13" s="12">
        <f t="shared" si="3"/>
        <v>0</v>
      </c>
      <c r="P13" s="4"/>
      <c r="Q13" s="4"/>
    </row>
    <row r="14" spans="1:17" x14ac:dyDescent="0.2">
      <c r="A14" s="3">
        <v>1</v>
      </c>
      <c r="B14" s="3">
        <v>103021752</v>
      </c>
      <c r="C14" s="3" t="s">
        <v>224</v>
      </c>
      <c r="D14" s="3" t="s">
        <v>219</v>
      </c>
      <c r="E14" s="4">
        <v>77595025.689999998</v>
      </c>
      <c r="F14" s="4">
        <v>53703308.399999999</v>
      </c>
      <c r="G14" s="4">
        <v>2517614.25</v>
      </c>
      <c r="H14" s="4">
        <v>56220922.649999999</v>
      </c>
      <c r="I14" s="12">
        <f t="shared" si="0"/>
        <v>0.72450000000000003</v>
      </c>
      <c r="J14" s="4">
        <v>18564680.370000001</v>
      </c>
      <c r="K14" s="12">
        <f t="shared" si="1"/>
        <v>0.23930000000000001</v>
      </c>
      <c r="L14" s="4">
        <v>2809422.67</v>
      </c>
      <c r="M14" s="12">
        <f t="shared" si="2"/>
        <v>3.6200000000000003E-2</v>
      </c>
      <c r="N14" s="4"/>
      <c r="O14" s="12">
        <f t="shared" si="3"/>
        <v>0</v>
      </c>
      <c r="P14" s="4"/>
      <c r="Q14" s="4"/>
    </row>
    <row r="15" spans="1:17" x14ac:dyDescent="0.2">
      <c r="A15" s="3">
        <v>1</v>
      </c>
      <c r="B15" s="9">
        <v>103021903</v>
      </c>
      <c r="C15" s="9" t="s">
        <v>225</v>
      </c>
      <c r="D15" s="9" t="s">
        <v>219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"/>
      <c r="Q15" s="4"/>
    </row>
    <row r="16" spans="1:17" x14ac:dyDescent="0.2">
      <c r="A16" s="3">
        <v>1</v>
      </c>
      <c r="B16" s="3">
        <v>103022103</v>
      </c>
      <c r="C16" s="3" t="s">
        <v>226</v>
      </c>
      <c r="D16" s="3" t="s">
        <v>219</v>
      </c>
      <c r="E16" s="4">
        <v>17417459</v>
      </c>
      <c r="F16" s="4">
        <v>10509654</v>
      </c>
      <c r="G16" s="4">
        <v>509228</v>
      </c>
      <c r="H16" s="4">
        <v>11018882</v>
      </c>
      <c r="I16" s="12">
        <f t="shared" si="0"/>
        <v>0.63260000000000005</v>
      </c>
      <c r="J16" s="4">
        <v>5283136</v>
      </c>
      <c r="K16" s="12">
        <f t="shared" si="1"/>
        <v>0.30330000000000001</v>
      </c>
      <c r="L16" s="4">
        <v>998684</v>
      </c>
      <c r="M16" s="12">
        <f t="shared" si="2"/>
        <v>5.7299999999999997E-2</v>
      </c>
      <c r="N16" s="4">
        <v>116757</v>
      </c>
      <c r="O16" s="12">
        <f t="shared" si="3"/>
        <v>6.7000000000000002E-3</v>
      </c>
      <c r="P16" s="4"/>
      <c r="Q16" s="4"/>
    </row>
    <row r="17" spans="1:17" x14ac:dyDescent="0.2">
      <c r="A17" s="3">
        <v>1</v>
      </c>
      <c r="B17" s="3">
        <v>103022253</v>
      </c>
      <c r="C17" s="3" t="s">
        <v>78</v>
      </c>
      <c r="D17" s="3" t="s">
        <v>219</v>
      </c>
      <c r="E17" s="4">
        <v>41229933.990000002</v>
      </c>
      <c r="F17" s="4">
        <v>22904363.18</v>
      </c>
      <c r="G17" s="4">
        <v>1379511.32</v>
      </c>
      <c r="H17" s="4">
        <v>24283874.5</v>
      </c>
      <c r="I17" s="12">
        <f t="shared" si="0"/>
        <v>0.58899999999999997</v>
      </c>
      <c r="J17" s="4">
        <v>15099015.99</v>
      </c>
      <c r="K17" s="12">
        <f t="shared" si="1"/>
        <v>0.36620000000000003</v>
      </c>
      <c r="L17" s="4">
        <v>1160934.1000000001</v>
      </c>
      <c r="M17" s="12">
        <f t="shared" si="2"/>
        <v>2.8199999999999999E-2</v>
      </c>
      <c r="N17" s="4">
        <v>686109.4</v>
      </c>
      <c r="O17" s="12">
        <f t="shared" si="3"/>
        <v>1.66E-2</v>
      </c>
      <c r="P17" s="4"/>
      <c r="Q17" s="4"/>
    </row>
    <row r="18" spans="1:17" x14ac:dyDescent="0.2">
      <c r="A18" s="3">
        <v>1</v>
      </c>
      <c r="B18" s="3">
        <v>103022503</v>
      </c>
      <c r="C18" s="3" t="s">
        <v>227</v>
      </c>
      <c r="D18" s="3" t="s">
        <v>219</v>
      </c>
      <c r="E18" s="4">
        <v>23380426</v>
      </c>
      <c r="F18" s="4">
        <v>1763940</v>
      </c>
      <c r="G18" s="4">
        <v>249859</v>
      </c>
      <c r="H18" s="4">
        <v>2013799</v>
      </c>
      <c r="I18" s="12">
        <f t="shared" si="0"/>
        <v>8.6099999999999996E-2</v>
      </c>
      <c r="J18" s="4">
        <v>18148336</v>
      </c>
      <c r="K18" s="12">
        <f t="shared" si="1"/>
        <v>0.7762</v>
      </c>
      <c r="L18" s="4">
        <v>3193029</v>
      </c>
      <c r="M18" s="12">
        <f t="shared" si="2"/>
        <v>0.1366</v>
      </c>
      <c r="N18" s="4">
        <v>25262</v>
      </c>
      <c r="O18" s="12">
        <f t="shared" si="3"/>
        <v>1.1000000000000001E-3</v>
      </c>
      <c r="P18" s="4"/>
      <c r="Q18" s="4"/>
    </row>
    <row r="19" spans="1:17" x14ac:dyDescent="0.2">
      <c r="A19" s="3">
        <v>1</v>
      </c>
      <c r="B19" s="3">
        <v>103022803</v>
      </c>
      <c r="C19" s="3" t="s">
        <v>228</v>
      </c>
      <c r="D19" s="3" t="s">
        <v>219</v>
      </c>
      <c r="E19" s="4">
        <v>41037918</v>
      </c>
      <c r="F19" s="4">
        <v>15997125.99</v>
      </c>
      <c r="G19" s="4">
        <v>1091965.01</v>
      </c>
      <c r="H19" s="4">
        <v>17089091</v>
      </c>
      <c r="I19" s="12">
        <f t="shared" si="0"/>
        <v>0.41639999999999999</v>
      </c>
      <c r="J19" s="4">
        <v>21712669</v>
      </c>
      <c r="K19" s="12">
        <f t="shared" si="1"/>
        <v>0.52910000000000001</v>
      </c>
      <c r="L19" s="4">
        <v>2236158</v>
      </c>
      <c r="M19" s="12">
        <f t="shared" si="2"/>
        <v>5.45E-2</v>
      </c>
      <c r="N19" s="4"/>
      <c r="O19" s="12">
        <f t="shared" si="3"/>
        <v>0</v>
      </c>
      <c r="P19" s="4"/>
      <c r="Q19" s="4"/>
    </row>
    <row r="20" spans="1:17" x14ac:dyDescent="0.2">
      <c r="A20" s="3">
        <v>1</v>
      </c>
      <c r="B20" s="3">
        <v>103023153</v>
      </c>
      <c r="C20" s="3" t="s">
        <v>79</v>
      </c>
      <c r="D20" s="3" t="s">
        <v>219</v>
      </c>
      <c r="E20" s="4">
        <v>52919083.640000001</v>
      </c>
      <c r="F20" s="4">
        <v>24358225.510000002</v>
      </c>
      <c r="G20" s="4">
        <v>1890487.31</v>
      </c>
      <c r="H20" s="4">
        <v>26248712.82</v>
      </c>
      <c r="I20" s="12">
        <f t="shared" si="0"/>
        <v>0.496</v>
      </c>
      <c r="J20" s="4">
        <v>22052903.030000001</v>
      </c>
      <c r="K20" s="12">
        <f t="shared" si="1"/>
        <v>0.41670000000000001</v>
      </c>
      <c r="L20" s="4">
        <v>2414505.58</v>
      </c>
      <c r="M20" s="12">
        <f t="shared" si="2"/>
        <v>4.5600000000000002E-2</v>
      </c>
      <c r="N20" s="4">
        <v>2202962.21</v>
      </c>
      <c r="O20" s="12">
        <f t="shared" si="3"/>
        <v>4.1599999999999998E-2</v>
      </c>
      <c r="P20" s="4"/>
      <c r="Q20" s="4"/>
    </row>
    <row r="21" spans="1:17" x14ac:dyDescent="0.2">
      <c r="A21" s="3">
        <v>1</v>
      </c>
      <c r="B21" s="3">
        <v>103023912</v>
      </c>
      <c r="C21" s="3" t="s">
        <v>229</v>
      </c>
      <c r="D21" s="3" t="s">
        <v>219</v>
      </c>
      <c r="E21" s="4">
        <v>112932150.52</v>
      </c>
      <c r="F21" s="4">
        <v>84539496.280000001</v>
      </c>
      <c r="G21" s="4">
        <v>3117503.68</v>
      </c>
      <c r="H21" s="4">
        <v>87656999.959999993</v>
      </c>
      <c r="I21" s="12">
        <f t="shared" si="0"/>
        <v>0.7762</v>
      </c>
      <c r="J21" s="4">
        <v>22978822.109999999</v>
      </c>
      <c r="K21" s="12">
        <f t="shared" si="1"/>
        <v>0.20349999999999999</v>
      </c>
      <c r="L21" s="4">
        <v>1763579.01</v>
      </c>
      <c r="M21" s="12">
        <f t="shared" si="2"/>
        <v>1.5599999999999999E-2</v>
      </c>
      <c r="N21" s="4">
        <v>532749.43999999994</v>
      </c>
      <c r="O21" s="12">
        <f t="shared" si="3"/>
        <v>4.7000000000000002E-3</v>
      </c>
      <c r="P21" s="4"/>
      <c r="Q21" s="4"/>
    </row>
    <row r="22" spans="1:17" x14ac:dyDescent="0.2">
      <c r="A22" s="3">
        <v>1</v>
      </c>
      <c r="B22" s="3">
        <v>103024102</v>
      </c>
      <c r="C22" s="3" t="s">
        <v>230</v>
      </c>
      <c r="D22" s="3" t="s">
        <v>219</v>
      </c>
      <c r="E22" s="4">
        <v>84944130.569999993</v>
      </c>
      <c r="F22" s="4">
        <v>58200249.310000002</v>
      </c>
      <c r="G22" s="4">
        <v>2381969.5</v>
      </c>
      <c r="H22" s="4">
        <v>60582218.810000002</v>
      </c>
      <c r="I22" s="12">
        <f t="shared" si="0"/>
        <v>0.71319999999999995</v>
      </c>
      <c r="J22" s="4">
        <v>22554064.09</v>
      </c>
      <c r="K22" s="12">
        <f t="shared" si="1"/>
        <v>0.26550000000000001</v>
      </c>
      <c r="L22" s="4">
        <v>1807847.67</v>
      </c>
      <c r="M22" s="12">
        <f t="shared" si="2"/>
        <v>2.1299999999999999E-2</v>
      </c>
      <c r="N22" s="4"/>
      <c r="O22" s="12">
        <f t="shared" si="3"/>
        <v>0</v>
      </c>
      <c r="P22" s="4"/>
      <c r="Q22" s="4"/>
    </row>
    <row r="23" spans="1:17" x14ac:dyDescent="0.2">
      <c r="A23" s="3">
        <v>1</v>
      </c>
      <c r="B23" s="3">
        <v>103024603</v>
      </c>
      <c r="C23" s="3" t="s">
        <v>231</v>
      </c>
      <c r="D23" s="3" t="s">
        <v>219</v>
      </c>
      <c r="E23" s="4">
        <v>60032888.039999999</v>
      </c>
      <c r="F23" s="4">
        <v>41750735</v>
      </c>
      <c r="G23" s="4">
        <v>1179500.24</v>
      </c>
      <c r="H23" s="4">
        <v>42930235.240000002</v>
      </c>
      <c r="I23" s="12">
        <f t="shared" si="0"/>
        <v>0.71509999999999996</v>
      </c>
      <c r="J23" s="4">
        <v>15982736</v>
      </c>
      <c r="K23" s="12">
        <f t="shared" si="1"/>
        <v>0.26619999999999999</v>
      </c>
      <c r="L23" s="4">
        <v>705639.4</v>
      </c>
      <c r="M23" s="12">
        <f t="shared" si="2"/>
        <v>1.18E-2</v>
      </c>
      <c r="N23" s="4">
        <v>414277.4</v>
      </c>
      <c r="O23" s="12">
        <f t="shared" si="3"/>
        <v>6.8999999999999999E-3</v>
      </c>
      <c r="P23" s="4"/>
      <c r="Q23" s="4"/>
    </row>
    <row r="24" spans="1:17" x14ac:dyDescent="0.2">
      <c r="A24" s="3">
        <v>1</v>
      </c>
      <c r="B24" s="3">
        <v>103024753</v>
      </c>
      <c r="C24" s="3" t="s">
        <v>232</v>
      </c>
      <c r="D24" s="3" t="s">
        <v>219</v>
      </c>
      <c r="E24" s="4">
        <v>50313629</v>
      </c>
      <c r="F24" s="4">
        <v>21419081</v>
      </c>
      <c r="G24" s="4">
        <v>1767456</v>
      </c>
      <c r="H24" s="4">
        <v>23186537</v>
      </c>
      <c r="I24" s="12">
        <f t="shared" si="0"/>
        <v>0.46079999999999999</v>
      </c>
      <c r="J24" s="4">
        <v>24664415</v>
      </c>
      <c r="K24" s="12">
        <f t="shared" si="1"/>
        <v>0.49020000000000002</v>
      </c>
      <c r="L24" s="4">
        <v>1939897</v>
      </c>
      <c r="M24" s="12">
        <f t="shared" si="2"/>
        <v>3.8600000000000002E-2</v>
      </c>
      <c r="N24" s="4">
        <v>522780</v>
      </c>
      <c r="O24" s="12">
        <f t="shared" si="3"/>
        <v>1.04E-2</v>
      </c>
      <c r="P24" s="4"/>
      <c r="Q24" s="4"/>
    </row>
    <row r="25" spans="1:17" x14ac:dyDescent="0.2">
      <c r="A25" s="3">
        <v>1</v>
      </c>
      <c r="B25" s="3">
        <v>103025002</v>
      </c>
      <c r="C25" s="3" t="s">
        <v>233</v>
      </c>
      <c r="D25" s="3" t="s">
        <v>219</v>
      </c>
      <c r="E25" s="4">
        <v>49425157</v>
      </c>
      <c r="F25" s="4">
        <v>32644801</v>
      </c>
      <c r="G25" s="4">
        <v>1541626</v>
      </c>
      <c r="H25" s="4">
        <v>34186427</v>
      </c>
      <c r="I25" s="12">
        <f t="shared" si="0"/>
        <v>0.69169999999999998</v>
      </c>
      <c r="J25" s="4">
        <v>13253653</v>
      </c>
      <c r="K25" s="12">
        <f t="shared" si="1"/>
        <v>0.26819999999999999</v>
      </c>
      <c r="L25" s="4">
        <v>1808089</v>
      </c>
      <c r="M25" s="12">
        <f t="shared" si="2"/>
        <v>3.6600000000000001E-2</v>
      </c>
      <c r="N25" s="4">
        <v>176988</v>
      </c>
      <c r="O25" s="12">
        <f t="shared" si="3"/>
        <v>3.5999999999999999E-3</v>
      </c>
      <c r="P25" s="4"/>
      <c r="Q25" s="4"/>
    </row>
    <row r="26" spans="1:17" x14ac:dyDescent="0.2">
      <c r="A26" s="3">
        <v>1</v>
      </c>
      <c r="B26" s="3">
        <v>103026002</v>
      </c>
      <c r="C26" s="3" t="s">
        <v>234</v>
      </c>
      <c r="D26" s="3" t="s">
        <v>219</v>
      </c>
      <c r="E26" s="4">
        <v>87167518</v>
      </c>
      <c r="F26" s="4">
        <v>18163903</v>
      </c>
      <c r="G26" s="4">
        <v>3025189</v>
      </c>
      <c r="H26" s="4">
        <v>21189092</v>
      </c>
      <c r="I26" s="12">
        <f t="shared" si="0"/>
        <v>0.24310000000000001</v>
      </c>
      <c r="J26" s="4">
        <v>54762880</v>
      </c>
      <c r="K26" s="12">
        <f t="shared" si="1"/>
        <v>0.62819999999999998</v>
      </c>
      <c r="L26" s="4">
        <v>11215546</v>
      </c>
      <c r="M26" s="12">
        <f t="shared" si="2"/>
        <v>0.12870000000000001</v>
      </c>
      <c r="N26" s="4"/>
      <c r="O26" s="12">
        <f t="shared" si="3"/>
        <v>0</v>
      </c>
      <c r="P26" s="4"/>
      <c r="Q26" s="4"/>
    </row>
    <row r="27" spans="1:17" x14ac:dyDescent="0.2">
      <c r="A27" s="3">
        <v>1</v>
      </c>
      <c r="B27" s="3">
        <v>103026303</v>
      </c>
      <c r="C27" s="3" t="s">
        <v>235</v>
      </c>
      <c r="D27" s="3" t="s">
        <v>219</v>
      </c>
      <c r="E27" s="4">
        <v>81439269.049999997</v>
      </c>
      <c r="F27" s="4">
        <v>59058769.979999997</v>
      </c>
      <c r="G27" s="4">
        <v>2825945.37</v>
      </c>
      <c r="H27" s="4">
        <v>61884715.350000001</v>
      </c>
      <c r="I27" s="12">
        <f t="shared" si="0"/>
        <v>0.75990000000000002</v>
      </c>
      <c r="J27" s="4">
        <v>16282387.43</v>
      </c>
      <c r="K27" s="12">
        <f t="shared" si="1"/>
        <v>0.19989999999999999</v>
      </c>
      <c r="L27" s="4">
        <v>3265221.27</v>
      </c>
      <c r="M27" s="12">
        <f t="shared" si="2"/>
        <v>4.0099999999999997E-2</v>
      </c>
      <c r="N27" s="4">
        <v>6945</v>
      </c>
      <c r="O27" s="12">
        <f t="shared" si="3"/>
        <v>1E-4</v>
      </c>
      <c r="P27" s="4"/>
      <c r="Q27" s="4"/>
    </row>
    <row r="28" spans="1:17" x14ac:dyDescent="0.2">
      <c r="A28" s="3">
        <v>1</v>
      </c>
      <c r="B28" s="3">
        <v>103026343</v>
      </c>
      <c r="C28" s="3" t="s">
        <v>236</v>
      </c>
      <c r="D28" s="3" t="s">
        <v>219</v>
      </c>
      <c r="E28" s="4">
        <v>90239483.769999996</v>
      </c>
      <c r="F28" s="4">
        <v>64681241.57</v>
      </c>
      <c r="G28" s="4">
        <v>2567591.4300000002</v>
      </c>
      <c r="H28" s="4">
        <v>67248833</v>
      </c>
      <c r="I28" s="12">
        <f t="shared" si="0"/>
        <v>0.74519999999999997</v>
      </c>
      <c r="J28" s="4">
        <v>21216367.539999999</v>
      </c>
      <c r="K28" s="12">
        <f t="shared" si="1"/>
        <v>0.2351</v>
      </c>
      <c r="L28" s="4">
        <v>1593106.73</v>
      </c>
      <c r="M28" s="12">
        <f t="shared" si="2"/>
        <v>1.77E-2</v>
      </c>
      <c r="N28" s="4">
        <v>181176.5</v>
      </c>
      <c r="O28" s="12">
        <f t="shared" si="3"/>
        <v>2E-3</v>
      </c>
      <c r="P28" s="4"/>
      <c r="Q28" s="4"/>
    </row>
    <row r="29" spans="1:17" x14ac:dyDescent="0.2">
      <c r="A29" s="3">
        <v>1</v>
      </c>
      <c r="B29" s="3">
        <v>103026402</v>
      </c>
      <c r="C29" s="3" t="s">
        <v>80</v>
      </c>
      <c r="D29" s="3" t="s">
        <v>219</v>
      </c>
      <c r="E29" s="4">
        <v>111281966.20999999</v>
      </c>
      <c r="F29" s="4">
        <v>81159697.040000007</v>
      </c>
      <c r="G29" s="4">
        <v>2930650.47</v>
      </c>
      <c r="H29" s="4">
        <v>84090347.510000005</v>
      </c>
      <c r="I29" s="12">
        <f t="shared" si="0"/>
        <v>0.75570000000000004</v>
      </c>
      <c r="J29" s="4">
        <v>26741687.550000001</v>
      </c>
      <c r="K29" s="12">
        <f t="shared" si="1"/>
        <v>0.24030000000000001</v>
      </c>
      <c r="L29" s="4">
        <v>449931.15</v>
      </c>
      <c r="M29" s="12">
        <f t="shared" si="2"/>
        <v>4.0000000000000001E-3</v>
      </c>
      <c r="N29" s="4"/>
      <c r="O29" s="12">
        <f t="shared" si="3"/>
        <v>0</v>
      </c>
      <c r="P29" s="4"/>
      <c r="Q29" s="4"/>
    </row>
    <row r="30" spans="1:17" x14ac:dyDescent="0.2">
      <c r="A30" s="3">
        <v>1</v>
      </c>
      <c r="B30" s="3">
        <v>103026852</v>
      </c>
      <c r="C30" s="3" t="s">
        <v>237</v>
      </c>
      <c r="D30" s="3" t="s">
        <v>219</v>
      </c>
      <c r="E30" s="4">
        <v>196582856.22999999</v>
      </c>
      <c r="F30" s="4">
        <v>146204849.69999999</v>
      </c>
      <c r="G30" s="4">
        <v>5230520.16</v>
      </c>
      <c r="H30" s="4">
        <v>151435369.86000001</v>
      </c>
      <c r="I30" s="12">
        <f t="shared" si="0"/>
        <v>0.77029999999999998</v>
      </c>
      <c r="J30" s="4">
        <v>41851999.659999996</v>
      </c>
      <c r="K30" s="12">
        <f t="shared" si="1"/>
        <v>0.21290000000000001</v>
      </c>
      <c r="L30" s="4">
        <v>1974500.96</v>
      </c>
      <c r="M30" s="12">
        <f t="shared" si="2"/>
        <v>0.01</v>
      </c>
      <c r="N30" s="4">
        <v>1320985.75</v>
      </c>
      <c r="O30" s="12">
        <f t="shared" si="3"/>
        <v>6.7000000000000002E-3</v>
      </c>
      <c r="P30" s="4"/>
      <c r="Q30" s="4"/>
    </row>
    <row r="31" spans="1:17" x14ac:dyDescent="0.2">
      <c r="A31" s="3">
        <v>1</v>
      </c>
      <c r="B31" s="3">
        <v>103026902</v>
      </c>
      <c r="C31" s="3" t="s">
        <v>81</v>
      </c>
      <c r="D31" s="3" t="s">
        <v>219</v>
      </c>
      <c r="E31" s="4">
        <v>92749506.689999998</v>
      </c>
      <c r="F31" s="4">
        <v>65953996.549999997</v>
      </c>
      <c r="G31" s="4">
        <v>2669352.17</v>
      </c>
      <c r="H31" s="4">
        <v>68623348.719999999</v>
      </c>
      <c r="I31" s="12">
        <f t="shared" si="0"/>
        <v>0.7399</v>
      </c>
      <c r="J31" s="4">
        <v>22991149.18</v>
      </c>
      <c r="K31" s="12">
        <f t="shared" si="1"/>
        <v>0.24790000000000001</v>
      </c>
      <c r="L31" s="4">
        <v>1135008.79</v>
      </c>
      <c r="M31" s="12">
        <f t="shared" si="2"/>
        <v>1.2200000000000001E-2</v>
      </c>
      <c r="N31" s="4"/>
      <c r="O31" s="12">
        <f t="shared" si="3"/>
        <v>0</v>
      </c>
      <c r="P31" s="4"/>
      <c r="Q31" s="4"/>
    </row>
    <row r="32" spans="1:17" x14ac:dyDescent="0.2">
      <c r="A32" s="3">
        <v>1</v>
      </c>
      <c r="B32" s="3">
        <v>103026873</v>
      </c>
      <c r="C32" s="3" t="s">
        <v>238</v>
      </c>
      <c r="D32" s="3" t="s">
        <v>219</v>
      </c>
      <c r="E32" s="4">
        <v>28832247.550000001</v>
      </c>
      <c r="F32" s="4">
        <v>15226903.18</v>
      </c>
      <c r="G32" s="4">
        <v>951743.66</v>
      </c>
      <c r="H32" s="4">
        <v>16178646.84</v>
      </c>
      <c r="I32" s="12">
        <f t="shared" si="0"/>
        <v>0.56110000000000004</v>
      </c>
      <c r="J32" s="4">
        <v>9841011.9499999993</v>
      </c>
      <c r="K32" s="12">
        <f t="shared" si="1"/>
        <v>0.34129999999999999</v>
      </c>
      <c r="L32" s="4">
        <v>2812588.76</v>
      </c>
      <c r="M32" s="12">
        <f t="shared" si="2"/>
        <v>9.7600000000000006E-2</v>
      </c>
      <c r="N32" s="4"/>
      <c r="O32" s="12">
        <f t="shared" si="3"/>
        <v>0</v>
      </c>
      <c r="P32" s="4"/>
      <c r="Q32" s="4"/>
    </row>
    <row r="33" spans="1:17" x14ac:dyDescent="0.2">
      <c r="A33" s="3">
        <v>1</v>
      </c>
      <c r="B33" s="3">
        <v>103027352</v>
      </c>
      <c r="C33" s="3" t="s">
        <v>82</v>
      </c>
      <c r="D33" s="3" t="s">
        <v>219</v>
      </c>
      <c r="E33" s="4">
        <v>103300096.2</v>
      </c>
      <c r="F33" s="4">
        <v>52834387.409999996</v>
      </c>
      <c r="G33" s="4">
        <v>2166324.83</v>
      </c>
      <c r="H33" s="4">
        <v>55000712.240000002</v>
      </c>
      <c r="I33" s="12">
        <f t="shared" si="0"/>
        <v>0.53239999999999998</v>
      </c>
      <c r="J33" s="4">
        <v>38905835.119999997</v>
      </c>
      <c r="K33" s="12">
        <f t="shared" si="1"/>
        <v>0.37659999999999999</v>
      </c>
      <c r="L33" s="4">
        <v>9212296.7200000007</v>
      </c>
      <c r="M33" s="12">
        <f t="shared" si="2"/>
        <v>8.9200000000000002E-2</v>
      </c>
      <c r="N33" s="4">
        <v>181252.12</v>
      </c>
      <c r="O33" s="12">
        <f t="shared" si="3"/>
        <v>1.8E-3</v>
      </c>
      <c r="P33" s="4"/>
      <c r="Q33" s="4"/>
    </row>
    <row r="34" spans="1:17" x14ac:dyDescent="0.2">
      <c r="A34" s="3">
        <v>1</v>
      </c>
      <c r="B34" s="3">
        <v>103021003</v>
      </c>
      <c r="C34" s="3" t="s">
        <v>222</v>
      </c>
      <c r="D34" s="3" t="s">
        <v>219</v>
      </c>
      <c r="E34" s="4">
        <v>104953207</v>
      </c>
      <c r="F34" s="4">
        <v>78232271</v>
      </c>
      <c r="G34" s="4">
        <v>2980266</v>
      </c>
      <c r="H34" s="4">
        <v>81212537</v>
      </c>
      <c r="I34" s="12">
        <f t="shared" si="0"/>
        <v>0.77380000000000004</v>
      </c>
      <c r="J34" s="4">
        <v>20602743</v>
      </c>
      <c r="K34" s="12">
        <f t="shared" si="1"/>
        <v>0.1963</v>
      </c>
      <c r="L34" s="4">
        <v>1462739</v>
      </c>
      <c r="M34" s="12">
        <f t="shared" si="2"/>
        <v>1.3899999999999999E-2</v>
      </c>
      <c r="N34" s="4">
        <v>1675188</v>
      </c>
      <c r="O34" s="12">
        <f t="shared" si="3"/>
        <v>1.6E-2</v>
      </c>
      <c r="P34" s="4"/>
      <c r="Q34" s="4"/>
    </row>
    <row r="35" spans="1:17" x14ac:dyDescent="0.2">
      <c r="A35" s="3">
        <v>1</v>
      </c>
      <c r="B35" s="3">
        <v>102027451</v>
      </c>
      <c r="C35" s="3" t="s">
        <v>74</v>
      </c>
      <c r="D35" s="3" t="s">
        <v>219</v>
      </c>
      <c r="E35" s="4">
        <v>801542446.24000001</v>
      </c>
      <c r="F35" s="4">
        <v>379014324.29000002</v>
      </c>
      <c r="G35" s="4">
        <v>17219460.710000001</v>
      </c>
      <c r="H35" s="4">
        <v>396233785</v>
      </c>
      <c r="I35" s="12">
        <f t="shared" si="0"/>
        <v>0.49430000000000002</v>
      </c>
      <c r="J35" s="4">
        <v>324237551.94999999</v>
      </c>
      <c r="K35" s="12">
        <f t="shared" si="1"/>
        <v>0.40450000000000003</v>
      </c>
      <c r="L35" s="4">
        <v>80609338.129999995</v>
      </c>
      <c r="M35" s="12">
        <f t="shared" si="2"/>
        <v>0.10059999999999999</v>
      </c>
      <c r="N35" s="4">
        <v>461771.16</v>
      </c>
      <c r="O35" s="12">
        <f t="shared" si="3"/>
        <v>5.9999999999999995E-4</v>
      </c>
      <c r="P35" s="4"/>
      <c r="Q35" s="4"/>
    </row>
    <row r="36" spans="1:17" x14ac:dyDescent="0.2">
      <c r="A36" s="3">
        <v>1</v>
      </c>
      <c r="B36" s="3">
        <v>103027503</v>
      </c>
      <c r="C36" s="3" t="s">
        <v>239</v>
      </c>
      <c r="D36" s="3" t="s">
        <v>219</v>
      </c>
      <c r="E36" s="4">
        <v>71761654.109999999</v>
      </c>
      <c r="F36" s="4">
        <v>39117118.920000002</v>
      </c>
      <c r="G36" s="4">
        <v>2116822.27</v>
      </c>
      <c r="H36" s="4">
        <v>41233941.189999998</v>
      </c>
      <c r="I36" s="12">
        <f t="shared" si="0"/>
        <v>0.5746</v>
      </c>
      <c r="J36" s="4">
        <v>28767629.829999998</v>
      </c>
      <c r="K36" s="12">
        <f t="shared" si="1"/>
        <v>0.40089999999999998</v>
      </c>
      <c r="L36" s="4">
        <v>1756582.19</v>
      </c>
      <c r="M36" s="12">
        <f t="shared" si="2"/>
        <v>2.4500000000000001E-2</v>
      </c>
      <c r="N36" s="4">
        <v>3500.9</v>
      </c>
      <c r="O36" s="12">
        <f t="shared" si="3"/>
        <v>0</v>
      </c>
      <c r="P36" s="4"/>
      <c r="Q36" s="4"/>
    </row>
    <row r="37" spans="1:17" x14ac:dyDescent="0.2">
      <c r="A37" s="3">
        <v>1</v>
      </c>
      <c r="B37" s="3">
        <v>103027753</v>
      </c>
      <c r="C37" s="3" t="s">
        <v>240</v>
      </c>
      <c r="D37" s="3" t="s">
        <v>219</v>
      </c>
      <c r="E37" s="4">
        <v>57773525.159999996</v>
      </c>
      <c r="F37" s="4">
        <v>46122736.840000004</v>
      </c>
      <c r="G37" s="4">
        <v>1358067.47</v>
      </c>
      <c r="H37" s="4">
        <v>47480804.310000002</v>
      </c>
      <c r="I37" s="12">
        <f t="shared" si="0"/>
        <v>0.82179999999999997</v>
      </c>
      <c r="J37" s="4">
        <v>9231012.7100000009</v>
      </c>
      <c r="K37" s="12">
        <f t="shared" si="1"/>
        <v>0.1598</v>
      </c>
      <c r="L37" s="4">
        <v>1061708.1399999999</v>
      </c>
      <c r="M37" s="12">
        <f t="shared" si="2"/>
        <v>1.84E-2</v>
      </c>
      <c r="N37" s="4"/>
      <c r="O37" s="12">
        <f t="shared" si="3"/>
        <v>0</v>
      </c>
      <c r="P37" s="4"/>
      <c r="Q37" s="4"/>
    </row>
    <row r="38" spans="1:17" x14ac:dyDescent="0.2">
      <c r="A38" s="3">
        <v>1</v>
      </c>
      <c r="B38" s="3">
        <v>103028203</v>
      </c>
      <c r="C38" s="3" t="s">
        <v>241</v>
      </c>
      <c r="D38" s="3" t="s">
        <v>219</v>
      </c>
      <c r="E38" s="4">
        <v>27587368.27</v>
      </c>
      <c r="F38" s="4">
        <v>18462460.850000001</v>
      </c>
      <c r="G38" s="4">
        <v>777204.87</v>
      </c>
      <c r="H38" s="4">
        <v>19239665.719999999</v>
      </c>
      <c r="I38" s="12">
        <f t="shared" si="0"/>
        <v>0.69740000000000002</v>
      </c>
      <c r="J38" s="4">
        <v>7466041.3099999996</v>
      </c>
      <c r="K38" s="12">
        <f t="shared" si="1"/>
        <v>0.27060000000000001</v>
      </c>
      <c r="L38" s="4">
        <v>880861.24</v>
      </c>
      <c r="M38" s="12">
        <f t="shared" si="2"/>
        <v>3.1899999999999998E-2</v>
      </c>
      <c r="N38" s="4">
        <v>800</v>
      </c>
      <c r="O38" s="12">
        <f t="shared" si="3"/>
        <v>0</v>
      </c>
      <c r="P38" s="4"/>
      <c r="Q38" s="4"/>
    </row>
    <row r="39" spans="1:17" x14ac:dyDescent="0.2">
      <c r="A39" s="3">
        <v>1</v>
      </c>
      <c r="B39" s="3">
        <v>103028302</v>
      </c>
      <c r="C39" s="3" t="s">
        <v>83</v>
      </c>
      <c r="D39" s="3" t="s">
        <v>219</v>
      </c>
      <c r="E39" s="4">
        <v>92129004.810000002</v>
      </c>
      <c r="F39" s="4">
        <v>55933189.630000003</v>
      </c>
      <c r="G39" s="4">
        <v>2741007.9</v>
      </c>
      <c r="H39" s="4">
        <v>58674197.530000001</v>
      </c>
      <c r="I39" s="12">
        <f t="shared" si="0"/>
        <v>0.63690000000000002</v>
      </c>
      <c r="J39" s="4">
        <v>30753387.300000001</v>
      </c>
      <c r="K39" s="12">
        <f t="shared" si="1"/>
        <v>0.33379999999999999</v>
      </c>
      <c r="L39" s="4">
        <v>2701419.98</v>
      </c>
      <c r="M39" s="12">
        <f t="shared" si="2"/>
        <v>2.93E-2</v>
      </c>
      <c r="N39" s="4"/>
      <c r="O39" s="12">
        <f t="shared" si="3"/>
        <v>0</v>
      </c>
      <c r="P39" s="4"/>
      <c r="Q39" s="4"/>
    </row>
    <row r="40" spans="1:17" x14ac:dyDescent="0.2">
      <c r="A40" s="3">
        <v>1</v>
      </c>
      <c r="B40" s="3">
        <v>103028653</v>
      </c>
      <c r="C40" s="3" t="s">
        <v>242</v>
      </c>
      <c r="D40" s="3" t="s">
        <v>219</v>
      </c>
      <c r="E40" s="4">
        <v>31325433.579999998</v>
      </c>
      <c r="F40" s="4">
        <v>8861411.4000000004</v>
      </c>
      <c r="G40" s="4">
        <v>1051906.82</v>
      </c>
      <c r="H40" s="4">
        <v>9913318.2200000007</v>
      </c>
      <c r="I40" s="12">
        <f t="shared" si="0"/>
        <v>0.3165</v>
      </c>
      <c r="J40" s="4">
        <v>19009918.949999999</v>
      </c>
      <c r="K40" s="12">
        <f t="shared" si="1"/>
        <v>0.6069</v>
      </c>
      <c r="L40" s="4">
        <v>2402196.41</v>
      </c>
      <c r="M40" s="12">
        <f t="shared" si="2"/>
        <v>7.6700000000000004E-2</v>
      </c>
      <c r="N40" s="4"/>
      <c r="O40" s="12">
        <f t="shared" si="3"/>
        <v>0</v>
      </c>
      <c r="P40" s="4"/>
      <c r="Q40" s="4"/>
    </row>
    <row r="41" spans="1:17" x14ac:dyDescent="0.2">
      <c r="A41" s="3">
        <v>1</v>
      </c>
      <c r="B41" s="3">
        <v>103028703</v>
      </c>
      <c r="C41" s="3" t="s">
        <v>536</v>
      </c>
      <c r="D41" s="3" t="s">
        <v>219</v>
      </c>
      <c r="E41" s="4">
        <v>70292823.489999995</v>
      </c>
      <c r="F41" s="4">
        <v>48487300.710000001</v>
      </c>
      <c r="G41" s="4">
        <v>2293976.9700000002</v>
      </c>
      <c r="H41" s="4">
        <v>50781277.68</v>
      </c>
      <c r="I41" s="12">
        <f t="shared" si="0"/>
        <v>0.72240000000000004</v>
      </c>
      <c r="J41" s="4">
        <v>16236542.48</v>
      </c>
      <c r="K41" s="12">
        <f t="shared" si="1"/>
        <v>0.23100000000000001</v>
      </c>
      <c r="L41" s="4">
        <v>1739384.05</v>
      </c>
      <c r="M41" s="12">
        <f t="shared" si="2"/>
        <v>2.47E-2</v>
      </c>
      <c r="N41" s="4">
        <v>1535619.28</v>
      </c>
      <c r="O41" s="12">
        <f t="shared" si="3"/>
        <v>2.18E-2</v>
      </c>
      <c r="P41" s="4"/>
      <c r="Q41" s="4"/>
    </row>
    <row r="42" spans="1:17" x14ac:dyDescent="0.2">
      <c r="A42" s="3">
        <v>1</v>
      </c>
      <c r="B42" s="3">
        <v>103028753</v>
      </c>
      <c r="C42" s="3" t="s">
        <v>84</v>
      </c>
      <c r="D42" s="3" t="s">
        <v>219</v>
      </c>
      <c r="E42" s="4">
        <v>40671353.75</v>
      </c>
      <c r="F42" s="4">
        <v>23589669.93</v>
      </c>
      <c r="G42" s="4">
        <v>1035676.34</v>
      </c>
      <c r="H42" s="4">
        <v>24625346.27</v>
      </c>
      <c r="I42" s="12">
        <f t="shared" si="0"/>
        <v>0.60550000000000004</v>
      </c>
      <c r="J42" s="4">
        <v>14851686.99</v>
      </c>
      <c r="K42" s="12">
        <f t="shared" si="1"/>
        <v>0.36520000000000002</v>
      </c>
      <c r="L42" s="4">
        <v>1194320.49</v>
      </c>
      <c r="M42" s="12">
        <f t="shared" si="2"/>
        <v>2.9399999999999999E-2</v>
      </c>
      <c r="N42" s="4"/>
      <c r="O42" s="12">
        <f t="shared" si="3"/>
        <v>0</v>
      </c>
      <c r="P42" s="4"/>
      <c r="Q42" s="4"/>
    </row>
    <row r="43" spans="1:17" x14ac:dyDescent="0.2">
      <c r="A43" s="3">
        <v>1</v>
      </c>
      <c r="B43" s="3">
        <v>103028833</v>
      </c>
      <c r="C43" s="3" t="s">
        <v>243</v>
      </c>
      <c r="D43" s="3" t="s">
        <v>219</v>
      </c>
      <c r="E43" s="4">
        <v>43995892.5</v>
      </c>
      <c r="F43" s="4">
        <v>20368290.77</v>
      </c>
      <c r="G43" s="4">
        <v>1407006.74</v>
      </c>
      <c r="H43" s="4">
        <v>21775297.510000002</v>
      </c>
      <c r="I43" s="12">
        <f t="shared" si="0"/>
        <v>0.49490000000000001</v>
      </c>
      <c r="J43" s="4">
        <v>19135290.73</v>
      </c>
      <c r="K43" s="12">
        <f t="shared" si="1"/>
        <v>0.43490000000000001</v>
      </c>
      <c r="L43" s="4">
        <v>2623102.56</v>
      </c>
      <c r="M43" s="12">
        <f t="shared" si="2"/>
        <v>5.96E-2</v>
      </c>
      <c r="N43" s="4">
        <v>462201.7</v>
      </c>
      <c r="O43" s="12">
        <f t="shared" si="3"/>
        <v>1.0500000000000001E-2</v>
      </c>
      <c r="P43" s="4"/>
      <c r="Q43" s="4"/>
    </row>
    <row r="44" spans="1:17" x14ac:dyDescent="0.2">
      <c r="A44" s="3">
        <v>1</v>
      </c>
      <c r="B44" s="3">
        <v>103028853</v>
      </c>
      <c r="C44" s="3" t="s">
        <v>244</v>
      </c>
      <c r="D44" s="3" t="s">
        <v>219</v>
      </c>
      <c r="E44" s="4">
        <v>39826413.359999999</v>
      </c>
      <c r="F44" s="4">
        <v>9413998.7599999998</v>
      </c>
      <c r="G44" s="4">
        <v>586783.54</v>
      </c>
      <c r="H44" s="4">
        <v>10000782.300000001</v>
      </c>
      <c r="I44" s="12">
        <f t="shared" si="0"/>
        <v>0.25109999999999999</v>
      </c>
      <c r="J44" s="4">
        <v>23658579.920000002</v>
      </c>
      <c r="K44" s="12">
        <f t="shared" si="1"/>
        <v>0.59399999999999997</v>
      </c>
      <c r="L44" s="4">
        <v>6159038.1399999997</v>
      </c>
      <c r="M44" s="12">
        <f t="shared" si="2"/>
        <v>0.15459999999999999</v>
      </c>
      <c r="N44" s="4">
        <v>8013</v>
      </c>
      <c r="O44" s="12">
        <f t="shared" si="3"/>
        <v>2.0000000000000001E-4</v>
      </c>
      <c r="P44" s="4"/>
      <c r="Q44" s="4"/>
    </row>
    <row r="45" spans="1:17" x14ac:dyDescent="0.2">
      <c r="A45" s="3">
        <v>1</v>
      </c>
      <c r="B45" s="3">
        <v>103029203</v>
      </c>
      <c r="C45" s="3" t="s">
        <v>816</v>
      </c>
      <c r="D45" s="3" t="s">
        <v>219</v>
      </c>
      <c r="E45" s="4">
        <v>100241033.19</v>
      </c>
      <c r="F45" s="4">
        <v>74353203.650000006</v>
      </c>
      <c r="G45" s="4">
        <v>2754238.56</v>
      </c>
      <c r="H45" s="4">
        <v>77107442.209999993</v>
      </c>
      <c r="I45" s="12">
        <f t="shared" si="0"/>
        <v>0.76919999999999999</v>
      </c>
      <c r="J45" s="4">
        <v>20948931.18</v>
      </c>
      <c r="K45" s="12">
        <f t="shared" si="1"/>
        <v>0.20899999999999999</v>
      </c>
      <c r="L45" s="4">
        <v>736472.38</v>
      </c>
      <c r="M45" s="12">
        <f t="shared" si="2"/>
        <v>7.3000000000000001E-3</v>
      </c>
      <c r="N45" s="4">
        <v>1448187.42</v>
      </c>
      <c r="O45" s="12">
        <f t="shared" si="3"/>
        <v>1.44E-2</v>
      </c>
      <c r="P45" s="4"/>
      <c r="Q45" s="4"/>
    </row>
    <row r="46" spans="1:17" x14ac:dyDescent="0.2">
      <c r="A46" s="3">
        <v>1</v>
      </c>
      <c r="B46" s="3">
        <v>103029403</v>
      </c>
      <c r="C46" s="3" t="s">
        <v>245</v>
      </c>
      <c r="D46" s="3" t="s">
        <v>219</v>
      </c>
      <c r="E46" s="4">
        <v>78140169.560000002</v>
      </c>
      <c r="F46" s="4">
        <v>57623912.399999999</v>
      </c>
      <c r="G46" s="4">
        <v>1757535.16</v>
      </c>
      <c r="H46" s="4">
        <v>59381447.560000002</v>
      </c>
      <c r="I46" s="12">
        <f t="shared" si="0"/>
        <v>0.75990000000000002</v>
      </c>
      <c r="J46" s="4">
        <v>18208360.829999998</v>
      </c>
      <c r="K46" s="12">
        <f t="shared" si="1"/>
        <v>0.23300000000000001</v>
      </c>
      <c r="L46" s="4">
        <v>519330.22</v>
      </c>
      <c r="M46" s="12">
        <f t="shared" si="2"/>
        <v>6.6E-3</v>
      </c>
      <c r="N46" s="4">
        <v>31030.95</v>
      </c>
      <c r="O46" s="12">
        <f t="shared" si="3"/>
        <v>4.0000000000000002E-4</v>
      </c>
      <c r="P46" s="4"/>
      <c r="Q46" s="4"/>
    </row>
    <row r="47" spans="1:17" x14ac:dyDescent="0.2">
      <c r="A47" s="3">
        <v>1</v>
      </c>
      <c r="B47" s="3">
        <v>103029553</v>
      </c>
      <c r="C47" s="3" t="s">
        <v>246</v>
      </c>
      <c r="D47" s="3" t="s">
        <v>219</v>
      </c>
      <c r="E47" s="4">
        <v>62831318.57</v>
      </c>
      <c r="F47" s="4">
        <v>41521976.420000002</v>
      </c>
      <c r="G47" s="4">
        <v>2004585</v>
      </c>
      <c r="H47" s="4">
        <v>43526561.420000002</v>
      </c>
      <c r="I47" s="12">
        <f t="shared" si="0"/>
        <v>0.69279999999999997</v>
      </c>
      <c r="J47" s="4">
        <v>18253437.579999998</v>
      </c>
      <c r="K47" s="12">
        <f t="shared" si="1"/>
        <v>0.29049999999999998</v>
      </c>
      <c r="L47" s="4">
        <v>1051319.57</v>
      </c>
      <c r="M47" s="12">
        <f t="shared" si="2"/>
        <v>1.67E-2</v>
      </c>
      <c r="N47" s="4"/>
      <c r="O47" s="12">
        <f t="shared" si="3"/>
        <v>0</v>
      </c>
      <c r="P47" s="4"/>
      <c r="Q47" s="4"/>
    </row>
    <row r="48" spans="1:17" x14ac:dyDescent="0.2">
      <c r="A48" s="3">
        <v>1</v>
      </c>
      <c r="B48" s="3">
        <v>103029603</v>
      </c>
      <c r="C48" s="3" t="s">
        <v>85</v>
      </c>
      <c r="D48" s="3" t="s">
        <v>219</v>
      </c>
      <c r="E48" s="4">
        <v>64447305.399999999</v>
      </c>
      <c r="F48" s="4">
        <v>30980839.809999999</v>
      </c>
      <c r="G48" s="4">
        <v>4778437.84</v>
      </c>
      <c r="H48" s="4">
        <v>35759277.649999999</v>
      </c>
      <c r="I48" s="12">
        <f t="shared" si="0"/>
        <v>0.55489999999999995</v>
      </c>
      <c r="J48" s="4">
        <v>23846235.559999999</v>
      </c>
      <c r="K48" s="12">
        <f t="shared" si="1"/>
        <v>0.37</v>
      </c>
      <c r="L48" s="4">
        <v>4782161.6399999997</v>
      </c>
      <c r="M48" s="12">
        <f t="shared" si="2"/>
        <v>7.4200000000000002E-2</v>
      </c>
      <c r="N48" s="4">
        <v>59630.55</v>
      </c>
      <c r="O48" s="12">
        <f t="shared" si="3"/>
        <v>8.9999999999999998E-4</v>
      </c>
      <c r="P48" s="4"/>
      <c r="Q48" s="4"/>
    </row>
    <row r="49" spans="1:17" x14ac:dyDescent="0.2">
      <c r="A49" s="3">
        <v>1</v>
      </c>
      <c r="B49" s="3">
        <v>103029803</v>
      </c>
      <c r="C49" s="3" t="s">
        <v>247</v>
      </c>
      <c r="D49" s="3" t="s">
        <v>219</v>
      </c>
      <c r="E49" s="4">
        <v>37963274.039999999</v>
      </c>
      <c r="F49" s="4">
        <v>12098772.82</v>
      </c>
      <c r="G49" s="4">
        <v>1093939.83</v>
      </c>
      <c r="H49" s="4">
        <v>13192712.65</v>
      </c>
      <c r="I49" s="12">
        <f t="shared" si="0"/>
        <v>0.34749999999999998</v>
      </c>
      <c r="J49" s="4">
        <v>19283594.579999998</v>
      </c>
      <c r="K49" s="12">
        <f t="shared" si="1"/>
        <v>0.50800000000000001</v>
      </c>
      <c r="L49" s="4">
        <v>5486966.8099999996</v>
      </c>
      <c r="M49" s="12">
        <f t="shared" si="2"/>
        <v>0.14449999999999999</v>
      </c>
      <c r="N49" s="4"/>
      <c r="O49" s="12">
        <f t="shared" si="3"/>
        <v>0</v>
      </c>
      <c r="P49" s="4"/>
      <c r="Q49" s="4"/>
    </row>
    <row r="50" spans="1:17" x14ac:dyDescent="0.2">
      <c r="A50" s="3">
        <v>1</v>
      </c>
      <c r="B50" s="3">
        <v>103029902</v>
      </c>
      <c r="C50" s="3" t="s">
        <v>248</v>
      </c>
      <c r="D50" s="3" t="s">
        <v>219</v>
      </c>
      <c r="E50" s="4">
        <v>116250693.53</v>
      </c>
      <c r="F50" s="4">
        <v>58475517.350000001</v>
      </c>
      <c r="G50" s="4">
        <v>3065904.92</v>
      </c>
      <c r="H50" s="4">
        <v>61541422.270000003</v>
      </c>
      <c r="I50" s="12">
        <f t="shared" si="0"/>
        <v>0.52939999999999998</v>
      </c>
      <c r="J50" s="4">
        <v>40776572.439999998</v>
      </c>
      <c r="K50" s="12">
        <f t="shared" si="1"/>
        <v>0.3508</v>
      </c>
      <c r="L50" s="4">
        <v>9459567.7899999991</v>
      </c>
      <c r="M50" s="12">
        <f t="shared" si="2"/>
        <v>8.14E-2</v>
      </c>
      <c r="N50" s="4">
        <v>4473131.03</v>
      </c>
      <c r="O50" s="12">
        <f t="shared" si="3"/>
        <v>3.85E-2</v>
      </c>
      <c r="P50" s="4"/>
      <c r="Q50" s="4"/>
    </row>
    <row r="51" spans="1:17" x14ac:dyDescent="0.2">
      <c r="A51" s="3">
        <v>1</v>
      </c>
      <c r="B51" s="3">
        <v>128030603</v>
      </c>
      <c r="C51" s="3" t="s">
        <v>45</v>
      </c>
      <c r="D51" s="3" t="s">
        <v>46</v>
      </c>
      <c r="E51" s="4">
        <v>27454974.600000001</v>
      </c>
      <c r="F51" s="4">
        <v>8418169.1899999995</v>
      </c>
      <c r="G51" s="4">
        <v>714088.53</v>
      </c>
      <c r="H51" s="4">
        <v>9132257.7200000007</v>
      </c>
      <c r="I51" s="12">
        <f t="shared" si="0"/>
        <v>0.33260000000000001</v>
      </c>
      <c r="J51" s="4">
        <v>16348685.85</v>
      </c>
      <c r="K51" s="12">
        <f t="shared" si="1"/>
        <v>0.59550000000000003</v>
      </c>
      <c r="L51" s="4">
        <v>1786901.64</v>
      </c>
      <c r="M51" s="12">
        <f t="shared" si="2"/>
        <v>6.5100000000000005E-2</v>
      </c>
      <c r="N51" s="4">
        <v>187129.39</v>
      </c>
      <c r="O51" s="12">
        <f t="shared" si="3"/>
        <v>6.7999999999999996E-3</v>
      </c>
      <c r="P51" s="4"/>
      <c r="Q51" s="4"/>
    </row>
    <row r="52" spans="1:17" x14ac:dyDescent="0.2">
      <c r="A52" s="3">
        <v>1</v>
      </c>
      <c r="B52" s="3">
        <v>128030852</v>
      </c>
      <c r="C52" s="3" t="s">
        <v>47</v>
      </c>
      <c r="D52" s="3" t="s">
        <v>46</v>
      </c>
      <c r="E52" s="4">
        <v>108013641</v>
      </c>
      <c r="F52" s="4">
        <v>37343595</v>
      </c>
      <c r="G52" s="4">
        <v>2579944</v>
      </c>
      <c r="H52" s="4">
        <v>39923539</v>
      </c>
      <c r="I52" s="12">
        <f t="shared" si="0"/>
        <v>0.36959999999999998</v>
      </c>
      <c r="J52" s="4">
        <v>61906840</v>
      </c>
      <c r="K52" s="12">
        <f t="shared" si="1"/>
        <v>0.57310000000000005</v>
      </c>
      <c r="L52" s="4">
        <v>6162647</v>
      </c>
      <c r="M52" s="12">
        <f t="shared" si="2"/>
        <v>5.7099999999999998E-2</v>
      </c>
      <c r="N52" s="4">
        <v>20615</v>
      </c>
      <c r="O52" s="12">
        <f t="shared" si="3"/>
        <v>2.0000000000000001E-4</v>
      </c>
      <c r="P52" s="4"/>
      <c r="Q52" s="4"/>
    </row>
    <row r="53" spans="1:17" x14ac:dyDescent="0.2">
      <c r="A53" s="3">
        <v>1</v>
      </c>
      <c r="B53" s="3">
        <v>128033053</v>
      </c>
      <c r="C53" s="3" t="s">
        <v>48</v>
      </c>
      <c r="D53" s="3" t="s">
        <v>46</v>
      </c>
      <c r="E53" s="4">
        <v>37161945.039999999</v>
      </c>
      <c r="F53" s="4">
        <v>20089621.829999998</v>
      </c>
      <c r="G53" s="4">
        <v>937589.04</v>
      </c>
      <c r="H53" s="4">
        <v>21027210.870000001</v>
      </c>
      <c r="I53" s="12">
        <f t="shared" si="0"/>
        <v>0.56579999999999997</v>
      </c>
      <c r="J53" s="4">
        <v>14727379.66</v>
      </c>
      <c r="K53" s="12">
        <f t="shared" si="1"/>
        <v>0.39629999999999999</v>
      </c>
      <c r="L53" s="4">
        <v>1336791.31</v>
      </c>
      <c r="M53" s="12">
        <f t="shared" si="2"/>
        <v>3.5999999999999997E-2</v>
      </c>
      <c r="N53" s="4">
        <v>70563.199999999997</v>
      </c>
      <c r="O53" s="12">
        <f t="shared" si="3"/>
        <v>1.9E-3</v>
      </c>
      <c r="P53" s="4"/>
      <c r="Q53" s="4"/>
    </row>
    <row r="54" spans="1:17" x14ac:dyDescent="0.2">
      <c r="A54" s="3">
        <v>1</v>
      </c>
      <c r="B54" s="3">
        <v>128034503</v>
      </c>
      <c r="C54" s="3" t="s">
        <v>49</v>
      </c>
      <c r="D54" s="3" t="s">
        <v>46</v>
      </c>
      <c r="E54" s="4">
        <v>15442931.449999999</v>
      </c>
      <c r="F54" s="4">
        <v>6309420.1200000001</v>
      </c>
      <c r="G54" s="4">
        <v>521776</v>
      </c>
      <c r="H54" s="4">
        <v>6831196.1200000001</v>
      </c>
      <c r="I54" s="12">
        <f t="shared" si="0"/>
        <v>0.44240000000000002</v>
      </c>
      <c r="J54" s="4">
        <v>8143953.0700000003</v>
      </c>
      <c r="K54" s="12">
        <f t="shared" si="1"/>
        <v>0.52739999999999998</v>
      </c>
      <c r="L54" s="4">
        <v>467782.26</v>
      </c>
      <c r="M54" s="12">
        <f t="shared" si="2"/>
        <v>3.0300000000000001E-2</v>
      </c>
      <c r="N54" s="4"/>
      <c r="O54" s="12">
        <f t="shared" si="3"/>
        <v>0</v>
      </c>
      <c r="P54" s="4"/>
      <c r="Q54" s="4"/>
    </row>
    <row r="55" spans="1:17" x14ac:dyDescent="0.2">
      <c r="A55" s="3">
        <v>1</v>
      </c>
      <c r="B55" s="3">
        <v>127040503</v>
      </c>
      <c r="C55" s="3" t="s">
        <v>36</v>
      </c>
      <c r="D55" s="3" t="s">
        <v>37</v>
      </c>
      <c r="E55" s="4">
        <v>31794197.91</v>
      </c>
      <c r="F55" s="4">
        <v>7268526.8600000003</v>
      </c>
      <c r="G55" s="4">
        <v>1890796.27</v>
      </c>
      <c r="H55" s="4">
        <v>9159323.1300000008</v>
      </c>
      <c r="I55" s="12">
        <f t="shared" si="0"/>
        <v>0.28810000000000002</v>
      </c>
      <c r="J55" s="4">
        <v>18842003.780000001</v>
      </c>
      <c r="K55" s="12">
        <f t="shared" si="1"/>
        <v>0.59260000000000002</v>
      </c>
      <c r="L55" s="4">
        <v>3792871</v>
      </c>
      <c r="M55" s="12">
        <f t="shared" si="2"/>
        <v>0.1193</v>
      </c>
      <c r="N55" s="4"/>
      <c r="O55" s="12">
        <f t="shared" si="3"/>
        <v>0</v>
      </c>
      <c r="P55" s="4"/>
      <c r="Q55" s="4"/>
    </row>
    <row r="56" spans="1:17" x14ac:dyDescent="0.2">
      <c r="A56" s="3">
        <v>1</v>
      </c>
      <c r="B56" s="3">
        <v>127040703</v>
      </c>
      <c r="C56" s="3" t="s">
        <v>38</v>
      </c>
      <c r="D56" s="3" t="s">
        <v>37</v>
      </c>
      <c r="E56" s="4">
        <v>54493525.130000003</v>
      </c>
      <c r="F56" s="4">
        <v>25719514.760000002</v>
      </c>
      <c r="G56" s="4">
        <v>1783620.01</v>
      </c>
      <c r="H56" s="4">
        <v>27503134.77</v>
      </c>
      <c r="I56" s="12">
        <f t="shared" si="0"/>
        <v>0.50470000000000004</v>
      </c>
      <c r="J56" s="4">
        <v>22700371.43</v>
      </c>
      <c r="K56" s="12">
        <f t="shared" si="1"/>
        <v>0.41660000000000003</v>
      </c>
      <c r="L56" s="4">
        <v>3986111.68</v>
      </c>
      <c r="M56" s="12">
        <f t="shared" si="2"/>
        <v>7.3099999999999998E-2</v>
      </c>
      <c r="N56" s="4">
        <v>303907.25</v>
      </c>
      <c r="O56" s="12">
        <f t="shared" si="3"/>
        <v>5.5999999999999999E-3</v>
      </c>
      <c r="P56" s="4"/>
      <c r="Q56" s="4"/>
    </row>
    <row r="57" spans="1:17" x14ac:dyDescent="0.2">
      <c r="A57" s="3">
        <v>1</v>
      </c>
      <c r="B57" s="3">
        <v>127041203</v>
      </c>
      <c r="C57" s="3" t="s">
        <v>681</v>
      </c>
      <c r="D57" s="3" t="s">
        <v>37</v>
      </c>
      <c r="E57" s="4">
        <v>39965684.560000002</v>
      </c>
      <c r="F57" s="4">
        <v>23529965.890000001</v>
      </c>
      <c r="G57" s="4">
        <v>1422734.05</v>
      </c>
      <c r="H57" s="4">
        <v>24952699.940000001</v>
      </c>
      <c r="I57" s="12">
        <f t="shared" si="0"/>
        <v>0.62439999999999996</v>
      </c>
      <c r="J57" s="4">
        <v>13204733.439999999</v>
      </c>
      <c r="K57" s="12">
        <f t="shared" si="1"/>
        <v>0.33040000000000003</v>
      </c>
      <c r="L57" s="4">
        <v>1602921.61</v>
      </c>
      <c r="M57" s="12">
        <f t="shared" si="2"/>
        <v>4.0099999999999997E-2</v>
      </c>
      <c r="N57" s="4">
        <v>205329.57</v>
      </c>
      <c r="O57" s="12">
        <f t="shared" si="3"/>
        <v>5.1000000000000004E-3</v>
      </c>
      <c r="P57" s="4"/>
      <c r="Q57" s="4"/>
    </row>
    <row r="58" spans="1:17" x14ac:dyDescent="0.2">
      <c r="A58" s="3">
        <v>1</v>
      </c>
      <c r="B58" s="3">
        <v>127041503</v>
      </c>
      <c r="C58" s="3" t="s">
        <v>561</v>
      </c>
      <c r="D58" s="3" t="s">
        <v>37</v>
      </c>
      <c r="E58" s="4">
        <v>36612216.57</v>
      </c>
      <c r="F58" s="4">
        <v>8183897.1200000001</v>
      </c>
      <c r="G58" s="4">
        <v>785799.6</v>
      </c>
      <c r="H58" s="4">
        <v>8969696.7200000007</v>
      </c>
      <c r="I58" s="12">
        <f t="shared" si="0"/>
        <v>0.245</v>
      </c>
      <c r="J58" s="4">
        <v>23063151.41</v>
      </c>
      <c r="K58" s="12">
        <f t="shared" si="1"/>
        <v>0.62990000000000002</v>
      </c>
      <c r="L58" s="4">
        <v>4579368.4400000004</v>
      </c>
      <c r="M58" s="12">
        <f t="shared" si="2"/>
        <v>0.12509999999999999</v>
      </c>
      <c r="N58" s="4"/>
      <c r="O58" s="12">
        <f t="shared" si="3"/>
        <v>0</v>
      </c>
      <c r="P58" s="4"/>
      <c r="Q58" s="4"/>
    </row>
    <row r="59" spans="1:17" x14ac:dyDescent="0.2">
      <c r="A59" s="3">
        <v>1</v>
      </c>
      <c r="B59" s="3">
        <v>127041603</v>
      </c>
      <c r="C59" s="3" t="s">
        <v>39</v>
      </c>
      <c r="D59" s="3" t="s">
        <v>37</v>
      </c>
      <c r="E59" s="4">
        <v>41287766.600000001</v>
      </c>
      <c r="F59" s="4">
        <v>20540589.16</v>
      </c>
      <c r="G59" s="4">
        <v>882849.59</v>
      </c>
      <c r="H59" s="4">
        <v>21423438.75</v>
      </c>
      <c r="I59" s="12">
        <f t="shared" si="0"/>
        <v>0.51890000000000003</v>
      </c>
      <c r="J59" s="4">
        <v>18754588.149999999</v>
      </c>
      <c r="K59" s="12">
        <f t="shared" si="1"/>
        <v>0.45419999999999999</v>
      </c>
      <c r="L59" s="4">
        <v>988091.25</v>
      </c>
      <c r="M59" s="12">
        <f t="shared" si="2"/>
        <v>2.3900000000000001E-2</v>
      </c>
      <c r="N59" s="4">
        <v>121648.45</v>
      </c>
      <c r="O59" s="12">
        <f t="shared" si="3"/>
        <v>2.8999999999999998E-3</v>
      </c>
      <c r="P59" s="4"/>
      <c r="Q59" s="4"/>
    </row>
    <row r="60" spans="1:17" x14ac:dyDescent="0.2">
      <c r="A60" s="3">
        <v>1</v>
      </c>
      <c r="B60" s="3">
        <v>127042003</v>
      </c>
      <c r="C60" s="3" t="s">
        <v>700</v>
      </c>
      <c r="D60" s="3" t="s">
        <v>37</v>
      </c>
      <c r="E60" s="4">
        <v>42989441.460000001</v>
      </c>
      <c r="F60" s="4">
        <v>22497808.670000002</v>
      </c>
      <c r="G60" s="4">
        <v>814109.31</v>
      </c>
      <c r="H60" s="4">
        <v>23311917.98</v>
      </c>
      <c r="I60" s="12">
        <f t="shared" si="0"/>
        <v>0.5423</v>
      </c>
      <c r="J60" s="4">
        <v>16821773.66</v>
      </c>
      <c r="K60" s="12">
        <f t="shared" si="1"/>
        <v>0.39129999999999998</v>
      </c>
      <c r="L60" s="4">
        <v>2855749.82</v>
      </c>
      <c r="M60" s="12">
        <f t="shared" si="2"/>
        <v>6.6400000000000001E-2</v>
      </c>
      <c r="N60" s="4"/>
      <c r="O60" s="12">
        <f t="shared" si="3"/>
        <v>0</v>
      </c>
      <c r="P60" s="4"/>
      <c r="Q60" s="4"/>
    </row>
    <row r="61" spans="1:17" x14ac:dyDescent="0.2">
      <c r="A61" s="3">
        <v>1</v>
      </c>
      <c r="B61" s="3">
        <v>127042853</v>
      </c>
      <c r="C61" s="3" t="s">
        <v>40</v>
      </c>
      <c r="D61" s="3" t="s">
        <v>37</v>
      </c>
      <c r="E61" s="4">
        <v>27842683.600000001</v>
      </c>
      <c r="F61" s="4">
        <v>10721633.720000001</v>
      </c>
      <c r="G61" s="4">
        <v>792880.61</v>
      </c>
      <c r="H61" s="4">
        <v>11514514.33</v>
      </c>
      <c r="I61" s="12">
        <f t="shared" si="0"/>
        <v>0.41360000000000002</v>
      </c>
      <c r="J61" s="4">
        <v>14646273.699999999</v>
      </c>
      <c r="K61" s="12">
        <f t="shared" si="1"/>
        <v>0.52600000000000002</v>
      </c>
      <c r="L61" s="4">
        <v>1681895.57</v>
      </c>
      <c r="M61" s="12">
        <f t="shared" si="2"/>
        <v>6.0400000000000002E-2</v>
      </c>
      <c r="N61" s="4"/>
      <c r="O61" s="12">
        <f t="shared" si="3"/>
        <v>0</v>
      </c>
      <c r="P61" s="4"/>
      <c r="Q61" s="4"/>
    </row>
    <row r="62" spans="1:17" x14ac:dyDescent="0.2">
      <c r="A62" s="3">
        <v>1</v>
      </c>
      <c r="B62" s="3">
        <v>127044103</v>
      </c>
      <c r="C62" s="3" t="s">
        <v>41</v>
      </c>
      <c r="D62" s="3" t="s">
        <v>37</v>
      </c>
      <c r="E62" s="4">
        <v>46548374.759999998</v>
      </c>
      <c r="F62" s="4">
        <v>22797767.34</v>
      </c>
      <c r="G62" s="4">
        <v>1063973.0900000001</v>
      </c>
      <c r="H62" s="4">
        <v>23861740.43</v>
      </c>
      <c r="I62" s="12">
        <f t="shared" si="0"/>
        <v>0.51259999999999994</v>
      </c>
      <c r="J62" s="4">
        <v>20983549.760000002</v>
      </c>
      <c r="K62" s="12">
        <f t="shared" si="1"/>
        <v>0.45079999999999998</v>
      </c>
      <c r="L62" s="4">
        <v>1241544.8700000001</v>
      </c>
      <c r="M62" s="12">
        <f t="shared" si="2"/>
        <v>2.6700000000000002E-2</v>
      </c>
      <c r="N62" s="4">
        <v>461539.7</v>
      </c>
      <c r="O62" s="12">
        <f t="shared" si="3"/>
        <v>9.9000000000000008E-3</v>
      </c>
      <c r="P62" s="4"/>
      <c r="Q62" s="4"/>
    </row>
    <row r="63" spans="1:17" x14ac:dyDescent="0.2">
      <c r="A63" s="3">
        <v>1</v>
      </c>
      <c r="B63" s="3">
        <v>127045303</v>
      </c>
      <c r="C63" s="3" t="s">
        <v>42</v>
      </c>
      <c r="D63" s="3" t="s">
        <v>37</v>
      </c>
      <c r="E63" s="4">
        <v>7358750.04</v>
      </c>
      <c r="F63" s="4">
        <v>879300.39</v>
      </c>
      <c r="G63" s="4">
        <v>353104.88</v>
      </c>
      <c r="H63" s="4">
        <v>1232405.27</v>
      </c>
      <c r="I63" s="12">
        <f t="shared" si="0"/>
        <v>0.16750000000000001</v>
      </c>
      <c r="J63" s="4">
        <v>5009109.78</v>
      </c>
      <c r="K63" s="12">
        <f t="shared" si="1"/>
        <v>0.68069999999999997</v>
      </c>
      <c r="L63" s="4">
        <v>1117234.99</v>
      </c>
      <c r="M63" s="12">
        <f t="shared" si="2"/>
        <v>0.15179999999999999</v>
      </c>
      <c r="N63" s="4"/>
      <c r="O63" s="12">
        <f t="shared" si="3"/>
        <v>0</v>
      </c>
      <c r="P63" s="4"/>
      <c r="Q63" s="4"/>
    </row>
    <row r="64" spans="1:17" x14ac:dyDescent="0.2">
      <c r="A64" s="3">
        <v>1</v>
      </c>
      <c r="B64" s="3">
        <v>127045653</v>
      </c>
      <c r="C64" s="3" t="s">
        <v>682</v>
      </c>
      <c r="D64" s="3" t="s">
        <v>37</v>
      </c>
      <c r="E64" s="4">
        <v>32579175.16</v>
      </c>
      <c r="F64" s="4">
        <v>7560721.6900000004</v>
      </c>
      <c r="G64" s="4">
        <v>823268.07</v>
      </c>
      <c r="H64" s="4">
        <v>8383989.7599999998</v>
      </c>
      <c r="I64" s="12">
        <f t="shared" si="0"/>
        <v>0.25729999999999997</v>
      </c>
      <c r="J64" s="4">
        <v>19290750.079999998</v>
      </c>
      <c r="K64" s="12">
        <f t="shared" si="1"/>
        <v>0.59209999999999996</v>
      </c>
      <c r="L64" s="4">
        <v>4904435.32</v>
      </c>
      <c r="M64" s="12">
        <f t="shared" si="2"/>
        <v>0.15049999999999999</v>
      </c>
      <c r="N64" s="4"/>
      <c r="O64" s="12">
        <f t="shared" si="3"/>
        <v>0</v>
      </c>
      <c r="P64" s="4"/>
      <c r="Q64" s="4"/>
    </row>
    <row r="65" spans="1:17" x14ac:dyDescent="0.2">
      <c r="A65" s="3">
        <v>1</v>
      </c>
      <c r="B65" s="3">
        <v>127045853</v>
      </c>
      <c r="C65" s="3" t="s">
        <v>562</v>
      </c>
      <c r="D65" s="3" t="s">
        <v>37</v>
      </c>
      <c r="E65" s="4">
        <v>27050869.890000001</v>
      </c>
      <c r="F65" s="4">
        <v>10412829.35</v>
      </c>
      <c r="G65" s="4">
        <v>572596.51</v>
      </c>
      <c r="H65" s="4">
        <v>10985425.859999999</v>
      </c>
      <c r="I65" s="12">
        <f t="shared" si="0"/>
        <v>0.40610000000000002</v>
      </c>
      <c r="J65" s="4">
        <v>14662326.32</v>
      </c>
      <c r="K65" s="12">
        <f t="shared" si="1"/>
        <v>0.54200000000000004</v>
      </c>
      <c r="L65" s="4">
        <v>1156538.82</v>
      </c>
      <c r="M65" s="12">
        <f t="shared" si="2"/>
        <v>4.2799999999999998E-2</v>
      </c>
      <c r="N65" s="4">
        <v>246578.89</v>
      </c>
      <c r="O65" s="12">
        <f t="shared" si="3"/>
        <v>9.1000000000000004E-3</v>
      </c>
      <c r="P65" s="4"/>
      <c r="Q65" s="4"/>
    </row>
    <row r="66" spans="1:17" x14ac:dyDescent="0.2">
      <c r="A66" s="3">
        <v>1</v>
      </c>
      <c r="B66" s="3">
        <v>127046903</v>
      </c>
      <c r="C66" s="3" t="s">
        <v>43</v>
      </c>
      <c r="D66" s="3" t="s">
        <v>37</v>
      </c>
      <c r="E66" s="4">
        <v>20720181.039999999</v>
      </c>
      <c r="F66" s="4">
        <v>5589780.8899999997</v>
      </c>
      <c r="G66" s="4">
        <v>360320.27</v>
      </c>
      <c r="H66" s="4">
        <v>5950101.1600000001</v>
      </c>
      <c r="I66" s="12">
        <f t="shared" si="0"/>
        <v>0.28720000000000001</v>
      </c>
      <c r="J66" s="4">
        <v>12544348.810000001</v>
      </c>
      <c r="K66" s="12">
        <f t="shared" si="1"/>
        <v>0.60540000000000005</v>
      </c>
      <c r="L66" s="4">
        <v>2225731.0699999998</v>
      </c>
      <c r="M66" s="12">
        <f t="shared" si="2"/>
        <v>0.1074</v>
      </c>
      <c r="N66" s="4"/>
      <c r="O66" s="12">
        <f t="shared" si="3"/>
        <v>0</v>
      </c>
      <c r="P66" s="4"/>
      <c r="Q66" s="4"/>
    </row>
    <row r="67" spans="1:17" x14ac:dyDescent="0.2">
      <c r="A67" s="3">
        <v>1</v>
      </c>
      <c r="B67" s="3">
        <v>127047404</v>
      </c>
      <c r="C67" s="3" t="s">
        <v>44</v>
      </c>
      <c r="D67" s="3" t="s">
        <v>37</v>
      </c>
      <c r="E67" s="4">
        <v>25903086.699999999</v>
      </c>
      <c r="F67" s="4">
        <v>9409571.5199999996</v>
      </c>
      <c r="G67" s="4">
        <v>491937.15</v>
      </c>
      <c r="H67" s="4">
        <v>9901508.6699999999</v>
      </c>
      <c r="I67" s="12">
        <f t="shared" ref="I67:I130" si="4">ROUND(H67/$E67,4)</f>
        <v>0.38229999999999997</v>
      </c>
      <c r="J67" s="4">
        <v>15251573.32</v>
      </c>
      <c r="K67" s="12">
        <f t="shared" ref="K67:K130" si="5">ROUND(J67/$E67,4)</f>
        <v>0.58879999999999999</v>
      </c>
      <c r="L67" s="4">
        <v>750004.71</v>
      </c>
      <c r="M67" s="12">
        <f t="shared" ref="M67:M130" si="6">ROUND(L67/$E67,4)</f>
        <v>2.9000000000000001E-2</v>
      </c>
      <c r="N67" s="4"/>
      <c r="O67" s="12">
        <f t="shared" ref="O67:O130" si="7">ROUND(N67/$E67,4)</f>
        <v>0</v>
      </c>
      <c r="P67" s="4"/>
      <c r="Q67" s="4"/>
    </row>
    <row r="68" spans="1:17" x14ac:dyDescent="0.2">
      <c r="A68" s="3">
        <v>1</v>
      </c>
      <c r="B68" s="3">
        <v>127049303</v>
      </c>
      <c r="C68" s="3" t="s">
        <v>563</v>
      </c>
      <c r="D68" s="3" t="s">
        <v>37</v>
      </c>
      <c r="E68" s="4">
        <v>15664566.33</v>
      </c>
      <c r="F68" s="4">
        <v>4842447.3499999996</v>
      </c>
      <c r="G68" s="4">
        <v>246567.63</v>
      </c>
      <c r="H68" s="4">
        <v>5089014.9800000004</v>
      </c>
      <c r="I68" s="12">
        <f t="shared" si="4"/>
        <v>0.32490000000000002</v>
      </c>
      <c r="J68" s="4">
        <v>10005931.99</v>
      </c>
      <c r="K68" s="12">
        <f t="shared" si="5"/>
        <v>0.63880000000000003</v>
      </c>
      <c r="L68" s="4">
        <v>565777.94999999995</v>
      </c>
      <c r="M68" s="12">
        <f t="shared" si="6"/>
        <v>3.61E-2</v>
      </c>
      <c r="N68" s="4">
        <v>3841.41</v>
      </c>
      <c r="O68" s="12">
        <f t="shared" si="7"/>
        <v>2.0000000000000001E-4</v>
      </c>
      <c r="P68" s="4"/>
      <c r="Q68" s="4"/>
    </row>
    <row r="69" spans="1:17" x14ac:dyDescent="0.2">
      <c r="A69" s="3">
        <v>1</v>
      </c>
      <c r="B69" s="3">
        <v>108051003</v>
      </c>
      <c r="C69" s="3" t="s">
        <v>313</v>
      </c>
      <c r="D69" s="3" t="s">
        <v>314</v>
      </c>
      <c r="E69" s="4">
        <v>36078436.25</v>
      </c>
      <c r="F69" s="4">
        <v>15505942.699999999</v>
      </c>
      <c r="G69" s="4">
        <v>1573892.24</v>
      </c>
      <c r="H69" s="4">
        <v>17079834.940000001</v>
      </c>
      <c r="I69" s="12">
        <f t="shared" si="4"/>
        <v>0.47339999999999999</v>
      </c>
      <c r="J69" s="4">
        <v>15716533.66</v>
      </c>
      <c r="K69" s="12">
        <f t="shared" si="5"/>
        <v>0.43559999999999999</v>
      </c>
      <c r="L69" s="4">
        <v>3282067.65</v>
      </c>
      <c r="M69" s="12">
        <f t="shared" si="6"/>
        <v>9.0999999999999998E-2</v>
      </c>
      <c r="N69" s="4"/>
      <c r="O69" s="12">
        <f t="shared" si="7"/>
        <v>0</v>
      </c>
      <c r="P69" s="4"/>
      <c r="Q69" s="4"/>
    </row>
    <row r="70" spans="1:17" x14ac:dyDescent="0.2">
      <c r="A70" s="3">
        <v>1</v>
      </c>
      <c r="B70" s="3">
        <v>108051503</v>
      </c>
      <c r="C70" s="3" t="s">
        <v>315</v>
      </c>
      <c r="D70" s="3" t="s">
        <v>314</v>
      </c>
      <c r="E70" s="4">
        <v>24597565.52</v>
      </c>
      <c r="F70" s="4">
        <v>6755074.4000000004</v>
      </c>
      <c r="G70" s="4">
        <v>1193703.22</v>
      </c>
      <c r="H70" s="4">
        <v>7948777.6200000001</v>
      </c>
      <c r="I70" s="12">
        <f t="shared" si="4"/>
        <v>0.32319999999999999</v>
      </c>
      <c r="J70" s="4">
        <v>15518549.1</v>
      </c>
      <c r="K70" s="12">
        <f t="shared" si="5"/>
        <v>0.63090000000000002</v>
      </c>
      <c r="L70" s="4">
        <v>1130238.8</v>
      </c>
      <c r="M70" s="12">
        <f t="shared" si="6"/>
        <v>4.5900000000000003E-2</v>
      </c>
      <c r="N70" s="4"/>
      <c r="O70" s="12">
        <f t="shared" si="7"/>
        <v>0</v>
      </c>
      <c r="P70" s="4"/>
      <c r="Q70" s="4"/>
    </row>
    <row r="71" spans="1:17" x14ac:dyDescent="0.2">
      <c r="A71" s="3">
        <v>1</v>
      </c>
      <c r="B71" s="3">
        <v>108053003</v>
      </c>
      <c r="C71" s="3" t="s">
        <v>316</v>
      </c>
      <c r="D71" s="3" t="s">
        <v>314</v>
      </c>
      <c r="E71" s="4">
        <v>25189600.620000001</v>
      </c>
      <c r="F71" s="4">
        <v>8890396.5</v>
      </c>
      <c r="G71" s="4">
        <v>1026546.48</v>
      </c>
      <c r="H71" s="4">
        <v>9916942.9800000004</v>
      </c>
      <c r="I71" s="12">
        <f t="shared" si="4"/>
        <v>0.39369999999999999</v>
      </c>
      <c r="J71" s="4">
        <v>12846707.99</v>
      </c>
      <c r="K71" s="12">
        <f t="shared" si="5"/>
        <v>0.51</v>
      </c>
      <c r="L71" s="4">
        <v>2389341.65</v>
      </c>
      <c r="M71" s="12">
        <f t="shared" si="6"/>
        <v>9.4899999999999998E-2</v>
      </c>
      <c r="N71" s="4">
        <v>36608</v>
      </c>
      <c r="O71" s="12">
        <f t="shared" si="7"/>
        <v>1.5E-3</v>
      </c>
      <c r="P71" s="4"/>
      <c r="Q71" s="4"/>
    </row>
    <row r="72" spans="1:17" x14ac:dyDescent="0.2">
      <c r="A72" s="3">
        <v>1</v>
      </c>
      <c r="B72" s="3">
        <v>108056004</v>
      </c>
      <c r="C72" s="3" t="s">
        <v>540</v>
      </c>
      <c r="D72" s="3" t="s">
        <v>314</v>
      </c>
      <c r="E72" s="4">
        <v>17583081.829999998</v>
      </c>
      <c r="F72" s="4">
        <v>4282286.41</v>
      </c>
      <c r="G72" s="4">
        <v>671731.84</v>
      </c>
      <c r="H72" s="4">
        <v>4954018.25</v>
      </c>
      <c r="I72" s="12">
        <f t="shared" si="4"/>
        <v>0.28170000000000001</v>
      </c>
      <c r="J72" s="4">
        <v>9973759.1099999994</v>
      </c>
      <c r="K72" s="12">
        <f t="shared" si="5"/>
        <v>0.56720000000000004</v>
      </c>
      <c r="L72" s="4">
        <v>1855304.47</v>
      </c>
      <c r="M72" s="12">
        <f t="shared" si="6"/>
        <v>0.1055</v>
      </c>
      <c r="N72" s="4">
        <v>800000</v>
      </c>
      <c r="O72" s="12">
        <f t="shared" si="7"/>
        <v>4.5499999999999999E-2</v>
      </c>
      <c r="P72" s="4"/>
      <c r="Q72" s="4"/>
    </row>
    <row r="73" spans="1:17" x14ac:dyDescent="0.2">
      <c r="A73" s="3">
        <v>1</v>
      </c>
      <c r="B73" s="3">
        <v>108058003</v>
      </c>
      <c r="C73" s="3" t="s">
        <v>317</v>
      </c>
      <c r="D73" s="3" t="s">
        <v>314</v>
      </c>
      <c r="E73" s="4">
        <v>20870848.48</v>
      </c>
      <c r="F73" s="4">
        <v>5537419.9500000002</v>
      </c>
      <c r="G73" s="4">
        <v>732398.43</v>
      </c>
      <c r="H73" s="4">
        <v>6269818.3799999999</v>
      </c>
      <c r="I73" s="12">
        <f t="shared" si="4"/>
        <v>0.3004</v>
      </c>
      <c r="J73" s="4">
        <v>13405492.57</v>
      </c>
      <c r="K73" s="12">
        <f t="shared" si="5"/>
        <v>0.64229999999999998</v>
      </c>
      <c r="L73" s="4">
        <v>1111433.53</v>
      </c>
      <c r="M73" s="12">
        <f t="shared" si="6"/>
        <v>5.33E-2</v>
      </c>
      <c r="N73" s="4">
        <v>84104</v>
      </c>
      <c r="O73" s="12">
        <f t="shared" si="7"/>
        <v>4.0000000000000001E-3</v>
      </c>
      <c r="P73" s="4"/>
      <c r="Q73" s="4"/>
    </row>
    <row r="74" spans="1:17" x14ac:dyDescent="0.2">
      <c r="A74" s="3">
        <v>1</v>
      </c>
      <c r="B74" s="3">
        <v>114060503</v>
      </c>
      <c r="C74" s="3" t="s">
        <v>415</v>
      </c>
      <c r="D74" s="3" t="s">
        <v>416</v>
      </c>
      <c r="E74" s="4">
        <v>25273794.530000001</v>
      </c>
      <c r="F74" s="4">
        <v>12226072.289999999</v>
      </c>
      <c r="G74" s="4">
        <v>869935.03</v>
      </c>
      <c r="H74" s="4">
        <v>13096007.32</v>
      </c>
      <c r="I74" s="12">
        <f t="shared" si="4"/>
        <v>0.51819999999999999</v>
      </c>
      <c r="J74" s="4">
        <v>9912596.8200000003</v>
      </c>
      <c r="K74" s="12">
        <f t="shared" si="5"/>
        <v>0.39219999999999999</v>
      </c>
      <c r="L74" s="4">
        <v>2247129.39</v>
      </c>
      <c r="M74" s="12">
        <f t="shared" si="6"/>
        <v>8.8900000000000007E-2</v>
      </c>
      <c r="N74" s="4">
        <v>18061</v>
      </c>
      <c r="O74" s="12">
        <f t="shared" si="7"/>
        <v>6.9999999999999999E-4</v>
      </c>
      <c r="P74" s="4"/>
      <c r="Q74" s="4"/>
    </row>
    <row r="75" spans="1:17" x14ac:dyDescent="0.2">
      <c r="A75" s="3">
        <v>1</v>
      </c>
      <c r="B75" s="3">
        <v>114060753</v>
      </c>
      <c r="C75" s="3" t="s">
        <v>417</v>
      </c>
      <c r="D75" s="3" t="s">
        <v>416</v>
      </c>
      <c r="E75" s="4">
        <v>139836896.11000001</v>
      </c>
      <c r="F75" s="4">
        <v>89944533.030000001</v>
      </c>
      <c r="G75" s="4">
        <v>5687306.4000000004</v>
      </c>
      <c r="H75" s="4">
        <v>95631839.430000007</v>
      </c>
      <c r="I75" s="12">
        <f t="shared" si="4"/>
        <v>0.68389999999999995</v>
      </c>
      <c r="J75" s="4">
        <v>41721211.060000002</v>
      </c>
      <c r="K75" s="12">
        <f t="shared" si="5"/>
        <v>0.2984</v>
      </c>
      <c r="L75" s="4">
        <v>2483845.62</v>
      </c>
      <c r="M75" s="12">
        <f t="shared" si="6"/>
        <v>1.78E-2</v>
      </c>
      <c r="N75" s="4"/>
      <c r="O75" s="12">
        <f t="shared" si="7"/>
        <v>0</v>
      </c>
      <c r="P75" s="4"/>
      <c r="Q75" s="4"/>
    </row>
    <row r="76" spans="1:17" x14ac:dyDescent="0.2">
      <c r="A76" s="3">
        <v>1</v>
      </c>
      <c r="B76" s="3">
        <v>114060853</v>
      </c>
      <c r="C76" s="3" t="s">
        <v>550</v>
      </c>
      <c r="D76" s="3" t="s">
        <v>416</v>
      </c>
      <c r="E76" s="4">
        <v>36235466.960000001</v>
      </c>
      <c r="F76" s="4">
        <v>22655318.32</v>
      </c>
      <c r="G76" s="4">
        <v>999935.4</v>
      </c>
      <c r="H76" s="4">
        <v>23655253.719999999</v>
      </c>
      <c r="I76" s="12">
        <f t="shared" si="4"/>
        <v>0.65280000000000005</v>
      </c>
      <c r="J76" s="4">
        <v>10900285.73</v>
      </c>
      <c r="K76" s="12">
        <f t="shared" si="5"/>
        <v>0.30080000000000001</v>
      </c>
      <c r="L76" s="4">
        <v>1669544.68</v>
      </c>
      <c r="M76" s="12">
        <f t="shared" si="6"/>
        <v>4.6100000000000002E-2</v>
      </c>
      <c r="N76" s="4">
        <v>10382.83</v>
      </c>
      <c r="O76" s="12">
        <f t="shared" si="7"/>
        <v>2.9999999999999997E-4</v>
      </c>
      <c r="P76" s="4"/>
      <c r="Q76" s="4"/>
    </row>
    <row r="77" spans="1:17" x14ac:dyDescent="0.2">
      <c r="A77" s="3">
        <v>1</v>
      </c>
      <c r="B77" s="3">
        <v>114061103</v>
      </c>
      <c r="C77" s="3" t="s">
        <v>141</v>
      </c>
      <c r="D77" s="3" t="s">
        <v>416</v>
      </c>
      <c r="E77" s="4">
        <v>63097465.07</v>
      </c>
      <c r="F77" s="4">
        <v>35783496.140000001</v>
      </c>
      <c r="G77" s="4">
        <v>2593609.12</v>
      </c>
      <c r="H77" s="4">
        <v>38377105.259999998</v>
      </c>
      <c r="I77" s="12">
        <f t="shared" si="4"/>
        <v>0.60819999999999996</v>
      </c>
      <c r="J77" s="4">
        <v>17885688.879999999</v>
      </c>
      <c r="K77" s="12">
        <f t="shared" si="5"/>
        <v>0.28349999999999997</v>
      </c>
      <c r="L77" s="4">
        <v>6248041.9299999997</v>
      </c>
      <c r="M77" s="12">
        <f t="shared" si="6"/>
        <v>9.9000000000000005E-2</v>
      </c>
      <c r="N77" s="4">
        <v>586629</v>
      </c>
      <c r="O77" s="12">
        <f t="shared" si="7"/>
        <v>9.2999999999999992E-3</v>
      </c>
      <c r="P77" s="4"/>
      <c r="Q77" s="4"/>
    </row>
    <row r="78" spans="1:17" x14ac:dyDescent="0.2">
      <c r="A78" s="3">
        <v>1</v>
      </c>
      <c r="B78" s="3">
        <v>114061503</v>
      </c>
      <c r="C78" s="3" t="s">
        <v>142</v>
      </c>
      <c r="D78" s="3" t="s">
        <v>416</v>
      </c>
      <c r="E78" s="4">
        <v>63146475.75</v>
      </c>
      <c r="F78" s="4">
        <v>40200569.93</v>
      </c>
      <c r="G78" s="4">
        <v>2097902.0499999998</v>
      </c>
      <c r="H78" s="4">
        <v>42298471.979999997</v>
      </c>
      <c r="I78" s="12">
        <f t="shared" si="4"/>
        <v>0.66979999999999995</v>
      </c>
      <c r="J78" s="4">
        <v>19555905.440000001</v>
      </c>
      <c r="K78" s="12">
        <f t="shared" si="5"/>
        <v>0.30969999999999998</v>
      </c>
      <c r="L78" s="4">
        <v>1292098.33</v>
      </c>
      <c r="M78" s="12">
        <f t="shared" si="6"/>
        <v>2.0500000000000001E-2</v>
      </c>
      <c r="N78" s="4"/>
      <c r="O78" s="12">
        <f t="shared" si="7"/>
        <v>0</v>
      </c>
      <c r="P78" s="4"/>
      <c r="Q78" s="4"/>
    </row>
    <row r="79" spans="1:17" x14ac:dyDescent="0.2">
      <c r="A79" s="3">
        <v>1</v>
      </c>
      <c r="B79" s="3">
        <v>114062003</v>
      </c>
      <c r="C79" s="3" t="s">
        <v>418</v>
      </c>
      <c r="D79" s="3" t="s">
        <v>416</v>
      </c>
      <c r="E79" s="4">
        <v>83614467.140000001</v>
      </c>
      <c r="F79" s="4">
        <v>53007888.469999999</v>
      </c>
      <c r="G79" s="4">
        <v>2093549.22</v>
      </c>
      <c r="H79" s="4">
        <v>55101437.689999998</v>
      </c>
      <c r="I79" s="12">
        <f t="shared" si="4"/>
        <v>0.65900000000000003</v>
      </c>
      <c r="J79" s="4">
        <v>25722724.469999999</v>
      </c>
      <c r="K79" s="12">
        <f t="shared" si="5"/>
        <v>0.30759999999999998</v>
      </c>
      <c r="L79" s="4">
        <v>2774596.3</v>
      </c>
      <c r="M79" s="12">
        <f t="shared" si="6"/>
        <v>3.32E-2</v>
      </c>
      <c r="N79" s="4">
        <v>15708.68</v>
      </c>
      <c r="O79" s="12">
        <f t="shared" si="7"/>
        <v>2.0000000000000001E-4</v>
      </c>
      <c r="P79" s="4"/>
      <c r="Q79" s="4"/>
    </row>
    <row r="80" spans="1:17" x14ac:dyDescent="0.2">
      <c r="A80" s="3">
        <v>1</v>
      </c>
      <c r="B80" s="3">
        <v>114062503</v>
      </c>
      <c r="C80" s="3" t="s">
        <v>419</v>
      </c>
      <c r="D80" s="3" t="s">
        <v>416</v>
      </c>
      <c r="E80" s="4">
        <v>51179777.060000002</v>
      </c>
      <c r="F80" s="4">
        <v>31122272.760000002</v>
      </c>
      <c r="G80" s="4">
        <v>1275182.92</v>
      </c>
      <c r="H80" s="4">
        <v>32397455.68</v>
      </c>
      <c r="I80" s="12">
        <f t="shared" si="4"/>
        <v>0.63300000000000001</v>
      </c>
      <c r="J80" s="4">
        <v>16149891.890000001</v>
      </c>
      <c r="K80" s="12">
        <f t="shared" si="5"/>
        <v>0.31559999999999999</v>
      </c>
      <c r="L80" s="4">
        <v>2496446.98</v>
      </c>
      <c r="M80" s="12">
        <f t="shared" si="6"/>
        <v>4.8800000000000003E-2</v>
      </c>
      <c r="N80" s="4">
        <v>135982.51</v>
      </c>
      <c r="O80" s="12">
        <f t="shared" si="7"/>
        <v>2.7000000000000001E-3</v>
      </c>
      <c r="P80" s="4"/>
      <c r="Q80" s="4"/>
    </row>
    <row r="81" spans="1:17" x14ac:dyDescent="0.2">
      <c r="A81" s="3">
        <v>1</v>
      </c>
      <c r="B81" s="3">
        <v>114063003</v>
      </c>
      <c r="C81" s="3" t="s">
        <v>420</v>
      </c>
      <c r="D81" s="3" t="s">
        <v>416</v>
      </c>
      <c r="E81" s="4">
        <v>83411053.079999998</v>
      </c>
      <c r="F81" s="4">
        <v>52667530.140000001</v>
      </c>
      <c r="G81" s="4">
        <v>1962722.84</v>
      </c>
      <c r="H81" s="4">
        <v>54630252.979999997</v>
      </c>
      <c r="I81" s="12">
        <f t="shared" si="4"/>
        <v>0.65500000000000003</v>
      </c>
      <c r="J81" s="4">
        <v>22306714.739999998</v>
      </c>
      <c r="K81" s="12">
        <f t="shared" si="5"/>
        <v>0.26740000000000003</v>
      </c>
      <c r="L81" s="4">
        <v>5608834.9500000002</v>
      </c>
      <c r="M81" s="12">
        <f t="shared" si="6"/>
        <v>6.7199999999999996E-2</v>
      </c>
      <c r="N81" s="4">
        <v>865250.41</v>
      </c>
      <c r="O81" s="12">
        <f t="shared" si="7"/>
        <v>1.04E-2</v>
      </c>
      <c r="P81" s="4"/>
      <c r="Q81" s="4"/>
    </row>
    <row r="82" spans="1:17" x14ac:dyDescent="0.2">
      <c r="A82" s="3">
        <v>1</v>
      </c>
      <c r="B82" s="3">
        <v>114063503</v>
      </c>
      <c r="C82" s="3" t="s">
        <v>421</v>
      </c>
      <c r="D82" s="3" t="s">
        <v>416</v>
      </c>
      <c r="E82" s="4">
        <v>51284972.560000002</v>
      </c>
      <c r="F82" s="4">
        <v>31041890.989999998</v>
      </c>
      <c r="G82" s="4">
        <v>1662417.09</v>
      </c>
      <c r="H82" s="4">
        <v>32704308.079999998</v>
      </c>
      <c r="I82" s="12">
        <f t="shared" si="4"/>
        <v>0.63770000000000004</v>
      </c>
      <c r="J82" s="4">
        <v>16344496.449999999</v>
      </c>
      <c r="K82" s="12">
        <f t="shared" si="5"/>
        <v>0.31869999999999998</v>
      </c>
      <c r="L82" s="4">
        <v>1658138.74</v>
      </c>
      <c r="M82" s="12">
        <f t="shared" si="6"/>
        <v>3.2300000000000002E-2</v>
      </c>
      <c r="N82" s="4">
        <v>578029.29</v>
      </c>
      <c r="O82" s="12">
        <f t="shared" si="7"/>
        <v>1.1299999999999999E-2</v>
      </c>
      <c r="P82" s="4"/>
      <c r="Q82" s="4"/>
    </row>
    <row r="83" spans="1:17" x14ac:dyDescent="0.2">
      <c r="A83" s="3">
        <v>1</v>
      </c>
      <c r="B83" s="3">
        <v>114064003</v>
      </c>
      <c r="C83" s="3" t="s">
        <v>422</v>
      </c>
      <c r="D83" s="3" t="s">
        <v>416</v>
      </c>
      <c r="E83" s="4">
        <v>36671794.5</v>
      </c>
      <c r="F83" s="4">
        <v>23436712.539999999</v>
      </c>
      <c r="G83" s="4">
        <v>1025635.28</v>
      </c>
      <c r="H83" s="4">
        <v>24462347.82</v>
      </c>
      <c r="I83" s="12">
        <f t="shared" si="4"/>
        <v>0.66710000000000003</v>
      </c>
      <c r="J83" s="4">
        <v>10202521.15</v>
      </c>
      <c r="K83" s="12">
        <f t="shared" si="5"/>
        <v>0.2782</v>
      </c>
      <c r="L83" s="4">
        <v>1794849.35</v>
      </c>
      <c r="M83" s="12">
        <f t="shared" si="6"/>
        <v>4.8899999999999999E-2</v>
      </c>
      <c r="N83" s="4">
        <v>212076.18</v>
      </c>
      <c r="O83" s="12">
        <f t="shared" si="7"/>
        <v>5.7999999999999996E-3</v>
      </c>
      <c r="P83" s="4"/>
      <c r="Q83" s="4"/>
    </row>
    <row r="84" spans="1:17" x14ac:dyDescent="0.2">
      <c r="A84" s="3">
        <v>1</v>
      </c>
      <c r="B84" s="3">
        <v>114065503</v>
      </c>
      <c r="C84" s="3" t="s">
        <v>143</v>
      </c>
      <c r="D84" s="3" t="s">
        <v>416</v>
      </c>
      <c r="E84" s="4">
        <v>74628354.200000003</v>
      </c>
      <c r="F84" s="4">
        <v>45150714.409999996</v>
      </c>
      <c r="G84" s="4">
        <v>1970537.58</v>
      </c>
      <c r="H84" s="4">
        <v>47121251.990000002</v>
      </c>
      <c r="I84" s="12">
        <f t="shared" si="4"/>
        <v>0.63139999999999996</v>
      </c>
      <c r="J84" s="4">
        <v>23457954</v>
      </c>
      <c r="K84" s="12">
        <f t="shared" si="5"/>
        <v>0.31430000000000002</v>
      </c>
      <c r="L84" s="4">
        <v>3703247.87</v>
      </c>
      <c r="M84" s="12">
        <f t="shared" si="6"/>
        <v>4.9599999999999998E-2</v>
      </c>
      <c r="N84" s="4">
        <v>345900.34</v>
      </c>
      <c r="O84" s="12">
        <f t="shared" si="7"/>
        <v>4.5999999999999999E-3</v>
      </c>
      <c r="P84" s="4"/>
      <c r="Q84" s="4"/>
    </row>
    <row r="85" spans="1:17" x14ac:dyDescent="0.2">
      <c r="A85" s="3">
        <v>1</v>
      </c>
      <c r="B85" s="3">
        <v>114066503</v>
      </c>
      <c r="C85" s="3" t="s">
        <v>144</v>
      </c>
      <c r="D85" s="3" t="s">
        <v>416</v>
      </c>
      <c r="E85" s="4">
        <v>36896067.759999998</v>
      </c>
      <c r="F85" s="4">
        <v>24121927.32</v>
      </c>
      <c r="G85" s="4">
        <v>959983.97</v>
      </c>
      <c r="H85" s="4">
        <v>25081911.289999999</v>
      </c>
      <c r="I85" s="12">
        <f t="shared" si="4"/>
        <v>0.67979999999999996</v>
      </c>
      <c r="J85" s="4">
        <v>11071585.75</v>
      </c>
      <c r="K85" s="12">
        <f t="shared" si="5"/>
        <v>0.30009999999999998</v>
      </c>
      <c r="L85" s="4">
        <v>546726.14</v>
      </c>
      <c r="M85" s="12">
        <f t="shared" si="6"/>
        <v>1.4800000000000001E-2</v>
      </c>
      <c r="N85" s="4">
        <v>195844.58</v>
      </c>
      <c r="O85" s="12">
        <f t="shared" si="7"/>
        <v>5.3E-3</v>
      </c>
      <c r="P85" s="4"/>
      <c r="Q85" s="4"/>
    </row>
    <row r="86" spans="1:17" x14ac:dyDescent="0.2">
      <c r="A86" s="3">
        <v>1</v>
      </c>
      <c r="B86" s="3">
        <v>114067002</v>
      </c>
      <c r="C86" s="3" t="s">
        <v>423</v>
      </c>
      <c r="D86" s="3" t="s">
        <v>416</v>
      </c>
      <c r="E86" s="4">
        <v>365206539.25999999</v>
      </c>
      <c r="F86" s="4">
        <v>46363766.539999999</v>
      </c>
      <c r="G86" s="4">
        <v>4488692.21</v>
      </c>
      <c r="H86" s="4">
        <v>50852458.75</v>
      </c>
      <c r="I86" s="12">
        <f t="shared" si="4"/>
        <v>0.13919999999999999</v>
      </c>
      <c r="J86" s="4">
        <v>261278247.05000001</v>
      </c>
      <c r="K86" s="12">
        <f t="shared" si="5"/>
        <v>0.71540000000000004</v>
      </c>
      <c r="L86" s="4">
        <v>51491680.960000001</v>
      </c>
      <c r="M86" s="12">
        <f t="shared" si="6"/>
        <v>0.14099999999999999</v>
      </c>
      <c r="N86" s="4">
        <v>1584152.5</v>
      </c>
      <c r="O86" s="12">
        <f t="shared" si="7"/>
        <v>4.3E-3</v>
      </c>
      <c r="P86" s="4"/>
      <c r="Q86" s="4"/>
    </row>
    <row r="87" spans="1:17" x14ac:dyDescent="0.2">
      <c r="A87" s="3">
        <v>1</v>
      </c>
      <c r="B87" s="3">
        <v>114067503</v>
      </c>
      <c r="C87" s="3" t="s">
        <v>145</v>
      </c>
      <c r="D87" s="3" t="s">
        <v>416</v>
      </c>
      <c r="E87" s="4">
        <v>44569849.93</v>
      </c>
      <c r="F87" s="4">
        <v>31310458.969999999</v>
      </c>
      <c r="G87" s="4">
        <v>1232513.68</v>
      </c>
      <c r="H87" s="4">
        <v>32542972.649999999</v>
      </c>
      <c r="I87" s="12">
        <f t="shared" si="4"/>
        <v>0.73019999999999996</v>
      </c>
      <c r="J87" s="4">
        <v>10907538.199999999</v>
      </c>
      <c r="K87" s="12">
        <f t="shared" si="5"/>
        <v>0.2447</v>
      </c>
      <c r="L87" s="4">
        <v>908462.07999999996</v>
      </c>
      <c r="M87" s="12">
        <f t="shared" si="6"/>
        <v>2.0400000000000001E-2</v>
      </c>
      <c r="N87" s="4">
        <v>210877</v>
      </c>
      <c r="O87" s="12">
        <f t="shared" si="7"/>
        <v>4.7000000000000002E-3</v>
      </c>
      <c r="P87" s="4"/>
      <c r="Q87" s="4"/>
    </row>
    <row r="88" spans="1:17" x14ac:dyDescent="0.2">
      <c r="A88" s="3">
        <v>1</v>
      </c>
      <c r="B88" s="3">
        <v>114068003</v>
      </c>
      <c r="C88" s="3" t="s">
        <v>424</v>
      </c>
      <c r="D88" s="3" t="s">
        <v>416</v>
      </c>
      <c r="E88" s="4">
        <v>39425303.479999997</v>
      </c>
      <c r="F88" s="4">
        <v>26542966.73</v>
      </c>
      <c r="G88" s="4">
        <v>1135355.1499999999</v>
      </c>
      <c r="H88" s="4">
        <v>27678321.879999999</v>
      </c>
      <c r="I88" s="12">
        <f t="shared" si="4"/>
        <v>0.70199999999999996</v>
      </c>
      <c r="J88" s="4">
        <v>10872024</v>
      </c>
      <c r="K88" s="12">
        <f t="shared" si="5"/>
        <v>0.27579999999999999</v>
      </c>
      <c r="L88" s="4">
        <v>874957.6</v>
      </c>
      <c r="M88" s="12">
        <f t="shared" si="6"/>
        <v>2.2200000000000001E-2</v>
      </c>
      <c r="N88" s="4"/>
      <c r="O88" s="12">
        <f t="shared" si="7"/>
        <v>0</v>
      </c>
      <c r="P88" s="4"/>
      <c r="Q88" s="4"/>
    </row>
    <row r="89" spans="1:17" x14ac:dyDescent="0.2">
      <c r="A89" s="3">
        <v>1</v>
      </c>
      <c r="B89" s="3">
        <v>114068103</v>
      </c>
      <c r="C89" s="3" t="s">
        <v>146</v>
      </c>
      <c r="D89" s="3" t="s">
        <v>416</v>
      </c>
      <c r="E89" s="4">
        <v>72318906.590000004</v>
      </c>
      <c r="F89" s="4">
        <v>49994781.799999997</v>
      </c>
      <c r="G89" s="4">
        <v>3002540.63</v>
      </c>
      <c r="H89" s="4">
        <v>52997322.43</v>
      </c>
      <c r="I89" s="12">
        <f t="shared" si="4"/>
        <v>0.73280000000000001</v>
      </c>
      <c r="J89" s="4">
        <v>17807656.41</v>
      </c>
      <c r="K89" s="12">
        <f t="shared" si="5"/>
        <v>0.2462</v>
      </c>
      <c r="L89" s="4">
        <v>1508722.27</v>
      </c>
      <c r="M89" s="12">
        <f t="shared" si="6"/>
        <v>2.0899999999999998E-2</v>
      </c>
      <c r="N89" s="4">
        <v>5205.4799999999996</v>
      </c>
      <c r="O89" s="12">
        <f t="shared" si="7"/>
        <v>1E-4</v>
      </c>
      <c r="P89" s="4"/>
      <c r="Q89" s="4"/>
    </row>
    <row r="90" spans="1:17" x14ac:dyDescent="0.2">
      <c r="A90" s="3">
        <v>1</v>
      </c>
      <c r="B90" s="3">
        <v>114069103</v>
      </c>
      <c r="C90" s="3" t="s">
        <v>147</v>
      </c>
      <c r="D90" s="3" t="s">
        <v>416</v>
      </c>
      <c r="E90" s="4">
        <v>128658034.34</v>
      </c>
      <c r="F90" s="4">
        <v>88720890.189999998</v>
      </c>
      <c r="G90" s="4">
        <v>5069407.24</v>
      </c>
      <c r="H90" s="4">
        <v>93790297.430000007</v>
      </c>
      <c r="I90" s="12">
        <f t="shared" si="4"/>
        <v>0.72899999999999998</v>
      </c>
      <c r="J90" s="4">
        <v>29801466.260000002</v>
      </c>
      <c r="K90" s="12">
        <f t="shared" si="5"/>
        <v>0.2316</v>
      </c>
      <c r="L90" s="4">
        <v>3318298.09</v>
      </c>
      <c r="M90" s="12">
        <f t="shared" si="6"/>
        <v>2.58E-2</v>
      </c>
      <c r="N90" s="4">
        <v>1747972.56</v>
      </c>
      <c r="O90" s="12">
        <f t="shared" si="7"/>
        <v>1.3599999999999999E-2</v>
      </c>
      <c r="P90" s="4"/>
      <c r="Q90" s="4"/>
    </row>
    <row r="91" spans="1:17" x14ac:dyDescent="0.2">
      <c r="A91" s="3">
        <v>1</v>
      </c>
      <c r="B91" s="3">
        <v>114069353</v>
      </c>
      <c r="C91" s="3" t="s">
        <v>425</v>
      </c>
      <c r="D91" s="3" t="s">
        <v>416</v>
      </c>
      <c r="E91" s="4">
        <v>42980569.82</v>
      </c>
      <c r="F91" s="4">
        <v>31824748.800000001</v>
      </c>
      <c r="G91" s="4">
        <v>1187550.83</v>
      </c>
      <c r="H91" s="4">
        <v>33012299.629999999</v>
      </c>
      <c r="I91" s="12">
        <f t="shared" si="4"/>
        <v>0.7681</v>
      </c>
      <c r="J91" s="4">
        <v>8237727.9699999997</v>
      </c>
      <c r="K91" s="12">
        <f t="shared" si="5"/>
        <v>0.19170000000000001</v>
      </c>
      <c r="L91" s="4">
        <v>1668478.91</v>
      </c>
      <c r="M91" s="12">
        <f t="shared" si="6"/>
        <v>3.8800000000000001E-2</v>
      </c>
      <c r="N91" s="4">
        <v>62063.31</v>
      </c>
      <c r="O91" s="12">
        <f t="shared" si="7"/>
        <v>1.4E-3</v>
      </c>
      <c r="P91" s="4"/>
      <c r="Q91" s="4"/>
    </row>
    <row r="92" spans="1:17" x14ac:dyDescent="0.2">
      <c r="A92" s="3">
        <v>1</v>
      </c>
      <c r="B92" s="3">
        <v>108070502</v>
      </c>
      <c r="C92" s="3" t="s">
        <v>318</v>
      </c>
      <c r="D92" s="3" t="s">
        <v>319</v>
      </c>
      <c r="E92" s="4">
        <v>128975165.31999999</v>
      </c>
      <c r="F92" s="4">
        <v>28914134.649999999</v>
      </c>
      <c r="G92" s="4">
        <v>4082769.78</v>
      </c>
      <c r="H92" s="4">
        <v>32996904.43</v>
      </c>
      <c r="I92" s="12">
        <f t="shared" si="4"/>
        <v>0.25580000000000003</v>
      </c>
      <c r="J92" s="4">
        <v>76961158.109999999</v>
      </c>
      <c r="K92" s="12">
        <f t="shared" si="5"/>
        <v>0.59670000000000001</v>
      </c>
      <c r="L92" s="4">
        <v>18769687</v>
      </c>
      <c r="M92" s="12">
        <f t="shared" si="6"/>
        <v>0.14549999999999999</v>
      </c>
      <c r="N92" s="4">
        <v>247415.78</v>
      </c>
      <c r="O92" s="12">
        <f t="shared" si="7"/>
        <v>1.9E-3</v>
      </c>
      <c r="P92" s="4"/>
      <c r="Q92" s="4"/>
    </row>
    <row r="93" spans="1:17" x14ac:dyDescent="0.2">
      <c r="A93" s="3">
        <v>1</v>
      </c>
      <c r="B93" s="3">
        <v>108071003</v>
      </c>
      <c r="C93" s="3" t="s">
        <v>320</v>
      </c>
      <c r="D93" s="3" t="s">
        <v>319</v>
      </c>
      <c r="E93" s="4">
        <v>21509143.75</v>
      </c>
      <c r="F93" s="4">
        <v>6899029.1799999997</v>
      </c>
      <c r="G93" s="4">
        <v>679457.14</v>
      </c>
      <c r="H93" s="4">
        <v>7578486.3200000003</v>
      </c>
      <c r="I93" s="12">
        <f t="shared" si="4"/>
        <v>0.3523</v>
      </c>
      <c r="J93" s="4">
        <v>11965939.810000001</v>
      </c>
      <c r="K93" s="12">
        <f t="shared" si="5"/>
        <v>0.55630000000000002</v>
      </c>
      <c r="L93" s="4">
        <v>1055140.67</v>
      </c>
      <c r="M93" s="12">
        <f t="shared" si="6"/>
        <v>4.9099999999999998E-2</v>
      </c>
      <c r="N93" s="4">
        <v>909576.95</v>
      </c>
      <c r="O93" s="12">
        <f t="shared" si="7"/>
        <v>4.2299999999999997E-2</v>
      </c>
      <c r="P93" s="4"/>
      <c r="Q93" s="4"/>
    </row>
    <row r="94" spans="1:17" x14ac:dyDescent="0.2">
      <c r="A94" s="3">
        <v>1</v>
      </c>
      <c r="B94" s="3">
        <v>108071504</v>
      </c>
      <c r="C94" s="3" t="s">
        <v>321</v>
      </c>
      <c r="D94" s="3" t="s">
        <v>319</v>
      </c>
      <c r="E94" s="4">
        <v>16067410.73</v>
      </c>
      <c r="F94" s="4">
        <v>3800290.89</v>
      </c>
      <c r="G94" s="4">
        <v>415118.59</v>
      </c>
      <c r="H94" s="4">
        <v>4215409.4800000004</v>
      </c>
      <c r="I94" s="12">
        <f t="shared" si="4"/>
        <v>0.26240000000000002</v>
      </c>
      <c r="J94" s="4">
        <v>9969591.6999999993</v>
      </c>
      <c r="K94" s="12">
        <f t="shared" si="5"/>
        <v>0.62050000000000005</v>
      </c>
      <c r="L94" s="4">
        <v>1819794.92</v>
      </c>
      <c r="M94" s="12">
        <f t="shared" si="6"/>
        <v>0.1133</v>
      </c>
      <c r="N94" s="4">
        <v>62614.63</v>
      </c>
      <c r="O94" s="12">
        <f t="shared" si="7"/>
        <v>3.8999999999999998E-3</v>
      </c>
      <c r="P94" s="4"/>
      <c r="Q94" s="4"/>
    </row>
    <row r="95" spans="1:17" x14ac:dyDescent="0.2">
      <c r="A95" s="3">
        <v>1</v>
      </c>
      <c r="B95" s="3">
        <v>108073503</v>
      </c>
      <c r="C95" s="3" t="s">
        <v>117</v>
      </c>
      <c r="D95" s="3" t="s">
        <v>319</v>
      </c>
      <c r="E95" s="4">
        <v>54944842.090000004</v>
      </c>
      <c r="F95" s="4">
        <v>27966692.91</v>
      </c>
      <c r="G95" s="4">
        <v>1973760.16</v>
      </c>
      <c r="H95" s="4">
        <v>29940453.07</v>
      </c>
      <c r="I95" s="12">
        <f t="shared" si="4"/>
        <v>0.54490000000000005</v>
      </c>
      <c r="J95" s="4">
        <v>22673900.34</v>
      </c>
      <c r="K95" s="12">
        <f t="shared" si="5"/>
        <v>0.41270000000000001</v>
      </c>
      <c r="L95" s="4">
        <v>2302707.6800000002</v>
      </c>
      <c r="M95" s="12">
        <f t="shared" si="6"/>
        <v>4.19E-2</v>
      </c>
      <c r="N95" s="4">
        <v>27781</v>
      </c>
      <c r="O95" s="12">
        <f t="shared" si="7"/>
        <v>5.0000000000000001E-4</v>
      </c>
      <c r="P95" s="4"/>
      <c r="Q95" s="4"/>
    </row>
    <row r="96" spans="1:17" x14ac:dyDescent="0.2">
      <c r="A96" s="3">
        <v>1</v>
      </c>
      <c r="B96" s="3">
        <v>108077503</v>
      </c>
      <c r="C96" s="3" t="s">
        <v>118</v>
      </c>
      <c r="D96" s="3" t="s">
        <v>319</v>
      </c>
      <c r="E96" s="4">
        <v>30523278.640000001</v>
      </c>
      <c r="F96" s="4">
        <v>12477461.529999999</v>
      </c>
      <c r="G96" s="4">
        <v>1157198.21</v>
      </c>
      <c r="H96" s="4">
        <v>13634659.74</v>
      </c>
      <c r="I96" s="12">
        <f t="shared" si="4"/>
        <v>0.44669999999999999</v>
      </c>
      <c r="J96" s="4">
        <v>14599326.140000001</v>
      </c>
      <c r="K96" s="12">
        <f t="shared" si="5"/>
        <v>0.4783</v>
      </c>
      <c r="L96" s="4">
        <v>2281142.7599999998</v>
      </c>
      <c r="M96" s="12">
        <f t="shared" si="6"/>
        <v>7.4700000000000003E-2</v>
      </c>
      <c r="N96" s="4">
        <v>8150</v>
      </c>
      <c r="O96" s="12">
        <f t="shared" si="7"/>
        <v>2.9999999999999997E-4</v>
      </c>
      <c r="P96" s="4"/>
      <c r="Q96" s="4"/>
    </row>
    <row r="97" spans="1:17" x14ac:dyDescent="0.2">
      <c r="A97" s="3">
        <v>1</v>
      </c>
      <c r="B97" s="3">
        <v>108078003</v>
      </c>
      <c r="C97" s="3" t="s">
        <v>119</v>
      </c>
      <c r="D97" s="3" t="s">
        <v>319</v>
      </c>
      <c r="E97" s="4">
        <v>30614331.309999999</v>
      </c>
      <c r="F97" s="4">
        <v>8064638.9299999997</v>
      </c>
      <c r="G97" s="4">
        <v>933435.45</v>
      </c>
      <c r="H97" s="4">
        <v>8998074.3800000008</v>
      </c>
      <c r="I97" s="12">
        <f t="shared" si="4"/>
        <v>0.29389999999999999</v>
      </c>
      <c r="J97" s="4">
        <v>17653344.920000002</v>
      </c>
      <c r="K97" s="12">
        <f t="shared" si="5"/>
        <v>0.5766</v>
      </c>
      <c r="L97" s="4">
        <v>3525273.61</v>
      </c>
      <c r="M97" s="12">
        <f t="shared" si="6"/>
        <v>0.1152</v>
      </c>
      <c r="N97" s="4">
        <v>437638.40000000002</v>
      </c>
      <c r="O97" s="12">
        <f t="shared" si="7"/>
        <v>1.43E-2</v>
      </c>
      <c r="P97" s="4"/>
      <c r="Q97" s="4"/>
    </row>
    <row r="98" spans="1:17" x14ac:dyDescent="0.2">
      <c r="A98" s="3">
        <v>1</v>
      </c>
      <c r="B98" s="3">
        <v>108079004</v>
      </c>
      <c r="C98" s="3" t="s">
        <v>541</v>
      </c>
      <c r="D98" s="3" t="s">
        <v>319</v>
      </c>
      <c r="E98" s="4">
        <v>8893511.5099999998</v>
      </c>
      <c r="F98" s="4">
        <v>2161943.52</v>
      </c>
      <c r="G98" s="4">
        <v>193053.7</v>
      </c>
      <c r="H98" s="4">
        <v>2354997.2200000002</v>
      </c>
      <c r="I98" s="12">
        <f t="shared" si="4"/>
        <v>0.26479999999999998</v>
      </c>
      <c r="J98" s="4">
        <v>5954633.7000000002</v>
      </c>
      <c r="K98" s="12">
        <f t="shared" si="5"/>
        <v>0.66949999999999998</v>
      </c>
      <c r="L98" s="4">
        <v>583880.59</v>
      </c>
      <c r="M98" s="12">
        <f t="shared" si="6"/>
        <v>6.5699999999999995E-2</v>
      </c>
      <c r="N98" s="4"/>
      <c r="O98" s="12">
        <f t="shared" si="7"/>
        <v>0</v>
      </c>
      <c r="P98" s="4"/>
      <c r="Q98" s="4"/>
    </row>
    <row r="99" spans="1:17" x14ac:dyDescent="0.2">
      <c r="A99" s="3">
        <v>1</v>
      </c>
      <c r="B99" s="3">
        <v>117080503</v>
      </c>
      <c r="C99" s="3" t="s">
        <v>162</v>
      </c>
      <c r="D99" s="3" t="s">
        <v>459</v>
      </c>
      <c r="E99" s="4">
        <v>45515863.600000001</v>
      </c>
      <c r="F99" s="4">
        <v>16857305.559999999</v>
      </c>
      <c r="G99" s="4">
        <v>951979.75</v>
      </c>
      <c r="H99" s="4">
        <v>17809285.309999999</v>
      </c>
      <c r="I99" s="12">
        <f t="shared" si="4"/>
        <v>0.39129999999999998</v>
      </c>
      <c r="J99" s="4">
        <v>24082662.460000001</v>
      </c>
      <c r="K99" s="12">
        <f t="shared" si="5"/>
        <v>0.52910000000000001</v>
      </c>
      <c r="L99" s="4">
        <v>3623915.83</v>
      </c>
      <c r="M99" s="12">
        <f t="shared" si="6"/>
        <v>7.9600000000000004E-2</v>
      </c>
      <c r="N99" s="4"/>
      <c r="O99" s="12">
        <f t="shared" si="7"/>
        <v>0</v>
      </c>
      <c r="P99" s="4"/>
      <c r="Q99" s="4"/>
    </row>
    <row r="100" spans="1:17" x14ac:dyDescent="0.2">
      <c r="A100" s="3">
        <v>1</v>
      </c>
      <c r="B100" s="3">
        <v>117081003</v>
      </c>
      <c r="C100" s="3" t="s">
        <v>163</v>
      </c>
      <c r="D100" s="3" t="s">
        <v>459</v>
      </c>
      <c r="E100" s="4">
        <v>19402167.09</v>
      </c>
      <c r="F100" s="4">
        <v>4218901.8600000003</v>
      </c>
      <c r="G100" s="4">
        <v>684960.33</v>
      </c>
      <c r="H100" s="4">
        <v>4903862.1900000004</v>
      </c>
      <c r="I100" s="12">
        <f t="shared" si="4"/>
        <v>0.25269999999999998</v>
      </c>
      <c r="J100" s="4">
        <v>12483228.300000001</v>
      </c>
      <c r="K100" s="12">
        <f t="shared" si="5"/>
        <v>0.64339999999999997</v>
      </c>
      <c r="L100" s="4">
        <v>2015076.6</v>
      </c>
      <c r="M100" s="12">
        <f t="shared" si="6"/>
        <v>0.10390000000000001</v>
      </c>
      <c r="N100" s="4"/>
      <c r="O100" s="12">
        <f t="shared" si="7"/>
        <v>0</v>
      </c>
      <c r="P100" s="4"/>
      <c r="Q100" s="4"/>
    </row>
    <row r="101" spans="1:17" x14ac:dyDescent="0.2">
      <c r="A101" s="3">
        <v>1</v>
      </c>
      <c r="B101" s="3">
        <v>117083004</v>
      </c>
      <c r="C101" s="3" t="s">
        <v>164</v>
      </c>
      <c r="D101" s="3" t="s">
        <v>459</v>
      </c>
      <c r="E101" s="4">
        <v>16515349.32</v>
      </c>
      <c r="F101" s="4">
        <v>4726451.97</v>
      </c>
      <c r="G101" s="4">
        <v>834096.11</v>
      </c>
      <c r="H101" s="4">
        <v>5560548.0800000001</v>
      </c>
      <c r="I101" s="12">
        <f t="shared" si="4"/>
        <v>0.3367</v>
      </c>
      <c r="J101" s="4">
        <v>9632809.1500000004</v>
      </c>
      <c r="K101" s="12">
        <f t="shared" si="5"/>
        <v>0.58330000000000004</v>
      </c>
      <c r="L101" s="4">
        <v>1305882.05</v>
      </c>
      <c r="M101" s="12">
        <f t="shared" si="6"/>
        <v>7.9100000000000004E-2</v>
      </c>
      <c r="N101" s="4">
        <v>16110.04</v>
      </c>
      <c r="O101" s="12">
        <f t="shared" si="7"/>
        <v>1E-3</v>
      </c>
      <c r="P101" s="4"/>
      <c r="Q101" s="4"/>
    </row>
    <row r="102" spans="1:17" x14ac:dyDescent="0.2">
      <c r="A102" s="3">
        <v>1</v>
      </c>
      <c r="B102" s="3">
        <v>117086003</v>
      </c>
      <c r="C102" s="3" t="s">
        <v>165</v>
      </c>
      <c r="D102" s="3" t="s">
        <v>459</v>
      </c>
      <c r="E102" s="4">
        <v>24383255.440000001</v>
      </c>
      <c r="F102" s="4">
        <v>9015619.1199999992</v>
      </c>
      <c r="G102" s="4">
        <v>576244.27</v>
      </c>
      <c r="H102" s="4">
        <v>9591863.3900000006</v>
      </c>
      <c r="I102" s="12">
        <f t="shared" si="4"/>
        <v>0.39340000000000003</v>
      </c>
      <c r="J102" s="4">
        <v>11737930.01</v>
      </c>
      <c r="K102" s="12">
        <f t="shared" si="5"/>
        <v>0.48139999999999999</v>
      </c>
      <c r="L102" s="4">
        <v>2627953.36</v>
      </c>
      <c r="M102" s="12">
        <f t="shared" si="6"/>
        <v>0.10780000000000001</v>
      </c>
      <c r="N102" s="4">
        <v>425508.68</v>
      </c>
      <c r="O102" s="12">
        <f t="shared" si="7"/>
        <v>1.7500000000000002E-2</v>
      </c>
      <c r="P102" s="4"/>
      <c r="Q102" s="4"/>
    </row>
    <row r="103" spans="1:17" x14ac:dyDescent="0.2">
      <c r="A103" s="3">
        <v>1</v>
      </c>
      <c r="B103" s="3">
        <v>117086503</v>
      </c>
      <c r="C103" s="3" t="s">
        <v>460</v>
      </c>
      <c r="D103" s="3" t="s">
        <v>459</v>
      </c>
      <c r="E103" s="4">
        <v>32634547.120000001</v>
      </c>
      <c r="F103" s="4">
        <v>12221205.65</v>
      </c>
      <c r="G103" s="4">
        <v>862164.53</v>
      </c>
      <c r="H103" s="4">
        <v>13083370.18</v>
      </c>
      <c r="I103" s="12">
        <f t="shared" si="4"/>
        <v>0.40089999999999998</v>
      </c>
      <c r="J103" s="4">
        <v>16481447.890000001</v>
      </c>
      <c r="K103" s="12">
        <f t="shared" si="5"/>
        <v>0.505</v>
      </c>
      <c r="L103" s="4">
        <v>3069729.05</v>
      </c>
      <c r="M103" s="12">
        <f t="shared" si="6"/>
        <v>9.4100000000000003E-2</v>
      </c>
      <c r="N103" s="4"/>
      <c r="O103" s="12">
        <f t="shared" si="7"/>
        <v>0</v>
      </c>
      <c r="P103" s="4"/>
      <c r="Q103" s="4"/>
    </row>
    <row r="104" spans="1:17" x14ac:dyDescent="0.2">
      <c r="A104" s="3">
        <v>1</v>
      </c>
      <c r="B104" s="3">
        <v>117086653</v>
      </c>
      <c r="C104" s="3" t="s">
        <v>461</v>
      </c>
      <c r="D104" s="3" t="s">
        <v>459</v>
      </c>
      <c r="E104" s="4">
        <v>28500266.550000001</v>
      </c>
      <c r="F104" s="4">
        <v>9330444.7699999996</v>
      </c>
      <c r="G104" s="4">
        <v>871219.5</v>
      </c>
      <c r="H104" s="4">
        <v>10201664.27</v>
      </c>
      <c r="I104" s="12">
        <f t="shared" si="4"/>
        <v>0.3579</v>
      </c>
      <c r="J104" s="4">
        <v>16976640.329999998</v>
      </c>
      <c r="K104" s="12">
        <f t="shared" si="5"/>
        <v>0.59570000000000001</v>
      </c>
      <c r="L104" s="4">
        <v>1321961.95</v>
      </c>
      <c r="M104" s="12">
        <f t="shared" si="6"/>
        <v>4.6399999999999997E-2</v>
      </c>
      <c r="N104" s="4"/>
      <c r="O104" s="12">
        <f t="shared" si="7"/>
        <v>0</v>
      </c>
      <c r="P104" s="4"/>
      <c r="Q104" s="4"/>
    </row>
    <row r="105" spans="1:17" x14ac:dyDescent="0.2">
      <c r="A105" s="3">
        <v>1</v>
      </c>
      <c r="B105" s="3">
        <v>117089003</v>
      </c>
      <c r="C105" s="3" t="s">
        <v>462</v>
      </c>
      <c r="D105" s="3" t="s">
        <v>459</v>
      </c>
      <c r="E105" s="4">
        <v>29442490.52</v>
      </c>
      <c r="F105" s="4">
        <v>11421430.699999999</v>
      </c>
      <c r="G105" s="4">
        <v>1219735.49</v>
      </c>
      <c r="H105" s="4">
        <v>12641166.189999999</v>
      </c>
      <c r="I105" s="12">
        <f t="shared" si="4"/>
        <v>0.4294</v>
      </c>
      <c r="J105" s="4">
        <v>13916706.060000001</v>
      </c>
      <c r="K105" s="12">
        <f t="shared" si="5"/>
        <v>0.47270000000000001</v>
      </c>
      <c r="L105" s="4">
        <v>2839421.27</v>
      </c>
      <c r="M105" s="12">
        <f t="shared" si="6"/>
        <v>9.64E-2</v>
      </c>
      <c r="N105" s="4">
        <v>45197</v>
      </c>
      <c r="O105" s="12">
        <f t="shared" si="7"/>
        <v>1.5E-3</v>
      </c>
      <c r="P105" s="4"/>
      <c r="Q105" s="4"/>
    </row>
    <row r="106" spans="1:17" x14ac:dyDescent="0.2">
      <c r="A106" s="3">
        <v>1</v>
      </c>
      <c r="B106" s="3">
        <v>122091002</v>
      </c>
      <c r="C106" s="3" t="s">
        <v>181</v>
      </c>
      <c r="D106" s="3" t="s">
        <v>528</v>
      </c>
      <c r="E106" s="4">
        <v>172189972.84</v>
      </c>
      <c r="F106" s="4">
        <v>112290974.53</v>
      </c>
      <c r="G106" s="4">
        <v>5613526.8700000001</v>
      </c>
      <c r="H106" s="4">
        <v>117904501.40000001</v>
      </c>
      <c r="I106" s="12">
        <f t="shared" si="4"/>
        <v>0.68469999999999998</v>
      </c>
      <c r="J106" s="4">
        <v>44611903.799999997</v>
      </c>
      <c r="K106" s="12">
        <f t="shared" si="5"/>
        <v>0.2591</v>
      </c>
      <c r="L106" s="4">
        <v>9673567.6400000006</v>
      </c>
      <c r="M106" s="12">
        <f t="shared" si="6"/>
        <v>5.62E-2</v>
      </c>
      <c r="N106" s="4"/>
      <c r="O106" s="12">
        <f t="shared" si="7"/>
        <v>0</v>
      </c>
      <c r="P106" s="4"/>
      <c r="Q106" s="4"/>
    </row>
    <row r="107" spans="1:17" x14ac:dyDescent="0.2">
      <c r="A107" s="3">
        <v>1</v>
      </c>
      <c r="B107" s="3">
        <v>122091303</v>
      </c>
      <c r="C107" s="3" t="s">
        <v>529</v>
      </c>
      <c r="D107" s="3" t="s">
        <v>528</v>
      </c>
      <c r="E107" s="4">
        <v>29053529.149999999</v>
      </c>
      <c r="F107" s="4">
        <v>11887398.220000001</v>
      </c>
      <c r="G107" s="4">
        <v>983916.4</v>
      </c>
      <c r="H107" s="4">
        <v>12871314.619999999</v>
      </c>
      <c r="I107" s="12">
        <f t="shared" si="4"/>
        <v>0.443</v>
      </c>
      <c r="J107" s="4">
        <v>13408768.279999999</v>
      </c>
      <c r="K107" s="12">
        <f t="shared" si="5"/>
        <v>0.46150000000000002</v>
      </c>
      <c r="L107" s="4">
        <v>2674839.39</v>
      </c>
      <c r="M107" s="12">
        <f t="shared" si="6"/>
        <v>9.2100000000000001E-2</v>
      </c>
      <c r="N107" s="4">
        <v>98606.86</v>
      </c>
      <c r="O107" s="12">
        <f t="shared" si="7"/>
        <v>3.3999999999999998E-3</v>
      </c>
      <c r="P107" s="4"/>
      <c r="Q107" s="4"/>
    </row>
    <row r="108" spans="1:17" x14ac:dyDescent="0.2">
      <c r="A108" s="3">
        <v>1</v>
      </c>
      <c r="B108" s="3">
        <v>122091352</v>
      </c>
      <c r="C108" s="3" t="s">
        <v>530</v>
      </c>
      <c r="D108" s="3" t="s">
        <v>528</v>
      </c>
      <c r="E108" s="4">
        <v>196513525.61000001</v>
      </c>
      <c r="F108" s="4">
        <v>91124720.280000001</v>
      </c>
      <c r="G108" s="4">
        <v>4705682.54</v>
      </c>
      <c r="H108" s="4">
        <v>95830402.819999993</v>
      </c>
      <c r="I108" s="12">
        <f t="shared" si="4"/>
        <v>0.48770000000000002</v>
      </c>
      <c r="J108" s="4">
        <v>52351857.600000001</v>
      </c>
      <c r="K108" s="12">
        <f t="shared" si="5"/>
        <v>0.26640000000000003</v>
      </c>
      <c r="L108" s="4">
        <v>10120658.630000001</v>
      </c>
      <c r="M108" s="12">
        <f t="shared" si="6"/>
        <v>5.1499999999999997E-2</v>
      </c>
      <c r="N108" s="4">
        <v>38210606.560000002</v>
      </c>
      <c r="O108" s="12">
        <f t="shared" si="7"/>
        <v>0.19439999999999999</v>
      </c>
      <c r="P108" s="4"/>
      <c r="Q108" s="4"/>
    </row>
    <row r="109" spans="1:17" x14ac:dyDescent="0.2">
      <c r="A109" s="3">
        <v>1</v>
      </c>
      <c r="B109" s="3">
        <v>122092002</v>
      </c>
      <c r="C109" s="3" t="s">
        <v>182</v>
      </c>
      <c r="D109" s="3" t="s">
        <v>528</v>
      </c>
      <c r="E109" s="4">
        <v>140289531.16</v>
      </c>
      <c r="F109" s="4">
        <v>97697184.530000001</v>
      </c>
      <c r="G109" s="4">
        <v>3786748.8</v>
      </c>
      <c r="H109" s="4">
        <v>101483933.33</v>
      </c>
      <c r="I109" s="12">
        <f t="shared" si="4"/>
        <v>0.72340000000000004</v>
      </c>
      <c r="J109" s="4">
        <v>35616916.619999997</v>
      </c>
      <c r="K109" s="12">
        <f t="shared" si="5"/>
        <v>0.25390000000000001</v>
      </c>
      <c r="L109" s="4">
        <v>3178681.21</v>
      </c>
      <c r="M109" s="12">
        <f t="shared" si="6"/>
        <v>2.2700000000000001E-2</v>
      </c>
      <c r="N109" s="4">
        <v>10000</v>
      </c>
      <c r="O109" s="12">
        <f t="shared" si="7"/>
        <v>1E-4</v>
      </c>
      <c r="P109" s="4"/>
      <c r="Q109" s="4"/>
    </row>
    <row r="110" spans="1:17" x14ac:dyDescent="0.2">
      <c r="A110" s="3">
        <v>1</v>
      </c>
      <c r="B110" s="3">
        <v>122092102</v>
      </c>
      <c r="C110" s="3" t="s">
        <v>531</v>
      </c>
      <c r="D110" s="3" t="s">
        <v>528</v>
      </c>
      <c r="E110" s="4">
        <v>376782314.88</v>
      </c>
      <c r="F110" s="4">
        <v>272275189.31</v>
      </c>
      <c r="G110" s="4">
        <v>11210442.949999999</v>
      </c>
      <c r="H110" s="4">
        <v>283485632.25999999</v>
      </c>
      <c r="I110" s="12">
        <f t="shared" si="4"/>
        <v>0.75239999999999996</v>
      </c>
      <c r="J110" s="4">
        <v>82432624.739999995</v>
      </c>
      <c r="K110" s="12">
        <f t="shared" si="5"/>
        <v>0.21879999999999999</v>
      </c>
      <c r="L110" s="4">
        <v>10857731.880000001</v>
      </c>
      <c r="M110" s="12">
        <f t="shared" si="6"/>
        <v>2.8799999999999999E-2</v>
      </c>
      <c r="N110" s="4">
        <v>6326</v>
      </c>
      <c r="O110" s="12">
        <f t="shared" si="7"/>
        <v>0</v>
      </c>
      <c r="P110" s="4"/>
      <c r="Q110" s="4"/>
    </row>
    <row r="111" spans="1:17" x14ac:dyDescent="0.2">
      <c r="A111" s="3">
        <v>1</v>
      </c>
      <c r="B111" s="3">
        <v>122092353</v>
      </c>
      <c r="C111" s="3" t="s">
        <v>532</v>
      </c>
      <c r="D111" s="3" t="s">
        <v>528</v>
      </c>
      <c r="E111" s="4">
        <v>266443844.25</v>
      </c>
      <c r="F111" s="4">
        <v>197888895.09999999</v>
      </c>
      <c r="G111" s="4">
        <v>6637300.8300000001</v>
      </c>
      <c r="H111" s="4">
        <v>204526195.93000001</v>
      </c>
      <c r="I111" s="12">
        <f t="shared" si="4"/>
        <v>0.76759999999999995</v>
      </c>
      <c r="J111" s="4">
        <v>58547805.780000001</v>
      </c>
      <c r="K111" s="12">
        <f t="shared" si="5"/>
        <v>0.21970000000000001</v>
      </c>
      <c r="L111" s="4">
        <v>3322242.88</v>
      </c>
      <c r="M111" s="12">
        <f t="shared" si="6"/>
        <v>1.2500000000000001E-2</v>
      </c>
      <c r="N111" s="4">
        <v>47599.66</v>
      </c>
      <c r="O111" s="12">
        <f t="shared" si="7"/>
        <v>2.0000000000000001E-4</v>
      </c>
      <c r="P111" s="4"/>
      <c r="Q111" s="4"/>
    </row>
    <row r="112" spans="1:17" x14ac:dyDescent="0.2">
      <c r="A112" s="3">
        <v>1</v>
      </c>
      <c r="B112" s="3">
        <v>122097203</v>
      </c>
      <c r="C112" s="3" t="s">
        <v>533</v>
      </c>
      <c r="D112" s="3" t="s">
        <v>528</v>
      </c>
      <c r="E112" s="4">
        <v>24475462</v>
      </c>
      <c r="F112" s="4">
        <v>14151297</v>
      </c>
      <c r="G112" s="4">
        <v>444133</v>
      </c>
      <c r="H112" s="4">
        <v>14595430</v>
      </c>
      <c r="I112" s="12">
        <f t="shared" si="4"/>
        <v>0.59630000000000005</v>
      </c>
      <c r="J112" s="4">
        <v>7734134</v>
      </c>
      <c r="K112" s="12">
        <f t="shared" si="5"/>
        <v>0.316</v>
      </c>
      <c r="L112" s="4">
        <v>2135898</v>
      </c>
      <c r="M112" s="12">
        <f t="shared" si="6"/>
        <v>8.7300000000000003E-2</v>
      </c>
      <c r="N112" s="4">
        <v>10000</v>
      </c>
      <c r="O112" s="12">
        <f t="shared" si="7"/>
        <v>4.0000000000000002E-4</v>
      </c>
      <c r="P112" s="4"/>
      <c r="Q112" s="4"/>
    </row>
    <row r="113" spans="1:17" x14ac:dyDescent="0.2">
      <c r="A113" s="3">
        <v>1</v>
      </c>
      <c r="B113" s="3">
        <v>122097502</v>
      </c>
      <c r="C113" s="3" t="s">
        <v>534</v>
      </c>
      <c r="D113" s="3" t="s">
        <v>528</v>
      </c>
      <c r="E113" s="4">
        <v>199242771.69999999</v>
      </c>
      <c r="F113" s="4">
        <v>138998037.74000001</v>
      </c>
      <c r="G113" s="4">
        <v>7379465.1399999997</v>
      </c>
      <c r="H113" s="4">
        <v>146377502.88</v>
      </c>
      <c r="I113" s="12">
        <f t="shared" si="4"/>
        <v>0.73470000000000002</v>
      </c>
      <c r="J113" s="4">
        <v>50627212.659999996</v>
      </c>
      <c r="K113" s="12">
        <f t="shared" si="5"/>
        <v>0.25409999999999999</v>
      </c>
      <c r="L113" s="4">
        <v>2238056.16</v>
      </c>
      <c r="M113" s="12">
        <f t="shared" si="6"/>
        <v>1.12E-2</v>
      </c>
      <c r="N113" s="4"/>
      <c r="O113" s="12">
        <f t="shared" si="7"/>
        <v>0</v>
      </c>
      <c r="P113" s="4"/>
      <c r="Q113" s="4"/>
    </row>
    <row r="114" spans="1:17" x14ac:dyDescent="0.2">
      <c r="A114" s="3">
        <v>1</v>
      </c>
      <c r="B114" s="3">
        <v>122097604</v>
      </c>
      <c r="C114" s="3" t="s">
        <v>183</v>
      </c>
      <c r="D114" s="3" t="s">
        <v>528</v>
      </c>
      <c r="E114" s="4">
        <v>49579554.07</v>
      </c>
      <c r="F114" s="4">
        <v>40923519.159999996</v>
      </c>
      <c r="G114" s="4">
        <v>1409195.64</v>
      </c>
      <c r="H114" s="4">
        <v>42332714.799999997</v>
      </c>
      <c r="I114" s="12">
        <f t="shared" si="4"/>
        <v>0.8538</v>
      </c>
      <c r="J114" s="4">
        <v>6994891.3300000001</v>
      </c>
      <c r="K114" s="12">
        <f t="shared" si="5"/>
        <v>0.1411</v>
      </c>
      <c r="L114" s="4">
        <v>251947.94</v>
      </c>
      <c r="M114" s="12">
        <f t="shared" si="6"/>
        <v>5.1000000000000004E-3</v>
      </c>
      <c r="N114" s="4"/>
      <c r="O114" s="12">
        <f t="shared" si="7"/>
        <v>0</v>
      </c>
      <c r="P114" s="4"/>
      <c r="Q114" s="4"/>
    </row>
    <row r="115" spans="1:17" x14ac:dyDescent="0.2">
      <c r="A115" s="3">
        <v>1</v>
      </c>
      <c r="B115" s="3">
        <v>122098003</v>
      </c>
      <c r="C115" s="3" t="s">
        <v>0</v>
      </c>
      <c r="D115" s="3" t="s">
        <v>528</v>
      </c>
      <c r="E115" s="4">
        <v>46130465.450000003</v>
      </c>
      <c r="F115" s="4">
        <v>33850809.270000003</v>
      </c>
      <c r="G115" s="4">
        <v>1718379.04</v>
      </c>
      <c r="H115" s="4">
        <v>35569188.310000002</v>
      </c>
      <c r="I115" s="12">
        <f t="shared" si="4"/>
        <v>0.77110000000000001</v>
      </c>
      <c r="J115" s="4">
        <v>10276771.4</v>
      </c>
      <c r="K115" s="12">
        <f t="shared" si="5"/>
        <v>0.2228</v>
      </c>
      <c r="L115" s="4">
        <v>249369.84</v>
      </c>
      <c r="M115" s="12">
        <f t="shared" si="6"/>
        <v>5.4000000000000003E-3</v>
      </c>
      <c r="N115" s="4">
        <v>35135.9</v>
      </c>
      <c r="O115" s="12">
        <f t="shared" si="7"/>
        <v>8.0000000000000004E-4</v>
      </c>
      <c r="P115" s="4"/>
      <c r="Q115" s="4"/>
    </row>
    <row r="116" spans="1:17" x14ac:dyDescent="0.2">
      <c r="A116" s="3">
        <v>1</v>
      </c>
      <c r="B116" s="3">
        <v>122098103</v>
      </c>
      <c r="C116" s="3" t="s">
        <v>1</v>
      </c>
      <c r="D116" s="3" t="s">
        <v>528</v>
      </c>
      <c r="E116" s="4">
        <v>155829181.81</v>
      </c>
      <c r="F116" s="4">
        <v>109002832</v>
      </c>
      <c r="G116" s="4">
        <v>5153657</v>
      </c>
      <c r="H116" s="4">
        <v>114156489</v>
      </c>
      <c r="I116" s="12">
        <f t="shared" si="4"/>
        <v>0.73260000000000003</v>
      </c>
      <c r="J116" s="4">
        <v>36989826.810000002</v>
      </c>
      <c r="K116" s="12">
        <f t="shared" si="5"/>
        <v>0.2374</v>
      </c>
      <c r="L116" s="4">
        <v>4682866</v>
      </c>
      <c r="M116" s="12">
        <f t="shared" si="6"/>
        <v>3.0099999999999998E-2</v>
      </c>
      <c r="N116" s="4"/>
      <c r="O116" s="12">
        <f t="shared" si="7"/>
        <v>0</v>
      </c>
      <c r="P116" s="4"/>
      <c r="Q116" s="4"/>
    </row>
    <row r="117" spans="1:17" x14ac:dyDescent="0.2">
      <c r="A117" s="3">
        <v>1</v>
      </c>
      <c r="B117" s="3">
        <v>122098202</v>
      </c>
      <c r="C117" s="3" t="s">
        <v>2</v>
      </c>
      <c r="D117" s="3" t="s">
        <v>528</v>
      </c>
      <c r="E117" s="4">
        <v>237075584.38</v>
      </c>
      <c r="F117" s="4">
        <v>166834239.75999999</v>
      </c>
      <c r="G117" s="4">
        <v>6618285.0300000003</v>
      </c>
      <c r="H117" s="4">
        <v>173452524.78999999</v>
      </c>
      <c r="I117" s="12">
        <f t="shared" si="4"/>
        <v>0.73160000000000003</v>
      </c>
      <c r="J117" s="4">
        <v>59015007.390000001</v>
      </c>
      <c r="K117" s="12">
        <f t="shared" si="5"/>
        <v>0.24890000000000001</v>
      </c>
      <c r="L117" s="4">
        <v>4532804.92</v>
      </c>
      <c r="M117" s="12">
        <f t="shared" si="6"/>
        <v>1.9099999999999999E-2</v>
      </c>
      <c r="N117" s="4">
        <v>75247.28</v>
      </c>
      <c r="O117" s="12">
        <f t="shared" si="7"/>
        <v>2.9999999999999997E-4</v>
      </c>
      <c r="P117" s="4"/>
      <c r="Q117" s="4"/>
    </row>
    <row r="118" spans="1:17" x14ac:dyDescent="0.2">
      <c r="A118" s="3">
        <v>1</v>
      </c>
      <c r="B118" s="3">
        <v>122098403</v>
      </c>
      <c r="C118" s="3" t="s">
        <v>3</v>
      </c>
      <c r="D118" s="3" t="s">
        <v>528</v>
      </c>
      <c r="E118" s="4">
        <v>126615625.38</v>
      </c>
      <c r="F118" s="4">
        <v>87474079.810000002</v>
      </c>
      <c r="G118" s="4">
        <v>4079218.39</v>
      </c>
      <c r="H118" s="4">
        <v>91553298.200000003</v>
      </c>
      <c r="I118" s="12">
        <f t="shared" si="4"/>
        <v>0.72309999999999997</v>
      </c>
      <c r="J118" s="4">
        <v>30782864.629999999</v>
      </c>
      <c r="K118" s="12">
        <f t="shared" si="5"/>
        <v>0.24310000000000001</v>
      </c>
      <c r="L118" s="4">
        <v>3706163.6</v>
      </c>
      <c r="M118" s="12">
        <f t="shared" si="6"/>
        <v>2.93E-2</v>
      </c>
      <c r="N118" s="4">
        <v>573298.94999999995</v>
      </c>
      <c r="O118" s="12">
        <f t="shared" si="7"/>
        <v>4.4999999999999997E-3</v>
      </c>
      <c r="P118" s="4"/>
      <c r="Q118" s="4"/>
    </row>
    <row r="119" spans="1:17" x14ac:dyDescent="0.2">
      <c r="A119" s="3">
        <v>1</v>
      </c>
      <c r="B119" s="3">
        <v>104101252</v>
      </c>
      <c r="C119" s="3" t="s">
        <v>86</v>
      </c>
      <c r="D119" s="3" t="s">
        <v>249</v>
      </c>
      <c r="E119" s="4">
        <v>109983075.84999999</v>
      </c>
      <c r="F119" s="4">
        <v>51998034.840000004</v>
      </c>
      <c r="G119" s="4">
        <v>3594145.81</v>
      </c>
      <c r="H119" s="4">
        <v>55592180.649999999</v>
      </c>
      <c r="I119" s="12">
        <f t="shared" si="4"/>
        <v>0.50549999999999995</v>
      </c>
      <c r="J119" s="4">
        <v>50628728.609999999</v>
      </c>
      <c r="K119" s="12">
        <f t="shared" si="5"/>
        <v>0.46029999999999999</v>
      </c>
      <c r="L119" s="4">
        <v>3683110.59</v>
      </c>
      <c r="M119" s="12">
        <f t="shared" si="6"/>
        <v>3.3500000000000002E-2</v>
      </c>
      <c r="N119" s="4">
        <v>79056</v>
      </c>
      <c r="O119" s="12">
        <f t="shared" si="7"/>
        <v>6.9999999999999999E-4</v>
      </c>
      <c r="P119" s="4"/>
      <c r="Q119" s="4"/>
    </row>
    <row r="120" spans="1:17" x14ac:dyDescent="0.2">
      <c r="A120" s="3">
        <v>1</v>
      </c>
      <c r="B120" s="3">
        <v>104103603</v>
      </c>
      <c r="C120" s="3" t="s">
        <v>250</v>
      </c>
      <c r="D120" s="3" t="s">
        <v>249</v>
      </c>
      <c r="E120" s="4">
        <v>26582395</v>
      </c>
      <c r="F120" s="4">
        <v>7515316</v>
      </c>
      <c r="G120" s="4">
        <v>1270141</v>
      </c>
      <c r="H120" s="4">
        <v>8785457</v>
      </c>
      <c r="I120" s="12">
        <f t="shared" si="4"/>
        <v>0.33050000000000002</v>
      </c>
      <c r="J120" s="4">
        <v>16908109</v>
      </c>
      <c r="K120" s="12">
        <f t="shared" si="5"/>
        <v>0.6361</v>
      </c>
      <c r="L120" s="4">
        <v>888829</v>
      </c>
      <c r="M120" s="12">
        <f t="shared" si="6"/>
        <v>3.3399999999999999E-2</v>
      </c>
      <c r="N120" s="4"/>
      <c r="O120" s="12">
        <f t="shared" si="7"/>
        <v>0</v>
      </c>
      <c r="P120" s="4"/>
      <c r="Q120" s="4"/>
    </row>
    <row r="121" spans="1:17" x14ac:dyDescent="0.2">
      <c r="A121" s="3">
        <v>1</v>
      </c>
      <c r="B121" s="3">
        <v>104107803</v>
      </c>
      <c r="C121" s="3" t="s">
        <v>819</v>
      </c>
      <c r="D121" s="3" t="s">
        <v>249</v>
      </c>
      <c r="E121" s="4">
        <v>37943510.060000002</v>
      </c>
      <c r="F121" s="4">
        <v>19963169.82</v>
      </c>
      <c r="G121" s="4">
        <v>1862022.83</v>
      </c>
      <c r="H121" s="4">
        <v>21825192.649999999</v>
      </c>
      <c r="I121" s="12">
        <f t="shared" si="4"/>
        <v>0.57520000000000004</v>
      </c>
      <c r="J121" s="4">
        <v>15571437.199999999</v>
      </c>
      <c r="K121" s="12">
        <f t="shared" si="5"/>
        <v>0.41039999999999999</v>
      </c>
      <c r="L121" s="4">
        <v>546880.21</v>
      </c>
      <c r="M121" s="12">
        <f t="shared" si="6"/>
        <v>1.44E-2</v>
      </c>
      <c r="N121" s="4"/>
      <c r="O121" s="12">
        <f t="shared" si="7"/>
        <v>0</v>
      </c>
      <c r="P121" s="4"/>
      <c r="Q121" s="4"/>
    </row>
    <row r="122" spans="1:17" x14ac:dyDescent="0.2">
      <c r="A122" s="3">
        <v>1</v>
      </c>
      <c r="B122" s="3">
        <v>104105003</v>
      </c>
      <c r="C122" s="3" t="s">
        <v>251</v>
      </c>
      <c r="D122" s="3" t="s">
        <v>249</v>
      </c>
      <c r="E122" s="4">
        <v>56764763.869999997</v>
      </c>
      <c r="F122" s="4">
        <v>39314920.710000001</v>
      </c>
      <c r="G122" s="4">
        <v>1804491.78</v>
      </c>
      <c r="H122" s="4">
        <v>41119412.490000002</v>
      </c>
      <c r="I122" s="12">
        <f t="shared" si="4"/>
        <v>0.72440000000000004</v>
      </c>
      <c r="J122" s="4">
        <v>15089673.83</v>
      </c>
      <c r="K122" s="12">
        <f t="shared" si="5"/>
        <v>0.26579999999999998</v>
      </c>
      <c r="L122" s="4">
        <v>249139.4</v>
      </c>
      <c r="M122" s="12">
        <f t="shared" si="6"/>
        <v>4.4000000000000003E-3</v>
      </c>
      <c r="N122" s="4">
        <v>306538.15000000002</v>
      </c>
      <c r="O122" s="12">
        <f t="shared" si="7"/>
        <v>5.4000000000000003E-3</v>
      </c>
      <c r="P122" s="4"/>
      <c r="Q122" s="4"/>
    </row>
    <row r="123" spans="1:17" x14ac:dyDescent="0.2">
      <c r="A123" s="3">
        <v>1</v>
      </c>
      <c r="B123" s="3">
        <v>104105353</v>
      </c>
      <c r="C123" s="3" t="s">
        <v>252</v>
      </c>
      <c r="D123" s="3" t="s">
        <v>249</v>
      </c>
      <c r="E123" s="4">
        <v>23809775.100000001</v>
      </c>
      <c r="F123" s="4">
        <v>7227340.5999999996</v>
      </c>
      <c r="G123" s="4">
        <v>1108812.2</v>
      </c>
      <c r="H123" s="4">
        <v>8336152.7999999998</v>
      </c>
      <c r="I123" s="12">
        <f t="shared" si="4"/>
        <v>0.35010000000000002</v>
      </c>
      <c r="J123" s="4">
        <v>14341887.15</v>
      </c>
      <c r="K123" s="12">
        <f t="shared" si="5"/>
        <v>0.60240000000000005</v>
      </c>
      <c r="L123" s="4">
        <v>1131735.1499999999</v>
      </c>
      <c r="M123" s="12">
        <f t="shared" si="6"/>
        <v>4.7500000000000001E-2</v>
      </c>
      <c r="N123" s="4"/>
      <c r="O123" s="12">
        <f t="shared" si="7"/>
        <v>0</v>
      </c>
      <c r="P123" s="4"/>
      <c r="Q123" s="4"/>
    </row>
    <row r="124" spans="1:17" x14ac:dyDescent="0.2">
      <c r="A124" s="3">
        <v>1</v>
      </c>
      <c r="B124" s="3">
        <v>104107903</v>
      </c>
      <c r="C124" s="3" t="s">
        <v>253</v>
      </c>
      <c r="D124" s="3" t="s">
        <v>249</v>
      </c>
      <c r="E124" s="4">
        <v>156764433.65000001</v>
      </c>
      <c r="F124" s="4">
        <v>106438609.52</v>
      </c>
      <c r="G124" s="4">
        <v>9076718.3000000007</v>
      </c>
      <c r="H124" s="4">
        <v>115515327.81999999</v>
      </c>
      <c r="I124" s="12">
        <f t="shared" si="4"/>
        <v>0.7369</v>
      </c>
      <c r="J124" s="4">
        <v>39852188.859999999</v>
      </c>
      <c r="K124" s="12">
        <f t="shared" si="5"/>
        <v>0.25419999999999998</v>
      </c>
      <c r="L124" s="4">
        <v>1371737.78</v>
      </c>
      <c r="M124" s="12">
        <f t="shared" si="6"/>
        <v>8.8000000000000005E-3</v>
      </c>
      <c r="N124" s="4">
        <v>25179.19</v>
      </c>
      <c r="O124" s="12">
        <f t="shared" si="7"/>
        <v>2.0000000000000001E-4</v>
      </c>
      <c r="P124" s="4"/>
      <c r="Q124" s="4"/>
    </row>
    <row r="125" spans="1:17" x14ac:dyDescent="0.2">
      <c r="A125" s="3">
        <v>1</v>
      </c>
      <c r="B125" s="3">
        <v>104107503</v>
      </c>
      <c r="C125" s="3" t="s">
        <v>87</v>
      </c>
      <c r="D125" s="3" t="s">
        <v>249</v>
      </c>
      <c r="E125" s="4">
        <v>35322201</v>
      </c>
      <c r="F125" s="4">
        <v>17547693</v>
      </c>
      <c r="G125" s="4">
        <v>1032703</v>
      </c>
      <c r="H125" s="4">
        <v>18580396</v>
      </c>
      <c r="I125" s="12">
        <f t="shared" si="4"/>
        <v>0.52600000000000002</v>
      </c>
      <c r="J125" s="4">
        <v>16390671</v>
      </c>
      <c r="K125" s="12">
        <f t="shared" si="5"/>
        <v>0.46400000000000002</v>
      </c>
      <c r="L125" s="4">
        <v>351134</v>
      </c>
      <c r="M125" s="12">
        <f t="shared" si="6"/>
        <v>9.9000000000000008E-3</v>
      </c>
      <c r="N125" s="4"/>
      <c r="O125" s="12">
        <f t="shared" si="7"/>
        <v>0</v>
      </c>
      <c r="P125" s="4"/>
      <c r="Q125" s="4"/>
    </row>
    <row r="126" spans="1:17" x14ac:dyDescent="0.2">
      <c r="A126" s="3">
        <v>1</v>
      </c>
      <c r="B126" s="3">
        <v>108110603</v>
      </c>
      <c r="C126" s="3" t="s">
        <v>322</v>
      </c>
      <c r="D126" s="3" t="s">
        <v>323</v>
      </c>
      <c r="E126" s="4">
        <v>14425607.6</v>
      </c>
      <c r="F126" s="4">
        <v>2026903.15</v>
      </c>
      <c r="G126" s="4">
        <v>534174.26</v>
      </c>
      <c r="H126" s="4">
        <v>2561077.41</v>
      </c>
      <c r="I126" s="12">
        <f t="shared" si="4"/>
        <v>0.17749999999999999</v>
      </c>
      <c r="J126" s="4">
        <v>9584428.8399999999</v>
      </c>
      <c r="K126" s="12">
        <f t="shared" si="5"/>
        <v>0.66439999999999999</v>
      </c>
      <c r="L126" s="4">
        <v>2280101.35</v>
      </c>
      <c r="M126" s="12">
        <f t="shared" si="6"/>
        <v>0.15809999999999999</v>
      </c>
      <c r="N126" s="4"/>
      <c r="O126" s="12">
        <f t="shared" si="7"/>
        <v>0</v>
      </c>
      <c r="P126" s="4"/>
      <c r="Q126" s="4"/>
    </row>
    <row r="127" spans="1:17" x14ac:dyDescent="0.2">
      <c r="A127" s="3">
        <v>1</v>
      </c>
      <c r="B127" s="3">
        <v>108111203</v>
      </c>
      <c r="C127" s="3" t="s">
        <v>324</v>
      </c>
      <c r="D127" s="3" t="s">
        <v>323</v>
      </c>
      <c r="E127" s="4">
        <v>26008117.600000001</v>
      </c>
      <c r="F127" s="4">
        <v>6230172.7400000002</v>
      </c>
      <c r="G127" s="4">
        <v>632879.47</v>
      </c>
      <c r="H127" s="4">
        <v>6863052.21</v>
      </c>
      <c r="I127" s="12">
        <f t="shared" si="4"/>
        <v>0.26390000000000002</v>
      </c>
      <c r="J127" s="4">
        <v>16773287.07</v>
      </c>
      <c r="K127" s="12">
        <f t="shared" si="5"/>
        <v>0.64490000000000003</v>
      </c>
      <c r="L127" s="4">
        <v>2371778.3199999998</v>
      </c>
      <c r="M127" s="12">
        <f t="shared" si="6"/>
        <v>9.1200000000000003E-2</v>
      </c>
      <c r="N127" s="4"/>
      <c r="O127" s="12">
        <f t="shared" si="7"/>
        <v>0</v>
      </c>
      <c r="P127" s="4"/>
      <c r="Q127" s="4"/>
    </row>
    <row r="128" spans="1:17" x14ac:dyDescent="0.2">
      <c r="A128" s="3">
        <v>1</v>
      </c>
      <c r="B128" s="3">
        <v>108111303</v>
      </c>
      <c r="C128" s="3" t="s">
        <v>325</v>
      </c>
      <c r="D128" s="3" t="s">
        <v>323</v>
      </c>
      <c r="E128" s="4">
        <v>28197943.550000001</v>
      </c>
      <c r="F128" s="4">
        <v>10772561.58</v>
      </c>
      <c r="G128" s="4">
        <v>1624945.36</v>
      </c>
      <c r="H128" s="4">
        <v>12397506.939999999</v>
      </c>
      <c r="I128" s="12">
        <f t="shared" si="4"/>
        <v>0.43969999999999998</v>
      </c>
      <c r="J128" s="4">
        <v>14194647.91</v>
      </c>
      <c r="K128" s="12">
        <f t="shared" si="5"/>
        <v>0.50339999999999996</v>
      </c>
      <c r="L128" s="4">
        <v>1596144.44</v>
      </c>
      <c r="M128" s="12">
        <f t="shared" si="6"/>
        <v>5.6599999999999998E-2</v>
      </c>
      <c r="N128" s="4">
        <v>9644.26</v>
      </c>
      <c r="O128" s="12">
        <f t="shared" si="7"/>
        <v>2.9999999999999997E-4</v>
      </c>
      <c r="P128" s="4"/>
      <c r="Q128" s="4"/>
    </row>
    <row r="129" spans="1:17" x14ac:dyDescent="0.2">
      <c r="A129" s="3">
        <v>1</v>
      </c>
      <c r="B129" s="3">
        <v>108111403</v>
      </c>
      <c r="C129" s="3" t="s">
        <v>326</v>
      </c>
      <c r="D129" s="3" t="s">
        <v>323</v>
      </c>
      <c r="E129" s="4">
        <v>17410887.870000001</v>
      </c>
      <c r="F129" s="4">
        <v>3004009.13</v>
      </c>
      <c r="G129" s="4">
        <v>451541.41</v>
      </c>
      <c r="H129" s="4">
        <v>3455550.54</v>
      </c>
      <c r="I129" s="12">
        <f t="shared" si="4"/>
        <v>0.19850000000000001</v>
      </c>
      <c r="J129" s="4">
        <v>10425203.140000001</v>
      </c>
      <c r="K129" s="12">
        <f t="shared" si="5"/>
        <v>0.5988</v>
      </c>
      <c r="L129" s="4">
        <v>3446038.21</v>
      </c>
      <c r="M129" s="12">
        <f t="shared" si="6"/>
        <v>0.19789999999999999</v>
      </c>
      <c r="N129" s="4">
        <v>84095.98</v>
      </c>
      <c r="O129" s="12">
        <f t="shared" si="7"/>
        <v>4.7999999999999996E-3</v>
      </c>
      <c r="P129" s="4"/>
      <c r="Q129" s="4"/>
    </row>
    <row r="130" spans="1:17" x14ac:dyDescent="0.2">
      <c r="A130" s="3">
        <v>1</v>
      </c>
      <c r="B130" s="3">
        <v>108112003</v>
      </c>
      <c r="C130" s="3" t="s">
        <v>327</v>
      </c>
      <c r="D130" s="3" t="s">
        <v>323</v>
      </c>
      <c r="E130" s="4">
        <v>13863639.609999999</v>
      </c>
      <c r="F130" s="4">
        <v>2651161.91</v>
      </c>
      <c r="G130" s="4">
        <v>715802.95</v>
      </c>
      <c r="H130" s="4">
        <v>3366964.86</v>
      </c>
      <c r="I130" s="12">
        <f t="shared" si="4"/>
        <v>0.2429</v>
      </c>
      <c r="J130" s="4">
        <v>9570090.5299999993</v>
      </c>
      <c r="K130" s="12">
        <f t="shared" si="5"/>
        <v>0.69030000000000002</v>
      </c>
      <c r="L130" s="4">
        <v>926584.22</v>
      </c>
      <c r="M130" s="12">
        <f t="shared" si="6"/>
        <v>6.6799999999999998E-2</v>
      </c>
      <c r="N130" s="4"/>
      <c r="O130" s="12">
        <f t="shared" si="7"/>
        <v>0</v>
      </c>
      <c r="P130" s="4"/>
      <c r="Q130" s="4"/>
    </row>
    <row r="131" spans="1:17" x14ac:dyDescent="0.2">
      <c r="A131" s="3">
        <v>1</v>
      </c>
      <c r="B131" s="3">
        <v>108112203</v>
      </c>
      <c r="C131" s="3" t="s">
        <v>328</v>
      </c>
      <c r="D131" s="3" t="s">
        <v>323</v>
      </c>
      <c r="E131" s="4">
        <v>30911372.829999998</v>
      </c>
      <c r="F131" s="4">
        <v>5883790.3200000003</v>
      </c>
      <c r="G131" s="4">
        <v>944762.4</v>
      </c>
      <c r="H131" s="4">
        <v>6828552.7199999997</v>
      </c>
      <c r="I131" s="12">
        <f t="shared" ref="I131:I194" si="8">ROUND(H131/$E131,4)</f>
        <v>0.22090000000000001</v>
      </c>
      <c r="J131" s="4">
        <v>20934513.829999998</v>
      </c>
      <c r="K131" s="12">
        <f t="shared" ref="K131:K194" si="9">ROUND(J131/$E131,4)</f>
        <v>0.67720000000000002</v>
      </c>
      <c r="L131" s="4">
        <v>2857541.5</v>
      </c>
      <c r="M131" s="12">
        <f t="shared" ref="M131:M194" si="10">ROUND(L131/$E131,4)</f>
        <v>9.2399999999999996E-2</v>
      </c>
      <c r="N131" s="4">
        <v>290764.78000000003</v>
      </c>
      <c r="O131" s="12">
        <f t="shared" ref="O131:O194" si="11">ROUND(N131/$E131,4)</f>
        <v>9.4000000000000004E-3</v>
      </c>
      <c r="P131" s="4"/>
      <c r="Q131" s="4"/>
    </row>
    <row r="132" spans="1:17" x14ac:dyDescent="0.2">
      <c r="A132" s="3">
        <v>1</v>
      </c>
      <c r="B132" s="3">
        <v>108112502</v>
      </c>
      <c r="C132" s="3" t="s">
        <v>120</v>
      </c>
      <c r="D132" s="3" t="s">
        <v>323</v>
      </c>
      <c r="E132" s="4">
        <v>73301233.650000006</v>
      </c>
      <c r="F132" s="4">
        <v>11683926.800000001</v>
      </c>
      <c r="G132" s="4">
        <v>1522050.59</v>
      </c>
      <c r="H132" s="4">
        <v>13205977.390000001</v>
      </c>
      <c r="I132" s="12">
        <f t="shared" si="8"/>
        <v>0.1802</v>
      </c>
      <c r="J132" s="4">
        <v>41302763.520000003</v>
      </c>
      <c r="K132" s="12">
        <f t="shared" si="9"/>
        <v>0.5635</v>
      </c>
      <c r="L132" s="4">
        <v>18756063.739999998</v>
      </c>
      <c r="M132" s="12">
        <f t="shared" si="10"/>
        <v>0.25590000000000002</v>
      </c>
      <c r="N132" s="4">
        <v>36429</v>
      </c>
      <c r="O132" s="12">
        <f t="shared" si="11"/>
        <v>5.0000000000000001E-4</v>
      </c>
      <c r="P132" s="4"/>
      <c r="Q132" s="4"/>
    </row>
    <row r="133" spans="1:17" x14ac:dyDescent="0.2">
      <c r="A133" s="3">
        <v>1</v>
      </c>
      <c r="B133" s="3">
        <v>108114503</v>
      </c>
      <c r="C133" s="3" t="s">
        <v>329</v>
      </c>
      <c r="D133" s="3" t="s">
        <v>323</v>
      </c>
      <c r="E133" s="4">
        <v>30683328.57</v>
      </c>
      <c r="F133" s="4">
        <v>3796488.04</v>
      </c>
      <c r="G133" s="4">
        <v>704430.1</v>
      </c>
      <c r="H133" s="4">
        <v>4500918.1399999997</v>
      </c>
      <c r="I133" s="12">
        <f t="shared" si="8"/>
        <v>0.1467</v>
      </c>
      <c r="J133" s="4">
        <v>15079810.369999999</v>
      </c>
      <c r="K133" s="12">
        <f t="shared" si="9"/>
        <v>0.49149999999999999</v>
      </c>
      <c r="L133" s="4">
        <v>1107600.06</v>
      </c>
      <c r="M133" s="12">
        <f t="shared" si="10"/>
        <v>3.61E-2</v>
      </c>
      <c r="N133" s="4">
        <v>9995000</v>
      </c>
      <c r="O133" s="12">
        <f t="shared" si="11"/>
        <v>0.32569999999999999</v>
      </c>
      <c r="P133" s="4"/>
      <c r="Q133" s="4"/>
    </row>
    <row r="134" spans="1:17" x14ac:dyDescent="0.2">
      <c r="A134" s="3">
        <v>1</v>
      </c>
      <c r="B134" s="3">
        <v>108116003</v>
      </c>
      <c r="C134" s="3" t="s">
        <v>330</v>
      </c>
      <c r="D134" s="3" t="s">
        <v>323</v>
      </c>
      <c r="E134" s="4">
        <v>27442745.190000001</v>
      </c>
      <c r="F134" s="4">
        <v>7373196.5499999998</v>
      </c>
      <c r="G134" s="4">
        <v>929766.22</v>
      </c>
      <c r="H134" s="4">
        <v>8302962.7699999996</v>
      </c>
      <c r="I134" s="12">
        <f t="shared" si="8"/>
        <v>0.30259999999999998</v>
      </c>
      <c r="J134" s="4">
        <v>17269403.210000001</v>
      </c>
      <c r="K134" s="12">
        <f t="shared" si="9"/>
        <v>0.62929999999999997</v>
      </c>
      <c r="L134" s="4">
        <v>1866379.21</v>
      </c>
      <c r="M134" s="12">
        <f t="shared" si="10"/>
        <v>6.8000000000000005E-2</v>
      </c>
      <c r="N134" s="4">
        <v>4000</v>
      </c>
      <c r="O134" s="12">
        <f t="shared" si="11"/>
        <v>1E-4</v>
      </c>
      <c r="P134" s="4"/>
      <c r="Q134" s="4"/>
    </row>
    <row r="135" spans="1:17" x14ac:dyDescent="0.2">
      <c r="A135" s="3">
        <v>1</v>
      </c>
      <c r="B135" s="3">
        <v>108116303</v>
      </c>
      <c r="C135" s="3" t="s">
        <v>331</v>
      </c>
      <c r="D135" s="3" t="s">
        <v>323</v>
      </c>
      <c r="E135" s="4">
        <v>15696124.41</v>
      </c>
      <c r="F135" s="4">
        <v>2708097.47</v>
      </c>
      <c r="G135" s="4">
        <v>521952.46</v>
      </c>
      <c r="H135" s="4">
        <v>3230049.93</v>
      </c>
      <c r="I135" s="12">
        <f t="shared" si="8"/>
        <v>0.20580000000000001</v>
      </c>
      <c r="J135" s="4">
        <v>10987613.880000001</v>
      </c>
      <c r="K135" s="12">
        <f t="shared" si="9"/>
        <v>0.7</v>
      </c>
      <c r="L135" s="4">
        <v>1478460.6</v>
      </c>
      <c r="M135" s="12">
        <f t="shared" si="10"/>
        <v>9.4200000000000006E-2</v>
      </c>
      <c r="N135" s="4"/>
      <c r="O135" s="12">
        <f t="shared" si="11"/>
        <v>0</v>
      </c>
      <c r="P135" s="4"/>
      <c r="Q135" s="4"/>
    </row>
    <row r="136" spans="1:17" x14ac:dyDescent="0.2">
      <c r="A136" s="3">
        <v>1</v>
      </c>
      <c r="B136" s="3">
        <v>108116503</v>
      </c>
      <c r="C136" s="3" t="s">
        <v>332</v>
      </c>
      <c r="D136" s="3" t="s">
        <v>323</v>
      </c>
      <c r="E136" s="4">
        <v>25391851.800000001</v>
      </c>
      <c r="F136" s="4">
        <v>14813650.859999999</v>
      </c>
      <c r="G136" s="4">
        <v>936714.51</v>
      </c>
      <c r="H136" s="4">
        <v>15750365.369999999</v>
      </c>
      <c r="I136" s="12">
        <f t="shared" si="8"/>
        <v>0.62029999999999996</v>
      </c>
      <c r="J136" s="4">
        <v>7941000.0899999999</v>
      </c>
      <c r="K136" s="12">
        <f t="shared" si="9"/>
        <v>0.31269999999999998</v>
      </c>
      <c r="L136" s="4">
        <v>1177739.73</v>
      </c>
      <c r="M136" s="12">
        <f t="shared" si="10"/>
        <v>4.6399999999999997E-2</v>
      </c>
      <c r="N136" s="4">
        <v>522746.61</v>
      </c>
      <c r="O136" s="12">
        <f t="shared" si="11"/>
        <v>2.06E-2</v>
      </c>
      <c r="P136" s="4"/>
      <c r="Q136" s="4"/>
    </row>
    <row r="137" spans="1:17" x14ac:dyDescent="0.2">
      <c r="A137" s="3">
        <v>1</v>
      </c>
      <c r="B137" s="3">
        <v>108118503</v>
      </c>
      <c r="C137" s="3" t="s">
        <v>333</v>
      </c>
      <c r="D137" s="3" t="s">
        <v>323</v>
      </c>
      <c r="E137" s="4">
        <v>28252396.23</v>
      </c>
      <c r="F137" s="4">
        <v>13632727.27</v>
      </c>
      <c r="G137" s="4">
        <v>859898.24</v>
      </c>
      <c r="H137" s="4">
        <v>14492625.51</v>
      </c>
      <c r="I137" s="12">
        <f t="shared" si="8"/>
        <v>0.51300000000000001</v>
      </c>
      <c r="J137" s="4">
        <v>11788291.25</v>
      </c>
      <c r="K137" s="12">
        <f t="shared" si="9"/>
        <v>0.41720000000000002</v>
      </c>
      <c r="L137" s="4">
        <v>1967850.47</v>
      </c>
      <c r="M137" s="12">
        <f t="shared" si="10"/>
        <v>6.9699999999999998E-2</v>
      </c>
      <c r="N137" s="4">
        <v>3629</v>
      </c>
      <c r="O137" s="12">
        <f t="shared" si="11"/>
        <v>1E-4</v>
      </c>
      <c r="P137" s="4"/>
      <c r="Q137" s="4"/>
    </row>
    <row r="138" spans="1:17" x14ac:dyDescent="0.2">
      <c r="A138" s="3">
        <v>1</v>
      </c>
      <c r="B138" s="3">
        <v>109122703</v>
      </c>
      <c r="C138" s="3" t="s">
        <v>339</v>
      </c>
      <c r="D138" s="3" t="s">
        <v>340</v>
      </c>
      <c r="E138" s="4">
        <v>14526033</v>
      </c>
      <c r="F138" s="4">
        <v>3801317</v>
      </c>
      <c r="G138" s="4">
        <v>463664</v>
      </c>
      <c r="H138" s="4">
        <v>4264981</v>
      </c>
      <c r="I138" s="12">
        <f t="shared" si="8"/>
        <v>0.29360000000000003</v>
      </c>
      <c r="J138" s="4">
        <v>9847639</v>
      </c>
      <c r="K138" s="12">
        <f t="shared" si="9"/>
        <v>0.67789999999999995</v>
      </c>
      <c r="L138" s="4">
        <v>408153</v>
      </c>
      <c r="M138" s="12">
        <f t="shared" si="10"/>
        <v>2.81E-2</v>
      </c>
      <c r="N138" s="4">
        <v>5260</v>
      </c>
      <c r="O138" s="12">
        <f t="shared" si="11"/>
        <v>4.0000000000000002E-4</v>
      </c>
      <c r="P138" s="4"/>
      <c r="Q138" s="4"/>
    </row>
    <row r="139" spans="1:17" x14ac:dyDescent="0.2">
      <c r="A139" s="3">
        <v>1</v>
      </c>
      <c r="B139" s="3">
        <v>121135003</v>
      </c>
      <c r="C139" s="3" t="s">
        <v>513</v>
      </c>
      <c r="D139" s="3" t="s">
        <v>514</v>
      </c>
      <c r="E139" s="4">
        <v>48855249.850000001</v>
      </c>
      <c r="F139" s="4">
        <v>32980832.289999999</v>
      </c>
      <c r="G139" s="4">
        <v>2097834.39</v>
      </c>
      <c r="H139" s="4">
        <v>35078666.68</v>
      </c>
      <c r="I139" s="12">
        <f t="shared" si="8"/>
        <v>0.71799999999999997</v>
      </c>
      <c r="J139" s="4">
        <v>11440558.439999999</v>
      </c>
      <c r="K139" s="12">
        <f t="shared" si="9"/>
        <v>0.23419999999999999</v>
      </c>
      <c r="L139" s="4">
        <v>766219.41</v>
      </c>
      <c r="M139" s="12">
        <f t="shared" si="10"/>
        <v>1.5699999999999999E-2</v>
      </c>
      <c r="N139" s="4">
        <v>1569805.32</v>
      </c>
      <c r="O139" s="12">
        <f t="shared" si="11"/>
        <v>3.2099999999999997E-2</v>
      </c>
      <c r="P139" s="4"/>
      <c r="Q139" s="4"/>
    </row>
    <row r="140" spans="1:17" x14ac:dyDescent="0.2">
      <c r="A140" s="3">
        <v>1</v>
      </c>
      <c r="B140" s="3">
        <v>121135503</v>
      </c>
      <c r="C140" s="3" t="s">
        <v>515</v>
      </c>
      <c r="D140" s="3" t="s">
        <v>514</v>
      </c>
      <c r="E140" s="4">
        <v>47669985.710000001</v>
      </c>
      <c r="F140" s="4">
        <v>22818900.07</v>
      </c>
      <c r="G140" s="4">
        <v>1964859.73</v>
      </c>
      <c r="H140" s="4">
        <v>24783759.800000001</v>
      </c>
      <c r="I140" s="12">
        <f t="shared" si="8"/>
        <v>0.51990000000000003</v>
      </c>
      <c r="J140" s="4">
        <v>19844511.800000001</v>
      </c>
      <c r="K140" s="12">
        <f t="shared" si="9"/>
        <v>0.4163</v>
      </c>
      <c r="L140" s="4">
        <v>2904831.72</v>
      </c>
      <c r="M140" s="12">
        <f t="shared" si="10"/>
        <v>6.0900000000000003E-2</v>
      </c>
      <c r="N140" s="4">
        <v>136882.39000000001</v>
      </c>
      <c r="O140" s="12">
        <f t="shared" si="11"/>
        <v>2.8999999999999998E-3</v>
      </c>
      <c r="P140" s="4"/>
      <c r="Q140" s="4"/>
    </row>
    <row r="141" spans="1:17" x14ac:dyDescent="0.2">
      <c r="A141" s="3">
        <v>1</v>
      </c>
      <c r="B141" s="3">
        <v>121136503</v>
      </c>
      <c r="C141" s="3" t="s">
        <v>516</v>
      </c>
      <c r="D141" s="3" t="s">
        <v>514</v>
      </c>
      <c r="E141" s="4">
        <v>38656359.280000001</v>
      </c>
      <c r="F141" s="4">
        <v>21398599.440000001</v>
      </c>
      <c r="G141" s="4">
        <v>1257762.25</v>
      </c>
      <c r="H141" s="4">
        <v>22656361.690000001</v>
      </c>
      <c r="I141" s="12">
        <f t="shared" si="8"/>
        <v>0.58609999999999995</v>
      </c>
      <c r="J141" s="4">
        <v>14453096.74</v>
      </c>
      <c r="K141" s="12">
        <f t="shared" si="9"/>
        <v>0.37390000000000001</v>
      </c>
      <c r="L141" s="4">
        <v>1328223.1599999999</v>
      </c>
      <c r="M141" s="12">
        <f t="shared" si="10"/>
        <v>3.44E-2</v>
      </c>
      <c r="N141" s="4">
        <v>218677.69</v>
      </c>
      <c r="O141" s="12">
        <f t="shared" si="11"/>
        <v>5.7000000000000002E-3</v>
      </c>
      <c r="P141" s="4"/>
      <c r="Q141" s="4"/>
    </row>
    <row r="142" spans="1:17" x14ac:dyDescent="0.2">
      <c r="A142" s="3">
        <v>1</v>
      </c>
      <c r="B142" s="3">
        <v>121136603</v>
      </c>
      <c r="C142" s="3" t="s">
        <v>517</v>
      </c>
      <c r="D142" s="3" t="s">
        <v>514</v>
      </c>
      <c r="E142" s="4">
        <v>34505313.409999996</v>
      </c>
      <c r="F142" s="4">
        <v>11199356.939999999</v>
      </c>
      <c r="G142" s="4">
        <v>1603605.6</v>
      </c>
      <c r="H142" s="4">
        <v>12802962.539999999</v>
      </c>
      <c r="I142" s="12">
        <f t="shared" si="8"/>
        <v>0.371</v>
      </c>
      <c r="J142" s="4">
        <v>19493069.379999999</v>
      </c>
      <c r="K142" s="12">
        <f t="shared" si="9"/>
        <v>0.56489999999999996</v>
      </c>
      <c r="L142" s="4">
        <v>2206871.66</v>
      </c>
      <c r="M142" s="12">
        <f t="shared" si="10"/>
        <v>6.4000000000000001E-2</v>
      </c>
      <c r="N142" s="4">
        <v>2409.83</v>
      </c>
      <c r="O142" s="12">
        <f t="shared" si="11"/>
        <v>1E-4</v>
      </c>
      <c r="P142" s="4"/>
      <c r="Q142" s="4"/>
    </row>
    <row r="143" spans="1:17" x14ac:dyDescent="0.2">
      <c r="A143" s="3">
        <v>1</v>
      </c>
      <c r="B143" s="3">
        <v>121139004</v>
      </c>
      <c r="C143" s="3" t="s">
        <v>518</v>
      </c>
      <c r="D143" s="3" t="s">
        <v>514</v>
      </c>
      <c r="E143" s="4">
        <v>15978193.199999999</v>
      </c>
      <c r="F143" s="4">
        <v>7568007.3300000001</v>
      </c>
      <c r="G143" s="4">
        <v>298582.93</v>
      </c>
      <c r="H143" s="4">
        <v>7866590.2599999998</v>
      </c>
      <c r="I143" s="12">
        <f t="shared" si="8"/>
        <v>0.49230000000000002</v>
      </c>
      <c r="J143" s="4">
        <v>7368055.4400000004</v>
      </c>
      <c r="K143" s="12">
        <f t="shared" si="9"/>
        <v>0.46110000000000001</v>
      </c>
      <c r="L143" s="4">
        <v>645547.5</v>
      </c>
      <c r="M143" s="12">
        <f t="shared" si="10"/>
        <v>4.0399999999999998E-2</v>
      </c>
      <c r="N143" s="4">
        <v>98000</v>
      </c>
      <c r="O143" s="12">
        <f t="shared" si="11"/>
        <v>6.1000000000000004E-3</v>
      </c>
      <c r="P143" s="4"/>
      <c r="Q143" s="4"/>
    </row>
    <row r="144" spans="1:17" x14ac:dyDescent="0.2">
      <c r="A144" s="3">
        <v>1</v>
      </c>
      <c r="B144" s="3">
        <v>110141003</v>
      </c>
      <c r="C144" s="3" t="s">
        <v>355</v>
      </c>
      <c r="D144" s="3" t="s">
        <v>356</v>
      </c>
      <c r="E144" s="4">
        <v>37333819.039999999</v>
      </c>
      <c r="F144" s="4">
        <v>17931150.789999999</v>
      </c>
      <c r="G144" s="4">
        <v>1009386.26</v>
      </c>
      <c r="H144" s="4">
        <v>18940537.050000001</v>
      </c>
      <c r="I144" s="12">
        <f t="shared" si="8"/>
        <v>0.50729999999999997</v>
      </c>
      <c r="J144" s="4">
        <v>16715881.25</v>
      </c>
      <c r="K144" s="12">
        <f t="shared" si="9"/>
        <v>0.44769999999999999</v>
      </c>
      <c r="L144" s="4">
        <v>1677400.74</v>
      </c>
      <c r="M144" s="12">
        <f t="shared" si="10"/>
        <v>4.4900000000000002E-2</v>
      </c>
      <c r="N144" s="4"/>
      <c r="O144" s="12">
        <f t="shared" si="11"/>
        <v>0</v>
      </c>
      <c r="P144" s="4"/>
      <c r="Q144" s="4"/>
    </row>
    <row r="145" spans="1:17" x14ac:dyDescent="0.2">
      <c r="A145" s="3">
        <v>1</v>
      </c>
      <c r="B145" s="3">
        <v>110141103</v>
      </c>
      <c r="C145" s="3" t="s">
        <v>357</v>
      </c>
      <c r="D145" s="3" t="s">
        <v>356</v>
      </c>
      <c r="E145" s="4">
        <v>58440643.789999999</v>
      </c>
      <c r="F145" s="4">
        <v>35525179.189999998</v>
      </c>
      <c r="G145" s="4">
        <v>1408870.17</v>
      </c>
      <c r="H145" s="4">
        <v>36934049.359999999</v>
      </c>
      <c r="I145" s="12">
        <f t="shared" si="8"/>
        <v>0.63200000000000001</v>
      </c>
      <c r="J145" s="4">
        <v>19338394.91</v>
      </c>
      <c r="K145" s="12">
        <f t="shared" si="9"/>
        <v>0.33090000000000003</v>
      </c>
      <c r="L145" s="4">
        <v>2168199.52</v>
      </c>
      <c r="M145" s="12">
        <f t="shared" si="10"/>
        <v>3.7100000000000001E-2</v>
      </c>
      <c r="N145" s="4"/>
      <c r="O145" s="12">
        <f t="shared" si="11"/>
        <v>0</v>
      </c>
      <c r="P145" s="4"/>
      <c r="Q145" s="4"/>
    </row>
    <row r="146" spans="1:17" x14ac:dyDescent="0.2">
      <c r="A146" s="3">
        <v>1</v>
      </c>
      <c r="B146" s="3">
        <v>110147003</v>
      </c>
      <c r="C146" s="3" t="s">
        <v>126</v>
      </c>
      <c r="D146" s="3" t="s">
        <v>356</v>
      </c>
      <c r="E146" s="4">
        <v>32634243.93</v>
      </c>
      <c r="F146" s="4">
        <v>18321379.609999999</v>
      </c>
      <c r="G146" s="4">
        <v>1248933.51</v>
      </c>
      <c r="H146" s="4">
        <v>19570313.120000001</v>
      </c>
      <c r="I146" s="12">
        <f t="shared" si="8"/>
        <v>0.59970000000000001</v>
      </c>
      <c r="J146" s="4">
        <v>11741184.890000001</v>
      </c>
      <c r="K146" s="12">
        <f t="shared" si="9"/>
        <v>0.35980000000000001</v>
      </c>
      <c r="L146" s="4">
        <v>1305653.92</v>
      </c>
      <c r="M146" s="12">
        <f t="shared" si="10"/>
        <v>0.04</v>
      </c>
      <c r="N146" s="4">
        <v>17092</v>
      </c>
      <c r="O146" s="12">
        <f t="shared" si="11"/>
        <v>5.0000000000000001E-4</v>
      </c>
      <c r="P146" s="4"/>
      <c r="Q146" s="4"/>
    </row>
    <row r="147" spans="1:17" x14ac:dyDescent="0.2">
      <c r="A147" s="3">
        <v>1</v>
      </c>
      <c r="B147" s="3">
        <v>110148002</v>
      </c>
      <c r="C147" s="3" t="s">
        <v>127</v>
      </c>
      <c r="D147" s="3" t="s">
        <v>356</v>
      </c>
      <c r="E147" s="4">
        <v>185618232.44</v>
      </c>
      <c r="F147" s="4">
        <v>141003560.38</v>
      </c>
      <c r="G147" s="4">
        <v>6563799.9299999997</v>
      </c>
      <c r="H147" s="4">
        <v>147567360.31</v>
      </c>
      <c r="I147" s="12">
        <f t="shared" si="8"/>
        <v>0.79500000000000004</v>
      </c>
      <c r="J147" s="4">
        <v>34675855.200000003</v>
      </c>
      <c r="K147" s="12">
        <f t="shared" si="9"/>
        <v>0.18679999999999999</v>
      </c>
      <c r="L147" s="4">
        <v>3359844.72</v>
      </c>
      <c r="M147" s="12">
        <f t="shared" si="10"/>
        <v>1.8100000000000002E-2</v>
      </c>
      <c r="N147" s="4">
        <v>15172.21</v>
      </c>
      <c r="O147" s="12">
        <f t="shared" si="11"/>
        <v>1E-4</v>
      </c>
      <c r="P147" s="4"/>
      <c r="Q147" s="4"/>
    </row>
    <row r="148" spans="1:17" x14ac:dyDescent="0.2">
      <c r="A148" s="3">
        <v>1</v>
      </c>
      <c r="B148" s="3">
        <v>124150503</v>
      </c>
      <c r="C148" s="3" t="s">
        <v>191</v>
      </c>
      <c r="D148" s="3" t="s">
        <v>17</v>
      </c>
      <c r="E148" s="4">
        <v>107276681.73</v>
      </c>
      <c r="F148" s="4">
        <v>64688473.060000002</v>
      </c>
      <c r="G148" s="4">
        <v>3634487.49</v>
      </c>
      <c r="H148" s="4">
        <v>68322960.549999997</v>
      </c>
      <c r="I148" s="12">
        <f t="shared" si="8"/>
        <v>0.63690000000000002</v>
      </c>
      <c r="J148" s="4">
        <v>35971339.979999997</v>
      </c>
      <c r="K148" s="12">
        <f t="shared" si="9"/>
        <v>0.33529999999999999</v>
      </c>
      <c r="L148" s="4">
        <v>2760010.29</v>
      </c>
      <c r="M148" s="12">
        <f t="shared" si="10"/>
        <v>2.5700000000000001E-2</v>
      </c>
      <c r="N148" s="4">
        <v>222370.91</v>
      </c>
      <c r="O148" s="12">
        <f t="shared" si="11"/>
        <v>2.0999999999999999E-3</v>
      </c>
      <c r="P148" s="4"/>
      <c r="Q148" s="4"/>
    </row>
    <row r="149" spans="1:17" x14ac:dyDescent="0.2">
      <c r="A149" s="3">
        <v>1</v>
      </c>
      <c r="B149" s="3">
        <v>124151902</v>
      </c>
      <c r="C149" s="3" t="s">
        <v>18</v>
      </c>
      <c r="D149" s="3" t="s">
        <v>17</v>
      </c>
      <c r="E149" s="4">
        <v>211494341.88</v>
      </c>
      <c r="F149" s="4">
        <v>134902353.81999999</v>
      </c>
      <c r="G149" s="4">
        <v>5493718.6500000004</v>
      </c>
      <c r="H149" s="4">
        <v>140396072.47</v>
      </c>
      <c r="I149" s="12">
        <f t="shared" si="8"/>
        <v>0.66379999999999995</v>
      </c>
      <c r="J149" s="4">
        <v>61218266.759999998</v>
      </c>
      <c r="K149" s="12">
        <f t="shared" si="9"/>
        <v>0.28949999999999998</v>
      </c>
      <c r="L149" s="4">
        <v>9480913.7400000002</v>
      </c>
      <c r="M149" s="12">
        <f t="shared" si="10"/>
        <v>4.48E-2</v>
      </c>
      <c r="N149" s="4">
        <v>399088.91</v>
      </c>
      <c r="O149" s="12">
        <f t="shared" si="11"/>
        <v>1.9E-3</v>
      </c>
      <c r="P149" s="4"/>
      <c r="Q149" s="4"/>
    </row>
    <row r="150" spans="1:17" x14ac:dyDescent="0.2">
      <c r="A150" s="3">
        <v>1</v>
      </c>
      <c r="B150" s="3">
        <v>124152003</v>
      </c>
      <c r="C150" s="3" t="s">
        <v>19</v>
      </c>
      <c r="D150" s="3" t="s">
        <v>17</v>
      </c>
      <c r="E150" s="4">
        <v>263725067.78</v>
      </c>
      <c r="F150" s="4">
        <v>191666420.91</v>
      </c>
      <c r="G150" s="4">
        <v>8201650.5999999996</v>
      </c>
      <c r="H150" s="4">
        <v>199868071.50999999</v>
      </c>
      <c r="I150" s="12">
        <f t="shared" si="8"/>
        <v>0.75790000000000002</v>
      </c>
      <c r="J150" s="4">
        <v>59611939.119999997</v>
      </c>
      <c r="K150" s="12">
        <f t="shared" si="9"/>
        <v>0.22600000000000001</v>
      </c>
      <c r="L150" s="4">
        <v>4035129.95</v>
      </c>
      <c r="M150" s="12">
        <f t="shared" si="10"/>
        <v>1.5299999999999999E-2</v>
      </c>
      <c r="N150" s="4">
        <v>209927.2</v>
      </c>
      <c r="O150" s="12">
        <f t="shared" si="11"/>
        <v>8.0000000000000004E-4</v>
      </c>
      <c r="P150" s="4"/>
      <c r="Q150" s="4"/>
    </row>
    <row r="151" spans="1:17" x14ac:dyDescent="0.2">
      <c r="A151" s="3">
        <v>1</v>
      </c>
      <c r="B151" s="3">
        <v>124153503</v>
      </c>
      <c r="C151" s="3" t="s">
        <v>20</v>
      </c>
      <c r="D151" s="3" t="s">
        <v>17</v>
      </c>
      <c r="E151" s="4">
        <v>121618405.73999999</v>
      </c>
      <c r="F151" s="4">
        <v>97931274.319999993</v>
      </c>
      <c r="G151" s="4">
        <v>4317206.79</v>
      </c>
      <c r="H151" s="4">
        <v>102248481.11</v>
      </c>
      <c r="I151" s="12">
        <f t="shared" si="8"/>
        <v>0.8407</v>
      </c>
      <c r="J151" s="4">
        <v>17576745.34</v>
      </c>
      <c r="K151" s="12">
        <f t="shared" si="9"/>
        <v>0.14449999999999999</v>
      </c>
      <c r="L151" s="4">
        <v>1789056.42</v>
      </c>
      <c r="M151" s="12">
        <f t="shared" si="10"/>
        <v>1.47E-2</v>
      </c>
      <c r="N151" s="4">
        <v>4122.87</v>
      </c>
      <c r="O151" s="12">
        <f t="shared" si="11"/>
        <v>0</v>
      </c>
      <c r="P151" s="4"/>
      <c r="Q151" s="4"/>
    </row>
    <row r="152" spans="1:17" x14ac:dyDescent="0.2">
      <c r="A152" s="3">
        <v>1</v>
      </c>
      <c r="B152" s="3">
        <v>124154003</v>
      </c>
      <c r="C152" s="3" t="s">
        <v>21</v>
      </c>
      <c r="D152" s="3" t="s">
        <v>17</v>
      </c>
      <c r="E152" s="4">
        <v>102143014.27</v>
      </c>
      <c r="F152" s="4">
        <v>74630651.129999995</v>
      </c>
      <c r="G152" s="4">
        <v>2488985.8199999998</v>
      </c>
      <c r="H152" s="4">
        <v>77119636.950000003</v>
      </c>
      <c r="I152" s="12">
        <f t="shared" si="8"/>
        <v>0.755</v>
      </c>
      <c r="J152" s="4">
        <v>21762673.43</v>
      </c>
      <c r="K152" s="12">
        <f t="shared" si="9"/>
        <v>0.21310000000000001</v>
      </c>
      <c r="L152" s="4">
        <v>3214724.89</v>
      </c>
      <c r="M152" s="12">
        <f t="shared" si="10"/>
        <v>3.15E-2</v>
      </c>
      <c r="N152" s="4">
        <v>45979</v>
      </c>
      <c r="O152" s="12">
        <f t="shared" si="11"/>
        <v>5.0000000000000001E-4</v>
      </c>
      <c r="P152" s="4"/>
      <c r="Q152" s="4"/>
    </row>
    <row r="153" spans="1:17" x14ac:dyDescent="0.2">
      <c r="A153" s="3">
        <v>1</v>
      </c>
      <c r="B153" s="3">
        <v>124156503</v>
      </c>
      <c r="C153" s="3" t="s">
        <v>22</v>
      </c>
      <c r="D153" s="3" t="s">
        <v>17</v>
      </c>
      <c r="E153" s="4">
        <v>60284107.399999999</v>
      </c>
      <c r="F153" s="4">
        <v>39497143.979999997</v>
      </c>
      <c r="G153" s="4">
        <v>1685551.18</v>
      </c>
      <c r="H153" s="4">
        <v>41182695.159999996</v>
      </c>
      <c r="I153" s="12">
        <f t="shared" si="8"/>
        <v>0.68310000000000004</v>
      </c>
      <c r="J153" s="4">
        <v>16689836.800000001</v>
      </c>
      <c r="K153" s="12">
        <f t="shared" si="9"/>
        <v>0.27689999999999998</v>
      </c>
      <c r="L153" s="4">
        <v>2405405.44</v>
      </c>
      <c r="M153" s="12">
        <f t="shared" si="10"/>
        <v>3.9899999999999998E-2</v>
      </c>
      <c r="N153" s="4">
        <v>6170</v>
      </c>
      <c r="O153" s="12">
        <f t="shared" si="11"/>
        <v>1E-4</v>
      </c>
      <c r="P153" s="4"/>
      <c r="Q153" s="4"/>
    </row>
    <row r="154" spans="1:17" x14ac:dyDescent="0.2">
      <c r="A154" s="3">
        <v>1</v>
      </c>
      <c r="B154" s="3">
        <v>124156603</v>
      </c>
      <c r="C154" s="3" t="s">
        <v>23</v>
      </c>
      <c r="D154" s="3" t="s">
        <v>17</v>
      </c>
      <c r="E154" s="4">
        <v>128103233.53</v>
      </c>
      <c r="F154" s="4">
        <v>94056826.469999999</v>
      </c>
      <c r="G154" s="4">
        <v>4799326.72</v>
      </c>
      <c r="H154" s="4">
        <v>98856153.189999998</v>
      </c>
      <c r="I154" s="12">
        <f t="shared" si="8"/>
        <v>0.77170000000000005</v>
      </c>
      <c r="J154" s="4">
        <v>26420296.760000002</v>
      </c>
      <c r="K154" s="12">
        <f t="shared" si="9"/>
        <v>0.20619999999999999</v>
      </c>
      <c r="L154" s="4">
        <v>2819344.94</v>
      </c>
      <c r="M154" s="12">
        <f t="shared" si="10"/>
        <v>2.1999999999999999E-2</v>
      </c>
      <c r="N154" s="4">
        <v>7438.64</v>
      </c>
      <c r="O154" s="12">
        <f t="shared" si="11"/>
        <v>1E-4</v>
      </c>
      <c r="P154" s="4"/>
      <c r="Q154" s="4"/>
    </row>
    <row r="155" spans="1:17" x14ac:dyDescent="0.2">
      <c r="A155" s="3">
        <v>1</v>
      </c>
      <c r="B155" s="3">
        <v>124156703</v>
      </c>
      <c r="C155" s="3" t="s">
        <v>672</v>
      </c>
      <c r="D155" s="3" t="s">
        <v>17</v>
      </c>
      <c r="E155" s="4">
        <v>79406173.189999998</v>
      </c>
      <c r="F155" s="4">
        <v>43907564.829999998</v>
      </c>
      <c r="G155" s="4">
        <v>1834593.51</v>
      </c>
      <c r="H155" s="4">
        <v>45742158.340000004</v>
      </c>
      <c r="I155" s="12">
        <f t="shared" si="8"/>
        <v>0.57609999999999995</v>
      </c>
      <c r="J155" s="4">
        <v>29500043.920000002</v>
      </c>
      <c r="K155" s="12">
        <f t="shared" si="9"/>
        <v>0.3715</v>
      </c>
      <c r="L155" s="4">
        <v>4088217.13</v>
      </c>
      <c r="M155" s="12">
        <f t="shared" si="10"/>
        <v>5.1499999999999997E-2</v>
      </c>
      <c r="N155" s="4">
        <v>75753.8</v>
      </c>
      <c r="O155" s="12">
        <f t="shared" si="11"/>
        <v>1E-3</v>
      </c>
      <c r="P155" s="4"/>
      <c r="Q155" s="4"/>
    </row>
    <row r="156" spans="1:17" x14ac:dyDescent="0.2">
      <c r="A156" s="3">
        <v>1</v>
      </c>
      <c r="B156" s="3">
        <v>124157203</v>
      </c>
      <c r="C156" s="3" t="s">
        <v>673</v>
      </c>
      <c r="D156" s="3" t="s">
        <v>17</v>
      </c>
      <c r="E156" s="4">
        <v>113112912.95</v>
      </c>
      <c r="F156" s="4">
        <v>86068376.819999993</v>
      </c>
      <c r="G156" s="4">
        <v>3608170.04</v>
      </c>
      <c r="H156" s="4">
        <v>89676546.859999999</v>
      </c>
      <c r="I156" s="12">
        <f t="shared" si="8"/>
        <v>0.79279999999999995</v>
      </c>
      <c r="J156" s="4">
        <v>20273267.600000001</v>
      </c>
      <c r="K156" s="12">
        <f t="shared" si="9"/>
        <v>0.1792</v>
      </c>
      <c r="L156" s="4">
        <v>3124114.28</v>
      </c>
      <c r="M156" s="12">
        <f t="shared" si="10"/>
        <v>2.76E-2</v>
      </c>
      <c r="N156" s="4">
        <v>38984.21</v>
      </c>
      <c r="O156" s="12">
        <f t="shared" si="11"/>
        <v>2.9999999999999997E-4</v>
      </c>
      <c r="P156" s="4"/>
      <c r="Q156" s="4"/>
    </row>
    <row r="157" spans="1:17" x14ac:dyDescent="0.2">
      <c r="A157" s="3">
        <v>1</v>
      </c>
      <c r="B157" s="3">
        <v>124157802</v>
      </c>
      <c r="C157" s="3" t="s">
        <v>24</v>
      </c>
      <c r="D157" s="3" t="s">
        <v>17</v>
      </c>
      <c r="E157" s="4">
        <v>166929045.59</v>
      </c>
      <c r="F157" s="4">
        <v>133456601.16</v>
      </c>
      <c r="G157" s="4">
        <v>6127784.8200000003</v>
      </c>
      <c r="H157" s="4">
        <v>139584385.97999999</v>
      </c>
      <c r="I157" s="12">
        <f t="shared" si="8"/>
        <v>0.83620000000000005</v>
      </c>
      <c r="J157" s="4">
        <v>25713932.219999999</v>
      </c>
      <c r="K157" s="12">
        <f t="shared" si="9"/>
        <v>0.154</v>
      </c>
      <c r="L157" s="4">
        <v>1630727.39</v>
      </c>
      <c r="M157" s="12">
        <f t="shared" si="10"/>
        <v>9.7999999999999997E-3</v>
      </c>
      <c r="N157" s="4"/>
      <c r="O157" s="12">
        <f t="shared" si="11"/>
        <v>0</v>
      </c>
      <c r="P157" s="4"/>
      <c r="Q157" s="4"/>
    </row>
    <row r="158" spans="1:17" x14ac:dyDescent="0.2">
      <c r="A158" s="3">
        <v>1</v>
      </c>
      <c r="B158" s="3">
        <v>124158503</v>
      </c>
      <c r="C158" s="3" t="s">
        <v>559</v>
      </c>
      <c r="D158" s="3" t="s">
        <v>17</v>
      </c>
      <c r="E158" s="4">
        <v>97508254.099999994</v>
      </c>
      <c r="F158" s="4">
        <v>75751676.840000004</v>
      </c>
      <c r="G158" s="4">
        <v>2646710.98</v>
      </c>
      <c r="H158" s="4">
        <v>78398387.819999993</v>
      </c>
      <c r="I158" s="12">
        <f t="shared" si="8"/>
        <v>0.80400000000000005</v>
      </c>
      <c r="J158" s="4">
        <v>17999362.98</v>
      </c>
      <c r="K158" s="12">
        <f t="shared" si="9"/>
        <v>0.18459999999999999</v>
      </c>
      <c r="L158" s="4">
        <v>1077870.3</v>
      </c>
      <c r="M158" s="12">
        <f t="shared" si="10"/>
        <v>1.11E-2</v>
      </c>
      <c r="N158" s="4">
        <v>32633</v>
      </c>
      <c r="O158" s="12">
        <f t="shared" si="11"/>
        <v>2.9999999999999997E-4</v>
      </c>
      <c r="P158" s="4"/>
      <c r="Q158" s="4"/>
    </row>
    <row r="159" spans="1:17" x14ac:dyDescent="0.2">
      <c r="A159" s="3">
        <v>1</v>
      </c>
      <c r="B159" s="3">
        <v>124159002</v>
      </c>
      <c r="C159" s="3" t="s">
        <v>674</v>
      </c>
      <c r="D159" s="3" t="s">
        <v>17</v>
      </c>
      <c r="E159" s="4">
        <v>289804646.08999997</v>
      </c>
      <c r="F159" s="4">
        <v>225214729.09</v>
      </c>
      <c r="G159" s="4">
        <v>9471682.7599999998</v>
      </c>
      <c r="H159" s="4">
        <v>234686411.84999999</v>
      </c>
      <c r="I159" s="12">
        <f t="shared" si="8"/>
        <v>0.80979999999999996</v>
      </c>
      <c r="J159" s="4">
        <v>49369224.829999998</v>
      </c>
      <c r="K159" s="12">
        <f t="shared" si="9"/>
        <v>0.1704</v>
      </c>
      <c r="L159" s="4">
        <v>5749009.4100000001</v>
      </c>
      <c r="M159" s="12">
        <f t="shared" si="10"/>
        <v>1.9800000000000002E-2</v>
      </c>
      <c r="N159" s="4"/>
      <c r="O159" s="12">
        <f t="shared" si="11"/>
        <v>0</v>
      </c>
      <c r="P159" s="4"/>
      <c r="Q159" s="4"/>
    </row>
    <row r="160" spans="1:17" x14ac:dyDescent="0.2">
      <c r="A160" s="3">
        <v>1</v>
      </c>
      <c r="B160" s="3">
        <v>106160303</v>
      </c>
      <c r="C160" s="3" t="s">
        <v>537</v>
      </c>
      <c r="D160" s="3" t="s">
        <v>285</v>
      </c>
      <c r="E160" s="4">
        <v>15701997.07</v>
      </c>
      <c r="F160" s="4">
        <v>4329797.9800000004</v>
      </c>
      <c r="G160" s="4">
        <v>251441.79</v>
      </c>
      <c r="H160" s="4">
        <v>4581239.7699999996</v>
      </c>
      <c r="I160" s="12">
        <f t="shared" si="8"/>
        <v>0.2918</v>
      </c>
      <c r="J160" s="4">
        <v>10054834.699999999</v>
      </c>
      <c r="K160" s="12">
        <f t="shared" si="9"/>
        <v>0.64039999999999997</v>
      </c>
      <c r="L160" s="4">
        <v>1033262.49</v>
      </c>
      <c r="M160" s="12">
        <f t="shared" si="10"/>
        <v>6.5799999999999997E-2</v>
      </c>
      <c r="N160" s="4">
        <v>32660.11</v>
      </c>
      <c r="O160" s="12">
        <f t="shared" si="11"/>
        <v>2.0999999999999999E-3</v>
      </c>
      <c r="P160" s="4"/>
      <c r="Q160" s="4"/>
    </row>
    <row r="161" spans="1:17" x14ac:dyDescent="0.2">
      <c r="A161" s="3">
        <v>1</v>
      </c>
      <c r="B161" s="3">
        <v>106161203</v>
      </c>
      <c r="C161" s="3" t="s">
        <v>286</v>
      </c>
      <c r="D161" s="3" t="s">
        <v>285</v>
      </c>
      <c r="E161" s="4">
        <v>17028871.969999999</v>
      </c>
      <c r="F161" s="4">
        <v>7912447.6799999997</v>
      </c>
      <c r="G161" s="4">
        <v>705813.53</v>
      </c>
      <c r="H161" s="4">
        <v>8618261.2100000009</v>
      </c>
      <c r="I161" s="12">
        <f t="shared" si="8"/>
        <v>0.50609999999999999</v>
      </c>
      <c r="J161" s="4">
        <v>6671146.2800000003</v>
      </c>
      <c r="K161" s="12">
        <f t="shared" si="9"/>
        <v>0.39179999999999998</v>
      </c>
      <c r="L161" s="4">
        <v>1739464.48</v>
      </c>
      <c r="M161" s="12">
        <f t="shared" si="10"/>
        <v>0.1021</v>
      </c>
      <c r="N161" s="4"/>
      <c r="O161" s="12">
        <f t="shared" si="11"/>
        <v>0</v>
      </c>
      <c r="P161" s="4"/>
      <c r="Q161" s="4"/>
    </row>
    <row r="162" spans="1:17" x14ac:dyDescent="0.2">
      <c r="A162" s="3">
        <v>1</v>
      </c>
      <c r="B162" s="3">
        <v>106161703</v>
      </c>
      <c r="C162" s="3" t="s">
        <v>538</v>
      </c>
      <c r="D162" s="3" t="s">
        <v>285</v>
      </c>
      <c r="E162" s="4">
        <v>16138765.65</v>
      </c>
      <c r="F162" s="4">
        <v>5418309.1500000004</v>
      </c>
      <c r="G162" s="4">
        <v>396742.73</v>
      </c>
      <c r="H162" s="4">
        <v>5815051.8799999999</v>
      </c>
      <c r="I162" s="12">
        <f t="shared" si="8"/>
        <v>0.36030000000000001</v>
      </c>
      <c r="J162" s="4">
        <v>9644927.4199999999</v>
      </c>
      <c r="K162" s="12">
        <f t="shared" si="9"/>
        <v>0.59760000000000002</v>
      </c>
      <c r="L162" s="4">
        <v>678786.35</v>
      </c>
      <c r="M162" s="12">
        <f t="shared" si="10"/>
        <v>4.2099999999999999E-2</v>
      </c>
      <c r="N162" s="4"/>
      <c r="O162" s="12">
        <f t="shared" si="11"/>
        <v>0</v>
      </c>
      <c r="P162" s="4"/>
      <c r="Q162" s="4"/>
    </row>
    <row r="163" spans="1:17" x14ac:dyDescent="0.2">
      <c r="A163" s="3">
        <v>1</v>
      </c>
      <c r="B163" s="3">
        <v>106166503</v>
      </c>
      <c r="C163" s="3" t="s">
        <v>99</v>
      </c>
      <c r="D163" s="3" t="s">
        <v>285</v>
      </c>
      <c r="E163" s="4">
        <v>18651023.329999998</v>
      </c>
      <c r="F163" s="4">
        <v>4951744.41</v>
      </c>
      <c r="G163" s="4">
        <v>681931.03</v>
      </c>
      <c r="H163" s="4">
        <v>5633675.4400000004</v>
      </c>
      <c r="I163" s="12">
        <f t="shared" si="8"/>
        <v>0.30209999999999998</v>
      </c>
      <c r="J163" s="4">
        <v>12058858.550000001</v>
      </c>
      <c r="K163" s="12">
        <f t="shared" si="9"/>
        <v>0.64659999999999995</v>
      </c>
      <c r="L163" s="4">
        <v>873476.25</v>
      </c>
      <c r="M163" s="12">
        <f t="shared" si="10"/>
        <v>4.6800000000000001E-2</v>
      </c>
      <c r="N163" s="4">
        <v>85013.09</v>
      </c>
      <c r="O163" s="12">
        <f t="shared" si="11"/>
        <v>4.5999999999999999E-3</v>
      </c>
      <c r="P163" s="4"/>
      <c r="Q163" s="4"/>
    </row>
    <row r="164" spans="1:17" x14ac:dyDescent="0.2">
      <c r="A164" s="3">
        <v>1</v>
      </c>
      <c r="B164" s="3">
        <v>106167504</v>
      </c>
      <c r="C164" s="3" t="s">
        <v>287</v>
      </c>
      <c r="D164" s="3" t="s">
        <v>285</v>
      </c>
      <c r="E164" s="4">
        <v>11131071.189999999</v>
      </c>
      <c r="F164" s="4">
        <v>3580174.86</v>
      </c>
      <c r="G164" s="4">
        <v>285014.14</v>
      </c>
      <c r="H164" s="4">
        <v>3865189</v>
      </c>
      <c r="I164" s="12">
        <f t="shared" si="8"/>
        <v>0.34720000000000001</v>
      </c>
      <c r="J164" s="4">
        <v>6327187.5700000003</v>
      </c>
      <c r="K164" s="12">
        <f t="shared" si="9"/>
        <v>0.56840000000000002</v>
      </c>
      <c r="L164" s="4">
        <v>937892.62</v>
      </c>
      <c r="M164" s="12">
        <f t="shared" si="10"/>
        <v>8.43E-2</v>
      </c>
      <c r="N164" s="4">
        <v>802</v>
      </c>
      <c r="O164" s="12">
        <f t="shared" si="11"/>
        <v>1E-4</v>
      </c>
      <c r="P164" s="4"/>
      <c r="Q164" s="4"/>
    </row>
    <row r="165" spans="1:17" x14ac:dyDescent="0.2">
      <c r="A165" s="3">
        <v>1</v>
      </c>
      <c r="B165" s="3">
        <v>106168003</v>
      </c>
      <c r="C165" s="3" t="s">
        <v>288</v>
      </c>
      <c r="D165" s="3" t="s">
        <v>285</v>
      </c>
      <c r="E165" s="4">
        <v>20392929.23</v>
      </c>
      <c r="F165" s="4">
        <v>4433624.0999999996</v>
      </c>
      <c r="G165" s="4">
        <v>574072.47</v>
      </c>
      <c r="H165" s="4">
        <v>5007696.57</v>
      </c>
      <c r="I165" s="12">
        <f t="shared" si="8"/>
        <v>0.24560000000000001</v>
      </c>
      <c r="J165" s="4">
        <v>13552260.890000001</v>
      </c>
      <c r="K165" s="12">
        <f t="shared" si="9"/>
        <v>0.66459999999999997</v>
      </c>
      <c r="L165" s="4">
        <v>1832971.77</v>
      </c>
      <c r="M165" s="12">
        <f t="shared" si="10"/>
        <v>8.9899999999999994E-2</v>
      </c>
      <c r="N165" s="4"/>
      <c r="O165" s="12">
        <f t="shared" si="11"/>
        <v>0</v>
      </c>
      <c r="P165" s="4"/>
      <c r="Q165" s="4"/>
    </row>
    <row r="166" spans="1:17" x14ac:dyDescent="0.2">
      <c r="A166" s="3">
        <v>1</v>
      </c>
      <c r="B166" s="3">
        <v>106169003</v>
      </c>
      <c r="C166" s="3" t="s">
        <v>100</v>
      </c>
      <c r="D166" s="3" t="s">
        <v>285</v>
      </c>
      <c r="E166" s="4">
        <v>13390010.58</v>
      </c>
      <c r="F166" s="4">
        <v>2419961.2799999998</v>
      </c>
      <c r="G166" s="4">
        <v>634988.76</v>
      </c>
      <c r="H166" s="4">
        <v>3054950.04</v>
      </c>
      <c r="I166" s="12">
        <f t="shared" si="8"/>
        <v>0.22819999999999999</v>
      </c>
      <c r="J166" s="4">
        <v>9557401.25</v>
      </c>
      <c r="K166" s="12">
        <f t="shared" si="9"/>
        <v>0.71379999999999999</v>
      </c>
      <c r="L166" s="4">
        <v>777659.29</v>
      </c>
      <c r="M166" s="12">
        <f t="shared" si="10"/>
        <v>5.8099999999999999E-2</v>
      </c>
      <c r="N166" s="4"/>
      <c r="O166" s="12">
        <f t="shared" si="11"/>
        <v>0</v>
      </c>
      <c r="P166" s="4"/>
      <c r="Q166" s="4"/>
    </row>
    <row r="167" spans="1:17" x14ac:dyDescent="0.2">
      <c r="A167" s="3">
        <v>1</v>
      </c>
      <c r="B167" s="3">
        <v>110171003</v>
      </c>
      <c r="C167" s="3" t="s">
        <v>358</v>
      </c>
      <c r="D167" s="3" t="s">
        <v>289</v>
      </c>
      <c r="E167" s="4">
        <v>45322470.060000002</v>
      </c>
      <c r="F167" s="4">
        <v>16311518.539999999</v>
      </c>
      <c r="G167" s="4">
        <v>1400477.89</v>
      </c>
      <c r="H167" s="4">
        <v>17711996.43</v>
      </c>
      <c r="I167" s="12">
        <f t="shared" si="8"/>
        <v>0.39079999999999998</v>
      </c>
      <c r="J167" s="4">
        <v>24437608.550000001</v>
      </c>
      <c r="K167" s="12">
        <f t="shared" si="9"/>
        <v>0.53920000000000001</v>
      </c>
      <c r="L167" s="4">
        <v>3050970.72</v>
      </c>
      <c r="M167" s="12">
        <f t="shared" si="10"/>
        <v>6.7299999999999999E-2</v>
      </c>
      <c r="N167" s="4">
        <v>121894.36</v>
      </c>
      <c r="O167" s="12">
        <f t="shared" si="11"/>
        <v>2.7000000000000001E-3</v>
      </c>
      <c r="P167" s="4"/>
      <c r="Q167" s="4"/>
    </row>
    <row r="168" spans="1:17" x14ac:dyDescent="0.2">
      <c r="A168" s="3">
        <v>1</v>
      </c>
      <c r="B168" s="3">
        <v>110171803</v>
      </c>
      <c r="C168" s="3" t="s">
        <v>128</v>
      </c>
      <c r="D168" s="3" t="s">
        <v>289</v>
      </c>
      <c r="E168" s="4">
        <v>20080313.75</v>
      </c>
      <c r="F168" s="4">
        <v>4564944</v>
      </c>
      <c r="G168" s="4">
        <v>8290.41</v>
      </c>
      <c r="H168" s="4">
        <v>4573234.41</v>
      </c>
      <c r="I168" s="12">
        <f t="shared" si="8"/>
        <v>0.22770000000000001</v>
      </c>
      <c r="J168" s="4">
        <v>13704462.460000001</v>
      </c>
      <c r="K168" s="12">
        <f t="shared" si="9"/>
        <v>0.6825</v>
      </c>
      <c r="L168" s="4">
        <v>1802616.88</v>
      </c>
      <c r="M168" s="12">
        <f t="shared" si="10"/>
        <v>8.9800000000000005E-2</v>
      </c>
      <c r="N168" s="4"/>
      <c r="O168" s="12">
        <f t="shared" si="11"/>
        <v>0</v>
      </c>
      <c r="P168" s="4"/>
      <c r="Q168" s="4"/>
    </row>
    <row r="169" spans="1:17" x14ac:dyDescent="0.2">
      <c r="A169" s="3">
        <v>1</v>
      </c>
      <c r="B169" s="3">
        <v>106172003</v>
      </c>
      <c r="C169" s="3" t="s">
        <v>776</v>
      </c>
      <c r="D169" s="3" t="s">
        <v>289</v>
      </c>
      <c r="E169" s="4">
        <v>70041734.560000002</v>
      </c>
      <c r="F169" s="4">
        <v>25246296.09</v>
      </c>
      <c r="G169" s="4">
        <v>2358542.31</v>
      </c>
      <c r="H169" s="4">
        <v>27604838.399999999</v>
      </c>
      <c r="I169" s="12">
        <f t="shared" si="8"/>
        <v>0.39410000000000001</v>
      </c>
      <c r="J169" s="4">
        <v>35803061.409999996</v>
      </c>
      <c r="K169" s="12">
        <f t="shared" si="9"/>
        <v>0.51119999999999999</v>
      </c>
      <c r="L169" s="4">
        <v>6633834.75</v>
      </c>
      <c r="M169" s="12">
        <f t="shared" si="10"/>
        <v>9.4700000000000006E-2</v>
      </c>
      <c r="N169" s="4"/>
      <c r="O169" s="12">
        <f t="shared" si="11"/>
        <v>0</v>
      </c>
      <c r="P169" s="4"/>
      <c r="Q169" s="4"/>
    </row>
    <row r="170" spans="1:17" x14ac:dyDescent="0.2">
      <c r="A170" s="3">
        <v>1</v>
      </c>
      <c r="B170" s="3">
        <v>110173003</v>
      </c>
      <c r="C170" s="3" t="s">
        <v>359</v>
      </c>
      <c r="D170" s="3" t="s">
        <v>289</v>
      </c>
      <c r="E170" s="4">
        <v>16955768.27</v>
      </c>
      <c r="F170" s="4">
        <v>3541209.32</v>
      </c>
      <c r="G170" s="4">
        <v>435006.34</v>
      </c>
      <c r="H170" s="4">
        <v>3976215.66</v>
      </c>
      <c r="I170" s="12">
        <f t="shared" si="8"/>
        <v>0.23449999999999999</v>
      </c>
      <c r="J170" s="4">
        <v>9966313.0800000001</v>
      </c>
      <c r="K170" s="12">
        <f t="shared" si="9"/>
        <v>0.58779999999999999</v>
      </c>
      <c r="L170" s="4">
        <v>1425071.12</v>
      </c>
      <c r="M170" s="12">
        <f t="shared" si="10"/>
        <v>8.4000000000000005E-2</v>
      </c>
      <c r="N170" s="4">
        <v>1588168.41</v>
      </c>
      <c r="O170" s="12">
        <f t="shared" si="11"/>
        <v>9.3700000000000006E-2</v>
      </c>
      <c r="P170" s="4"/>
      <c r="Q170" s="4"/>
    </row>
    <row r="171" spans="1:17" x14ac:dyDescent="0.2">
      <c r="A171" s="3">
        <v>1</v>
      </c>
      <c r="B171" s="3">
        <v>110173504</v>
      </c>
      <c r="C171" s="3" t="s">
        <v>360</v>
      </c>
      <c r="D171" s="3" t="s">
        <v>289</v>
      </c>
      <c r="E171" s="4">
        <v>7624645.6900000004</v>
      </c>
      <c r="F171" s="4">
        <v>1259020.1299999999</v>
      </c>
      <c r="G171" s="4">
        <v>283139.46999999997</v>
      </c>
      <c r="H171" s="4">
        <v>1542159.6</v>
      </c>
      <c r="I171" s="12">
        <f t="shared" si="8"/>
        <v>0.20230000000000001</v>
      </c>
      <c r="J171" s="4">
        <v>4626803.3600000003</v>
      </c>
      <c r="K171" s="12">
        <f t="shared" si="9"/>
        <v>0.60680000000000001</v>
      </c>
      <c r="L171" s="4">
        <v>1455682.73</v>
      </c>
      <c r="M171" s="12">
        <f t="shared" si="10"/>
        <v>0.19089999999999999</v>
      </c>
      <c r="N171" s="4"/>
      <c r="O171" s="12">
        <f t="shared" si="11"/>
        <v>0</v>
      </c>
      <c r="P171" s="4"/>
      <c r="Q171" s="4"/>
    </row>
    <row r="172" spans="1:17" x14ac:dyDescent="0.2">
      <c r="A172" s="3">
        <v>1</v>
      </c>
      <c r="B172" s="3">
        <v>110175003</v>
      </c>
      <c r="C172" s="3" t="s">
        <v>361</v>
      </c>
      <c r="D172" s="3" t="s">
        <v>289</v>
      </c>
      <c r="E172" s="4">
        <v>17669645</v>
      </c>
      <c r="F172" s="4">
        <v>3857780.73</v>
      </c>
      <c r="G172" s="4">
        <v>383837.14</v>
      </c>
      <c r="H172" s="4">
        <v>4241617.87</v>
      </c>
      <c r="I172" s="12">
        <f t="shared" si="8"/>
        <v>0.24010000000000001</v>
      </c>
      <c r="J172" s="4">
        <v>12007453.699999999</v>
      </c>
      <c r="K172" s="12">
        <f t="shared" si="9"/>
        <v>0.67959999999999998</v>
      </c>
      <c r="L172" s="4">
        <v>1420573.43</v>
      </c>
      <c r="M172" s="12">
        <f t="shared" si="10"/>
        <v>8.0399999999999999E-2</v>
      </c>
      <c r="N172" s="4"/>
      <c r="O172" s="12">
        <f t="shared" si="11"/>
        <v>0</v>
      </c>
      <c r="P172" s="4"/>
      <c r="Q172" s="4"/>
    </row>
    <row r="173" spans="1:17" x14ac:dyDescent="0.2">
      <c r="A173" s="3">
        <v>1</v>
      </c>
      <c r="B173" s="3">
        <v>110177003</v>
      </c>
      <c r="C173" s="3" t="s">
        <v>546</v>
      </c>
      <c r="D173" s="3" t="s">
        <v>289</v>
      </c>
      <c r="E173" s="4">
        <v>36743836</v>
      </c>
      <c r="F173" s="4">
        <v>12100307.27</v>
      </c>
      <c r="G173" s="4">
        <v>854583.99</v>
      </c>
      <c r="H173" s="4">
        <v>12954891.26</v>
      </c>
      <c r="I173" s="12">
        <f t="shared" si="8"/>
        <v>0.35260000000000002</v>
      </c>
      <c r="J173" s="4">
        <v>21332201.84</v>
      </c>
      <c r="K173" s="12">
        <f t="shared" si="9"/>
        <v>0.5806</v>
      </c>
      <c r="L173" s="4">
        <v>2456742.9</v>
      </c>
      <c r="M173" s="12">
        <f t="shared" si="10"/>
        <v>6.6900000000000001E-2</v>
      </c>
      <c r="N173" s="4"/>
      <c r="O173" s="12">
        <f t="shared" si="11"/>
        <v>0</v>
      </c>
      <c r="P173" s="4"/>
      <c r="Q173" s="4"/>
    </row>
    <row r="174" spans="1:17" x14ac:dyDescent="0.2">
      <c r="A174" s="3">
        <v>1</v>
      </c>
      <c r="B174" s="3">
        <v>110179003</v>
      </c>
      <c r="C174" s="3" t="s">
        <v>362</v>
      </c>
      <c r="D174" s="3" t="s">
        <v>289</v>
      </c>
      <c r="E174" s="4">
        <v>21050429.449999999</v>
      </c>
      <c r="F174" s="4">
        <v>5375080.3300000001</v>
      </c>
      <c r="G174" s="4">
        <v>965328.26</v>
      </c>
      <c r="H174" s="4">
        <v>6340408.5899999999</v>
      </c>
      <c r="I174" s="12">
        <f t="shared" si="8"/>
        <v>0.30120000000000002</v>
      </c>
      <c r="J174" s="4">
        <v>13126853.74</v>
      </c>
      <c r="K174" s="12">
        <f t="shared" si="9"/>
        <v>0.62360000000000004</v>
      </c>
      <c r="L174" s="4">
        <v>1583167.12</v>
      </c>
      <c r="M174" s="12">
        <f t="shared" si="10"/>
        <v>7.5200000000000003E-2</v>
      </c>
      <c r="N174" s="4"/>
      <c r="O174" s="12">
        <f t="shared" si="11"/>
        <v>0</v>
      </c>
      <c r="P174" s="4"/>
      <c r="Q174" s="4"/>
    </row>
    <row r="175" spans="1:17" x14ac:dyDescent="0.2">
      <c r="A175" s="3">
        <v>1</v>
      </c>
      <c r="B175" s="3">
        <v>110183602</v>
      </c>
      <c r="C175" s="3" t="s">
        <v>363</v>
      </c>
      <c r="D175" s="3" t="s">
        <v>364</v>
      </c>
      <c r="E175" s="4">
        <v>86277024.530000001</v>
      </c>
      <c r="F175" s="4">
        <v>34982263.729999997</v>
      </c>
      <c r="G175" s="4">
        <v>1379039.64</v>
      </c>
      <c r="H175" s="4">
        <v>36361303.369999997</v>
      </c>
      <c r="I175" s="12">
        <f t="shared" si="8"/>
        <v>0.4214</v>
      </c>
      <c r="J175" s="4">
        <v>42658369.869999997</v>
      </c>
      <c r="K175" s="12">
        <f t="shared" si="9"/>
        <v>0.49440000000000001</v>
      </c>
      <c r="L175" s="4">
        <v>6864181.29</v>
      </c>
      <c r="M175" s="12">
        <f t="shared" si="10"/>
        <v>7.9600000000000004E-2</v>
      </c>
      <c r="N175" s="4">
        <v>393170</v>
      </c>
      <c r="O175" s="12">
        <f t="shared" si="11"/>
        <v>4.5999999999999999E-3</v>
      </c>
      <c r="P175" s="4"/>
      <c r="Q175" s="4"/>
    </row>
    <row r="176" spans="1:17" x14ac:dyDescent="0.2">
      <c r="A176" s="3">
        <v>1</v>
      </c>
      <c r="B176" s="3">
        <v>116191004</v>
      </c>
      <c r="C176" s="3" t="s">
        <v>157</v>
      </c>
      <c r="D176" s="3" t="s">
        <v>443</v>
      </c>
      <c r="E176" s="4">
        <v>15832168.27</v>
      </c>
      <c r="F176" s="4">
        <v>7130058.9100000001</v>
      </c>
      <c r="G176" s="4">
        <v>932659.54</v>
      </c>
      <c r="H176" s="4">
        <v>8062718.4500000002</v>
      </c>
      <c r="I176" s="12">
        <f t="shared" si="8"/>
        <v>0.50929999999999997</v>
      </c>
      <c r="J176" s="4">
        <v>7097912.0099999998</v>
      </c>
      <c r="K176" s="12">
        <f t="shared" si="9"/>
        <v>0.44829999999999998</v>
      </c>
      <c r="L176" s="4">
        <v>671537.81</v>
      </c>
      <c r="M176" s="12">
        <f t="shared" si="10"/>
        <v>4.24E-2</v>
      </c>
      <c r="N176" s="4"/>
      <c r="O176" s="12">
        <f t="shared" si="11"/>
        <v>0</v>
      </c>
      <c r="P176" s="4"/>
      <c r="Q176" s="4"/>
    </row>
    <row r="177" spans="1:17" x14ac:dyDescent="0.2">
      <c r="A177" s="3">
        <v>1</v>
      </c>
      <c r="B177" s="3">
        <v>116191103</v>
      </c>
      <c r="C177" s="3" t="s">
        <v>444</v>
      </c>
      <c r="D177" s="3" t="s">
        <v>443</v>
      </c>
      <c r="E177" s="4">
        <v>55819013.25</v>
      </c>
      <c r="F177" s="4">
        <v>20838895.539999999</v>
      </c>
      <c r="G177" s="4">
        <v>1660682.35</v>
      </c>
      <c r="H177" s="4">
        <v>22499577.890000001</v>
      </c>
      <c r="I177" s="12">
        <f t="shared" si="8"/>
        <v>0.40310000000000001</v>
      </c>
      <c r="J177" s="4">
        <v>27984599.600000001</v>
      </c>
      <c r="K177" s="12">
        <f t="shared" si="9"/>
        <v>0.50129999999999997</v>
      </c>
      <c r="L177" s="4">
        <v>5334835.76</v>
      </c>
      <c r="M177" s="12">
        <f t="shared" si="10"/>
        <v>9.5600000000000004E-2</v>
      </c>
      <c r="N177" s="4"/>
      <c r="O177" s="12">
        <f t="shared" si="11"/>
        <v>0</v>
      </c>
      <c r="P177" s="4"/>
      <c r="Q177" s="4"/>
    </row>
    <row r="178" spans="1:17" x14ac:dyDescent="0.2">
      <c r="A178" s="3">
        <v>1</v>
      </c>
      <c r="B178" s="3">
        <v>116191203</v>
      </c>
      <c r="C178" s="3" t="s">
        <v>445</v>
      </c>
      <c r="D178" s="3" t="s">
        <v>443</v>
      </c>
      <c r="E178" s="4">
        <v>31975920.129999999</v>
      </c>
      <c r="F178" s="4">
        <v>16807330.420000002</v>
      </c>
      <c r="G178" s="4">
        <v>975729.93</v>
      </c>
      <c r="H178" s="4">
        <v>17783060.350000001</v>
      </c>
      <c r="I178" s="12">
        <f t="shared" si="8"/>
        <v>0.55610000000000004</v>
      </c>
      <c r="J178" s="4">
        <v>11882512.9</v>
      </c>
      <c r="K178" s="12">
        <f t="shared" si="9"/>
        <v>0.37159999999999999</v>
      </c>
      <c r="L178" s="4">
        <v>2294413.88</v>
      </c>
      <c r="M178" s="12">
        <f t="shared" si="10"/>
        <v>7.1800000000000003E-2</v>
      </c>
      <c r="N178" s="4">
        <v>15933</v>
      </c>
      <c r="O178" s="12">
        <f t="shared" si="11"/>
        <v>5.0000000000000001E-4</v>
      </c>
      <c r="P178" s="4"/>
      <c r="Q178" s="4"/>
    </row>
    <row r="179" spans="1:17" x14ac:dyDescent="0.2">
      <c r="A179" s="3">
        <v>1</v>
      </c>
      <c r="B179" s="3">
        <v>116191503</v>
      </c>
      <c r="C179" s="3" t="s">
        <v>446</v>
      </c>
      <c r="D179" s="3" t="s">
        <v>443</v>
      </c>
      <c r="E179" s="4">
        <v>34743257.039999999</v>
      </c>
      <c r="F179" s="4">
        <v>19280415.899999999</v>
      </c>
      <c r="G179" s="4">
        <v>1717293.07</v>
      </c>
      <c r="H179" s="4">
        <v>20997708.969999999</v>
      </c>
      <c r="I179" s="12">
        <f t="shared" si="8"/>
        <v>0.60440000000000005</v>
      </c>
      <c r="J179" s="4">
        <v>12916764.369999999</v>
      </c>
      <c r="K179" s="12">
        <f t="shared" si="9"/>
        <v>0.37180000000000002</v>
      </c>
      <c r="L179" s="4">
        <v>828783.7</v>
      </c>
      <c r="M179" s="12">
        <f t="shared" si="10"/>
        <v>2.3900000000000001E-2</v>
      </c>
      <c r="N179" s="4"/>
      <c r="O179" s="12">
        <f t="shared" si="11"/>
        <v>0</v>
      </c>
      <c r="P179" s="4"/>
      <c r="Q179" s="4"/>
    </row>
    <row r="180" spans="1:17" x14ac:dyDescent="0.2">
      <c r="A180" s="3">
        <v>1</v>
      </c>
      <c r="B180" s="3">
        <v>116195004</v>
      </c>
      <c r="C180" s="3" t="s">
        <v>447</v>
      </c>
      <c r="D180" s="3" t="s">
        <v>443</v>
      </c>
      <c r="E180" s="4">
        <v>14876817.42</v>
      </c>
      <c r="F180" s="4">
        <v>6171949.8700000001</v>
      </c>
      <c r="G180" s="4">
        <v>466858.78</v>
      </c>
      <c r="H180" s="4">
        <v>6638808.6500000004</v>
      </c>
      <c r="I180" s="12">
        <f t="shared" si="8"/>
        <v>0.44629999999999997</v>
      </c>
      <c r="J180" s="4">
        <v>7513734.71</v>
      </c>
      <c r="K180" s="12">
        <f t="shared" si="9"/>
        <v>0.50509999999999999</v>
      </c>
      <c r="L180" s="4">
        <v>724274.06</v>
      </c>
      <c r="M180" s="12">
        <f t="shared" si="10"/>
        <v>4.87E-2</v>
      </c>
      <c r="N180" s="4"/>
      <c r="O180" s="12">
        <f t="shared" si="11"/>
        <v>0</v>
      </c>
      <c r="P180" s="4"/>
      <c r="Q180" s="4"/>
    </row>
    <row r="181" spans="1:17" x14ac:dyDescent="0.2">
      <c r="A181" s="3">
        <v>1</v>
      </c>
      <c r="B181" s="3">
        <v>116197503</v>
      </c>
      <c r="C181" s="3" t="s">
        <v>552</v>
      </c>
      <c r="D181" s="3" t="s">
        <v>443</v>
      </c>
      <c r="E181" s="4">
        <v>26806877.100000001</v>
      </c>
      <c r="F181" s="4">
        <v>14386663.67</v>
      </c>
      <c r="G181" s="4">
        <v>803721.82</v>
      </c>
      <c r="H181" s="4">
        <v>15190385.49</v>
      </c>
      <c r="I181" s="12">
        <f t="shared" si="8"/>
        <v>0.56669999999999998</v>
      </c>
      <c r="J181" s="4">
        <v>10079989.460000001</v>
      </c>
      <c r="K181" s="12">
        <f t="shared" si="9"/>
        <v>0.376</v>
      </c>
      <c r="L181" s="4">
        <v>1530400.05</v>
      </c>
      <c r="M181" s="12">
        <f t="shared" si="10"/>
        <v>5.7099999999999998E-2</v>
      </c>
      <c r="N181" s="4">
        <v>6102.1</v>
      </c>
      <c r="O181" s="12">
        <f t="shared" si="11"/>
        <v>2.0000000000000001E-4</v>
      </c>
      <c r="P181" s="4"/>
      <c r="Q181" s="4"/>
    </row>
    <row r="182" spans="1:17" x14ac:dyDescent="0.2">
      <c r="A182" s="3">
        <v>1</v>
      </c>
      <c r="B182" s="3">
        <v>105201033</v>
      </c>
      <c r="C182" s="3" t="s">
        <v>270</v>
      </c>
      <c r="D182" s="3" t="s">
        <v>271</v>
      </c>
      <c r="E182" s="4">
        <v>42821680.600000001</v>
      </c>
      <c r="F182" s="4">
        <v>16695497.699999999</v>
      </c>
      <c r="G182" s="4">
        <v>124036.59</v>
      </c>
      <c r="H182" s="4">
        <v>16819534.289999999</v>
      </c>
      <c r="I182" s="12">
        <f t="shared" si="8"/>
        <v>0.39279999999999998</v>
      </c>
      <c r="J182" s="4">
        <v>21903751.16</v>
      </c>
      <c r="K182" s="12">
        <f t="shared" si="9"/>
        <v>0.51149999999999995</v>
      </c>
      <c r="L182" s="4">
        <v>4092930.95</v>
      </c>
      <c r="M182" s="12">
        <f t="shared" si="10"/>
        <v>9.5600000000000004E-2</v>
      </c>
      <c r="N182" s="4">
        <v>5464.2</v>
      </c>
      <c r="O182" s="12">
        <f t="shared" si="11"/>
        <v>1E-4</v>
      </c>
      <c r="P182" s="4"/>
      <c r="Q182" s="4"/>
    </row>
    <row r="183" spans="1:17" x14ac:dyDescent="0.2">
      <c r="A183" s="3">
        <v>1</v>
      </c>
      <c r="B183" s="3">
        <v>105201352</v>
      </c>
      <c r="C183" s="3" t="s">
        <v>272</v>
      </c>
      <c r="D183" s="3" t="s">
        <v>271</v>
      </c>
      <c r="E183" s="4">
        <v>71776190.709999993</v>
      </c>
      <c r="F183" s="4">
        <v>27410493.5</v>
      </c>
      <c r="G183" s="4">
        <v>2052380</v>
      </c>
      <c r="H183" s="4">
        <v>29462873.5</v>
      </c>
      <c r="I183" s="12">
        <f t="shared" si="8"/>
        <v>0.41049999999999998</v>
      </c>
      <c r="J183" s="4">
        <v>34996923.75</v>
      </c>
      <c r="K183" s="12">
        <f t="shared" si="9"/>
        <v>0.48759999999999998</v>
      </c>
      <c r="L183" s="4">
        <v>7316393.46</v>
      </c>
      <c r="M183" s="12">
        <f t="shared" si="10"/>
        <v>0.1019</v>
      </c>
      <c r="N183" s="4"/>
      <c r="O183" s="12">
        <f t="shared" si="11"/>
        <v>0</v>
      </c>
      <c r="P183" s="4"/>
      <c r="Q183" s="4"/>
    </row>
    <row r="184" spans="1:17" x14ac:dyDescent="0.2">
      <c r="A184" s="3">
        <v>1</v>
      </c>
      <c r="B184" s="3">
        <v>105204703</v>
      </c>
      <c r="C184" s="3" t="s">
        <v>273</v>
      </c>
      <c r="D184" s="3" t="s">
        <v>271</v>
      </c>
      <c r="E184" s="4">
        <v>61714602.990000002</v>
      </c>
      <c r="F184" s="4">
        <v>16919729.780000001</v>
      </c>
      <c r="G184" s="4">
        <v>3560664.1</v>
      </c>
      <c r="H184" s="4">
        <v>20480393.879999999</v>
      </c>
      <c r="I184" s="12">
        <f t="shared" si="8"/>
        <v>0.33189999999999997</v>
      </c>
      <c r="J184" s="4">
        <v>33601548.82</v>
      </c>
      <c r="K184" s="12">
        <f t="shared" si="9"/>
        <v>0.54449999999999998</v>
      </c>
      <c r="L184" s="4">
        <v>7626608.29</v>
      </c>
      <c r="M184" s="12">
        <f t="shared" si="10"/>
        <v>0.1236</v>
      </c>
      <c r="N184" s="4">
        <v>6052</v>
      </c>
      <c r="O184" s="12">
        <f t="shared" si="11"/>
        <v>1E-4</v>
      </c>
      <c r="P184" s="4"/>
      <c r="Q184" s="4"/>
    </row>
    <row r="185" spans="1:17" x14ac:dyDescent="0.2">
      <c r="A185" s="3">
        <v>1</v>
      </c>
      <c r="B185" s="3">
        <v>115210503</v>
      </c>
      <c r="C185" s="3" t="s">
        <v>148</v>
      </c>
      <c r="D185" s="3" t="s">
        <v>426</v>
      </c>
      <c r="E185" s="4">
        <v>63155141.920000002</v>
      </c>
      <c r="F185" s="4">
        <v>37130767.469999999</v>
      </c>
      <c r="G185" s="4">
        <v>2213804.56</v>
      </c>
      <c r="H185" s="4">
        <v>39344572.030000001</v>
      </c>
      <c r="I185" s="12">
        <f t="shared" si="8"/>
        <v>0.623</v>
      </c>
      <c r="J185" s="4">
        <v>21037320.02</v>
      </c>
      <c r="K185" s="12">
        <f t="shared" si="9"/>
        <v>0.33310000000000001</v>
      </c>
      <c r="L185" s="4">
        <v>2354623.87</v>
      </c>
      <c r="M185" s="12">
        <f t="shared" si="10"/>
        <v>3.73E-2</v>
      </c>
      <c r="N185" s="4">
        <v>418626</v>
      </c>
      <c r="O185" s="12">
        <f t="shared" si="11"/>
        <v>6.6E-3</v>
      </c>
      <c r="P185" s="4"/>
      <c r="Q185" s="4"/>
    </row>
    <row r="186" spans="1:17" x14ac:dyDescent="0.2">
      <c r="A186" s="3">
        <v>1</v>
      </c>
      <c r="B186" s="3">
        <v>115211003</v>
      </c>
      <c r="C186" s="3" t="s">
        <v>427</v>
      </c>
      <c r="D186" s="3" t="s">
        <v>426</v>
      </c>
      <c r="E186" s="4">
        <v>28625461.309999999</v>
      </c>
      <c r="F186" s="4">
        <v>20410812.800000001</v>
      </c>
      <c r="G186" s="4">
        <v>1233758.08</v>
      </c>
      <c r="H186" s="4">
        <v>21644570.879999999</v>
      </c>
      <c r="I186" s="12">
        <f t="shared" si="8"/>
        <v>0.75609999999999999</v>
      </c>
      <c r="J186" s="4">
        <v>5797478.9000000004</v>
      </c>
      <c r="K186" s="12">
        <f t="shared" si="9"/>
        <v>0.20250000000000001</v>
      </c>
      <c r="L186" s="4">
        <v>1183411.53</v>
      </c>
      <c r="M186" s="12">
        <f t="shared" si="10"/>
        <v>4.1300000000000003E-2</v>
      </c>
      <c r="N186" s="4"/>
      <c r="O186" s="12">
        <f t="shared" si="11"/>
        <v>0</v>
      </c>
      <c r="P186" s="4"/>
      <c r="Q186" s="4"/>
    </row>
    <row r="187" spans="1:17" x14ac:dyDescent="0.2">
      <c r="A187" s="3">
        <v>1</v>
      </c>
      <c r="B187" s="3">
        <v>115211103</v>
      </c>
      <c r="C187" s="3" t="s">
        <v>428</v>
      </c>
      <c r="D187" s="3" t="s">
        <v>426</v>
      </c>
      <c r="E187" s="4">
        <v>105238427.98</v>
      </c>
      <c r="F187" s="4">
        <v>65220816.240000002</v>
      </c>
      <c r="G187" s="4">
        <v>2276794.62</v>
      </c>
      <c r="H187" s="4">
        <v>67497610.859999999</v>
      </c>
      <c r="I187" s="12">
        <f t="shared" si="8"/>
        <v>0.64139999999999997</v>
      </c>
      <c r="J187" s="4">
        <v>31581451.489999998</v>
      </c>
      <c r="K187" s="12">
        <f t="shared" si="9"/>
        <v>0.30009999999999998</v>
      </c>
      <c r="L187" s="4">
        <v>6044503.6299999999</v>
      </c>
      <c r="M187" s="12">
        <f t="shared" si="10"/>
        <v>5.74E-2</v>
      </c>
      <c r="N187" s="4">
        <v>114862</v>
      </c>
      <c r="O187" s="12">
        <f t="shared" si="11"/>
        <v>1.1000000000000001E-3</v>
      </c>
      <c r="P187" s="4"/>
      <c r="Q187" s="4"/>
    </row>
    <row r="188" spans="1:17" x14ac:dyDescent="0.2">
      <c r="A188" s="3">
        <v>1</v>
      </c>
      <c r="B188" s="3">
        <v>115211603</v>
      </c>
      <c r="C188" s="3" t="s">
        <v>149</v>
      </c>
      <c r="D188" s="3" t="s">
        <v>426</v>
      </c>
      <c r="E188" s="4">
        <v>173550789</v>
      </c>
      <c r="F188" s="4">
        <v>124956713</v>
      </c>
      <c r="G188" s="4">
        <v>4411430</v>
      </c>
      <c r="H188" s="4">
        <v>129368143</v>
      </c>
      <c r="I188" s="12">
        <f t="shared" si="8"/>
        <v>0.74539999999999995</v>
      </c>
      <c r="J188" s="4">
        <v>39510586</v>
      </c>
      <c r="K188" s="12">
        <f t="shared" si="9"/>
        <v>0.22770000000000001</v>
      </c>
      <c r="L188" s="4">
        <v>3185492</v>
      </c>
      <c r="M188" s="12">
        <f t="shared" si="10"/>
        <v>1.84E-2</v>
      </c>
      <c r="N188" s="4">
        <v>1486568</v>
      </c>
      <c r="O188" s="12">
        <f t="shared" si="11"/>
        <v>8.6E-3</v>
      </c>
      <c r="P188" s="4"/>
      <c r="Q188" s="4"/>
    </row>
    <row r="189" spans="1:17" x14ac:dyDescent="0.2">
      <c r="A189" s="3">
        <v>1</v>
      </c>
      <c r="B189" s="3">
        <v>115212503</v>
      </c>
      <c r="C189" s="3" t="s">
        <v>429</v>
      </c>
      <c r="D189" s="3" t="s">
        <v>426</v>
      </c>
      <c r="E189" s="4">
        <v>49458990.740000002</v>
      </c>
      <c r="F189" s="4">
        <v>31641259.949999999</v>
      </c>
      <c r="G189" s="4">
        <v>1152641.19</v>
      </c>
      <c r="H189" s="4">
        <v>32793901.140000001</v>
      </c>
      <c r="I189" s="12">
        <f t="shared" si="8"/>
        <v>0.66310000000000002</v>
      </c>
      <c r="J189" s="4">
        <v>14866257.17</v>
      </c>
      <c r="K189" s="12">
        <f t="shared" si="9"/>
        <v>0.30059999999999998</v>
      </c>
      <c r="L189" s="4">
        <v>1681971.93</v>
      </c>
      <c r="M189" s="12">
        <f t="shared" si="10"/>
        <v>3.4000000000000002E-2</v>
      </c>
      <c r="N189" s="4">
        <v>116860.5</v>
      </c>
      <c r="O189" s="12">
        <f t="shared" si="11"/>
        <v>2.3999999999999998E-3</v>
      </c>
      <c r="P189" s="4"/>
      <c r="Q189" s="4"/>
    </row>
    <row r="190" spans="1:17" x14ac:dyDescent="0.2">
      <c r="A190" s="3">
        <v>1</v>
      </c>
      <c r="B190" s="3">
        <v>115216503</v>
      </c>
      <c r="C190" s="3" t="s">
        <v>150</v>
      </c>
      <c r="D190" s="3" t="s">
        <v>426</v>
      </c>
      <c r="E190" s="4">
        <v>90665073.430000007</v>
      </c>
      <c r="F190" s="4">
        <v>62628052.630000003</v>
      </c>
      <c r="G190" s="4">
        <v>3600584</v>
      </c>
      <c r="H190" s="4">
        <v>66228636.630000003</v>
      </c>
      <c r="I190" s="12">
        <f t="shared" si="8"/>
        <v>0.73050000000000004</v>
      </c>
      <c r="J190" s="4">
        <v>22166333.57</v>
      </c>
      <c r="K190" s="12">
        <f t="shared" si="9"/>
        <v>0.2445</v>
      </c>
      <c r="L190" s="4">
        <v>1989029.34</v>
      </c>
      <c r="M190" s="12">
        <f t="shared" si="10"/>
        <v>2.1899999999999999E-2</v>
      </c>
      <c r="N190" s="4">
        <v>281073.89</v>
      </c>
      <c r="O190" s="12">
        <f t="shared" si="11"/>
        <v>3.0999999999999999E-3</v>
      </c>
      <c r="P190" s="4"/>
      <c r="Q190" s="4"/>
    </row>
    <row r="191" spans="1:17" x14ac:dyDescent="0.2">
      <c r="A191" s="3">
        <v>1</v>
      </c>
      <c r="B191" s="3">
        <v>115218003</v>
      </c>
      <c r="C191" s="3" t="s">
        <v>151</v>
      </c>
      <c r="D191" s="3" t="s">
        <v>426</v>
      </c>
      <c r="E191" s="4">
        <v>65697007.159999996</v>
      </c>
      <c r="F191" s="4">
        <v>34588065.82</v>
      </c>
      <c r="G191" s="4">
        <v>1587465.44</v>
      </c>
      <c r="H191" s="4">
        <v>36175531.259999998</v>
      </c>
      <c r="I191" s="12">
        <f t="shared" si="8"/>
        <v>0.55059999999999998</v>
      </c>
      <c r="J191" s="4">
        <v>23366326.350000001</v>
      </c>
      <c r="K191" s="12">
        <f t="shared" si="9"/>
        <v>0.35570000000000002</v>
      </c>
      <c r="L191" s="4">
        <v>6096693.5499999998</v>
      </c>
      <c r="M191" s="12">
        <f t="shared" si="10"/>
        <v>9.2799999999999994E-2</v>
      </c>
      <c r="N191" s="4">
        <v>58456</v>
      </c>
      <c r="O191" s="12">
        <f t="shared" si="11"/>
        <v>8.9999999999999998E-4</v>
      </c>
      <c r="P191" s="4"/>
      <c r="Q191" s="4"/>
    </row>
    <row r="192" spans="1:17" x14ac:dyDescent="0.2">
      <c r="A192" s="3">
        <v>1</v>
      </c>
      <c r="B192" s="3">
        <v>115218303</v>
      </c>
      <c r="C192" s="3" t="s">
        <v>430</v>
      </c>
      <c r="D192" s="3" t="s">
        <v>426</v>
      </c>
      <c r="E192" s="4">
        <v>44307366.530000001</v>
      </c>
      <c r="F192" s="4">
        <v>30266533.98</v>
      </c>
      <c r="G192" s="4">
        <v>1226568.8500000001</v>
      </c>
      <c r="H192" s="4">
        <v>31493102.829999998</v>
      </c>
      <c r="I192" s="12">
        <f t="shared" si="8"/>
        <v>0.71079999999999999</v>
      </c>
      <c r="J192" s="4">
        <v>11322309.939999999</v>
      </c>
      <c r="K192" s="12">
        <f t="shared" si="9"/>
        <v>0.2555</v>
      </c>
      <c r="L192" s="4">
        <v>1491953.76</v>
      </c>
      <c r="M192" s="12">
        <f t="shared" si="10"/>
        <v>3.3700000000000001E-2</v>
      </c>
      <c r="N192" s="4"/>
      <c r="O192" s="12">
        <f t="shared" si="11"/>
        <v>0</v>
      </c>
      <c r="P192" s="4"/>
      <c r="Q192" s="4"/>
    </row>
    <row r="193" spans="1:17" x14ac:dyDescent="0.2">
      <c r="A193" s="3">
        <v>1</v>
      </c>
      <c r="B193" s="3">
        <v>115221402</v>
      </c>
      <c r="C193" s="3" t="s">
        <v>431</v>
      </c>
      <c r="D193" s="3" t="s">
        <v>432</v>
      </c>
      <c r="E193" s="4">
        <v>249737825.03</v>
      </c>
      <c r="F193" s="4">
        <v>161235884.62</v>
      </c>
      <c r="G193" s="4">
        <v>9040620.6999999993</v>
      </c>
      <c r="H193" s="4">
        <v>170276505.31999999</v>
      </c>
      <c r="I193" s="12">
        <f t="shared" si="8"/>
        <v>0.68179999999999996</v>
      </c>
      <c r="J193" s="4">
        <v>58308514.159999996</v>
      </c>
      <c r="K193" s="12">
        <f t="shared" si="9"/>
        <v>0.23350000000000001</v>
      </c>
      <c r="L193" s="4">
        <v>18422023.670000002</v>
      </c>
      <c r="M193" s="12">
        <f t="shared" si="10"/>
        <v>7.3800000000000004E-2</v>
      </c>
      <c r="N193" s="4">
        <v>2730781.88</v>
      </c>
      <c r="O193" s="12">
        <f t="shared" si="11"/>
        <v>1.09E-2</v>
      </c>
      <c r="P193" s="4"/>
      <c r="Q193" s="4"/>
    </row>
    <row r="194" spans="1:17" x14ac:dyDescent="0.2">
      <c r="A194" s="3">
        <v>1</v>
      </c>
      <c r="B194" s="3">
        <v>115221753</v>
      </c>
      <c r="C194" s="3" t="s">
        <v>433</v>
      </c>
      <c r="D194" s="3" t="s">
        <v>432</v>
      </c>
      <c r="E194" s="4">
        <v>73368413.530000001</v>
      </c>
      <c r="F194" s="4">
        <v>51576993.259999998</v>
      </c>
      <c r="G194" s="4">
        <v>1674022.97</v>
      </c>
      <c r="H194" s="4">
        <v>53251016.229999997</v>
      </c>
      <c r="I194" s="12">
        <f t="shared" si="8"/>
        <v>0.7258</v>
      </c>
      <c r="J194" s="4">
        <v>14522611.99</v>
      </c>
      <c r="K194" s="12">
        <f t="shared" si="9"/>
        <v>0.19789999999999999</v>
      </c>
      <c r="L194" s="4">
        <v>3206800.53</v>
      </c>
      <c r="M194" s="12">
        <f t="shared" si="10"/>
        <v>4.3700000000000003E-2</v>
      </c>
      <c r="N194" s="4">
        <v>2387984.7799999998</v>
      </c>
      <c r="O194" s="12">
        <f t="shared" si="11"/>
        <v>3.2500000000000001E-2</v>
      </c>
      <c r="P194" s="4"/>
      <c r="Q194" s="4"/>
    </row>
    <row r="195" spans="1:17" x14ac:dyDescent="0.2">
      <c r="A195" s="3">
        <v>1</v>
      </c>
      <c r="B195" s="3">
        <v>115222504</v>
      </c>
      <c r="C195" s="3" t="s">
        <v>434</v>
      </c>
      <c r="D195" s="3" t="s">
        <v>432</v>
      </c>
      <c r="E195" s="4">
        <v>22756136.170000002</v>
      </c>
      <c r="F195" s="4">
        <v>9989638.1300000008</v>
      </c>
      <c r="G195" s="4">
        <v>537899.30000000005</v>
      </c>
      <c r="H195" s="4">
        <v>10527537.43</v>
      </c>
      <c r="I195" s="12">
        <f t="shared" ref="I195:I258" si="12">ROUND(H195/$E195,4)</f>
        <v>0.46260000000000001</v>
      </c>
      <c r="J195" s="4">
        <v>11081597.369999999</v>
      </c>
      <c r="K195" s="12">
        <f t="shared" ref="K195:K258" si="13">ROUND(J195/$E195,4)</f>
        <v>0.48699999999999999</v>
      </c>
      <c r="L195" s="4">
        <v>895788.27</v>
      </c>
      <c r="M195" s="12">
        <f t="shared" ref="M195:M258" si="14">ROUND(L195/$E195,4)</f>
        <v>3.9399999999999998E-2</v>
      </c>
      <c r="N195" s="4">
        <v>251213.1</v>
      </c>
      <c r="O195" s="12">
        <f t="shared" ref="O195:O258" si="15">ROUND(N195/$E195,4)</f>
        <v>1.0999999999999999E-2</v>
      </c>
      <c r="P195" s="4"/>
      <c r="Q195" s="4"/>
    </row>
    <row r="196" spans="1:17" x14ac:dyDescent="0.2">
      <c r="A196" s="3">
        <v>1</v>
      </c>
      <c r="B196" s="3">
        <v>115222752</v>
      </c>
      <c r="C196" s="3" t="s">
        <v>435</v>
      </c>
      <c r="D196" s="3" t="s">
        <v>432</v>
      </c>
      <c r="E196" s="4">
        <v>204043181.22</v>
      </c>
      <c r="F196" s="4">
        <v>59214672.119999997</v>
      </c>
      <c r="G196" s="4">
        <v>4848916.08</v>
      </c>
      <c r="H196" s="4">
        <v>64063588.200000003</v>
      </c>
      <c r="I196" s="12">
        <f t="shared" si="12"/>
        <v>0.314</v>
      </c>
      <c r="J196" s="4">
        <v>105867274.87</v>
      </c>
      <c r="K196" s="12">
        <f t="shared" si="13"/>
        <v>0.51880000000000004</v>
      </c>
      <c r="L196" s="4">
        <v>34112318.149999999</v>
      </c>
      <c r="M196" s="12">
        <f t="shared" si="14"/>
        <v>0.16719999999999999</v>
      </c>
      <c r="N196" s="4"/>
      <c r="O196" s="12">
        <f t="shared" si="15"/>
        <v>0</v>
      </c>
      <c r="P196" s="4"/>
      <c r="Q196" s="4"/>
    </row>
    <row r="197" spans="1:17" x14ac:dyDescent="0.2">
      <c r="A197" s="3">
        <v>1</v>
      </c>
      <c r="B197" s="3">
        <v>115224003</v>
      </c>
      <c r="C197" s="3" t="s">
        <v>436</v>
      </c>
      <c r="D197" s="3" t="s">
        <v>432</v>
      </c>
      <c r="E197" s="4">
        <v>70234209.609999999</v>
      </c>
      <c r="F197" s="4">
        <v>41800437.119999997</v>
      </c>
      <c r="G197" s="4">
        <v>2048157.48</v>
      </c>
      <c r="H197" s="4">
        <v>43848594.600000001</v>
      </c>
      <c r="I197" s="12">
        <f t="shared" si="12"/>
        <v>0.62429999999999997</v>
      </c>
      <c r="J197" s="4">
        <v>24110812.699999999</v>
      </c>
      <c r="K197" s="12">
        <f t="shared" si="13"/>
        <v>0.34329999999999999</v>
      </c>
      <c r="L197" s="4">
        <v>2227729.02</v>
      </c>
      <c r="M197" s="12">
        <f t="shared" si="14"/>
        <v>3.1699999999999999E-2</v>
      </c>
      <c r="N197" s="4">
        <v>47073.29</v>
      </c>
      <c r="O197" s="12">
        <f t="shared" si="15"/>
        <v>6.9999999999999999E-4</v>
      </c>
      <c r="P197" s="4"/>
      <c r="Q197" s="4"/>
    </row>
    <row r="198" spans="1:17" x14ac:dyDescent="0.2">
      <c r="A198" s="3">
        <v>1</v>
      </c>
      <c r="B198" s="3">
        <v>115226003</v>
      </c>
      <c r="C198" s="3" t="s">
        <v>437</v>
      </c>
      <c r="D198" s="3" t="s">
        <v>432</v>
      </c>
      <c r="E198" s="4">
        <v>58756477</v>
      </c>
      <c r="F198" s="4">
        <v>32507915.170000002</v>
      </c>
      <c r="G198" s="4">
        <v>2194344.29</v>
      </c>
      <c r="H198" s="4">
        <v>34702259.460000001</v>
      </c>
      <c r="I198" s="12">
        <f t="shared" si="12"/>
        <v>0.59060000000000001</v>
      </c>
      <c r="J198" s="4">
        <v>18462610.879999999</v>
      </c>
      <c r="K198" s="12">
        <f t="shared" si="13"/>
        <v>0.31419999999999998</v>
      </c>
      <c r="L198" s="4">
        <v>5311851.5</v>
      </c>
      <c r="M198" s="12">
        <f t="shared" si="14"/>
        <v>9.0399999999999994E-2</v>
      </c>
      <c r="N198" s="4">
        <v>279755.15999999997</v>
      </c>
      <c r="O198" s="12">
        <f t="shared" si="15"/>
        <v>4.7999999999999996E-3</v>
      </c>
      <c r="P198" s="4"/>
      <c r="Q198" s="4"/>
    </row>
    <row r="199" spans="1:17" x14ac:dyDescent="0.2">
      <c r="A199" s="3">
        <v>1</v>
      </c>
      <c r="B199" s="3">
        <v>115226103</v>
      </c>
      <c r="C199" s="3" t="s">
        <v>438</v>
      </c>
      <c r="D199" s="3" t="s">
        <v>432</v>
      </c>
      <c r="E199" s="4">
        <v>17747902.98</v>
      </c>
      <c r="F199" s="4">
        <v>7561655.8600000003</v>
      </c>
      <c r="G199" s="4">
        <v>650328.85</v>
      </c>
      <c r="H199" s="4">
        <v>8211984.71</v>
      </c>
      <c r="I199" s="12">
        <f t="shared" si="12"/>
        <v>0.4627</v>
      </c>
      <c r="J199" s="4">
        <v>7832429.1399999997</v>
      </c>
      <c r="K199" s="12">
        <f t="shared" si="13"/>
        <v>0.44130000000000003</v>
      </c>
      <c r="L199" s="4">
        <v>1661208.68</v>
      </c>
      <c r="M199" s="12">
        <f t="shared" si="14"/>
        <v>9.3600000000000003E-2</v>
      </c>
      <c r="N199" s="4">
        <v>42280.45</v>
      </c>
      <c r="O199" s="12">
        <f t="shared" si="15"/>
        <v>2.3999999999999998E-3</v>
      </c>
      <c r="P199" s="4"/>
      <c r="Q199" s="4"/>
    </row>
    <row r="200" spans="1:17" x14ac:dyDescent="0.2">
      <c r="A200" s="3">
        <v>1</v>
      </c>
      <c r="B200" s="3">
        <v>115228003</v>
      </c>
      <c r="C200" s="3" t="s">
        <v>153</v>
      </c>
      <c r="D200" s="3" t="s">
        <v>432</v>
      </c>
      <c r="E200" s="4">
        <v>29166694.050000001</v>
      </c>
      <c r="F200" s="4">
        <v>6864120.2199999997</v>
      </c>
      <c r="G200" s="4">
        <v>809612.56</v>
      </c>
      <c r="H200" s="4">
        <v>7673732.7800000003</v>
      </c>
      <c r="I200" s="12">
        <f t="shared" si="12"/>
        <v>0.2631</v>
      </c>
      <c r="J200" s="4">
        <v>18148522.25</v>
      </c>
      <c r="K200" s="12">
        <f t="shared" si="13"/>
        <v>0.62219999999999998</v>
      </c>
      <c r="L200" s="4">
        <v>3344439.02</v>
      </c>
      <c r="M200" s="12">
        <f t="shared" si="14"/>
        <v>0.1147</v>
      </c>
      <c r="N200" s="4"/>
      <c r="O200" s="12">
        <f t="shared" si="15"/>
        <v>0</v>
      </c>
      <c r="P200" s="4"/>
      <c r="Q200" s="4"/>
    </row>
    <row r="201" spans="1:17" x14ac:dyDescent="0.2">
      <c r="A201" s="3">
        <v>1</v>
      </c>
      <c r="B201" s="3">
        <v>115228303</v>
      </c>
      <c r="C201" s="3" t="s">
        <v>439</v>
      </c>
      <c r="D201" s="3" t="s">
        <v>432</v>
      </c>
      <c r="E201" s="4">
        <v>61171747.229999997</v>
      </c>
      <c r="F201" s="4">
        <v>42642686.960000001</v>
      </c>
      <c r="G201" s="4">
        <v>1293560.8899999999</v>
      </c>
      <c r="H201" s="4">
        <v>43936247.850000001</v>
      </c>
      <c r="I201" s="12">
        <f t="shared" si="12"/>
        <v>0.71819999999999995</v>
      </c>
      <c r="J201" s="4">
        <v>13535256.529999999</v>
      </c>
      <c r="K201" s="12">
        <f t="shared" si="13"/>
        <v>0.2213</v>
      </c>
      <c r="L201" s="4">
        <v>3286681.85</v>
      </c>
      <c r="M201" s="12">
        <f t="shared" si="14"/>
        <v>5.3699999999999998E-2</v>
      </c>
      <c r="N201" s="4">
        <v>413561</v>
      </c>
      <c r="O201" s="12">
        <f t="shared" si="15"/>
        <v>6.7999999999999996E-3</v>
      </c>
      <c r="P201" s="4"/>
      <c r="Q201" s="4"/>
    </row>
    <row r="202" spans="1:17" x14ac:dyDescent="0.2">
      <c r="A202" s="3">
        <v>1</v>
      </c>
      <c r="B202" s="3">
        <v>115229003</v>
      </c>
      <c r="C202" s="3" t="s">
        <v>154</v>
      </c>
      <c r="D202" s="3" t="s">
        <v>432</v>
      </c>
      <c r="E202" s="4">
        <v>24646534.57</v>
      </c>
      <c r="F202" s="4">
        <v>9622039.9900000002</v>
      </c>
      <c r="G202" s="4">
        <v>668551.4</v>
      </c>
      <c r="H202" s="4">
        <v>10290591.390000001</v>
      </c>
      <c r="I202" s="12">
        <f t="shared" si="12"/>
        <v>0.41749999999999998</v>
      </c>
      <c r="J202" s="4">
        <v>11774181.390000001</v>
      </c>
      <c r="K202" s="12">
        <f t="shared" si="13"/>
        <v>0.47770000000000001</v>
      </c>
      <c r="L202" s="4">
        <v>2581761.79</v>
      </c>
      <c r="M202" s="12">
        <f t="shared" si="14"/>
        <v>0.1048</v>
      </c>
      <c r="N202" s="4"/>
      <c r="O202" s="12">
        <f t="shared" si="15"/>
        <v>0</v>
      </c>
      <c r="P202" s="4"/>
      <c r="Q202" s="4"/>
    </row>
    <row r="203" spans="1:17" x14ac:dyDescent="0.2">
      <c r="A203" s="3">
        <v>1</v>
      </c>
      <c r="B203" s="3">
        <v>125231232</v>
      </c>
      <c r="C203" s="3" t="s">
        <v>25</v>
      </c>
      <c r="D203" s="3" t="s">
        <v>26</v>
      </c>
      <c r="E203" s="4">
        <v>148018012.5</v>
      </c>
      <c r="F203" s="4">
        <v>18904931.280000001</v>
      </c>
      <c r="G203" s="4">
        <v>1975933.16</v>
      </c>
      <c r="H203" s="4">
        <v>20880864.440000001</v>
      </c>
      <c r="I203" s="12">
        <f t="shared" si="12"/>
        <v>0.1411</v>
      </c>
      <c r="J203" s="4">
        <v>119813374.83</v>
      </c>
      <c r="K203" s="12">
        <f t="shared" si="13"/>
        <v>0.8095</v>
      </c>
      <c r="L203" s="4">
        <v>7323773.2300000004</v>
      </c>
      <c r="M203" s="12">
        <f t="shared" si="14"/>
        <v>4.9500000000000002E-2</v>
      </c>
      <c r="N203" s="4"/>
      <c r="O203" s="12">
        <f t="shared" si="15"/>
        <v>0</v>
      </c>
      <c r="P203" s="4"/>
      <c r="Q203" s="4"/>
    </row>
    <row r="204" spans="1:17" x14ac:dyDescent="0.2">
      <c r="A204" s="3">
        <v>1</v>
      </c>
      <c r="B204" s="3">
        <v>125231303</v>
      </c>
      <c r="C204" s="3" t="s">
        <v>675</v>
      </c>
      <c r="D204" s="3" t="s">
        <v>26</v>
      </c>
      <c r="E204" s="4">
        <v>87234280.200000003</v>
      </c>
      <c r="F204" s="4">
        <v>52232521.109999999</v>
      </c>
      <c r="G204" s="4">
        <v>2809703.29</v>
      </c>
      <c r="H204" s="4">
        <v>55042224.399999999</v>
      </c>
      <c r="I204" s="12">
        <f t="shared" si="12"/>
        <v>0.63100000000000001</v>
      </c>
      <c r="J204" s="4">
        <v>29201981.719999999</v>
      </c>
      <c r="K204" s="12">
        <f t="shared" si="13"/>
        <v>0.33479999999999999</v>
      </c>
      <c r="L204" s="4">
        <v>3011853.08</v>
      </c>
      <c r="M204" s="12">
        <f t="shared" si="14"/>
        <v>3.4500000000000003E-2</v>
      </c>
      <c r="N204" s="4">
        <v>-21779</v>
      </c>
      <c r="O204" s="12">
        <f t="shared" si="15"/>
        <v>-2.0000000000000001E-4</v>
      </c>
      <c r="P204" s="4"/>
      <c r="Q204" s="4"/>
    </row>
    <row r="205" spans="1:17" x14ac:dyDescent="0.2">
      <c r="A205" s="3">
        <v>1</v>
      </c>
      <c r="B205" s="3">
        <v>125234103</v>
      </c>
      <c r="C205" s="3" t="s">
        <v>27</v>
      </c>
      <c r="D205" s="3" t="s">
        <v>26</v>
      </c>
      <c r="E205" s="4">
        <v>121247701</v>
      </c>
      <c r="F205" s="4">
        <v>94113597</v>
      </c>
      <c r="G205" s="4">
        <v>3394779</v>
      </c>
      <c r="H205" s="4">
        <v>97508376</v>
      </c>
      <c r="I205" s="12">
        <f t="shared" si="12"/>
        <v>0.80420000000000003</v>
      </c>
      <c r="J205" s="4">
        <v>22699457</v>
      </c>
      <c r="K205" s="12">
        <f t="shared" si="13"/>
        <v>0.18720000000000001</v>
      </c>
      <c r="L205" s="4">
        <v>828995</v>
      </c>
      <c r="M205" s="12">
        <f t="shared" si="14"/>
        <v>6.7999999999999996E-3</v>
      </c>
      <c r="N205" s="4">
        <v>210873</v>
      </c>
      <c r="O205" s="12">
        <f t="shared" si="15"/>
        <v>1.6999999999999999E-3</v>
      </c>
      <c r="P205" s="4"/>
      <c r="Q205" s="4"/>
    </row>
    <row r="206" spans="1:17" x14ac:dyDescent="0.2">
      <c r="A206" s="3">
        <v>1</v>
      </c>
      <c r="B206" s="3">
        <v>125234502</v>
      </c>
      <c r="C206" s="3" t="s">
        <v>676</v>
      </c>
      <c r="D206" s="3" t="s">
        <v>26</v>
      </c>
      <c r="E206" s="4">
        <v>143772650.53999999</v>
      </c>
      <c r="F206" s="4">
        <v>111346164.76000001</v>
      </c>
      <c r="G206" s="4">
        <v>4319851.41</v>
      </c>
      <c r="H206" s="4">
        <v>115666016.17</v>
      </c>
      <c r="I206" s="12">
        <f t="shared" si="12"/>
        <v>0.80449999999999999</v>
      </c>
      <c r="J206" s="4">
        <v>26670376.469999999</v>
      </c>
      <c r="K206" s="12">
        <f t="shared" si="13"/>
        <v>0.1855</v>
      </c>
      <c r="L206" s="4">
        <v>1436257.9</v>
      </c>
      <c r="M206" s="12">
        <f t="shared" si="14"/>
        <v>0.01</v>
      </c>
      <c r="N206" s="4"/>
      <c r="O206" s="12">
        <f t="shared" si="15"/>
        <v>0</v>
      </c>
      <c r="P206" s="4"/>
      <c r="Q206" s="4"/>
    </row>
    <row r="207" spans="1:17" x14ac:dyDescent="0.2">
      <c r="A207" s="3">
        <v>1</v>
      </c>
      <c r="B207" s="3">
        <v>125235103</v>
      </c>
      <c r="C207" s="3" t="s">
        <v>28</v>
      </c>
      <c r="D207" s="3" t="s">
        <v>26</v>
      </c>
      <c r="E207" s="4">
        <v>78966616.060000002</v>
      </c>
      <c r="F207" s="4">
        <v>45638838.43</v>
      </c>
      <c r="G207" s="4">
        <v>2344026.83</v>
      </c>
      <c r="H207" s="4">
        <v>47982865.259999998</v>
      </c>
      <c r="I207" s="12">
        <f t="shared" si="12"/>
        <v>0.60760000000000003</v>
      </c>
      <c r="J207" s="4">
        <v>27734695.449999999</v>
      </c>
      <c r="K207" s="12">
        <f t="shared" si="13"/>
        <v>0.35120000000000001</v>
      </c>
      <c r="L207" s="4">
        <v>2823752.35</v>
      </c>
      <c r="M207" s="12">
        <f t="shared" si="14"/>
        <v>3.5799999999999998E-2</v>
      </c>
      <c r="N207" s="4">
        <v>425303</v>
      </c>
      <c r="O207" s="12">
        <f t="shared" si="15"/>
        <v>5.4000000000000003E-3</v>
      </c>
      <c r="P207" s="4"/>
      <c r="Q207" s="4"/>
    </row>
    <row r="208" spans="1:17" x14ac:dyDescent="0.2">
      <c r="A208" s="3">
        <v>1</v>
      </c>
      <c r="B208" s="3">
        <v>125235502</v>
      </c>
      <c r="C208" s="3" t="s">
        <v>29</v>
      </c>
      <c r="D208" s="3" t="s">
        <v>26</v>
      </c>
      <c r="E208" s="4">
        <v>106540777.64</v>
      </c>
      <c r="F208" s="4">
        <v>81217225.799999997</v>
      </c>
      <c r="G208" s="4">
        <v>4720104.1500000004</v>
      </c>
      <c r="H208" s="4">
        <v>85937329.950000003</v>
      </c>
      <c r="I208" s="12">
        <f t="shared" si="12"/>
        <v>0.80659999999999998</v>
      </c>
      <c r="J208" s="4">
        <v>16886060.039999999</v>
      </c>
      <c r="K208" s="12">
        <f t="shared" si="13"/>
        <v>0.1585</v>
      </c>
      <c r="L208" s="4">
        <v>1997445.83</v>
      </c>
      <c r="M208" s="12">
        <f t="shared" si="14"/>
        <v>1.8700000000000001E-2</v>
      </c>
      <c r="N208" s="4">
        <v>1719941.82</v>
      </c>
      <c r="O208" s="12">
        <f t="shared" si="15"/>
        <v>1.61E-2</v>
      </c>
      <c r="P208" s="4"/>
      <c r="Q208" s="4"/>
    </row>
    <row r="209" spans="1:17" x14ac:dyDescent="0.2">
      <c r="A209" s="3">
        <v>1</v>
      </c>
      <c r="B209" s="3">
        <v>125236903</v>
      </c>
      <c r="C209" s="3" t="s">
        <v>677</v>
      </c>
      <c r="D209" s="3" t="s">
        <v>26</v>
      </c>
      <c r="E209" s="4">
        <v>73239005.980000004</v>
      </c>
      <c r="F209" s="4">
        <v>49149723.710000001</v>
      </c>
      <c r="G209" s="4">
        <v>2052234.15</v>
      </c>
      <c r="H209" s="4">
        <v>51201957.859999999</v>
      </c>
      <c r="I209" s="12">
        <f t="shared" si="12"/>
        <v>0.69910000000000005</v>
      </c>
      <c r="J209" s="4">
        <v>20179701.309999999</v>
      </c>
      <c r="K209" s="12">
        <f t="shared" si="13"/>
        <v>0.27550000000000002</v>
      </c>
      <c r="L209" s="4">
        <v>1857346.81</v>
      </c>
      <c r="M209" s="12">
        <f t="shared" si="14"/>
        <v>2.5399999999999999E-2</v>
      </c>
      <c r="N209" s="4"/>
      <c r="O209" s="12">
        <f t="shared" si="15"/>
        <v>0</v>
      </c>
      <c r="P209" s="4"/>
      <c r="Q209" s="4"/>
    </row>
    <row r="210" spans="1:17" x14ac:dyDescent="0.2">
      <c r="A210" s="3">
        <v>1</v>
      </c>
      <c r="B210" s="3">
        <v>125237603</v>
      </c>
      <c r="C210" s="3" t="s">
        <v>30</v>
      </c>
      <c r="D210" s="3" t="s">
        <v>26</v>
      </c>
      <c r="E210" s="4">
        <v>113603518.39</v>
      </c>
      <c r="F210" s="4">
        <v>90395796.980000004</v>
      </c>
      <c r="G210" s="4">
        <v>3862012.22</v>
      </c>
      <c r="H210" s="4">
        <v>94257809.200000003</v>
      </c>
      <c r="I210" s="12">
        <f t="shared" si="12"/>
        <v>0.82969999999999999</v>
      </c>
      <c r="J210" s="4">
        <v>16828468.219999999</v>
      </c>
      <c r="K210" s="12">
        <f t="shared" si="13"/>
        <v>0.14810000000000001</v>
      </c>
      <c r="L210" s="4">
        <v>2179286.5299999998</v>
      </c>
      <c r="M210" s="12">
        <f t="shared" si="14"/>
        <v>1.9199999999999998E-2</v>
      </c>
      <c r="N210" s="4">
        <v>337954.44</v>
      </c>
      <c r="O210" s="12">
        <f t="shared" si="15"/>
        <v>3.0000000000000001E-3</v>
      </c>
      <c r="P210" s="4"/>
      <c r="Q210" s="4"/>
    </row>
    <row r="211" spans="1:17" x14ac:dyDescent="0.2">
      <c r="A211" s="3">
        <v>1</v>
      </c>
      <c r="B211" s="3">
        <v>125237702</v>
      </c>
      <c r="C211" s="3" t="s">
        <v>31</v>
      </c>
      <c r="D211" s="3" t="s">
        <v>26</v>
      </c>
      <c r="E211" s="4">
        <v>125048718</v>
      </c>
      <c r="F211" s="4">
        <v>77425719.060000002</v>
      </c>
      <c r="G211" s="4">
        <v>3156894.93</v>
      </c>
      <c r="H211" s="4">
        <v>80582613.989999995</v>
      </c>
      <c r="I211" s="12">
        <f t="shared" si="12"/>
        <v>0.64439999999999997</v>
      </c>
      <c r="J211" s="4">
        <v>37775442.469999999</v>
      </c>
      <c r="K211" s="12">
        <f t="shared" si="13"/>
        <v>0.30209999999999998</v>
      </c>
      <c r="L211" s="4">
        <v>4492991.54</v>
      </c>
      <c r="M211" s="12">
        <f t="shared" si="14"/>
        <v>3.5900000000000001E-2</v>
      </c>
      <c r="N211" s="4">
        <v>2197670</v>
      </c>
      <c r="O211" s="12">
        <f t="shared" si="15"/>
        <v>1.7600000000000001E-2</v>
      </c>
      <c r="P211" s="4"/>
      <c r="Q211" s="4"/>
    </row>
    <row r="212" spans="1:17" x14ac:dyDescent="0.2">
      <c r="A212" s="3">
        <v>1</v>
      </c>
      <c r="B212" s="3">
        <v>125237903</v>
      </c>
      <c r="C212" s="3" t="s">
        <v>32</v>
      </c>
      <c r="D212" s="3" t="s">
        <v>26</v>
      </c>
      <c r="E212" s="4">
        <v>112043576.91</v>
      </c>
      <c r="F212" s="4">
        <v>87947835.489999995</v>
      </c>
      <c r="G212" s="4">
        <v>4192310.49</v>
      </c>
      <c r="H212" s="4">
        <v>92140145.980000004</v>
      </c>
      <c r="I212" s="12">
        <f t="shared" si="12"/>
        <v>0.82240000000000002</v>
      </c>
      <c r="J212" s="4">
        <v>19120714.379999999</v>
      </c>
      <c r="K212" s="12">
        <f t="shared" si="13"/>
        <v>0.17069999999999999</v>
      </c>
      <c r="L212" s="4">
        <v>775334.19</v>
      </c>
      <c r="M212" s="12">
        <f t="shared" si="14"/>
        <v>6.8999999999999999E-3</v>
      </c>
      <c r="N212" s="4">
        <v>7382.36</v>
      </c>
      <c r="O212" s="12">
        <f t="shared" si="15"/>
        <v>1E-4</v>
      </c>
      <c r="P212" s="4"/>
      <c r="Q212" s="4"/>
    </row>
    <row r="213" spans="1:17" x14ac:dyDescent="0.2">
      <c r="A213" s="3">
        <v>1</v>
      </c>
      <c r="B213" s="9">
        <v>125238402</v>
      </c>
      <c r="C213" s="9" t="s">
        <v>33</v>
      </c>
      <c r="D213" s="9" t="s">
        <v>26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4"/>
      <c r="Q213" s="4"/>
    </row>
    <row r="214" spans="1:17" x14ac:dyDescent="0.2">
      <c r="A214" s="3">
        <v>1</v>
      </c>
      <c r="B214" s="3">
        <v>125238502</v>
      </c>
      <c r="C214" s="3" t="s">
        <v>678</v>
      </c>
      <c r="D214" s="3" t="s">
        <v>26</v>
      </c>
      <c r="E214" s="4">
        <v>85434952.230000004</v>
      </c>
      <c r="F214" s="4">
        <v>65881523.789999999</v>
      </c>
      <c r="G214" s="4">
        <v>1720409.09</v>
      </c>
      <c r="H214" s="4">
        <v>67601932.879999995</v>
      </c>
      <c r="I214" s="12">
        <f t="shared" si="12"/>
        <v>0.7913</v>
      </c>
      <c r="J214" s="4">
        <v>16824231.039999999</v>
      </c>
      <c r="K214" s="12">
        <f t="shared" si="13"/>
        <v>0.19689999999999999</v>
      </c>
      <c r="L214" s="4">
        <v>1000895.3</v>
      </c>
      <c r="M214" s="12">
        <f t="shared" si="14"/>
        <v>1.17E-2</v>
      </c>
      <c r="N214" s="4">
        <v>7893.01</v>
      </c>
      <c r="O214" s="12">
        <f t="shared" si="15"/>
        <v>1E-4</v>
      </c>
      <c r="P214" s="4"/>
      <c r="Q214" s="4"/>
    </row>
    <row r="215" spans="1:17" x14ac:dyDescent="0.2">
      <c r="A215" s="3">
        <v>1</v>
      </c>
      <c r="B215" s="3">
        <v>125239452</v>
      </c>
      <c r="C215" s="3" t="s">
        <v>679</v>
      </c>
      <c r="D215" s="3" t="s">
        <v>26</v>
      </c>
      <c r="E215" s="4">
        <v>244542777.00999999</v>
      </c>
      <c r="F215" s="4">
        <v>110520100.64</v>
      </c>
      <c r="G215" s="4">
        <v>4935529.66</v>
      </c>
      <c r="H215" s="4">
        <v>115455630.3</v>
      </c>
      <c r="I215" s="12">
        <f t="shared" si="12"/>
        <v>0.47210000000000002</v>
      </c>
      <c r="J215" s="4">
        <v>104567139.92</v>
      </c>
      <c r="K215" s="12">
        <f t="shared" si="13"/>
        <v>0.42759999999999998</v>
      </c>
      <c r="L215" s="4">
        <v>23976438.629999999</v>
      </c>
      <c r="M215" s="12">
        <f t="shared" si="14"/>
        <v>9.8000000000000004E-2</v>
      </c>
      <c r="N215" s="4">
        <v>543568.16</v>
      </c>
      <c r="O215" s="12">
        <f t="shared" si="15"/>
        <v>2.2000000000000001E-3</v>
      </c>
      <c r="P215" s="4"/>
      <c r="Q215" s="4"/>
    </row>
    <row r="216" spans="1:17" x14ac:dyDescent="0.2">
      <c r="A216" s="3">
        <v>1</v>
      </c>
      <c r="B216" s="3">
        <v>125239603</v>
      </c>
      <c r="C216" s="3" t="s">
        <v>560</v>
      </c>
      <c r="D216" s="3" t="s">
        <v>26</v>
      </c>
      <c r="E216" s="4">
        <v>93374767.079999998</v>
      </c>
      <c r="F216" s="4">
        <v>70660453.569999993</v>
      </c>
      <c r="G216" s="4">
        <v>4131225.78</v>
      </c>
      <c r="H216" s="4">
        <v>74791679.349999994</v>
      </c>
      <c r="I216" s="12">
        <f t="shared" si="12"/>
        <v>0.80100000000000005</v>
      </c>
      <c r="J216" s="4">
        <v>18554437.93</v>
      </c>
      <c r="K216" s="12">
        <f t="shared" si="13"/>
        <v>0.19869999999999999</v>
      </c>
      <c r="L216" s="4">
        <v>28649.8</v>
      </c>
      <c r="M216" s="12">
        <f t="shared" si="14"/>
        <v>2.9999999999999997E-4</v>
      </c>
      <c r="N216" s="4"/>
      <c r="O216" s="12">
        <f t="shared" si="15"/>
        <v>0</v>
      </c>
      <c r="P216" s="4"/>
      <c r="Q216" s="4"/>
    </row>
    <row r="217" spans="1:17" x14ac:dyDescent="0.2">
      <c r="A217" s="3">
        <v>1</v>
      </c>
      <c r="B217" s="3">
        <v>125239652</v>
      </c>
      <c r="C217" s="3" t="s">
        <v>34</v>
      </c>
      <c r="D217" s="3" t="s">
        <v>26</v>
      </c>
      <c r="E217" s="4">
        <v>121243070.88</v>
      </c>
      <c r="F217" s="4">
        <v>50894557.149999999</v>
      </c>
      <c r="G217" s="4">
        <v>1736022.92</v>
      </c>
      <c r="H217" s="4">
        <v>52630580.07</v>
      </c>
      <c r="I217" s="12">
        <f t="shared" si="12"/>
        <v>0.43409999999999999</v>
      </c>
      <c r="J217" s="4">
        <v>57214044.310000002</v>
      </c>
      <c r="K217" s="12">
        <f t="shared" si="13"/>
        <v>0.47189999999999999</v>
      </c>
      <c r="L217" s="4">
        <v>11341386.77</v>
      </c>
      <c r="M217" s="12">
        <f t="shared" si="14"/>
        <v>9.35E-2</v>
      </c>
      <c r="N217" s="4">
        <v>57059.73</v>
      </c>
      <c r="O217" s="12">
        <f t="shared" si="15"/>
        <v>5.0000000000000001E-4</v>
      </c>
      <c r="P217" s="4"/>
      <c r="Q217" s="4"/>
    </row>
    <row r="218" spans="1:17" x14ac:dyDescent="0.2">
      <c r="A218" s="3">
        <v>1</v>
      </c>
      <c r="B218" s="3">
        <v>109243503</v>
      </c>
      <c r="C218" s="3" t="s">
        <v>341</v>
      </c>
      <c r="D218" s="3" t="s">
        <v>342</v>
      </c>
      <c r="E218" s="4">
        <v>12624354.43</v>
      </c>
      <c r="F218" s="4">
        <v>2793385.03</v>
      </c>
      <c r="G218" s="4">
        <v>432711.62</v>
      </c>
      <c r="H218" s="4">
        <v>3226096.65</v>
      </c>
      <c r="I218" s="12">
        <f t="shared" si="12"/>
        <v>0.2555</v>
      </c>
      <c r="J218" s="4">
        <v>8410935.4800000004</v>
      </c>
      <c r="K218" s="12">
        <f t="shared" si="13"/>
        <v>0.66620000000000001</v>
      </c>
      <c r="L218" s="4">
        <v>987322.3</v>
      </c>
      <c r="M218" s="12">
        <f t="shared" si="14"/>
        <v>7.8200000000000006E-2</v>
      </c>
      <c r="N218" s="4"/>
      <c r="O218" s="12">
        <f t="shared" si="15"/>
        <v>0</v>
      </c>
      <c r="P218" s="4"/>
      <c r="Q218" s="4"/>
    </row>
    <row r="219" spans="1:17" x14ac:dyDescent="0.2">
      <c r="A219" s="3">
        <v>1</v>
      </c>
      <c r="B219" s="3">
        <v>109246003</v>
      </c>
      <c r="C219" s="3" t="s">
        <v>343</v>
      </c>
      <c r="D219" s="3" t="s">
        <v>342</v>
      </c>
      <c r="E219" s="4">
        <v>16334313.08</v>
      </c>
      <c r="F219" s="4">
        <v>4974656.08</v>
      </c>
      <c r="G219" s="4">
        <v>660760.21</v>
      </c>
      <c r="H219" s="4">
        <v>5635416.29</v>
      </c>
      <c r="I219" s="12">
        <f t="shared" si="12"/>
        <v>0.34499999999999997</v>
      </c>
      <c r="J219" s="4">
        <v>9343977.2699999996</v>
      </c>
      <c r="K219" s="12">
        <f t="shared" si="13"/>
        <v>0.57199999999999995</v>
      </c>
      <c r="L219" s="4">
        <v>1354919.52</v>
      </c>
      <c r="M219" s="12">
        <f t="shared" si="14"/>
        <v>8.2900000000000001E-2</v>
      </c>
      <c r="N219" s="4"/>
      <c r="O219" s="12">
        <f t="shared" si="15"/>
        <v>0</v>
      </c>
      <c r="P219" s="4"/>
      <c r="Q219" s="4"/>
    </row>
    <row r="220" spans="1:17" x14ac:dyDescent="0.2">
      <c r="A220" s="3">
        <v>1</v>
      </c>
      <c r="B220" s="3">
        <v>109248003</v>
      </c>
      <c r="C220" s="3" t="s">
        <v>344</v>
      </c>
      <c r="D220" s="3" t="s">
        <v>342</v>
      </c>
      <c r="E220" s="4">
        <v>32105742.670000002</v>
      </c>
      <c r="F220" s="4">
        <v>16117982.210000001</v>
      </c>
      <c r="G220" s="4">
        <v>765093.03</v>
      </c>
      <c r="H220" s="4">
        <v>16883075.239999998</v>
      </c>
      <c r="I220" s="12">
        <f t="shared" si="12"/>
        <v>0.52590000000000003</v>
      </c>
      <c r="J220" s="4">
        <v>13559455.99</v>
      </c>
      <c r="K220" s="12">
        <f t="shared" si="13"/>
        <v>0.42230000000000001</v>
      </c>
      <c r="L220" s="4">
        <v>1663211.44</v>
      </c>
      <c r="M220" s="12">
        <f t="shared" si="14"/>
        <v>5.1799999999999999E-2</v>
      </c>
      <c r="N220" s="4"/>
      <c r="O220" s="12">
        <f t="shared" si="15"/>
        <v>0</v>
      </c>
      <c r="P220" s="4"/>
      <c r="Q220" s="4"/>
    </row>
    <row r="221" spans="1:17" x14ac:dyDescent="0.2">
      <c r="A221" s="3">
        <v>1</v>
      </c>
      <c r="B221" s="3">
        <v>105251453</v>
      </c>
      <c r="C221" s="3" t="s">
        <v>94</v>
      </c>
      <c r="D221" s="3" t="s">
        <v>274</v>
      </c>
      <c r="E221" s="4">
        <v>42085834.590000004</v>
      </c>
      <c r="F221" s="4">
        <v>9059142.2300000004</v>
      </c>
      <c r="G221" s="4">
        <v>1101466.53</v>
      </c>
      <c r="H221" s="4">
        <v>10160608.76</v>
      </c>
      <c r="I221" s="12">
        <f t="shared" si="12"/>
        <v>0.2414</v>
      </c>
      <c r="J221" s="4">
        <v>25785229.27</v>
      </c>
      <c r="K221" s="12">
        <f t="shared" si="13"/>
        <v>0.61270000000000002</v>
      </c>
      <c r="L221" s="4">
        <v>6139996.5599999996</v>
      </c>
      <c r="M221" s="12">
        <f t="shared" si="14"/>
        <v>0.1459</v>
      </c>
      <c r="N221" s="4"/>
      <c r="O221" s="12">
        <f t="shared" si="15"/>
        <v>0</v>
      </c>
      <c r="P221" s="4"/>
      <c r="Q221" s="4"/>
    </row>
    <row r="222" spans="1:17" x14ac:dyDescent="0.2">
      <c r="A222" s="3">
        <v>1</v>
      </c>
      <c r="B222" s="3">
        <v>105252602</v>
      </c>
      <c r="C222" s="3" t="s">
        <v>275</v>
      </c>
      <c r="D222" s="3" t="s">
        <v>274</v>
      </c>
      <c r="E222" s="4">
        <v>280585395</v>
      </c>
      <c r="F222" s="4">
        <v>63421791</v>
      </c>
      <c r="G222" s="4">
        <v>7890125.9199999999</v>
      </c>
      <c r="H222" s="4">
        <v>71311916.920000002</v>
      </c>
      <c r="I222" s="12">
        <f t="shared" si="12"/>
        <v>0.25419999999999998</v>
      </c>
      <c r="J222" s="4">
        <v>164418326.08000001</v>
      </c>
      <c r="K222" s="12">
        <f t="shared" si="13"/>
        <v>0.58599999999999997</v>
      </c>
      <c r="L222" s="4">
        <v>44848336</v>
      </c>
      <c r="M222" s="12">
        <f t="shared" si="14"/>
        <v>0.1598</v>
      </c>
      <c r="N222" s="4">
        <v>6816</v>
      </c>
      <c r="O222" s="12">
        <f t="shared" si="15"/>
        <v>0</v>
      </c>
      <c r="P222" s="4"/>
      <c r="Q222" s="4"/>
    </row>
    <row r="223" spans="1:17" x14ac:dyDescent="0.2">
      <c r="A223" s="3">
        <v>1</v>
      </c>
      <c r="B223" s="3">
        <v>105253303</v>
      </c>
      <c r="C223" s="3" t="s">
        <v>276</v>
      </c>
      <c r="D223" s="3" t="s">
        <v>274</v>
      </c>
      <c r="E223" s="4">
        <v>33352518</v>
      </c>
      <c r="F223" s="4">
        <v>21658596</v>
      </c>
      <c r="G223" s="4">
        <v>1100058</v>
      </c>
      <c r="H223" s="4">
        <v>22758654</v>
      </c>
      <c r="I223" s="12">
        <f t="shared" si="12"/>
        <v>0.68240000000000001</v>
      </c>
      <c r="J223" s="4">
        <v>9316421</v>
      </c>
      <c r="K223" s="12">
        <f t="shared" si="13"/>
        <v>0.27929999999999999</v>
      </c>
      <c r="L223" s="4">
        <v>487144</v>
      </c>
      <c r="M223" s="12">
        <f t="shared" si="14"/>
        <v>1.46E-2</v>
      </c>
      <c r="N223" s="4">
        <v>790299</v>
      </c>
      <c r="O223" s="12">
        <f t="shared" si="15"/>
        <v>2.3699999999999999E-2</v>
      </c>
      <c r="P223" s="4"/>
      <c r="Q223" s="4"/>
    </row>
    <row r="224" spans="1:17" x14ac:dyDescent="0.2">
      <c r="A224" s="3">
        <v>1</v>
      </c>
      <c r="B224" s="3">
        <v>105253553</v>
      </c>
      <c r="C224" s="3" t="s">
        <v>95</v>
      </c>
      <c r="D224" s="3" t="s">
        <v>274</v>
      </c>
      <c r="E224" s="4">
        <v>38660550.729999997</v>
      </c>
      <c r="F224" s="4">
        <v>19321830.949999999</v>
      </c>
      <c r="G224" s="4">
        <v>1005187.63</v>
      </c>
      <c r="H224" s="4">
        <v>20327018.579999998</v>
      </c>
      <c r="I224" s="12">
        <f t="shared" si="12"/>
        <v>0.52580000000000005</v>
      </c>
      <c r="J224" s="4">
        <v>15471723.699999999</v>
      </c>
      <c r="K224" s="12">
        <f t="shared" si="13"/>
        <v>0.4002</v>
      </c>
      <c r="L224" s="4">
        <v>2856052.37</v>
      </c>
      <c r="M224" s="12">
        <f t="shared" si="14"/>
        <v>7.3899999999999993E-2</v>
      </c>
      <c r="N224" s="4">
        <v>5756.08</v>
      </c>
      <c r="O224" s="12">
        <f t="shared" si="15"/>
        <v>1E-4</v>
      </c>
      <c r="P224" s="4"/>
      <c r="Q224" s="4"/>
    </row>
    <row r="225" spans="1:17" x14ac:dyDescent="0.2">
      <c r="A225" s="3">
        <v>1</v>
      </c>
      <c r="B225" s="3">
        <v>105253903</v>
      </c>
      <c r="C225" s="3" t="s">
        <v>277</v>
      </c>
      <c r="D225" s="3" t="s">
        <v>274</v>
      </c>
      <c r="E225" s="4">
        <v>49715432.560000002</v>
      </c>
      <c r="F225" s="4">
        <v>15323205.91</v>
      </c>
      <c r="G225" s="4">
        <v>1609473.25</v>
      </c>
      <c r="H225" s="4">
        <v>16932679.16</v>
      </c>
      <c r="I225" s="12">
        <f t="shared" si="12"/>
        <v>0.34060000000000001</v>
      </c>
      <c r="J225" s="4">
        <v>18693847.460000001</v>
      </c>
      <c r="K225" s="12">
        <f t="shared" si="13"/>
        <v>0.376</v>
      </c>
      <c r="L225" s="4">
        <v>4059539.49</v>
      </c>
      <c r="M225" s="12">
        <f t="shared" si="14"/>
        <v>8.1699999999999995E-2</v>
      </c>
      <c r="N225" s="4">
        <v>10029366.449999999</v>
      </c>
      <c r="O225" s="12">
        <f t="shared" si="15"/>
        <v>0.20169999999999999</v>
      </c>
      <c r="P225" s="4"/>
      <c r="Q225" s="4"/>
    </row>
    <row r="226" spans="1:17" x14ac:dyDescent="0.2">
      <c r="A226" s="3">
        <v>1</v>
      </c>
      <c r="B226" s="3">
        <v>105254053</v>
      </c>
      <c r="C226" s="3" t="s">
        <v>278</v>
      </c>
      <c r="D226" s="3" t="s">
        <v>274</v>
      </c>
      <c r="E226" s="4">
        <v>42405725.759999998</v>
      </c>
      <c r="F226" s="4">
        <v>10899717.73</v>
      </c>
      <c r="G226" s="4">
        <v>950596.18</v>
      </c>
      <c r="H226" s="4">
        <v>11850313.91</v>
      </c>
      <c r="I226" s="12">
        <f t="shared" si="12"/>
        <v>0.27950000000000003</v>
      </c>
      <c r="J226" s="4">
        <v>17665659.07</v>
      </c>
      <c r="K226" s="12">
        <f t="shared" si="13"/>
        <v>0.41660000000000003</v>
      </c>
      <c r="L226" s="4">
        <v>3813192.9</v>
      </c>
      <c r="M226" s="12">
        <f t="shared" si="14"/>
        <v>8.9899999999999994E-2</v>
      </c>
      <c r="N226" s="4">
        <v>9076559.8800000008</v>
      </c>
      <c r="O226" s="12">
        <f t="shared" si="15"/>
        <v>0.214</v>
      </c>
      <c r="P226" s="4"/>
      <c r="Q226" s="4"/>
    </row>
    <row r="227" spans="1:17" x14ac:dyDescent="0.2">
      <c r="A227" s="3">
        <v>1</v>
      </c>
      <c r="B227" s="3">
        <v>105254353</v>
      </c>
      <c r="C227" s="3" t="s">
        <v>279</v>
      </c>
      <c r="D227" s="3" t="s">
        <v>274</v>
      </c>
      <c r="E227" s="4">
        <v>40208960.670000002</v>
      </c>
      <c r="F227" s="4">
        <v>20569211.75</v>
      </c>
      <c r="G227" s="4">
        <v>1473945.8</v>
      </c>
      <c r="H227" s="4">
        <v>22043157.550000001</v>
      </c>
      <c r="I227" s="12">
        <f t="shared" si="12"/>
        <v>0.54820000000000002</v>
      </c>
      <c r="J227" s="4">
        <v>17064795.170000002</v>
      </c>
      <c r="K227" s="12">
        <f t="shared" si="13"/>
        <v>0.4244</v>
      </c>
      <c r="L227" s="4">
        <v>1093307.95</v>
      </c>
      <c r="M227" s="12">
        <f t="shared" si="14"/>
        <v>2.7199999999999998E-2</v>
      </c>
      <c r="N227" s="4">
        <v>7700</v>
      </c>
      <c r="O227" s="12">
        <f t="shared" si="15"/>
        <v>2.0000000000000001E-4</v>
      </c>
      <c r="P227" s="4"/>
      <c r="Q227" s="4"/>
    </row>
    <row r="228" spans="1:17" x14ac:dyDescent="0.2">
      <c r="A228" s="3">
        <v>1</v>
      </c>
      <c r="B228" s="3">
        <v>105256553</v>
      </c>
      <c r="C228" s="3" t="s">
        <v>280</v>
      </c>
      <c r="D228" s="3" t="s">
        <v>274</v>
      </c>
      <c r="E228" s="4">
        <v>33274246.510000002</v>
      </c>
      <c r="F228" s="4">
        <v>7153748.8799999999</v>
      </c>
      <c r="G228" s="4">
        <v>1026491.5</v>
      </c>
      <c r="H228" s="4">
        <v>8180240.3799999999</v>
      </c>
      <c r="I228" s="12">
        <f t="shared" si="12"/>
        <v>0.24579999999999999</v>
      </c>
      <c r="J228" s="4">
        <v>15972467.58</v>
      </c>
      <c r="K228" s="12">
        <f t="shared" si="13"/>
        <v>0.48</v>
      </c>
      <c r="L228" s="4">
        <v>1743989.25</v>
      </c>
      <c r="M228" s="12">
        <f t="shared" si="14"/>
        <v>5.2400000000000002E-2</v>
      </c>
      <c r="N228" s="4">
        <v>7377549.2999999998</v>
      </c>
      <c r="O228" s="12">
        <f t="shared" si="15"/>
        <v>0.22170000000000001</v>
      </c>
      <c r="P228" s="4"/>
      <c r="Q228" s="4"/>
    </row>
    <row r="229" spans="1:17" x14ac:dyDescent="0.2">
      <c r="A229" s="3">
        <v>1</v>
      </c>
      <c r="B229" s="3">
        <v>105257602</v>
      </c>
      <c r="C229" s="3" t="s">
        <v>96</v>
      </c>
      <c r="D229" s="3" t="s">
        <v>274</v>
      </c>
      <c r="E229" s="4">
        <v>119203936.45</v>
      </c>
      <c r="F229" s="4">
        <v>70829730.540000007</v>
      </c>
      <c r="G229" s="4">
        <v>5057175.9800000004</v>
      </c>
      <c r="H229" s="4">
        <v>75886906.519999996</v>
      </c>
      <c r="I229" s="12">
        <f t="shared" si="12"/>
        <v>0.63660000000000005</v>
      </c>
      <c r="J229" s="4">
        <v>35038897.619999997</v>
      </c>
      <c r="K229" s="12">
        <f t="shared" si="13"/>
        <v>0.29389999999999999</v>
      </c>
      <c r="L229" s="4">
        <v>6917315.1200000001</v>
      </c>
      <c r="M229" s="12">
        <f t="shared" si="14"/>
        <v>5.8000000000000003E-2</v>
      </c>
      <c r="N229" s="4">
        <v>1360817.19</v>
      </c>
      <c r="O229" s="12">
        <f t="shared" si="15"/>
        <v>1.14E-2</v>
      </c>
      <c r="P229" s="4"/>
      <c r="Q229" s="4"/>
    </row>
    <row r="230" spans="1:17" x14ac:dyDescent="0.2">
      <c r="A230" s="3">
        <v>1</v>
      </c>
      <c r="B230" s="3">
        <v>105258303</v>
      </c>
      <c r="C230" s="3" t="s">
        <v>97</v>
      </c>
      <c r="D230" s="3" t="s">
        <v>274</v>
      </c>
      <c r="E230" s="4">
        <v>27935904.449999999</v>
      </c>
      <c r="F230" s="4">
        <v>10250574.779999999</v>
      </c>
      <c r="G230" s="4">
        <v>821876.94</v>
      </c>
      <c r="H230" s="4">
        <v>11072451.720000001</v>
      </c>
      <c r="I230" s="12">
        <f t="shared" si="12"/>
        <v>0.39639999999999997</v>
      </c>
      <c r="J230" s="4">
        <v>16062269.699999999</v>
      </c>
      <c r="K230" s="12">
        <f t="shared" si="13"/>
        <v>0.57499999999999996</v>
      </c>
      <c r="L230" s="4">
        <v>801183.03</v>
      </c>
      <c r="M230" s="12">
        <f t="shared" si="14"/>
        <v>2.87E-2</v>
      </c>
      <c r="N230" s="4"/>
      <c r="O230" s="12">
        <f t="shared" si="15"/>
        <v>0</v>
      </c>
      <c r="P230" s="4"/>
      <c r="Q230" s="4"/>
    </row>
    <row r="231" spans="1:17" x14ac:dyDescent="0.2">
      <c r="A231" s="3">
        <v>1</v>
      </c>
      <c r="B231" s="3">
        <v>105258503</v>
      </c>
      <c r="C231" s="3" t="s">
        <v>98</v>
      </c>
      <c r="D231" s="3" t="s">
        <v>274</v>
      </c>
      <c r="E231" s="4">
        <v>26001021.920000002</v>
      </c>
      <c r="F231" s="4">
        <v>5827826.4299999997</v>
      </c>
      <c r="G231" s="4">
        <v>1191969.04</v>
      </c>
      <c r="H231" s="4">
        <v>7019795.4699999997</v>
      </c>
      <c r="I231" s="12">
        <f t="shared" si="12"/>
        <v>0.27</v>
      </c>
      <c r="J231" s="4">
        <v>15846600.619999999</v>
      </c>
      <c r="K231" s="12">
        <f t="shared" si="13"/>
        <v>0.60950000000000004</v>
      </c>
      <c r="L231" s="4">
        <v>2730675.01</v>
      </c>
      <c r="M231" s="12">
        <f t="shared" si="14"/>
        <v>0.105</v>
      </c>
      <c r="N231" s="4">
        <v>403950.82</v>
      </c>
      <c r="O231" s="12">
        <f t="shared" si="15"/>
        <v>1.55E-2</v>
      </c>
      <c r="P231" s="4"/>
      <c r="Q231" s="4"/>
    </row>
    <row r="232" spans="1:17" x14ac:dyDescent="0.2">
      <c r="A232" s="3">
        <v>1</v>
      </c>
      <c r="B232" s="3">
        <v>105259103</v>
      </c>
      <c r="C232" s="3" t="s">
        <v>281</v>
      </c>
      <c r="D232" s="3" t="s">
        <v>274</v>
      </c>
      <c r="E232" s="4">
        <v>23833872.600000001</v>
      </c>
      <c r="F232" s="4">
        <v>3670845.84</v>
      </c>
      <c r="G232" s="4">
        <v>723328.25</v>
      </c>
      <c r="H232" s="4">
        <v>4394174.09</v>
      </c>
      <c r="I232" s="12">
        <f t="shared" si="12"/>
        <v>0.18440000000000001</v>
      </c>
      <c r="J232" s="4">
        <v>15950186.859999999</v>
      </c>
      <c r="K232" s="12">
        <f t="shared" si="13"/>
        <v>0.66920000000000002</v>
      </c>
      <c r="L232" s="4">
        <v>3398879.77</v>
      </c>
      <c r="M232" s="12">
        <f t="shared" si="14"/>
        <v>0.1426</v>
      </c>
      <c r="N232" s="4">
        <v>90631.88</v>
      </c>
      <c r="O232" s="12">
        <f t="shared" si="15"/>
        <v>3.8E-3</v>
      </c>
      <c r="P232" s="4"/>
      <c r="Q232" s="4"/>
    </row>
    <row r="233" spans="1:17" x14ac:dyDescent="0.2">
      <c r="A233" s="3">
        <v>1</v>
      </c>
      <c r="B233" s="3">
        <v>105259703</v>
      </c>
      <c r="C233" s="3" t="s">
        <v>282</v>
      </c>
      <c r="D233" s="3" t="s">
        <v>274</v>
      </c>
      <c r="E233" s="4">
        <v>29331187.960000001</v>
      </c>
      <c r="F233" s="4">
        <v>13690141.890000001</v>
      </c>
      <c r="G233" s="4">
        <v>674108.73</v>
      </c>
      <c r="H233" s="4">
        <v>14364250.619999999</v>
      </c>
      <c r="I233" s="12">
        <f t="shared" si="12"/>
        <v>0.48970000000000002</v>
      </c>
      <c r="J233" s="4">
        <v>13144062.35</v>
      </c>
      <c r="K233" s="12">
        <f t="shared" si="13"/>
        <v>0.4481</v>
      </c>
      <c r="L233" s="4">
        <v>1560485.99</v>
      </c>
      <c r="M233" s="12">
        <f t="shared" si="14"/>
        <v>5.3199999999999997E-2</v>
      </c>
      <c r="N233" s="4">
        <v>262389</v>
      </c>
      <c r="O233" s="12">
        <f t="shared" si="15"/>
        <v>8.8999999999999999E-3</v>
      </c>
      <c r="P233" s="4"/>
      <c r="Q233" s="4"/>
    </row>
    <row r="234" spans="1:17" x14ac:dyDescent="0.2">
      <c r="A234" s="3">
        <v>1</v>
      </c>
      <c r="B234" s="3">
        <v>101260303</v>
      </c>
      <c r="C234" s="3" t="s">
        <v>198</v>
      </c>
      <c r="D234" s="3" t="s">
        <v>199</v>
      </c>
      <c r="E234" s="4">
        <v>63362287.399999999</v>
      </c>
      <c r="F234" s="4">
        <v>12959428.59</v>
      </c>
      <c r="G234" s="4">
        <v>2128296.7599999998</v>
      </c>
      <c r="H234" s="4">
        <v>15087725.35</v>
      </c>
      <c r="I234" s="12">
        <f t="shared" si="12"/>
        <v>0.23810000000000001</v>
      </c>
      <c r="J234" s="4">
        <v>41325505.93</v>
      </c>
      <c r="K234" s="12">
        <f t="shared" si="13"/>
        <v>0.6522</v>
      </c>
      <c r="L234" s="4">
        <v>6907711.0599999996</v>
      </c>
      <c r="M234" s="12">
        <f t="shared" si="14"/>
        <v>0.109</v>
      </c>
      <c r="N234" s="4">
        <v>41345.06</v>
      </c>
      <c r="O234" s="12">
        <f t="shared" si="15"/>
        <v>6.9999999999999999E-4</v>
      </c>
      <c r="P234" s="4"/>
      <c r="Q234" s="4"/>
    </row>
    <row r="235" spans="1:17" x14ac:dyDescent="0.2">
      <c r="A235" s="3">
        <v>1</v>
      </c>
      <c r="B235" s="3">
        <v>101260803</v>
      </c>
      <c r="C235" s="3" t="s">
        <v>200</v>
      </c>
      <c r="D235" s="3" t="s">
        <v>199</v>
      </c>
      <c r="E235" s="4">
        <v>34606886.229999997</v>
      </c>
      <c r="F235" s="4">
        <v>6947202.71</v>
      </c>
      <c r="G235" s="4">
        <v>784776.08</v>
      </c>
      <c r="H235" s="4">
        <v>7731978.79</v>
      </c>
      <c r="I235" s="12">
        <f t="shared" si="12"/>
        <v>0.22339999999999999</v>
      </c>
      <c r="J235" s="4">
        <v>23302285.239999998</v>
      </c>
      <c r="K235" s="12">
        <f t="shared" si="13"/>
        <v>0.67330000000000001</v>
      </c>
      <c r="L235" s="4">
        <v>3572622.2</v>
      </c>
      <c r="M235" s="12">
        <f t="shared" si="14"/>
        <v>0.1032</v>
      </c>
      <c r="N235" s="4"/>
      <c r="O235" s="12">
        <f t="shared" si="15"/>
        <v>0</v>
      </c>
      <c r="P235" s="4"/>
      <c r="Q235" s="4"/>
    </row>
    <row r="236" spans="1:17" x14ac:dyDescent="0.2">
      <c r="A236" s="3">
        <v>1</v>
      </c>
      <c r="B236" s="3">
        <v>101261302</v>
      </c>
      <c r="C236" s="3" t="s">
        <v>67</v>
      </c>
      <c r="D236" s="3" t="s">
        <v>199</v>
      </c>
      <c r="E236" s="4">
        <v>86080256.75</v>
      </c>
      <c r="F236" s="4">
        <v>18844111.16</v>
      </c>
      <c r="G236" s="4">
        <v>2345209.33</v>
      </c>
      <c r="H236" s="4">
        <v>21189320.489999998</v>
      </c>
      <c r="I236" s="12">
        <f t="shared" si="12"/>
        <v>0.2462</v>
      </c>
      <c r="J236" s="4">
        <v>56453655.450000003</v>
      </c>
      <c r="K236" s="12">
        <f t="shared" si="13"/>
        <v>0.65580000000000005</v>
      </c>
      <c r="L236" s="4">
        <v>8003241.2199999997</v>
      </c>
      <c r="M236" s="12">
        <f t="shared" si="14"/>
        <v>9.2999999999999999E-2</v>
      </c>
      <c r="N236" s="4">
        <v>434039.59</v>
      </c>
      <c r="O236" s="12">
        <f t="shared" si="15"/>
        <v>5.0000000000000001E-3</v>
      </c>
      <c r="P236" s="4"/>
      <c r="Q236" s="4"/>
    </row>
    <row r="237" spans="1:17" x14ac:dyDescent="0.2">
      <c r="A237" s="3">
        <v>1</v>
      </c>
      <c r="B237" s="3">
        <v>101262903</v>
      </c>
      <c r="C237" s="3" t="s">
        <v>201</v>
      </c>
      <c r="D237" s="3" t="s">
        <v>199</v>
      </c>
      <c r="E237" s="4">
        <v>20791642.629999999</v>
      </c>
      <c r="F237" s="4">
        <v>6981932.2300000004</v>
      </c>
      <c r="G237" s="4">
        <v>387857.46</v>
      </c>
      <c r="H237" s="4">
        <v>7369789.6900000004</v>
      </c>
      <c r="I237" s="12">
        <f t="shared" si="12"/>
        <v>0.35449999999999998</v>
      </c>
      <c r="J237" s="4">
        <v>12478174.99</v>
      </c>
      <c r="K237" s="12">
        <f t="shared" si="13"/>
        <v>0.60019999999999996</v>
      </c>
      <c r="L237" s="4">
        <v>943677.95</v>
      </c>
      <c r="M237" s="12">
        <f t="shared" si="14"/>
        <v>4.5400000000000003E-2</v>
      </c>
      <c r="N237" s="4"/>
      <c r="O237" s="12">
        <f t="shared" si="15"/>
        <v>0</v>
      </c>
      <c r="P237" s="4"/>
      <c r="Q237" s="4"/>
    </row>
    <row r="238" spans="1:17" x14ac:dyDescent="0.2">
      <c r="A238" s="3">
        <v>1</v>
      </c>
      <c r="B238" s="3">
        <v>101264003</v>
      </c>
      <c r="C238" s="3" t="s">
        <v>202</v>
      </c>
      <c r="D238" s="3" t="s">
        <v>199</v>
      </c>
      <c r="E238" s="4">
        <v>61098428</v>
      </c>
      <c r="F238" s="4">
        <v>24647185.030000001</v>
      </c>
      <c r="G238" s="4">
        <v>1377621.26</v>
      </c>
      <c r="H238" s="4">
        <v>26024806.289999999</v>
      </c>
      <c r="I238" s="12">
        <f t="shared" si="12"/>
        <v>0.4259</v>
      </c>
      <c r="J238" s="4">
        <v>29886454.34</v>
      </c>
      <c r="K238" s="12">
        <f t="shared" si="13"/>
        <v>0.48920000000000002</v>
      </c>
      <c r="L238" s="4">
        <v>5187167.37</v>
      </c>
      <c r="M238" s="12">
        <f t="shared" si="14"/>
        <v>8.4900000000000003E-2</v>
      </c>
      <c r="N238" s="4"/>
      <c r="O238" s="12">
        <f t="shared" si="15"/>
        <v>0</v>
      </c>
      <c r="P238" s="4"/>
      <c r="Q238" s="4"/>
    </row>
    <row r="239" spans="1:17" x14ac:dyDescent="0.2">
      <c r="A239" s="3">
        <v>1</v>
      </c>
      <c r="B239" s="3">
        <v>101268003</v>
      </c>
      <c r="C239" s="3" t="s">
        <v>203</v>
      </c>
      <c r="D239" s="3" t="s">
        <v>199</v>
      </c>
      <c r="E239" s="4">
        <v>60249608.310000002</v>
      </c>
      <c r="F239" s="4">
        <v>17964166.359999999</v>
      </c>
      <c r="G239" s="4">
        <v>1426315.85</v>
      </c>
      <c r="H239" s="4">
        <v>19390482.210000001</v>
      </c>
      <c r="I239" s="12">
        <f t="shared" si="12"/>
        <v>0.32179999999999997</v>
      </c>
      <c r="J239" s="4">
        <v>32010683.309999999</v>
      </c>
      <c r="K239" s="12">
        <f t="shared" si="13"/>
        <v>0.53129999999999999</v>
      </c>
      <c r="L239" s="4">
        <v>8848442.7899999991</v>
      </c>
      <c r="M239" s="12">
        <f t="shared" si="14"/>
        <v>0.1469</v>
      </c>
      <c r="N239" s="4"/>
      <c r="O239" s="12">
        <f t="shared" si="15"/>
        <v>0</v>
      </c>
      <c r="P239" s="4"/>
      <c r="Q239" s="4"/>
    </row>
    <row r="240" spans="1:17" x14ac:dyDescent="0.2">
      <c r="A240" s="3">
        <v>1</v>
      </c>
      <c r="B240" s="3">
        <v>106272003</v>
      </c>
      <c r="C240" s="3" t="s">
        <v>101</v>
      </c>
      <c r="D240" s="3" t="s">
        <v>290</v>
      </c>
      <c r="E240" s="4">
        <v>15103469.18</v>
      </c>
      <c r="F240" s="4">
        <v>7221217.29</v>
      </c>
      <c r="G240" s="4">
        <v>476926.21</v>
      </c>
      <c r="H240" s="4">
        <v>7698143.5</v>
      </c>
      <c r="I240" s="12">
        <f t="shared" si="12"/>
        <v>0.50970000000000004</v>
      </c>
      <c r="J240" s="4">
        <v>6142165.6900000004</v>
      </c>
      <c r="K240" s="12">
        <f t="shared" si="13"/>
        <v>0.40670000000000001</v>
      </c>
      <c r="L240" s="4">
        <v>1263159.99</v>
      </c>
      <c r="M240" s="12">
        <f t="shared" si="14"/>
        <v>8.3599999999999994E-2</v>
      </c>
      <c r="N240" s="4"/>
      <c r="O240" s="12">
        <f t="shared" si="15"/>
        <v>0</v>
      </c>
      <c r="P240" s="4"/>
      <c r="Q240" s="4"/>
    </row>
    <row r="241" spans="1:17" x14ac:dyDescent="0.2">
      <c r="A241" s="3">
        <v>1</v>
      </c>
      <c r="B241" s="3">
        <v>112281302</v>
      </c>
      <c r="C241" s="3" t="s">
        <v>132</v>
      </c>
      <c r="D241" s="3" t="s">
        <v>381</v>
      </c>
      <c r="E241" s="4">
        <v>184190304</v>
      </c>
      <c r="F241" s="4">
        <v>103698855</v>
      </c>
      <c r="G241" s="4">
        <v>5257625</v>
      </c>
      <c r="H241" s="4">
        <v>108956480</v>
      </c>
      <c r="I241" s="12">
        <f t="shared" si="12"/>
        <v>0.59150000000000003</v>
      </c>
      <c r="J241" s="4">
        <v>54789211</v>
      </c>
      <c r="K241" s="12">
        <f t="shared" si="13"/>
        <v>0.29749999999999999</v>
      </c>
      <c r="L241" s="4">
        <v>19855859</v>
      </c>
      <c r="M241" s="12">
        <f t="shared" si="14"/>
        <v>0.10780000000000001</v>
      </c>
      <c r="N241" s="4">
        <v>588754</v>
      </c>
      <c r="O241" s="12">
        <f t="shared" si="15"/>
        <v>3.2000000000000002E-3</v>
      </c>
      <c r="P241" s="4"/>
      <c r="Q241" s="4"/>
    </row>
    <row r="242" spans="1:17" x14ac:dyDescent="0.2">
      <c r="A242" s="3">
        <v>1</v>
      </c>
      <c r="B242" s="3">
        <v>112282004</v>
      </c>
      <c r="C242" s="3" t="s">
        <v>382</v>
      </c>
      <c r="D242" s="3" t="s">
        <v>381</v>
      </c>
      <c r="E242" s="4">
        <v>10288207.68</v>
      </c>
      <c r="F242" s="4">
        <v>3598245.41</v>
      </c>
      <c r="G242" s="4">
        <v>310053.99</v>
      </c>
      <c r="H242" s="4">
        <v>3908299.4</v>
      </c>
      <c r="I242" s="12">
        <f t="shared" si="12"/>
        <v>0.37990000000000002</v>
      </c>
      <c r="J242" s="4">
        <v>4133663.53</v>
      </c>
      <c r="K242" s="12">
        <f t="shared" si="13"/>
        <v>0.40179999999999999</v>
      </c>
      <c r="L242" s="4">
        <v>2245408.75</v>
      </c>
      <c r="M242" s="12">
        <f t="shared" si="14"/>
        <v>0.21829999999999999</v>
      </c>
      <c r="N242" s="4">
        <v>836</v>
      </c>
      <c r="O242" s="12">
        <f t="shared" si="15"/>
        <v>1E-4</v>
      </c>
      <c r="P242" s="4"/>
      <c r="Q242" s="4"/>
    </row>
    <row r="243" spans="1:17" x14ac:dyDescent="0.2">
      <c r="A243" s="3">
        <v>1</v>
      </c>
      <c r="B243" s="3">
        <v>112283003</v>
      </c>
      <c r="C243" s="3" t="s">
        <v>133</v>
      </c>
      <c r="D243" s="3" t="s">
        <v>381</v>
      </c>
      <c r="E243" s="4">
        <v>50176662.329999998</v>
      </c>
      <c r="F243" s="4">
        <v>29477482.170000002</v>
      </c>
      <c r="G243" s="4">
        <v>1839202.72</v>
      </c>
      <c r="H243" s="4">
        <v>31316684.890000001</v>
      </c>
      <c r="I243" s="12">
        <f t="shared" si="12"/>
        <v>0.62409999999999999</v>
      </c>
      <c r="J243" s="4">
        <v>16148934.199999999</v>
      </c>
      <c r="K243" s="12">
        <f t="shared" si="13"/>
        <v>0.32179999999999997</v>
      </c>
      <c r="L243" s="4">
        <v>1662562.14</v>
      </c>
      <c r="M243" s="12">
        <f t="shared" si="14"/>
        <v>3.3099999999999997E-2</v>
      </c>
      <c r="N243" s="4">
        <v>1048481.1</v>
      </c>
      <c r="O243" s="12">
        <f t="shared" si="15"/>
        <v>2.0899999999999998E-2</v>
      </c>
      <c r="P243" s="4"/>
      <c r="Q243" s="4"/>
    </row>
    <row r="244" spans="1:17" x14ac:dyDescent="0.2">
      <c r="A244" s="3">
        <v>1</v>
      </c>
      <c r="B244" s="3">
        <v>112286003</v>
      </c>
      <c r="C244" s="3" t="s">
        <v>383</v>
      </c>
      <c r="D244" s="3" t="s">
        <v>381</v>
      </c>
      <c r="E244" s="4">
        <v>45343559</v>
      </c>
      <c r="F244" s="4">
        <v>23257988</v>
      </c>
      <c r="G244" s="4">
        <v>1027733</v>
      </c>
      <c r="H244" s="4">
        <v>24285721</v>
      </c>
      <c r="I244" s="12">
        <f t="shared" si="12"/>
        <v>0.53559999999999997</v>
      </c>
      <c r="J244" s="4">
        <v>18114572</v>
      </c>
      <c r="K244" s="12">
        <f t="shared" si="13"/>
        <v>0.39950000000000002</v>
      </c>
      <c r="L244" s="4">
        <v>2943266</v>
      </c>
      <c r="M244" s="12">
        <f t="shared" si="14"/>
        <v>6.4899999999999999E-2</v>
      </c>
      <c r="N244" s="4"/>
      <c r="O244" s="12">
        <f t="shared" si="15"/>
        <v>0</v>
      </c>
      <c r="P244" s="4"/>
      <c r="Q244" s="4"/>
    </row>
    <row r="245" spans="1:17" x14ac:dyDescent="0.2">
      <c r="A245" s="3">
        <v>1</v>
      </c>
      <c r="B245" s="3">
        <v>112289003</v>
      </c>
      <c r="C245" s="3" t="s">
        <v>384</v>
      </c>
      <c r="D245" s="3" t="s">
        <v>381</v>
      </c>
      <c r="E245" s="4">
        <v>78392191.620000005</v>
      </c>
      <c r="F245" s="4">
        <v>33526011.73</v>
      </c>
      <c r="G245" s="4">
        <v>3328679.69</v>
      </c>
      <c r="H245" s="4">
        <v>36854691.420000002</v>
      </c>
      <c r="I245" s="12">
        <f t="shared" si="12"/>
        <v>0.47010000000000002</v>
      </c>
      <c r="J245" s="4">
        <v>31255273.850000001</v>
      </c>
      <c r="K245" s="12">
        <f t="shared" si="13"/>
        <v>0.3987</v>
      </c>
      <c r="L245" s="4">
        <v>10261499.35</v>
      </c>
      <c r="M245" s="12">
        <f t="shared" si="14"/>
        <v>0.13089999999999999</v>
      </c>
      <c r="N245" s="4">
        <v>20727</v>
      </c>
      <c r="O245" s="12">
        <f t="shared" si="15"/>
        <v>2.9999999999999997E-4</v>
      </c>
      <c r="P245" s="4"/>
      <c r="Q245" s="4"/>
    </row>
    <row r="246" spans="1:17" x14ac:dyDescent="0.2">
      <c r="A246" s="3">
        <v>1</v>
      </c>
      <c r="B246" s="3">
        <v>111291304</v>
      </c>
      <c r="C246" s="3" t="s">
        <v>365</v>
      </c>
      <c r="D246" s="3" t="s">
        <v>366</v>
      </c>
      <c r="E246" s="4">
        <v>18060993.859999999</v>
      </c>
      <c r="F246" s="4">
        <v>5869920.4100000001</v>
      </c>
      <c r="G246" s="4">
        <v>300728.06</v>
      </c>
      <c r="H246" s="4">
        <v>6170648.4699999997</v>
      </c>
      <c r="I246" s="12">
        <f t="shared" si="12"/>
        <v>0.3417</v>
      </c>
      <c r="J246" s="4">
        <v>10179867.050000001</v>
      </c>
      <c r="K246" s="12">
        <f t="shared" si="13"/>
        <v>0.56359999999999999</v>
      </c>
      <c r="L246" s="4">
        <v>1710478.34</v>
      </c>
      <c r="M246" s="12">
        <f t="shared" si="14"/>
        <v>9.4700000000000006E-2</v>
      </c>
      <c r="N246" s="4"/>
      <c r="O246" s="12">
        <f t="shared" si="15"/>
        <v>0</v>
      </c>
      <c r="P246" s="4"/>
      <c r="Q246" s="4"/>
    </row>
    <row r="247" spans="1:17" x14ac:dyDescent="0.2">
      <c r="A247" s="3">
        <v>1</v>
      </c>
      <c r="B247" s="3">
        <v>111292304</v>
      </c>
      <c r="C247" s="3" t="s">
        <v>129</v>
      </c>
      <c r="D247" s="3" t="s">
        <v>366</v>
      </c>
      <c r="E247" s="4">
        <v>8567723</v>
      </c>
      <c r="F247" s="4">
        <v>2753157</v>
      </c>
      <c r="G247" s="4">
        <v>346157</v>
      </c>
      <c r="H247" s="4">
        <v>3099314</v>
      </c>
      <c r="I247" s="12">
        <f t="shared" si="12"/>
        <v>0.36170000000000002</v>
      </c>
      <c r="J247" s="4">
        <v>5094015</v>
      </c>
      <c r="K247" s="12">
        <f t="shared" si="13"/>
        <v>0.59460000000000002</v>
      </c>
      <c r="L247" s="4">
        <v>203530</v>
      </c>
      <c r="M247" s="12">
        <f t="shared" si="14"/>
        <v>2.3800000000000002E-2</v>
      </c>
      <c r="N247" s="4">
        <v>170864</v>
      </c>
      <c r="O247" s="12">
        <f t="shared" si="15"/>
        <v>1.9900000000000001E-2</v>
      </c>
      <c r="P247" s="4"/>
      <c r="Q247" s="4"/>
    </row>
    <row r="248" spans="1:17" x14ac:dyDescent="0.2">
      <c r="A248" s="9">
        <v>1</v>
      </c>
      <c r="B248" s="9">
        <v>111297504</v>
      </c>
      <c r="C248" s="9" t="s">
        <v>367</v>
      </c>
      <c r="D248" s="9" t="s">
        <v>366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4"/>
      <c r="Q248" s="4"/>
    </row>
    <row r="249" spans="1:17" x14ac:dyDescent="0.2">
      <c r="A249" s="9">
        <v>1</v>
      </c>
      <c r="B249" s="9">
        <v>101301303</v>
      </c>
      <c r="C249" s="9" t="s">
        <v>204</v>
      </c>
      <c r="D249" s="9" t="s">
        <v>205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4"/>
      <c r="Q249" s="4"/>
    </row>
    <row r="250" spans="1:17" x14ac:dyDescent="0.2">
      <c r="A250" s="3">
        <v>1</v>
      </c>
      <c r="B250" s="3">
        <v>101301403</v>
      </c>
      <c r="C250" s="3" t="s">
        <v>206</v>
      </c>
      <c r="D250" s="3" t="s">
        <v>205</v>
      </c>
      <c r="E250" s="4">
        <v>38352234.579999998</v>
      </c>
      <c r="F250" s="4">
        <v>15890136.810000001</v>
      </c>
      <c r="G250" s="4">
        <v>1127678.83</v>
      </c>
      <c r="H250" s="4">
        <v>17017815.640000001</v>
      </c>
      <c r="I250" s="12">
        <f t="shared" si="12"/>
        <v>0.44369999999999998</v>
      </c>
      <c r="J250" s="4">
        <v>17099134.739999998</v>
      </c>
      <c r="K250" s="12">
        <f t="shared" si="13"/>
        <v>0.44579999999999997</v>
      </c>
      <c r="L250" s="4">
        <v>4235284.2</v>
      </c>
      <c r="M250" s="12">
        <f t="shared" si="14"/>
        <v>0.1104</v>
      </c>
      <c r="N250" s="4"/>
      <c r="O250" s="12">
        <f t="shared" si="15"/>
        <v>0</v>
      </c>
      <c r="P250" s="4"/>
      <c r="Q250" s="4"/>
    </row>
    <row r="251" spans="1:17" x14ac:dyDescent="0.2">
      <c r="A251" s="3">
        <v>1</v>
      </c>
      <c r="B251" s="3">
        <v>101303503</v>
      </c>
      <c r="C251" s="3" t="s">
        <v>207</v>
      </c>
      <c r="D251" s="3" t="s">
        <v>205</v>
      </c>
      <c r="E251" s="4">
        <v>16618472.5</v>
      </c>
      <c r="F251" s="4">
        <v>5051764.57</v>
      </c>
      <c r="G251" s="4">
        <v>629793.99</v>
      </c>
      <c r="H251" s="4">
        <v>5681558.5599999996</v>
      </c>
      <c r="I251" s="12">
        <f t="shared" si="12"/>
        <v>0.34189999999999998</v>
      </c>
      <c r="J251" s="4">
        <v>9991365.2400000002</v>
      </c>
      <c r="K251" s="12">
        <f t="shared" si="13"/>
        <v>0.60119999999999996</v>
      </c>
      <c r="L251" s="4">
        <v>945548.7</v>
      </c>
      <c r="M251" s="12">
        <f t="shared" si="14"/>
        <v>5.6899999999999999E-2</v>
      </c>
      <c r="N251" s="4"/>
      <c r="O251" s="12">
        <f t="shared" si="15"/>
        <v>0</v>
      </c>
      <c r="P251" s="4"/>
      <c r="Q251" s="4"/>
    </row>
    <row r="252" spans="1:17" x14ac:dyDescent="0.2">
      <c r="A252" s="3">
        <v>1</v>
      </c>
      <c r="B252" s="3">
        <v>101306503</v>
      </c>
      <c r="C252" s="3" t="s">
        <v>208</v>
      </c>
      <c r="D252" s="3" t="s">
        <v>205</v>
      </c>
      <c r="E252" s="4">
        <v>13985304.26</v>
      </c>
      <c r="F252" s="4">
        <v>3020423.03</v>
      </c>
      <c r="G252" s="4">
        <v>260879.26</v>
      </c>
      <c r="H252" s="4">
        <v>3281302.29</v>
      </c>
      <c r="I252" s="12">
        <f t="shared" si="12"/>
        <v>0.2346</v>
      </c>
      <c r="J252" s="4">
        <v>8744296.6899999995</v>
      </c>
      <c r="K252" s="12">
        <f t="shared" si="13"/>
        <v>0.62519999999999998</v>
      </c>
      <c r="L252" s="4">
        <v>1959705.28</v>
      </c>
      <c r="M252" s="12">
        <f t="shared" si="14"/>
        <v>0.1401</v>
      </c>
      <c r="N252" s="4"/>
      <c r="O252" s="12">
        <f t="shared" si="15"/>
        <v>0</v>
      </c>
      <c r="P252" s="4"/>
      <c r="Q252" s="4"/>
    </row>
    <row r="253" spans="1:17" x14ac:dyDescent="0.2">
      <c r="A253" s="3">
        <v>1</v>
      </c>
      <c r="B253" s="3">
        <v>101308503</v>
      </c>
      <c r="C253" s="3" t="s">
        <v>68</v>
      </c>
      <c r="D253" s="3" t="s">
        <v>205</v>
      </c>
      <c r="E253" s="4">
        <v>18956456.440000001</v>
      </c>
      <c r="F253" s="4">
        <v>9384095.9900000002</v>
      </c>
      <c r="G253" s="4">
        <v>1789536.01</v>
      </c>
      <c r="H253" s="4">
        <v>11173632</v>
      </c>
      <c r="I253" s="12">
        <f t="shared" si="12"/>
        <v>0.58940000000000003</v>
      </c>
      <c r="J253" s="4">
        <v>6861543.0199999996</v>
      </c>
      <c r="K253" s="12">
        <f t="shared" si="13"/>
        <v>0.36199999999999999</v>
      </c>
      <c r="L253" s="4">
        <v>909027.77</v>
      </c>
      <c r="M253" s="12">
        <f t="shared" si="14"/>
        <v>4.8000000000000001E-2</v>
      </c>
      <c r="N253" s="4">
        <v>12253.65</v>
      </c>
      <c r="O253" s="12">
        <f t="shared" si="15"/>
        <v>5.9999999999999995E-4</v>
      </c>
      <c r="P253" s="4"/>
      <c r="Q253" s="4"/>
    </row>
    <row r="254" spans="1:17" x14ac:dyDescent="0.2">
      <c r="A254" s="3">
        <v>1</v>
      </c>
      <c r="B254" s="3">
        <v>111312503</v>
      </c>
      <c r="C254" s="3" t="s">
        <v>368</v>
      </c>
      <c r="D254" s="3" t="s">
        <v>369</v>
      </c>
      <c r="E254" s="4">
        <v>35894936.43</v>
      </c>
      <c r="F254" s="4">
        <v>15057971.880000001</v>
      </c>
      <c r="G254" s="4">
        <v>855606.64</v>
      </c>
      <c r="H254" s="4">
        <v>15913578.52</v>
      </c>
      <c r="I254" s="12">
        <f t="shared" si="12"/>
        <v>0.44330000000000003</v>
      </c>
      <c r="J254" s="4">
        <v>16844158.329999998</v>
      </c>
      <c r="K254" s="12">
        <f t="shared" si="13"/>
        <v>0.46929999999999999</v>
      </c>
      <c r="L254" s="4">
        <v>3137199.58</v>
      </c>
      <c r="M254" s="12">
        <f t="shared" si="14"/>
        <v>8.7400000000000005E-2</v>
      </c>
      <c r="N254" s="4"/>
      <c r="O254" s="12">
        <f t="shared" si="15"/>
        <v>0</v>
      </c>
      <c r="P254" s="4"/>
      <c r="Q254" s="4"/>
    </row>
    <row r="255" spans="1:17" x14ac:dyDescent="0.2">
      <c r="A255" s="3">
        <v>1</v>
      </c>
      <c r="B255" s="3">
        <v>111312804</v>
      </c>
      <c r="C255" s="3" t="s">
        <v>370</v>
      </c>
      <c r="D255" s="3" t="s">
        <v>369</v>
      </c>
      <c r="E255" s="4">
        <v>14931390.51</v>
      </c>
      <c r="F255" s="4">
        <v>4555437.9000000004</v>
      </c>
      <c r="G255" s="4">
        <v>493525.64</v>
      </c>
      <c r="H255" s="4">
        <v>5048963.54</v>
      </c>
      <c r="I255" s="12">
        <f t="shared" si="12"/>
        <v>0.33810000000000001</v>
      </c>
      <c r="J255" s="4">
        <v>8806855.0099999998</v>
      </c>
      <c r="K255" s="12">
        <f t="shared" si="13"/>
        <v>0.58979999999999999</v>
      </c>
      <c r="L255" s="4">
        <v>950882.46</v>
      </c>
      <c r="M255" s="12">
        <f t="shared" si="14"/>
        <v>6.3700000000000007E-2</v>
      </c>
      <c r="N255" s="4">
        <v>124689.5</v>
      </c>
      <c r="O255" s="12">
        <f t="shared" si="15"/>
        <v>8.3999999999999995E-3</v>
      </c>
      <c r="P255" s="4"/>
      <c r="Q255" s="4"/>
    </row>
    <row r="256" spans="1:17" x14ac:dyDescent="0.2">
      <c r="A256" s="3">
        <v>1</v>
      </c>
      <c r="B256" s="3">
        <v>111316003</v>
      </c>
      <c r="C256" s="3" t="s">
        <v>371</v>
      </c>
      <c r="D256" s="3" t="s">
        <v>369</v>
      </c>
      <c r="E256" s="4">
        <v>23573941.920000002</v>
      </c>
      <c r="F256" s="4">
        <v>5275669.57</v>
      </c>
      <c r="G256" s="4">
        <v>475542.5</v>
      </c>
      <c r="H256" s="4">
        <v>5751212.0700000003</v>
      </c>
      <c r="I256" s="12">
        <f t="shared" si="12"/>
        <v>0.24399999999999999</v>
      </c>
      <c r="J256" s="4">
        <v>15914685.77</v>
      </c>
      <c r="K256" s="12">
        <f t="shared" si="13"/>
        <v>0.67510000000000003</v>
      </c>
      <c r="L256" s="4">
        <v>1840706.51</v>
      </c>
      <c r="M256" s="12">
        <f t="shared" si="14"/>
        <v>7.8100000000000003E-2</v>
      </c>
      <c r="N256" s="4">
        <v>67337.570000000007</v>
      </c>
      <c r="O256" s="12">
        <f t="shared" si="15"/>
        <v>2.8999999999999998E-3</v>
      </c>
      <c r="P256" s="4"/>
      <c r="Q256" s="4"/>
    </row>
    <row r="257" spans="1:17" x14ac:dyDescent="0.2">
      <c r="A257" s="3">
        <v>1</v>
      </c>
      <c r="B257" s="3">
        <v>111317503</v>
      </c>
      <c r="C257" s="3" t="s">
        <v>547</v>
      </c>
      <c r="D257" s="3" t="s">
        <v>369</v>
      </c>
      <c r="E257" s="4">
        <v>20496696.960000001</v>
      </c>
      <c r="F257" s="4">
        <v>5350501.1100000003</v>
      </c>
      <c r="G257" s="4">
        <v>745363.65</v>
      </c>
      <c r="H257" s="4">
        <v>6095864.7599999998</v>
      </c>
      <c r="I257" s="12">
        <f t="shared" si="12"/>
        <v>0.2974</v>
      </c>
      <c r="J257" s="4">
        <v>12052109.310000001</v>
      </c>
      <c r="K257" s="12">
        <f t="shared" si="13"/>
        <v>0.58799999999999997</v>
      </c>
      <c r="L257" s="4">
        <v>2348722.89</v>
      </c>
      <c r="M257" s="12">
        <f t="shared" si="14"/>
        <v>0.11459999999999999</v>
      </c>
      <c r="N257" s="4"/>
      <c r="O257" s="12">
        <f t="shared" si="15"/>
        <v>0</v>
      </c>
      <c r="P257" s="4"/>
      <c r="Q257" s="4"/>
    </row>
    <row r="258" spans="1:17" x14ac:dyDescent="0.2">
      <c r="A258" s="3">
        <v>1</v>
      </c>
      <c r="B258" s="3">
        <v>128323303</v>
      </c>
      <c r="C258" s="3" t="s">
        <v>51</v>
      </c>
      <c r="D258" s="3" t="s">
        <v>50</v>
      </c>
      <c r="E258" s="4">
        <v>18831563.940000001</v>
      </c>
      <c r="F258" s="4">
        <v>6667419.7999999998</v>
      </c>
      <c r="G258" s="4">
        <v>522454.05</v>
      </c>
      <c r="H258" s="4">
        <v>7189873.8499999996</v>
      </c>
      <c r="I258" s="12">
        <f t="shared" si="12"/>
        <v>0.38179999999999997</v>
      </c>
      <c r="J258" s="4">
        <v>10720167.07</v>
      </c>
      <c r="K258" s="12">
        <f t="shared" si="13"/>
        <v>0.56930000000000003</v>
      </c>
      <c r="L258" s="4">
        <v>921523.02</v>
      </c>
      <c r="M258" s="12">
        <f t="shared" si="14"/>
        <v>4.8899999999999999E-2</v>
      </c>
      <c r="N258" s="4"/>
      <c r="O258" s="12">
        <f t="shared" si="15"/>
        <v>0</v>
      </c>
      <c r="P258" s="4"/>
      <c r="Q258" s="4"/>
    </row>
    <row r="259" spans="1:17" x14ac:dyDescent="0.2">
      <c r="A259" s="3">
        <v>1</v>
      </c>
      <c r="B259" s="3">
        <v>128323703</v>
      </c>
      <c r="C259" s="3" t="s">
        <v>52</v>
      </c>
      <c r="D259" s="3" t="s">
        <v>50</v>
      </c>
      <c r="E259" s="4">
        <v>60611347.969999999</v>
      </c>
      <c r="F259" s="4">
        <v>33631098.789999999</v>
      </c>
      <c r="G259" s="4">
        <v>1874283.46</v>
      </c>
      <c r="H259" s="4">
        <v>35505382.25</v>
      </c>
      <c r="I259" s="12">
        <f t="shared" ref="I259:I322" si="16">ROUND(H259/$E259,4)</f>
        <v>0.58579999999999999</v>
      </c>
      <c r="J259" s="4">
        <v>21637317.989999998</v>
      </c>
      <c r="K259" s="12">
        <f t="shared" ref="K259:K322" si="17">ROUND(J259/$E259,4)</f>
        <v>0.35699999999999998</v>
      </c>
      <c r="L259" s="4">
        <v>2543496.7999999998</v>
      </c>
      <c r="M259" s="12">
        <f t="shared" ref="M259:M322" si="18">ROUND(L259/$E259,4)</f>
        <v>4.2000000000000003E-2</v>
      </c>
      <c r="N259" s="4">
        <v>925150.93</v>
      </c>
      <c r="O259" s="12">
        <f t="shared" ref="O259:O322" si="19">ROUND(N259/$E259,4)</f>
        <v>1.5299999999999999E-2</v>
      </c>
      <c r="P259" s="4"/>
      <c r="Q259" s="4"/>
    </row>
    <row r="260" spans="1:17" x14ac:dyDescent="0.2">
      <c r="A260" s="3">
        <v>1</v>
      </c>
      <c r="B260" s="3">
        <v>128325203</v>
      </c>
      <c r="C260" s="3" t="s">
        <v>683</v>
      </c>
      <c r="D260" s="3" t="s">
        <v>50</v>
      </c>
      <c r="E260" s="4">
        <v>29773461.449999999</v>
      </c>
      <c r="F260" s="4">
        <v>7927228.3600000003</v>
      </c>
      <c r="G260" s="4">
        <v>736109.45</v>
      </c>
      <c r="H260" s="4">
        <v>8663337.8100000005</v>
      </c>
      <c r="I260" s="12">
        <f t="shared" si="16"/>
        <v>0.29099999999999998</v>
      </c>
      <c r="J260" s="4">
        <v>17676389.649999999</v>
      </c>
      <c r="K260" s="12">
        <f t="shared" si="17"/>
        <v>0.59370000000000001</v>
      </c>
      <c r="L260" s="4">
        <v>3433733.99</v>
      </c>
      <c r="M260" s="12">
        <f t="shared" si="18"/>
        <v>0.1153</v>
      </c>
      <c r="N260" s="4"/>
      <c r="O260" s="12">
        <f t="shared" si="19"/>
        <v>0</v>
      </c>
      <c r="P260" s="4"/>
      <c r="Q260" s="4"/>
    </row>
    <row r="261" spans="1:17" x14ac:dyDescent="0.2">
      <c r="A261" s="3">
        <v>1</v>
      </c>
      <c r="B261" s="3">
        <v>128326303</v>
      </c>
      <c r="C261" s="3" t="s">
        <v>53</v>
      </c>
      <c r="D261" s="3" t="s">
        <v>50</v>
      </c>
      <c r="E261" s="4">
        <v>20603438.18</v>
      </c>
      <c r="F261" s="4">
        <v>5140372.32</v>
      </c>
      <c r="G261" s="4">
        <v>402645.85</v>
      </c>
      <c r="H261" s="4">
        <v>5543018.1699999999</v>
      </c>
      <c r="I261" s="12">
        <f t="shared" si="16"/>
        <v>0.26900000000000002</v>
      </c>
      <c r="J261" s="4">
        <v>13190506.59</v>
      </c>
      <c r="K261" s="12">
        <f t="shared" si="17"/>
        <v>0.64019999999999999</v>
      </c>
      <c r="L261" s="4">
        <v>1770394.61</v>
      </c>
      <c r="M261" s="12">
        <f t="shared" si="18"/>
        <v>8.5900000000000004E-2</v>
      </c>
      <c r="N261" s="4">
        <v>99518.81</v>
      </c>
      <c r="O261" s="12">
        <f t="shared" si="19"/>
        <v>4.7999999999999996E-3</v>
      </c>
      <c r="P261" s="4"/>
      <c r="Q261" s="4"/>
    </row>
    <row r="262" spans="1:17" x14ac:dyDescent="0.2">
      <c r="A262" s="3">
        <v>1</v>
      </c>
      <c r="B262" s="3">
        <v>128327303</v>
      </c>
      <c r="C262" s="3" t="s">
        <v>54</v>
      </c>
      <c r="D262" s="3" t="s">
        <v>50</v>
      </c>
      <c r="E262" s="4">
        <v>21697076.149999999</v>
      </c>
      <c r="F262" s="4">
        <v>3587465.73</v>
      </c>
      <c r="G262" s="4">
        <v>768482.32</v>
      </c>
      <c r="H262" s="4">
        <v>4355948.05</v>
      </c>
      <c r="I262" s="12">
        <f t="shared" si="16"/>
        <v>0.20080000000000001</v>
      </c>
      <c r="J262" s="4">
        <v>15114623.949999999</v>
      </c>
      <c r="K262" s="12">
        <f t="shared" si="17"/>
        <v>0.6966</v>
      </c>
      <c r="L262" s="4">
        <v>2226504.15</v>
      </c>
      <c r="M262" s="12">
        <f t="shared" si="18"/>
        <v>0.1026</v>
      </c>
      <c r="N262" s="4"/>
      <c r="O262" s="12">
        <f t="shared" si="19"/>
        <v>0</v>
      </c>
      <c r="P262" s="4"/>
      <c r="Q262" s="4"/>
    </row>
    <row r="263" spans="1:17" x14ac:dyDescent="0.2">
      <c r="A263" s="3">
        <v>1</v>
      </c>
      <c r="B263" s="9">
        <v>128321103</v>
      </c>
      <c r="C263" s="9" t="s">
        <v>821</v>
      </c>
      <c r="D263" s="9" t="s">
        <v>50</v>
      </c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4"/>
      <c r="Q263" s="4"/>
    </row>
    <row r="264" spans="1:17" x14ac:dyDescent="0.2">
      <c r="A264" s="3">
        <v>1</v>
      </c>
      <c r="B264" s="3">
        <v>128328003</v>
      </c>
      <c r="C264" s="3" t="s">
        <v>55</v>
      </c>
      <c r="D264" s="3" t="s">
        <v>50</v>
      </c>
      <c r="E264" s="4">
        <v>24214420.32</v>
      </c>
      <c r="F264" s="4">
        <v>5909142.4100000001</v>
      </c>
      <c r="G264" s="4">
        <v>665157.99</v>
      </c>
      <c r="H264" s="4">
        <v>6574300.4000000004</v>
      </c>
      <c r="I264" s="12">
        <f t="shared" si="16"/>
        <v>0.27150000000000002</v>
      </c>
      <c r="J264" s="4">
        <v>15739962.960000001</v>
      </c>
      <c r="K264" s="12">
        <f t="shared" si="17"/>
        <v>0.65</v>
      </c>
      <c r="L264" s="4">
        <v>1900156.96</v>
      </c>
      <c r="M264" s="12">
        <f t="shared" si="18"/>
        <v>7.85E-2</v>
      </c>
      <c r="N264" s="4"/>
      <c r="O264" s="12">
        <f t="shared" si="19"/>
        <v>0</v>
      </c>
      <c r="P264" s="4"/>
      <c r="Q264" s="4"/>
    </row>
    <row r="265" spans="1:17" x14ac:dyDescent="0.2">
      <c r="A265" s="3">
        <v>1</v>
      </c>
      <c r="B265" s="3">
        <v>106330703</v>
      </c>
      <c r="C265" s="3" t="s">
        <v>291</v>
      </c>
      <c r="D265" s="3" t="s">
        <v>292</v>
      </c>
      <c r="E265" s="4">
        <v>18168908.100000001</v>
      </c>
      <c r="F265" s="4">
        <v>4325358.78</v>
      </c>
      <c r="G265" s="4">
        <v>461143.01</v>
      </c>
      <c r="H265" s="4">
        <v>4786501.79</v>
      </c>
      <c r="I265" s="12">
        <f t="shared" si="16"/>
        <v>0.26340000000000002</v>
      </c>
      <c r="J265" s="4">
        <v>11886381.529999999</v>
      </c>
      <c r="K265" s="12">
        <f t="shared" si="17"/>
        <v>0.6542</v>
      </c>
      <c r="L265" s="4">
        <v>1493774.78</v>
      </c>
      <c r="M265" s="12">
        <f t="shared" si="18"/>
        <v>8.2199999999999995E-2</v>
      </c>
      <c r="N265" s="4">
        <v>2250</v>
      </c>
      <c r="O265" s="12">
        <f t="shared" si="19"/>
        <v>1E-4</v>
      </c>
      <c r="P265" s="4"/>
      <c r="Q265" s="4"/>
    </row>
    <row r="266" spans="1:17" x14ac:dyDescent="0.2">
      <c r="A266" s="3">
        <v>1</v>
      </c>
      <c r="B266" s="3">
        <v>106330803</v>
      </c>
      <c r="C266" s="3" t="s">
        <v>293</v>
      </c>
      <c r="D266" s="3" t="s">
        <v>292</v>
      </c>
      <c r="E266" s="4">
        <v>29772026.170000002</v>
      </c>
      <c r="F266" s="4">
        <v>9632448.9199999999</v>
      </c>
      <c r="G266" s="4">
        <v>778539.13</v>
      </c>
      <c r="H266" s="4">
        <v>10410988.050000001</v>
      </c>
      <c r="I266" s="12">
        <f t="shared" si="16"/>
        <v>0.34970000000000001</v>
      </c>
      <c r="J266" s="4">
        <v>16707913.949999999</v>
      </c>
      <c r="K266" s="12">
        <f t="shared" si="17"/>
        <v>0.56120000000000003</v>
      </c>
      <c r="L266" s="4">
        <v>2648405.17</v>
      </c>
      <c r="M266" s="12">
        <f t="shared" si="18"/>
        <v>8.8999999999999996E-2</v>
      </c>
      <c r="N266" s="4">
        <v>4719</v>
      </c>
      <c r="O266" s="12">
        <f t="shared" si="19"/>
        <v>2.0000000000000001E-4</v>
      </c>
      <c r="P266" s="4"/>
      <c r="Q266" s="4"/>
    </row>
    <row r="267" spans="1:17" x14ac:dyDescent="0.2">
      <c r="A267" s="3">
        <v>1</v>
      </c>
      <c r="B267" s="3">
        <v>106338003</v>
      </c>
      <c r="C267" s="3" t="s">
        <v>102</v>
      </c>
      <c r="D267" s="3" t="s">
        <v>292</v>
      </c>
      <c r="E267" s="4">
        <v>46736060.07</v>
      </c>
      <c r="F267" s="4">
        <v>11358508.560000001</v>
      </c>
      <c r="G267" s="4">
        <v>1330337.5900000001</v>
      </c>
      <c r="H267" s="4">
        <v>12688846.15</v>
      </c>
      <c r="I267" s="12">
        <f t="shared" si="16"/>
        <v>0.27150000000000002</v>
      </c>
      <c r="J267" s="4">
        <v>28686113.760000002</v>
      </c>
      <c r="K267" s="12">
        <f t="shared" si="17"/>
        <v>0.61380000000000001</v>
      </c>
      <c r="L267" s="4">
        <v>5235800.72</v>
      </c>
      <c r="M267" s="12">
        <f t="shared" si="18"/>
        <v>0.112</v>
      </c>
      <c r="N267" s="4">
        <v>125299.44</v>
      </c>
      <c r="O267" s="12">
        <f t="shared" si="19"/>
        <v>2.7000000000000001E-3</v>
      </c>
      <c r="P267" s="4"/>
      <c r="Q267" s="4"/>
    </row>
    <row r="268" spans="1:17" x14ac:dyDescent="0.2">
      <c r="A268" s="3">
        <v>1</v>
      </c>
      <c r="B268" s="3">
        <v>111343603</v>
      </c>
      <c r="C268" s="3" t="s">
        <v>372</v>
      </c>
      <c r="D268" s="3" t="s">
        <v>373</v>
      </c>
      <c r="E268" s="4">
        <v>45344280.880000003</v>
      </c>
      <c r="F268" s="4">
        <v>19616613.879999999</v>
      </c>
      <c r="G268" s="4">
        <v>915454.28</v>
      </c>
      <c r="H268" s="4">
        <v>20532068.16</v>
      </c>
      <c r="I268" s="12">
        <f t="shared" si="16"/>
        <v>0.45279999999999998</v>
      </c>
      <c r="J268" s="4">
        <v>20085110.07</v>
      </c>
      <c r="K268" s="12">
        <f t="shared" si="17"/>
        <v>0.44290000000000002</v>
      </c>
      <c r="L268" s="4">
        <v>4322309.29</v>
      </c>
      <c r="M268" s="12">
        <f t="shared" si="18"/>
        <v>9.5299999999999996E-2</v>
      </c>
      <c r="N268" s="4">
        <v>404793.36</v>
      </c>
      <c r="O268" s="12">
        <f t="shared" si="19"/>
        <v>8.8999999999999999E-3</v>
      </c>
      <c r="P268" s="4"/>
      <c r="Q268" s="4"/>
    </row>
    <row r="269" spans="1:17" x14ac:dyDescent="0.2">
      <c r="A269" s="3">
        <v>1</v>
      </c>
      <c r="B269" s="3">
        <v>119350303</v>
      </c>
      <c r="C269" s="3" t="s">
        <v>484</v>
      </c>
      <c r="D269" s="3" t="s">
        <v>485</v>
      </c>
      <c r="E269" s="4">
        <v>55549883.369999997</v>
      </c>
      <c r="F269" s="4">
        <v>34488047.609999999</v>
      </c>
      <c r="G269" s="4">
        <v>1689503.39</v>
      </c>
      <c r="H269" s="4">
        <v>36177551</v>
      </c>
      <c r="I269" s="12">
        <f t="shared" si="16"/>
        <v>0.65129999999999999</v>
      </c>
      <c r="J269" s="4">
        <v>17050251.91</v>
      </c>
      <c r="K269" s="12">
        <f t="shared" si="17"/>
        <v>0.30690000000000001</v>
      </c>
      <c r="L269" s="4">
        <v>2322080.46</v>
      </c>
      <c r="M269" s="12">
        <f t="shared" si="18"/>
        <v>4.1799999999999997E-2</v>
      </c>
      <c r="N269" s="4"/>
      <c r="O269" s="12">
        <f t="shared" si="19"/>
        <v>0</v>
      </c>
      <c r="P269" s="4"/>
      <c r="Q269" s="4"/>
    </row>
    <row r="270" spans="1:17" x14ac:dyDescent="0.2">
      <c r="A270" s="3">
        <v>1</v>
      </c>
      <c r="B270" s="3">
        <v>119351303</v>
      </c>
      <c r="C270" s="3" t="s">
        <v>486</v>
      </c>
      <c r="D270" s="3" t="s">
        <v>485</v>
      </c>
      <c r="E270" s="4">
        <v>32975791.100000001</v>
      </c>
      <c r="F270" s="4">
        <v>8039453.2000000002</v>
      </c>
      <c r="G270" s="4">
        <v>1668931.57</v>
      </c>
      <c r="H270" s="4">
        <v>9708384.7699999996</v>
      </c>
      <c r="I270" s="12">
        <f t="shared" si="16"/>
        <v>0.2944</v>
      </c>
      <c r="J270" s="4">
        <v>18283565.280000001</v>
      </c>
      <c r="K270" s="12">
        <f t="shared" si="17"/>
        <v>0.55449999999999999</v>
      </c>
      <c r="L270" s="4">
        <v>4983841.05</v>
      </c>
      <c r="M270" s="12">
        <f t="shared" si="18"/>
        <v>0.15110000000000001</v>
      </c>
      <c r="N270" s="4"/>
      <c r="O270" s="12">
        <f t="shared" si="19"/>
        <v>0</v>
      </c>
      <c r="P270" s="4"/>
      <c r="Q270" s="4"/>
    </row>
    <row r="271" spans="1:17" x14ac:dyDescent="0.2">
      <c r="A271" s="3">
        <v>1</v>
      </c>
      <c r="B271" s="3">
        <v>119352203</v>
      </c>
      <c r="C271" s="3" t="s">
        <v>487</v>
      </c>
      <c r="D271" s="3" t="s">
        <v>485</v>
      </c>
      <c r="E271" s="4">
        <v>25997348.41</v>
      </c>
      <c r="F271" s="4">
        <v>13687735.27</v>
      </c>
      <c r="G271" s="4">
        <v>750443.17</v>
      </c>
      <c r="H271" s="4">
        <v>14438178.439999999</v>
      </c>
      <c r="I271" s="12">
        <f t="shared" si="16"/>
        <v>0.5554</v>
      </c>
      <c r="J271" s="4">
        <v>9446046.4600000009</v>
      </c>
      <c r="K271" s="12">
        <f t="shared" si="17"/>
        <v>0.36330000000000001</v>
      </c>
      <c r="L271" s="4">
        <v>2113123.5099999998</v>
      </c>
      <c r="M271" s="12">
        <f t="shared" si="18"/>
        <v>8.1299999999999997E-2</v>
      </c>
      <c r="N271" s="4"/>
      <c r="O271" s="12">
        <f t="shared" si="19"/>
        <v>0</v>
      </c>
      <c r="P271" s="4"/>
      <c r="Q271" s="4"/>
    </row>
    <row r="272" spans="1:17" x14ac:dyDescent="0.2">
      <c r="A272" s="3">
        <v>1</v>
      </c>
      <c r="B272" s="3">
        <v>119354603</v>
      </c>
      <c r="C272" s="3" t="s">
        <v>488</v>
      </c>
      <c r="D272" s="3" t="s">
        <v>485</v>
      </c>
      <c r="E272" s="4">
        <v>26408046.199999999</v>
      </c>
      <c r="F272" s="4">
        <v>12862314.189999999</v>
      </c>
      <c r="G272" s="4">
        <v>537229.15</v>
      </c>
      <c r="H272" s="4">
        <v>13399543.34</v>
      </c>
      <c r="I272" s="12">
        <f t="shared" si="16"/>
        <v>0.50739999999999996</v>
      </c>
      <c r="J272" s="4">
        <v>11502756.619999999</v>
      </c>
      <c r="K272" s="12">
        <f t="shared" si="17"/>
        <v>0.43559999999999999</v>
      </c>
      <c r="L272" s="4">
        <v>1441271.15</v>
      </c>
      <c r="M272" s="12">
        <f t="shared" si="18"/>
        <v>5.4600000000000003E-2</v>
      </c>
      <c r="N272" s="4">
        <v>64475.09</v>
      </c>
      <c r="O272" s="12">
        <f t="shared" si="19"/>
        <v>2.3999999999999998E-3</v>
      </c>
      <c r="P272" s="4"/>
      <c r="Q272" s="4"/>
    </row>
    <row r="273" spans="1:17" x14ac:dyDescent="0.2">
      <c r="A273" s="3">
        <v>1</v>
      </c>
      <c r="B273" s="3">
        <v>119355503</v>
      </c>
      <c r="C273" s="3" t="s">
        <v>172</v>
      </c>
      <c r="D273" s="3" t="s">
        <v>485</v>
      </c>
      <c r="E273" s="4">
        <v>35344122.850000001</v>
      </c>
      <c r="F273" s="4">
        <v>19101427.670000002</v>
      </c>
      <c r="G273" s="4">
        <v>1862369.92</v>
      </c>
      <c r="H273" s="4">
        <v>20963797.59</v>
      </c>
      <c r="I273" s="12">
        <f t="shared" si="16"/>
        <v>0.59309999999999996</v>
      </c>
      <c r="J273" s="4">
        <v>12087906.41</v>
      </c>
      <c r="K273" s="12">
        <f t="shared" si="17"/>
        <v>0.34200000000000003</v>
      </c>
      <c r="L273" s="4">
        <v>2292418.85</v>
      </c>
      <c r="M273" s="12">
        <f t="shared" si="18"/>
        <v>6.4899999999999999E-2</v>
      </c>
      <c r="N273" s="4"/>
      <c r="O273" s="12">
        <f t="shared" si="19"/>
        <v>0</v>
      </c>
      <c r="P273" s="4"/>
      <c r="Q273" s="4"/>
    </row>
    <row r="274" spans="1:17" x14ac:dyDescent="0.2">
      <c r="A274" s="3">
        <v>1</v>
      </c>
      <c r="B274" s="3">
        <v>119356503</v>
      </c>
      <c r="C274" s="3" t="s">
        <v>489</v>
      </c>
      <c r="D274" s="3" t="s">
        <v>485</v>
      </c>
      <c r="E274" s="4">
        <v>61907580.57</v>
      </c>
      <c r="F274" s="4">
        <v>37099200.200000003</v>
      </c>
      <c r="G274" s="4">
        <v>1206521.8799999999</v>
      </c>
      <c r="H274" s="4">
        <v>38305722.079999998</v>
      </c>
      <c r="I274" s="12">
        <f t="shared" si="16"/>
        <v>0.61880000000000002</v>
      </c>
      <c r="J274" s="4">
        <v>21972452.620000001</v>
      </c>
      <c r="K274" s="12">
        <f t="shared" si="17"/>
        <v>0.35489999999999999</v>
      </c>
      <c r="L274" s="4">
        <v>1311405.8700000001</v>
      </c>
      <c r="M274" s="12">
        <f t="shared" si="18"/>
        <v>2.12E-2</v>
      </c>
      <c r="N274" s="4">
        <v>318000</v>
      </c>
      <c r="O274" s="12">
        <f t="shared" si="19"/>
        <v>5.1000000000000004E-3</v>
      </c>
      <c r="P274" s="4"/>
      <c r="Q274" s="4"/>
    </row>
    <row r="275" spans="1:17" x14ac:dyDescent="0.2">
      <c r="A275" s="3">
        <v>1</v>
      </c>
      <c r="B275" s="3">
        <v>119356603</v>
      </c>
      <c r="C275" s="3" t="s">
        <v>490</v>
      </c>
      <c r="D275" s="3" t="s">
        <v>485</v>
      </c>
      <c r="E275" s="4">
        <v>19189613.539999999</v>
      </c>
      <c r="F275" s="4">
        <v>8831949.9499999993</v>
      </c>
      <c r="G275" s="4">
        <v>492358.54</v>
      </c>
      <c r="H275" s="4">
        <v>9324308.4900000002</v>
      </c>
      <c r="I275" s="12">
        <f t="shared" si="16"/>
        <v>0.4859</v>
      </c>
      <c r="J275" s="4">
        <v>8527946.6699999999</v>
      </c>
      <c r="K275" s="12">
        <f t="shared" si="17"/>
        <v>0.44440000000000002</v>
      </c>
      <c r="L275" s="4">
        <v>1337358.3799999999</v>
      </c>
      <c r="M275" s="12">
        <f t="shared" si="18"/>
        <v>6.9699999999999998E-2</v>
      </c>
      <c r="N275" s="4"/>
      <c r="O275" s="12">
        <f t="shared" si="19"/>
        <v>0</v>
      </c>
      <c r="P275" s="4"/>
      <c r="Q275" s="4"/>
    </row>
    <row r="276" spans="1:17" x14ac:dyDescent="0.2">
      <c r="A276" s="3">
        <v>1</v>
      </c>
      <c r="B276" s="3">
        <v>119357003</v>
      </c>
      <c r="C276" s="3" t="s">
        <v>173</v>
      </c>
      <c r="D276" s="3" t="s">
        <v>485</v>
      </c>
      <c r="E276" s="4">
        <v>32278724.879999999</v>
      </c>
      <c r="F276" s="4">
        <v>17041247.039999999</v>
      </c>
      <c r="G276" s="4">
        <v>608356.25</v>
      </c>
      <c r="H276" s="4">
        <v>17649603.289999999</v>
      </c>
      <c r="I276" s="12">
        <f t="shared" si="16"/>
        <v>0.54679999999999995</v>
      </c>
      <c r="J276" s="4">
        <v>11951221.960000001</v>
      </c>
      <c r="K276" s="12">
        <f t="shared" si="17"/>
        <v>0.37030000000000002</v>
      </c>
      <c r="L276" s="4">
        <v>2677899.63</v>
      </c>
      <c r="M276" s="12">
        <f t="shared" si="18"/>
        <v>8.3000000000000004E-2</v>
      </c>
      <c r="N276" s="4"/>
      <c r="O276" s="12">
        <f t="shared" si="19"/>
        <v>0</v>
      </c>
      <c r="P276" s="4"/>
      <c r="Q276" s="4"/>
    </row>
    <row r="277" spans="1:17" x14ac:dyDescent="0.2">
      <c r="A277" s="3">
        <v>1</v>
      </c>
      <c r="B277" s="3">
        <v>119357402</v>
      </c>
      <c r="C277" s="3" t="s">
        <v>491</v>
      </c>
      <c r="D277" s="3" t="s">
        <v>485</v>
      </c>
      <c r="E277" s="4">
        <v>208181456.81</v>
      </c>
      <c r="F277" s="4">
        <v>68018233.379999995</v>
      </c>
      <c r="G277" s="4">
        <v>3404802.32</v>
      </c>
      <c r="H277" s="4">
        <v>71423035.700000003</v>
      </c>
      <c r="I277" s="12">
        <f t="shared" si="16"/>
        <v>0.34310000000000002</v>
      </c>
      <c r="J277" s="4">
        <v>112064683.47</v>
      </c>
      <c r="K277" s="12">
        <f t="shared" si="17"/>
        <v>0.5383</v>
      </c>
      <c r="L277" s="4">
        <v>24693737.640000001</v>
      </c>
      <c r="M277" s="12">
        <f t="shared" si="18"/>
        <v>0.1186</v>
      </c>
      <c r="N277" s="4"/>
      <c r="O277" s="12">
        <f t="shared" si="19"/>
        <v>0</v>
      </c>
      <c r="P277" s="4"/>
      <c r="Q277" s="4"/>
    </row>
    <row r="278" spans="1:17" x14ac:dyDescent="0.2">
      <c r="A278" s="3">
        <v>1</v>
      </c>
      <c r="B278" s="3">
        <v>119358403</v>
      </c>
      <c r="C278" s="3" t="s">
        <v>174</v>
      </c>
      <c r="D278" s="3" t="s">
        <v>485</v>
      </c>
      <c r="E278" s="4">
        <v>41463183</v>
      </c>
      <c r="F278" s="4">
        <v>20634678</v>
      </c>
      <c r="G278" s="4">
        <v>783397</v>
      </c>
      <c r="H278" s="4">
        <v>21418075</v>
      </c>
      <c r="I278" s="12">
        <f t="shared" si="16"/>
        <v>0.51659999999999995</v>
      </c>
      <c r="J278" s="4">
        <v>17722703</v>
      </c>
      <c r="K278" s="12">
        <f t="shared" si="17"/>
        <v>0.4274</v>
      </c>
      <c r="L278" s="4">
        <v>2322405</v>
      </c>
      <c r="M278" s="12">
        <f t="shared" si="18"/>
        <v>5.6000000000000001E-2</v>
      </c>
      <c r="N278" s="4"/>
      <c r="O278" s="12">
        <f t="shared" si="19"/>
        <v>0</v>
      </c>
      <c r="P278" s="4"/>
      <c r="Q278" s="4"/>
    </row>
    <row r="279" spans="1:17" x14ac:dyDescent="0.2">
      <c r="A279" s="3">
        <v>1</v>
      </c>
      <c r="B279" s="3">
        <v>113361303</v>
      </c>
      <c r="C279" s="3" t="s">
        <v>397</v>
      </c>
      <c r="D279" s="3" t="s">
        <v>398</v>
      </c>
      <c r="E279" s="4">
        <v>66512325.100000001</v>
      </c>
      <c r="F279" s="4">
        <v>41934299.030000001</v>
      </c>
      <c r="G279" s="4">
        <v>2508511.17</v>
      </c>
      <c r="H279" s="4">
        <v>44442810.200000003</v>
      </c>
      <c r="I279" s="12">
        <f t="shared" si="16"/>
        <v>0.66820000000000002</v>
      </c>
      <c r="J279" s="4">
        <v>19765262.280000001</v>
      </c>
      <c r="K279" s="12">
        <f t="shared" si="17"/>
        <v>0.29720000000000002</v>
      </c>
      <c r="L279" s="4">
        <v>1857366.26</v>
      </c>
      <c r="M279" s="12">
        <f t="shared" si="18"/>
        <v>2.7900000000000001E-2</v>
      </c>
      <c r="N279" s="4">
        <v>446886.36</v>
      </c>
      <c r="O279" s="12">
        <f t="shared" si="19"/>
        <v>6.7000000000000002E-3</v>
      </c>
      <c r="P279" s="4"/>
      <c r="Q279" s="4"/>
    </row>
    <row r="280" spans="1:17" x14ac:dyDescent="0.2">
      <c r="A280" s="3">
        <v>1</v>
      </c>
      <c r="B280" s="3">
        <v>113361503</v>
      </c>
      <c r="C280" s="3" t="s">
        <v>399</v>
      </c>
      <c r="D280" s="3" t="s">
        <v>398</v>
      </c>
      <c r="E280" s="4">
        <v>34922154.060000002</v>
      </c>
      <c r="F280" s="4">
        <v>11988012.52</v>
      </c>
      <c r="G280" s="4">
        <v>1360873.03</v>
      </c>
      <c r="H280" s="4">
        <v>13348885.550000001</v>
      </c>
      <c r="I280" s="12">
        <f t="shared" si="16"/>
        <v>0.38219999999999998</v>
      </c>
      <c r="J280" s="4">
        <v>16609913.9</v>
      </c>
      <c r="K280" s="12">
        <f t="shared" si="17"/>
        <v>0.47560000000000002</v>
      </c>
      <c r="L280" s="4">
        <v>4963354.6100000003</v>
      </c>
      <c r="M280" s="12">
        <f t="shared" si="18"/>
        <v>0.1421</v>
      </c>
      <c r="N280" s="4"/>
      <c r="O280" s="12">
        <f t="shared" si="19"/>
        <v>0</v>
      </c>
      <c r="P280" s="4"/>
      <c r="Q280" s="4"/>
    </row>
    <row r="281" spans="1:17" x14ac:dyDescent="0.2">
      <c r="A281" s="3">
        <v>1</v>
      </c>
      <c r="B281" s="3">
        <v>113361703</v>
      </c>
      <c r="C281" s="3" t="s">
        <v>400</v>
      </c>
      <c r="D281" s="3" t="s">
        <v>398</v>
      </c>
      <c r="E281" s="4">
        <v>90001587.329999998</v>
      </c>
      <c r="F281" s="4">
        <v>59476879.829999998</v>
      </c>
      <c r="G281" s="4">
        <v>3460508.78</v>
      </c>
      <c r="H281" s="4">
        <v>62937388.609999999</v>
      </c>
      <c r="I281" s="12">
        <f t="shared" si="16"/>
        <v>0.69930000000000003</v>
      </c>
      <c r="J281" s="4">
        <v>18596817.600000001</v>
      </c>
      <c r="K281" s="12">
        <f t="shared" si="17"/>
        <v>0.20660000000000001</v>
      </c>
      <c r="L281" s="4">
        <v>8450329.1199999992</v>
      </c>
      <c r="M281" s="12">
        <f t="shared" si="18"/>
        <v>9.3899999999999997E-2</v>
      </c>
      <c r="N281" s="4">
        <v>17052</v>
      </c>
      <c r="O281" s="12">
        <f t="shared" si="19"/>
        <v>2.0000000000000001E-4</v>
      </c>
      <c r="P281" s="4"/>
      <c r="Q281" s="4"/>
    </row>
    <row r="282" spans="1:17" x14ac:dyDescent="0.2">
      <c r="A282" s="3">
        <v>1</v>
      </c>
      <c r="B282" s="3">
        <v>113362203</v>
      </c>
      <c r="C282" s="3" t="s">
        <v>401</v>
      </c>
      <c r="D282" s="3" t="s">
        <v>398</v>
      </c>
      <c r="E282" s="4">
        <v>59122389.810000002</v>
      </c>
      <c r="F282" s="4">
        <v>35190078.799999997</v>
      </c>
      <c r="G282" s="4">
        <v>2049344</v>
      </c>
      <c r="H282" s="4">
        <v>37239422.799999997</v>
      </c>
      <c r="I282" s="12">
        <f t="shared" si="16"/>
        <v>0.62990000000000002</v>
      </c>
      <c r="J282" s="4">
        <v>18089814.710000001</v>
      </c>
      <c r="K282" s="12">
        <f t="shared" si="17"/>
        <v>0.30599999999999999</v>
      </c>
      <c r="L282" s="4">
        <v>3791252.3</v>
      </c>
      <c r="M282" s="12">
        <f t="shared" si="18"/>
        <v>6.4100000000000004E-2</v>
      </c>
      <c r="N282" s="4">
        <v>1900</v>
      </c>
      <c r="O282" s="12">
        <f t="shared" si="19"/>
        <v>0</v>
      </c>
      <c r="P282" s="4"/>
      <c r="Q282" s="4"/>
    </row>
    <row r="283" spans="1:17" x14ac:dyDescent="0.2">
      <c r="A283" s="3">
        <v>1</v>
      </c>
      <c r="B283" s="3">
        <v>113362303</v>
      </c>
      <c r="C283" s="3" t="s">
        <v>548</v>
      </c>
      <c r="D283" s="3" t="s">
        <v>398</v>
      </c>
      <c r="E283" s="4">
        <v>68580276.959999993</v>
      </c>
      <c r="F283" s="4">
        <v>43217015.75</v>
      </c>
      <c r="G283" s="4">
        <v>4656373.37</v>
      </c>
      <c r="H283" s="4">
        <v>47873389.119999997</v>
      </c>
      <c r="I283" s="12">
        <f t="shared" si="16"/>
        <v>0.69810000000000005</v>
      </c>
      <c r="J283" s="4">
        <v>14793110.76</v>
      </c>
      <c r="K283" s="12">
        <f t="shared" si="17"/>
        <v>0.2157</v>
      </c>
      <c r="L283" s="4">
        <v>4777715.1100000003</v>
      </c>
      <c r="M283" s="12">
        <f t="shared" si="18"/>
        <v>6.9699999999999998E-2</v>
      </c>
      <c r="N283" s="4">
        <v>1136061.97</v>
      </c>
      <c r="O283" s="12">
        <f t="shared" si="19"/>
        <v>1.66E-2</v>
      </c>
      <c r="P283" s="4"/>
      <c r="Q283" s="4"/>
    </row>
    <row r="284" spans="1:17" x14ac:dyDescent="0.2">
      <c r="A284" s="3">
        <v>1</v>
      </c>
      <c r="B284" s="3">
        <v>113362403</v>
      </c>
      <c r="C284" s="3" t="s">
        <v>137</v>
      </c>
      <c r="D284" s="3" t="s">
        <v>398</v>
      </c>
      <c r="E284" s="4">
        <v>78931000.870000005</v>
      </c>
      <c r="F284" s="4">
        <v>48680527.280000001</v>
      </c>
      <c r="G284" s="4">
        <v>2613012.9</v>
      </c>
      <c r="H284" s="4">
        <v>51293540.18</v>
      </c>
      <c r="I284" s="12">
        <f t="shared" si="16"/>
        <v>0.64990000000000003</v>
      </c>
      <c r="J284" s="4">
        <v>22050128.739999998</v>
      </c>
      <c r="K284" s="12">
        <f t="shared" si="17"/>
        <v>0.27939999999999998</v>
      </c>
      <c r="L284" s="4">
        <v>2303855.69</v>
      </c>
      <c r="M284" s="12">
        <f t="shared" si="18"/>
        <v>2.92E-2</v>
      </c>
      <c r="N284" s="4">
        <v>3283476.26</v>
      </c>
      <c r="O284" s="12">
        <f t="shared" si="19"/>
        <v>4.1599999999999998E-2</v>
      </c>
      <c r="P284" s="4"/>
      <c r="Q284" s="4"/>
    </row>
    <row r="285" spans="1:17" x14ac:dyDescent="0.2">
      <c r="A285" s="3">
        <v>1</v>
      </c>
      <c r="B285" s="3">
        <v>113362603</v>
      </c>
      <c r="C285" s="3" t="s">
        <v>402</v>
      </c>
      <c r="D285" s="3" t="s">
        <v>398</v>
      </c>
      <c r="E285" s="4">
        <v>83771858.170000002</v>
      </c>
      <c r="F285" s="4">
        <v>51318503.869999997</v>
      </c>
      <c r="G285" s="4">
        <v>2989868.05</v>
      </c>
      <c r="H285" s="4">
        <v>54308371.920000002</v>
      </c>
      <c r="I285" s="12">
        <f t="shared" si="16"/>
        <v>0.64829999999999999</v>
      </c>
      <c r="J285" s="4">
        <v>25869775.73</v>
      </c>
      <c r="K285" s="12">
        <f t="shared" si="17"/>
        <v>0.30880000000000002</v>
      </c>
      <c r="L285" s="4">
        <v>3346681.67</v>
      </c>
      <c r="M285" s="12">
        <f t="shared" si="18"/>
        <v>3.9899999999999998E-2</v>
      </c>
      <c r="N285" s="4">
        <v>247028.85</v>
      </c>
      <c r="O285" s="12">
        <f t="shared" si="19"/>
        <v>2.8999999999999998E-3</v>
      </c>
      <c r="P285" s="4"/>
      <c r="Q285" s="4"/>
    </row>
    <row r="286" spans="1:17" x14ac:dyDescent="0.2">
      <c r="A286" s="3">
        <v>1</v>
      </c>
      <c r="B286" s="3">
        <v>113363103</v>
      </c>
      <c r="C286" s="3" t="s">
        <v>138</v>
      </c>
      <c r="D286" s="3" t="s">
        <v>398</v>
      </c>
      <c r="E286" s="4">
        <v>146600859.91999999</v>
      </c>
      <c r="F286" s="4">
        <v>96308647.730000004</v>
      </c>
      <c r="G286" s="4">
        <v>5734082.2199999997</v>
      </c>
      <c r="H286" s="4">
        <v>102042729.95</v>
      </c>
      <c r="I286" s="12">
        <f t="shared" si="16"/>
        <v>0.69610000000000005</v>
      </c>
      <c r="J286" s="4">
        <v>37864039.670000002</v>
      </c>
      <c r="K286" s="12">
        <f t="shared" si="17"/>
        <v>0.25829999999999997</v>
      </c>
      <c r="L286" s="4">
        <v>6181621.2999999998</v>
      </c>
      <c r="M286" s="12">
        <f t="shared" si="18"/>
        <v>4.2200000000000001E-2</v>
      </c>
      <c r="N286" s="4">
        <v>512469</v>
      </c>
      <c r="O286" s="12">
        <f t="shared" si="19"/>
        <v>3.5000000000000001E-3</v>
      </c>
      <c r="P286" s="4"/>
      <c r="Q286" s="4"/>
    </row>
    <row r="287" spans="1:17" x14ac:dyDescent="0.2">
      <c r="A287" s="3">
        <v>1</v>
      </c>
      <c r="B287" s="3">
        <v>113363603</v>
      </c>
      <c r="C287" s="3" t="s">
        <v>139</v>
      </c>
      <c r="D287" s="3" t="s">
        <v>398</v>
      </c>
      <c r="E287" s="4">
        <v>61617993.829999998</v>
      </c>
      <c r="F287" s="4">
        <v>43237321.140000001</v>
      </c>
      <c r="G287" s="4">
        <v>1285688.8999999999</v>
      </c>
      <c r="H287" s="4">
        <v>44523010.039999999</v>
      </c>
      <c r="I287" s="12">
        <f t="shared" si="16"/>
        <v>0.72260000000000002</v>
      </c>
      <c r="J287" s="4">
        <v>13840024.6</v>
      </c>
      <c r="K287" s="12">
        <f t="shared" si="17"/>
        <v>0.22459999999999999</v>
      </c>
      <c r="L287" s="4">
        <v>3134284.77</v>
      </c>
      <c r="M287" s="12">
        <f t="shared" si="18"/>
        <v>5.0900000000000001E-2</v>
      </c>
      <c r="N287" s="4">
        <v>120674.42</v>
      </c>
      <c r="O287" s="12">
        <f t="shared" si="19"/>
        <v>2E-3</v>
      </c>
      <c r="P287" s="4"/>
      <c r="Q287" s="4"/>
    </row>
    <row r="288" spans="1:17" x14ac:dyDescent="0.2">
      <c r="A288" s="3">
        <v>1</v>
      </c>
      <c r="B288" s="3">
        <v>113364002</v>
      </c>
      <c r="C288" s="3" t="s">
        <v>403</v>
      </c>
      <c r="D288" s="3" t="s">
        <v>398</v>
      </c>
      <c r="E288" s="4">
        <v>273446802</v>
      </c>
      <c r="F288" s="4">
        <v>92054841</v>
      </c>
      <c r="G288" s="4">
        <v>10269018</v>
      </c>
      <c r="H288" s="4">
        <v>102323859</v>
      </c>
      <c r="I288" s="12">
        <f t="shared" si="16"/>
        <v>0.37419999999999998</v>
      </c>
      <c r="J288" s="4">
        <v>134227700</v>
      </c>
      <c r="K288" s="12">
        <f t="shared" si="17"/>
        <v>0.4909</v>
      </c>
      <c r="L288" s="4">
        <v>31048431</v>
      </c>
      <c r="M288" s="12">
        <f t="shared" si="18"/>
        <v>0.1135</v>
      </c>
      <c r="N288" s="4">
        <v>5846812</v>
      </c>
      <c r="O288" s="12">
        <f t="shared" si="19"/>
        <v>2.1399999999999999E-2</v>
      </c>
      <c r="P288" s="4"/>
      <c r="Q288" s="4"/>
    </row>
    <row r="289" spans="1:17" x14ac:dyDescent="0.2">
      <c r="A289" s="3">
        <v>1</v>
      </c>
      <c r="B289" s="3">
        <v>113364403</v>
      </c>
      <c r="C289" s="3" t="s">
        <v>404</v>
      </c>
      <c r="D289" s="3" t="s">
        <v>398</v>
      </c>
      <c r="E289" s="4">
        <v>68975170.450000003</v>
      </c>
      <c r="F289" s="4">
        <v>42358120.899999999</v>
      </c>
      <c r="G289" s="4">
        <v>2736632.62</v>
      </c>
      <c r="H289" s="4">
        <v>45094753.520000003</v>
      </c>
      <c r="I289" s="12">
        <f t="shared" si="16"/>
        <v>0.65380000000000005</v>
      </c>
      <c r="J289" s="4">
        <v>18590315.879999999</v>
      </c>
      <c r="K289" s="12">
        <f t="shared" si="17"/>
        <v>0.26950000000000002</v>
      </c>
      <c r="L289" s="4">
        <v>3312646.05</v>
      </c>
      <c r="M289" s="12">
        <f t="shared" si="18"/>
        <v>4.8000000000000001E-2</v>
      </c>
      <c r="N289" s="4">
        <v>1977455</v>
      </c>
      <c r="O289" s="12">
        <f t="shared" si="19"/>
        <v>2.87E-2</v>
      </c>
      <c r="P289" s="4"/>
      <c r="Q289" s="4"/>
    </row>
    <row r="290" spans="1:17" x14ac:dyDescent="0.2">
      <c r="A290" s="3">
        <v>1</v>
      </c>
      <c r="B290" s="3">
        <v>113364503</v>
      </c>
      <c r="C290" s="3" t="s">
        <v>405</v>
      </c>
      <c r="D290" s="3" t="s">
        <v>398</v>
      </c>
      <c r="E290" s="4">
        <v>116359397.64</v>
      </c>
      <c r="F290" s="4">
        <v>83331367.370000005</v>
      </c>
      <c r="G290" s="4">
        <v>4172093.81</v>
      </c>
      <c r="H290" s="4">
        <v>87503461.180000007</v>
      </c>
      <c r="I290" s="12">
        <f t="shared" si="16"/>
        <v>0.752</v>
      </c>
      <c r="J290" s="4">
        <v>24491058.670000002</v>
      </c>
      <c r="K290" s="12">
        <f t="shared" si="17"/>
        <v>0.21049999999999999</v>
      </c>
      <c r="L290" s="4">
        <v>3780354.49</v>
      </c>
      <c r="M290" s="12">
        <f t="shared" si="18"/>
        <v>3.2500000000000001E-2</v>
      </c>
      <c r="N290" s="4">
        <v>584523.30000000005</v>
      </c>
      <c r="O290" s="12">
        <f t="shared" si="19"/>
        <v>5.0000000000000001E-3</v>
      </c>
      <c r="P290" s="4"/>
      <c r="Q290" s="4"/>
    </row>
    <row r="291" spans="1:17" x14ac:dyDescent="0.2">
      <c r="A291" s="3">
        <v>1</v>
      </c>
      <c r="B291" s="3">
        <v>113365203</v>
      </c>
      <c r="C291" s="3" t="s">
        <v>140</v>
      </c>
      <c r="D291" s="3" t="s">
        <v>398</v>
      </c>
      <c r="E291" s="4">
        <v>100849344.22</v>
      </c>
      <c r="F291" s="4">
        <v>63382065.149999999</v>
      </c>
      <c r="G291" s="4">
        <v>3536333.06</v>
      </c>
      <c r="H291" s="4">
        <v>66918398.210000001</v>
      </c>
      <c r="I291" s="12">
        <f t="shared" si="16"/>
        <v>0.66349999999999998</v>
      </c>
      <c r="J291" s="4">
        <v>31236190.09</v>
      </c>
      <c r="K291" s="12">
        <f t="shared" si="17"/>
        <v>0.30969999999999998</v>
      </c>
      <c r="L291" s="4">
        <v>2635697.56</v>
      </c>
      <c r="M291" s="12">
        <f t="shared" si="18"/>
        <v>2.6100000000000002E-2</v>
      </c>
      <c r="N291" s="4">
        <v>59058.36</v>
      </c>
      <c r="O291" s="12">
        <f t="shared" si="19"/>
        <v>5.9999999999999995E-4</v>
      </c>
      <c r="P291" s="4"/>
      <c r="Q291" s="4"/>
    </row>
    <row r="292" spans="1:17" x14ac:dyDescent="0.2">
      <c r="A292" s="3">
        <v>1</v>
      </c>
      <c r="B292" s="3">
        <v>113365303</v>
      </c>
      <c r="C292" s="3" t="s">
        <v>406</v>
      </c>
      <c r="D292" s="3" t="s">
        <v>398</v>
      </c>
      <c r="E292" s="4">
        <v>47710081.490000002</v>
      </c>
      <c r="F292" s="4">
        <v>31698548.670000002</v>
      </c>
      <c r="G292" s="4">
        <v>1895026.84</v>
      </c>
      <c r="H292" s="4">
        <v>33593575.509999998</v>
      </c>
      <c r="I292" s="12">
        <f t="shared" si="16"/>
        <v>0.70409999999999995</v>
      </c>
      <c r="J292" s="4">
        <v>8861204.5999999996</v>
      </c>
      <c r="K292" s="12">
        <f t="shared" si="17"/>
        <v>0.1857</v>
      </c>
      <c r="L292" s="4">
        <v>5204145.97</v>
      </c>
      <c r="M292" s="12">
        <f t="shared" si="18"/>
        <v>0.1091</v>
      </c>
      <c r="N292" s="4">
        <v>51155.41</v>
      </c>
      <c r="O292" s="12">
        <f t="shared" si="19"/>
        <v>1.1000000000000001E-3</v>
      </c>
      <c r="P292" s="4"/>
      <c r="Q292" s="4"/>
    </row>
    <row r="293" spans="1:17" x14ac:dyDescent="0.2">
      <c r="A293" s="3">
        <v>1</v>
      </c>
      <c r="B293" s="3">
        <v>113367003</v>
      </c>
      <c r="C293" s="3" t="s">
        <v>407</v>
      </c>
      <c r="D293" s="3" t="s">
        <v>398</v>
      </c>
      <c r="E293" s="4">
        <v>74550793.700000003</v>
      </c>
      <c r="F293" s="4">
        <v>39527618.240000002</v>
      </c>
      <c r="G293" s="4">
        <v>2136874.06</v>
      </c>
      <c r="H293" s="4">
        <v>41664492.299999997</v>
      </c>
      <c r="I293" s="12">
        <f t="shared" si="16"/>
        <v>0.55889999999999995</v>
      </c>
      <c r="J293" s="4">
        <v>22377393.940000001</v>
      </c>
      <c r="K293" s="12">
        <f t="shared" si="17"/>
        <v>0.30020000000000002</v>
      </c>
      <c r="L293" s="4">
        <v>10181188.460000001</v>
      </c>
      <c r="M293" s="12">
        <f t="shared" si="18"/>
        <v>0.1366</v>
      </c>
      <c r="N293" s="4">
        <v>327719</v>
      </c>
      <c r="O293" s="12">
        <f t="shared" si="19"/>
        <v>4.4000000000000003E-3</v>
      </c>
      <c r="P293" s="4"/>
      <c r="Q293" s="4"/>
    </row>
    <row r="294" spans="1:17" x14ac:dyDescent="0.2">
      <c r="A294" s="3">
        <v>1</v>
      </c>
      <c r="B294" s="3">
        <v>113369003</v>
      </c>
      <c r="C294" s="3" t="s">
        <v>408</v>
      </c>
      <c r="D294" s="3" t="s">
        <v>398</v>
      </c>
      <c r="E294" s="4">
        <v>83909535.760000005</v>
      </c>
      <c r="F294" s="4">
        <v>54856895.229999997</v>
      </c>
      <c r="G294" s="4">
        <v>2965552.82</v>
      </c>
      <c r="H294" s="4">
        <v>57822448.049999997</v>
      </c>
      <c r="I294" s="12">
        <f t="shared" si="16"/>
        <v>0.68910000000000005</v>
      </c>
      <c r="J294" s="4">
        <v>24661385.93</v>
      </c>
      <c r="K294" s="12">
        <f t="shared" si="17"/>
        <v>0.29389999999999999</v>
      </c>
      <c r="L294" s="4">
        <v>1400701.78</v>
      </c>
      <c r="M294" s="12">
        <f t="shared" si="18"/>
        <v>1.67E-2</v>
      </c>
      <c r="N294" s="4">
        <v>25000</v>
      </c>
      <c r="O294" s="12">
        <f t="shared" si="19"/>
        <v>2.9999999999999997E-4</v>
      </c>
      <c r="P294" s="4"/>
      <c r="Q294" s="4"/>
    </row>
    <row r="295" spans="1:17" x14ac:dyDescent="0.2">
      <c r="A295" s="3">
        <v>1</v>
      </c>
      <c r="B295" s="3">
        <v>104372003</v>
      </c>
      <c r="C295" s="3" t="s">
        <v>88</v>
      </c>
      <c r="D295" s="3" t="s">
        <v>254</v>
      </c>
      <c r="E295" s="4">
        <v>32760133.699999999</v>
      </c>
      <c r="F295" s="4">
        <v>10149877.75</v>
      </c>
      <c r="G295" s="4">
        <v>1122437.3</v>
      </c>
      <c r="H295" s="4">
        <v>11272315.050000001</v>
      </c>
      <c r="I295" s="12">
        <f t="shared" si="16"/>
        <v>0.34410000000000002</v>
      </c>
      <c r="J295" s="4">
        <v>19491939.949999999</v>
      </c>
      <c r="K295" s="12">
        <f t="shared" si="17"/>
        <v>0.59499999999999997</v>
      </c>
      <c r="L295" s="4">
        <v>1995878.7</v>
      </c>
      <c r="M295" s="12">
        <f t="shared" si="18"/>
        <v>6.0900000000000003E-2</v>
      </c>
      <c r="N295" s="4"/>
      <c r="O295" s="12">
        <f t="shared" si="19"/>
        <v>0</v>
      </c>
      <c r="P295" s="4"/>
      <c r="Q295" s="4"/>
    </row>
    <row r="296" spans="1:17" x14ac:dyDescent="0.2">
      <c r="A296" s="3">
        <v>1</v>
      </c>
      <c r="B296" s="3">
        <v>104374003</v>
      </c>
      <c r="C296" s="3" t="s">
        <v>89</v>
      </c>
      <c r="D296" s="3" t="s">
        <v>254</v>
      </c>
      <c r="E296" s="4">
        <v>19993994.800000001</v>
      </c>
      <c r="F296" s="4">
        <v>5991819.0599999996</v>
      </c>
      <c r="G296" s="4">
        <v>660617.21</v>
      </c>
      <c r="H296" s="4">
        <v>6652436.2699999996</v>
      </c>
      <c r="I296" s="12">
        <f t="shared" si="16"/>
        <v>0.3327</v>
      </c>
      <c r="J296" s="4">
        <v>12440738.9</v>
      </c>
      <c r="K296" s="12">
        <f t="shared" si="17"/>
        <v>0.62219999999999998</v>
      </c>
      <c r="L296" s="4">
        <v>896455.19</v>
      </c>
      <c r="M296" s="12">
        <f t="shared" si="18"/>
        <v>4.48E-2</v>
      </c>
      <c r="N296" s="4">
        <v>4364.4399999999996</v>
      </c>
      <c r="O296" s="12">
        <f t="shared" si="19"/>
        <v>2.0000000000000001E-4</v>
      </c>
      <c r="P296" s="4"/>
      <c r="Q296" s="4"/>
    </row>
    <row r="297" spans="1:17" x14ac:dyDescent="0.2">
      <c r="A297" s="3">
        <v>1</v>
      </c>
      <c r="B297" s="3">
        <v>104375003</v>
      </c>
      <c r="C297" s="3" t="s">
        <v>90</v>
      </c>
      <c r="D297" s="3" t="s">
        <v>254</v>
      </c>
      <c r="E297" s="4">
        <v>29505032.489999998</v>
      </c>
      <c r="F297" s="4">
        <v>8199337.7800000003</v>
      </c>
      <c r="G297" s="4">
        <v>767096.69</v>
      </c>
      <c r="H297" s="4">
        <v>8966434.4700000007</v>
      </c>
      <c r="I297" s="12">
        <f t="shared" si="16"/>
        <v>0.3039</v>
      </c>
      <c r="J297" s="4">
        <v>17514659.289999999</v>
      </c>
      <c r="K297" s="12">
        <f t="shared" si="17"/>
        <v>0.59360000000000002</v>
      </c>
      <c r="L297" s="4">
        <v>2958907.41</v>
      </c>
      <c r="M297" s="12">
        <f t="shared" si="18"/>
        <v>0.1003</v>
      </c>
      <c r="N297" s="4">
        <v>65031.32</v>
      </c>
      <c r="O297" s="12">
        <f t="shared" si="19"/>
        <v>2.2000000000000001E-3</v>
      </c>
      <c r="P297" s="4"/>
      <c r="Q297" s="4"/>
    </row>
    <row r="298" spans="1:17" x14ac:dyDescent="0.2">
      <c r="A298" s="3">
        <v>1</v>
      </c>
      <c r="B298" s="3">
        <v>104375203</v>
      </c>
      <c r="C298" s="3" t="s">
        <v>255</v>
      </c>
      <c r="D298" s="3" t="s">
        <v>254</v>
      </c>
      <c r="E298" s="4">
        <v>23590058.530000001</v>
      </c>
      <c r="F298" s="4">
        <v>14645230.67</v>
      </c>
      <c r="G298" s="4">
        <v>1013155.13</v>
      </c>
      <c r="H298" s="4">
        <v>15658385.800000001</v>
      </c>
      <c r="I298" s="12">
        <f t="shared" si="16"/>
        <v>0.66379999999999995</v>
      </c>
      <c r="J298" s="4">
        <v>7165712.0300000003</v>
      </c>
      <c r="K298" s="12">
        <f t="shared" si="17"/>
        <v>0.30380000000000001</v>
      </c>
      <c r="L298" s="4">
        <v>518891.34</v>
      </c>
      <c r="M298" s="12">
        <f t="shared" si="18"/>
        <v>2.1999999999999999E-2</v>
      </c>
      <c r="N298" s="4">
        <v>247069.36</v>
      </c>
      <c r="O298" s="12">
        <f t="shared" si="19"/>
        <v>1.0500000000000001E-2</v>
      </c>
      <c r="P298" s="4"/>
      <c r="Q298" s="4"/>
    </row>
    <row r="299" spans="1:17" x14ac:dyDescent="0.2">
      <c r="A299" s="3">
        <v>1</v>
      </c>
      <c r="B299" s="3">
        <v>104375302</v>
      </c>
      <c r="C299" s="3" t="s">
        <v>256</v>
      </c>
      <c r="D299" s="3" t="s">
        <v>254</v>
      </c>
      <c r="E299" s="4">
        <v>67085371.299999997</v>
      </c>
      <c r="F299" s="4">
        <v>9901739.1899999995</v>
      </c>
      <c r="G299" s="4">
        <v>1964992.76</v>
      </c>
      <c r="H299" s="4">
        <v>11866731.949999999</v>
      </c>
      <c r="I299" s="12">
        <f t="shared" si="16"/>
        <v>0.1769</v>
      </c>
      <c r="J299" s="4">
        <v>44251968.920000002</v>
      </c>
      <c r="K299" s="12">
        <f t="shared" si="17"/>
        <v>0.65959999999999996</v>
      </c>
      <c r="L299" s="4">
        <v>10966670.43</v>
      </c>
      <c r="M299" s="12">
        <f t="shared" si="18"/>
        <v>0.16350000000000001</v>
      </c>
      <c r="N299" s="4"/>
      <c r="O299" s="12">
        <f t="shared" si="19"/>
        <v>0</v>
      </c>
      <c r="P299" s="4"/>
      <c r="Q299" s="4"/>
    </row>
    <row r="300" spans="1:17" x14ac:dyDescent="0.2">
      <c r="A300" s="3">
        <v>1</v>
      </c>
      <c r="B300" s="3">
        <v>104376203</v>
      </c>
      <c r="C300" s="3" t="s">
        <v>257</v>
      </c>
      <c r="D300" s="3" t="s">
        <v>254</v>
      </c>
      <c r="E300" s="4">
        <v>21827558.960000001</v>
      </c>
      <c r="F300" s="4">
        <v>6750072.9299999997</v>
      </c>
      <c r="G300" s="4">
        <v>557628.44999999995</v>
      </c>
      <c r="H300" s="4">
        <v>7307701.3799999999</v>
      </c>
      <c r="I300" s="12">
        <f t="shared" si="16"/>
        <v>0.33479999999999999</v>
      </c>
      <c r="J300" s="4">
        <v>12672408.42</v>
      </c>
      <c r="K300" s="12">
        <f t="shared" si="17"/>
        <v>0.5806</v>
      </c>
      <c r="L300" s="4">
        <v>1818363.46</v>
      </c>
      <c r="M300" s="12">
        <f t="shared" si="18"/>
        <v>8.3299999999999999E-2</v>
      </c>
      <c r="N300" s="4">
        <v>29085.7</v>
      </c>
      <c r="O300" s="12">
        <f t="shared" si="19"/>
        <v>1.2999999999999999E-3</v>
      </c>
      <c r="P300" s="4"/>
      <c r="Q300" s="4"/>
    </row>
    <row r="301" spans="1:17" x14ac:dyDescent="0.2">
      <c r="A301" s="3">
        <v>1</v>
      </c>
      <c r="B301" s="3">
        <v>104377003</v>
      </c>
      <c r="C301" s="3" t="s">
        <v>91</v>
      </c>
      <c r="D301" s="3" t="s">
        <v>254</v>
      </c>
      <c r="E301" s="4">
        <v>14012782</v>
      </c>
      <c r="F301" s="4">
        <v>4140991</v>
      </c>
      <c r="G301" s="4">
        <v>642241</v>
      </c>
      <c r="H301" s="4">
        <v>4783232</v>
      </c>
      <c r="I301" s="12">
        <f t="shared" si="16"/>
        <v>0.34129999999999999</v>
      </c>
      <c r="J301" s="4">
        <v>8356831</v>
      </c>
      <c r="K301" s="12">
        <f t="shared" si="17"/>
        <v>0.59640000000000004</v>
      </c>
      <c r="L301" s="4">
        <v>819369</v>
      </c>
      <c r="M301" s="12">
        <f t="shared" si="18"/>
        <v>5.8500000000000003E-2</v>
      </c>
      <c r="N301" s="4">
        <v>53350</v>
      </c>
      <c r="O301" s="12">
        <f t="shared" si="19"/>
        <v>3.8E-3</v>
      </c>
      <c r="P301" s="4"/>
      <c r="Q301" s="4"/>
    </row>
    <row r="302" spans="1:17" x14ac:dyDescent="0.2">
      <c r="A302" s="3">
        <v>1</v>
      </c>
      <c r="B302" s="3">
        <v>104378003</v>
      </c>
      <c r="C302" s="3" t="s">
        <v>258</v>
      </c>
      <c r="D302" s="3" t="s">
        <v>254</v>
      </c>
      <c r="E302" s="4">
        <v>23743429</v>
      </c>
      <c r="F302" s="4">
        <v>8952611.2599999998</v>
      </c>
      <c r="G302" s="4">
        <v>770253.7</v>
      </c>
      <c r="H302" s="4">
        <v>9722864.9600000009</v>
      </c>
      <c r="I302" s="12">
        <f t="shared" si="16"/>
        <v>0.40949999999999998</v>
      </c>
      <c r="J302" s="4">
        <v>11379329.84</v>
      </c>
      <c r="K302" s="12">
        <f t="shared" si="17"/>
        <v>0.4793</v>
      </c>
      <c r="L302" s="4">
        <v>2641234.2000000002</v>
      </c>
      <c r="M302" s="12">
        <f t="shared" si="18"/>
        <v>0.11119999999999999</v>
      </c>
      <c r="N302" s="4"/>
      <c r="O302" s="12">
        <f t="shared" si="19"/>
        <v>0</v>
      </c>
      <c r="P302" s="4"/>
      <c r="Q302" s="4"/>
    </row>
    <row r="303" spans="1:17" x14ac:dyDescent="0.2">
      <c r="A303" s="3">
        <v>1</v>
      </c>
      <c r="B303" s="3">
        <v>113380303</v>
      </c>
      <c r="C303" s="3" t="s">
        <v>409</v>
      </c>
      <c r="D303" s="3" t="s">
        <v>410</v>
      </c>
      <c r="E303" s="4">
        <v>31539045.859999999</v>
      </c>
      <c r="F303" s="4">
        <v>18511527.670000002</v>
      </c>
      <c r="G303" s="4">
        <v>1104932.0900000001</v>
      </c>
      <c r="H303" s="4">
        <v>19616459.760000002</v>
      </c>
      <c r="I303" s="12">
        <f t="shared" si="16"/>
        <v>0.622</v>
      </c>
      <c r="J303" s="4">
        <v>10446727.359999999</v>
      </c>
      <c r="K303" s="12">
        <f t="shared" si="17"/>
        <v>0.33119999999999999</v>
      </c>
      <c r="L303" s="4">
        <v>1178358.74</v>
      </c>
      <c r="M303" s="12">
        <f t="shared" si="18"/>
        <v>3.7400000000000003E-2</v>
      </c>
      <c r="N303" s="4">
        <v>297500</v>
      </c>
      <c r="O303" s="12">
        <f t="shared" si="19"/>
        <v>9.4000000000000004E-3</v>
      </c>
      <c r="P303" s="4"/>
      <c r="Q303" s="4"/>
    </row>
    <row r="304" spans="1:17" x14ac:dyDescent="0.2">
      <c r="A304" s="3">
        <v>1</v>
      </c>
      <c r="B304" s="3">
        <v>113381303</v>
      </c>
      <c r="C304" s="3" t="s">
        <v>411</v>
      </c>
      <c r="D304" s="3" t="s">
        <v>410</v>
      </c>
      <c r="E304" s="4">
        <v>98421652.739999995</v>
      </c>
      <c r="F304" s="4">
        <v>62048111.530000001</v>
      </c>
      <c r="G304" s="4">
        <v>3703388.83</v>
      </c>
      <c r="H304" s="4">
        <v>65751500.359999999</v>
      </c>
      <c r="I304" s="12">
        <f t="shared" si="16"/>
        <v>0.66810000000000003</v>
      </c>
      <c r="J304" s="4">
        <v>28487366.530000001</v>
      </c>
      <c r="K304" s="12">
        <f t="shared" si="17"/>
        <v>0.28939999999999999</v>
      </c>
      <c r="L304" s="4">
        <v>3788347.27</v>
      </c>
      <c r="M304" s="12">
        <f t="shared" si="18"/>
        <v>3.85E-2</v>
      </c>
      <c r="N304" s="4">
        <v>394438.58</v>
      </c>
      <c r="O304" s="12">
        <f t="shared" si="19"/>
        <v>4.0000000000000001E-3</v>
      </c>
      <c r="P304" s="4"/>
      <c r="Q304" s="4"/>
    </row>
    <row r="305" spans="1:17" x14ac:dyDescent="0.2">
      <c r="A305" s="3">
        <v>1</v>
      </c>
      <c r="B305" s="3">
        <v>113382303</v>
      </c>
      <c r="C305" s="3" t="s">
        <v>549</v>
      </c>
      <c r="D305" s="3" t="s">
        <v>410</v>
      </c>
      <c r="E305" s="4">
        <v>53605507.43</v>
      </c>
      <c r="F305" s="4">
        <v>32135360.620000001</v>
      </c>
      <c r="G305" s="4">
        <v>2012791.56</v>
      </c>
      <c r="H305" s="4">
        <v>34148152.18</v>
      </c>
      <c r="I305" s="12">
        <f t="shared" si="16"/>
        <v>0.63700000000000001</v>
      </c>
      <c r="J305" s="4">
        <v>14406482.199999999</v>
      </c>
      <c r="K305" s="12">
        <f t="shared" si="17"/>
        <v>0.26879999999999998</v>
      </c>
      <c r="L305" s="4">
        <v>3537899.6</v>
      </c>
      <c r="M305" s="12">
        <f t="shared" si="18"/>
        <v>6.6000000000000003E-2</v>
      </c>
      <c r="N305" s="4">
        <v>1512973.45</v>
      </c>
      <c r="O305" s="12">
        <f t="shared" si="19"/>
        <v>2.8199999999999999E-2</v>
      </c>
      <c r="P305" s="4"/>
      <c r="Q305" s="4"/>
    </row>
    <row r="306" spans="1:17" x14ac:dyDescent="0.2">
      <c r="A306" s="3">
        <v>1</v>
      </c>
      <c r="B306" s="3">
        <v>113384603</v>
      </c>
      <c r="C306" s="3" t="s">
        <v>412</v>
      </c>
      <c r="D306" s="3" t="s">
        <v>410</v>
      </c>
      <c r="E306" s="4">
        <v>111275027.09999999</v>
      </c>
      <c r="F306" s="4">
        <v>21647251.050000001</v>
      </c>
      <c r="G306" s="4">
        <v>4905163.7300000004</v>
      </c>
      <c r="H306" s="4">
        <v>26552414.780000001</v>
      </c>
      <c r="I306" s="12">
        <f t="shared" si="16"/>
        <v>0.23860000000000001</v>
      </c>
      <c r="J306" s="4">
        <v>63894352.43</v>
      </c>
      <c r="K306" s="12">
        <f t="shared" si="17"/>
        <v>0.57420000000000004</v>
      </c>
      <c r="L306" s="4">
        <v>20731665.890000001</v>
      </c>
      <c r="M306" s="12">
        <f t="shared" si="18"/>
        <v>0.18629999999999999</v>
      </c>
      <c r="N306" s="4">
        <v>96594</v>
      </c>
      <c r="O306" s="12">
        <f t="shared" si="19"/>
        <v>8.9999999999999998E-4</v>
      </c>
      <c r="P306" s="4"/>
      <c r="Q306" s="4"/>
    </row>
    <row r="307" spans="1:17" x14ac:dyDescent="0.2">
      <c r="A307" s="3">
        <v>1</v>
      </c>
      <c r="B307" s="3">
        <v>113385003</v>
      </c>
      <c r="C307" s="3" t="s">
        <v>413</v>
      </c>
      <c r="D307" s="3" t="s">
        <v>410</v>
      </c>
      <c r="E307" s="4">
        <v>46399771.840000004</v>
      </c>
      <c r="F307" s="4">
        <v>25882538.039999999</v>
      </c>
      <c r="G307" s="4">
        <v>1833686.44</v>
      </c>
      <c r="H307" s="4">
        <v>27716224.48</v>
      </c>
      <c r="I307" s="12">
        <f t="shared" si="16"/>
        <v>0.59730000000000005</v>
      </c>
      <c r="J307" s="4">
        <v>16836704.300000001</v>
      </c>
      <c r="K307" s="12">
        <f t="shared" si="17"/>
        <v>0.3629</v>
      </c>
      <c r="L307" s="4">
        <v>1841175.06</v>
      </c>
      <c r="M307" s="12">
        <f t="shared" si="18"/>
        <v>3.9699999999999999E-2</v>
      </c>
      <c r="N307" s="4">
        <v>5668</v>
      </c>
      <c r="O307" s="12">
        <f t="shared" si="19"/>
        <v>1E-4</v>
      </c>
      <c r="P307" s="4"/>
      <c r="Q307" s="4"/>
    </row>
    <row r="308" spans="1:17" x14ac:dyDescent="0.2">
      <c r="A308" s="3">
        <v>1</v>
      </c>
      <c r="B308" s="3">
        <v>113385303</v>
      </c>
      <c r="C308" s="3" t="s">
        <v>414</v>
      </c>
      <c r="D308" s="3" t="s">
        <v>410</v>
      </c>
      <c r="E308" s="4">
        <v>65037145.549999997</v>
      </c>
      <c r="F308" s="4">
        <v>40404393.609999999</v>
      </c>
      <c r="G308" s="4">
        <v>2413383.7599999998</v>
      </c>
      <c r="H308" s="4">
        <v>42817777.369999997</v>
      </c>
      <c r="I308" s="12">
        <f t="shared" si="16"/>
        <v>0.65839999999999999</v>
      </c>
      <c r="J308" s="4">
        <v>18324842.140000001</v>
      </c>
      <c r="K308" s="12">
        <f t="shared" si="17"/>
        <v>0.28179999999999999</v>
      </c>
      <c r="L308" s="4">
        <v>2508598.19</v>
      </c>
      <c r="M308" s="12">
        <f t="shared" si="18"/>
        <v>3.8600000000000002E-2</v>
      </c>
      <c r="N308" s="4">
        <v>1385927.85</v>
      </c>
      <c r="O308" s="12">
        <f t="shared" si="19"/>
        <v>2.1299999999999999E-2</v>
      </c>
      <c r="P308" s="4"/>
      <c r="Q308" s="4"/>
    </row>
    <row r="309" spans="1:17" x14ac:dyDescent="0.2">
      <c r="A309" s="3">
        <v>1</v>
      </c>
      <c r="B309" s="3">
        <v>121390302</v>
      </c>
      <c r="C309" s="3" t="s">
        <v>519</v>
      </c>
      <c r="D309" s="3" t="s">
        <v>520</v>
      </c>
      <c r="E309" s="4">
        <v>449689317</v>
      </c>
      <c r="F309" s="4">
        <v>119993804</v>
      </c>
      <c r="G309" s="4">
        <v>10351137</v>
      </c>
      <c r="H309" s="4">
        <v>130344941</v>
      </c>
      <c r="I309" s="12">
        <f t="shared" si="16"/>
        <v>0.28989999999999999</v>
      </c>
      <c r="J309" s="4">
        <v>263942554</v>
      </c>
      <c r="K309" s="12">
        <f t="shared" si="17"/>
        <v>0.58689999999999998</v>
      </c>
      <c r="L309" s="4">
        <v>54743224</v>
      </c>
      <c r="M309" s="12">
        <f t="shared" si="18"/>
        <v>0.1217</v>
      </c>
      <c r="N309" s="4">
        <v>658598</v>
      </c>
      <c r="O309" s="12">
        <f t="shared" si="19"/>
        <v>1.5E-3</v>
      </c>
      <c r="P309" s="4"/>
      <c r="Q309" s="4"/>
    </row>
    <row r="310" spans="1:17" x14ac:dyDescent="0.2">
      <c r="A310" s="3">
        <v>1</v>
      </c>
      <c r="B310" s="3">
        <v>121391303</v>
      </c>
      <c r="C310" s="3" t="s">
        <v>521</v>
      </c>
      <c r="D310" s="3" t="s">
        <v>520</v>
      </c>
      <c r="E310" s="4">
        <v>40246484.710000001</v>
      </c>
      <c r="F310" s="4">
        <v>23772290.649999999</v>
      </c>
      <c r="G310" s="4">
        <v>1068206.3700000001</v>
      </c>
      <c r="H310" s="4">
        <v>24840497.02</v>
      </c>
      <c r="I310" s="12">
        <f t="shared" si="16"/>
        <v>0.61719999999999997</v>
      </c>
      <c r="J310" s="4">
        <v>11470621.210000001</v>
      </c>
      <c r="K310" s="12">
        <f t="shared" si="17"/>
        <v>0.28499999999999998</v>
      </c>
      <c r="L310" s="4">
        <v>3390235.22</v>
      </c>
      <c r="M310" s="12">
        <f t="shared" si="18"/>
        <v>8.4199999999999997E-2</v>
      </c>
      <c r="N310" s="4">
        <v>545131.26</v>
      </c>
      <c r="O310" s="12">
        <f t="shared" si="19"/>
        <v>1.35E-2</v>
      </c>
      <c r="P310" s="4"/>
      <c r="Q310" s="4"/>
    </row>
    <row r="311" spans="1:17" x14ac:dyDescent="0.2">
      <c r="A311" s="3">
        <v>1</v>
      </c>
      <c r="B311" s="3">
        <v>121392303</v>
      </c>
      <c r="C311" s="3" t="s">
        <v>522</v>
      </c>
      <c r="D311" s="3" t="s">
        <v>520</v>
      </c>
      <c r="E311" s="4">
        <v>172731885.16999999</v>
      </c>
      <c r="F311" s="4">
        <v>123896144.69</v>
      </c>
      <c r="G311" s="4">
        <v>5170129.5599999996</v>
      </c>
      <c r="H311" s="4">
        <v>129066274.25</v>
      </c>
      <c r="I311" s="12">
        <f t="shared" si="16"/>
        <v>0.74719999999999998</v>
      </c>
      <c r="J311" s="4">
        <v>40638111.649999999</v>
      </c>
      <c r="K311" s="12">
        <f t="shared" si="17"/>
        <v>0.23530000000000001</v>
      </c>
      <c r="L311" s="4">
        <v>2426369.84</v>
      </c>
      <c r="M311" s="12">
        <f t="shared" si="18"/>
        <v>1.4E-2</v>
      </c>
      <c r="N311" s="4">
        <v>601129.43000000005</v>
      </c>
      <c r="O311" s="12">
        <f t="shared" si="19"/>
        <v>3.5000000000000001E-3</v>
      </c>
      <c r="P311" s="4"/>
      <c r="Q311" s="4"/>
    </row>
    <row r="312" spans="1:17" x14ac:dyDescent="0.2">
      <c r="A312" s="3">
        <v>1</v>
      </c>
      <c r="B312" s="3">
        <v>121394503</v>
      </c>
      <c r="C312" s="3" t="s">
        <v>523</v>
      </c>
      <c r="D312" s="3" t="s">
        <v>520</v>
      </c>
      <c r="E312" s="4">
        <v>39347002.700000003</v>
      </c>
      <c r="F312" s="4">
        <v>19898629.100000001</v>
      </c>
      <c r="G312" s="4">
        <v>1348015.41</v>
      </c>
      <c r="H312" s="4">
        <v>21246644.510000002</v>
      </c>
      <c r="I312" s="12">
        <f t="shared" si="16"/>
        <v>0.54</v>
      </c>
      <c r="J312" s="4">
        <v>15665676.359999999</v>
      </c>
      <c r="K312" s="12">
        <f t="shared" si="17"/>
        <v>0.39810000000000001</v>
      </c>
      <c r="L312" s="4">
        <v>1792221.83</v>
      </c>
      <c r="M312" s="12">
        <f t="shared" si="18"/>
        <v>4.5499999999999999E-2</v>
      </c>
      <c r="N312" s="4">
        <v>642460</v>
      </c>
      <c r="O312" s="12">
        <f t="shared" si="19"/>
        <v>1.6299999999999999E-2</v>
      </c>
      <c r="P312" s="4"/>
      <c r="Q312" s="4"/>
    </row>
    <row r="313" spans="1:17" x14ac:dyDescent="0.2">
      <c r="A313" s="3">
        <v>1</v>
      </c>
      <c r="B313" s="3">
        <v>121394603</v>
      </c>
      <c r="C313" s="3" t="s">
        <v>524</v>
      </c>
      <c r="D313" s="3" t="s">
        <v>520</v>
      </c>
      <c r="E313" s="4">
        <v>49282065.369999997</v>
      </c>
      <c r="F313" s="4">
        <v>32355155.199999999</v>
      </c>
      <c r="G313" s="4">
        <v>1179554.33</v>
      </c>
      <c r="H313" s="4">
        <v>33534709.530000001</v>
      </c>
      <c r="I313" s="12">
        <f t="shared" si="16"/>
        <v>0.68049999999999999</v>
      </c>
      <c r="J313" s="4">
        <v>14441656.640000001</v>
      </c>
      <c r="K313" s="12">
        <f t="shared" si="17"/>
        <v>0.29299999999999998</v>
      </c>
      <c r="L313" s="4">
        <v>1301512.6499999999</v>
      </c>
      <c r="M313" s="12">
        <f t="shared" si="18"/>
        <v>2.64E-2</v>
      </c>
      <c r="N313" s="4">
        <v>4186.55</v>
      </c>
      <c r="O313" s="12">
        <f t="shared" si="19"/>
        <v>1E-4</v>
      </c>
      <c r="P313" s="4"/>
      <c r="Q313" s="4"/>
    </row>
    <row r="314" spans="1:17" x14ac:dyDescent="0.2">
      <c r="A314" s="3">
        <v>1</v>
      </c>
      <c r="B314" s="3">
        <v>121395103</v>
      </c>
      <c r="C314" s="3" t="s">
        <v>525</v>
      </c>
      <c r="D314" s="3" t="s">
        <v>520</v>
      </c>
      <c r="E314" s="4">
        <v>215110729.66</v>
      </c>
      <c r="F314" s="4">
        <v>158427213.13999999</v>
      </c>
      <c r="G314" s="4">
        <v>6883193.6399999997</v>
      </c>
      <c r="H314" s="4">
        <v>165310406.78</v>
      </c>
      <c r="I314" s="12">
        <f t="shared" si="16"/>
        <v>0.76849999999999996</v>
      </c>
      <c r="J314" s="4">
        <v>41918388.68</v>
      </c>
      <c r="K314" s="12">
        <f t="shared" si="17"/>
        <v>0.19489999999999999</v>
      </c>
      <c r="L314" s="4">
        <v>7819042.3399999999</v>
      </c>
      <c r="M314" s="12">
        <f t="shared" si="18"/>
        <v>3.6299999999999999E-2</v>
      </c>
      <c r="N314" s="4">
        <v>62891.86</v>
      </c>
      <c r="O314" s="12">
        <f t="shared" si="19"/>
        <v>2.9999999999999997E-4</v>
      </c>
      <c r="P314" s="4"/>
      <c r="Q314" s="4"/>
    </row>
    <row r="315" spans="1:17" x14ac:dyDescent="0.2">
      <c r="A315" s="3">
        <v>1</v>
      </c>
      <c r="B315" s="3">
        <v>121395603</v>
      </c>
      <c r="C315" s="3" t="s">
        <v>180</v>
      </c>
      <c r="D315" s="3" t="s">
        <v>520</v>
      </c>
      <c r="E315" s="4">
        <v>45637872.240000002</v>
      </c>
      <c r="F315" s="4">
        <v>33693932.210000001</v>
      </c>
      <c r="G315" s="4">
        <v>1340879.3899999999</v>
      </c>
      <c r="H315" s="4">
        <v>35034811.600000001</v>
      </c>
      <c r="I315" s="12">
        <f t="shared" si="16"/>
        <v>0.76770000000000005</v>
      </c>
      <c r="J315" s="4">
        <v>9415895.4199999999</v>
      </c>
      <c r="K315" s="12">
        <f t="shared" si="17"/>
        <v>0.20630000000000001</v>
      </c>
      <c r="L315" s="4">
        <v>1187165.22</v>
      </c>
      <c r="M315" s="12">
        <f t="shared" si="18"/>
        <v>2.5999999999999999E-2</v>
      </c>
      <c r="N315" s="4"/>
      <c r="O315" s="12">
        <f t="shared" si="19"/>
        <v>0</v>
      </c>
      <c r="P315" s="4"/>
      <c r="Q315" s="4"/>
    </row>
    <row r="316" spans="1:17" x14ac:dyDescent="0.2">
      <c r="A316" s="3">
        <v>1</v>
      </c>
      <c r="B316" s="3">
        <v>121395703</v>
      </c>
      <c r="C316" s="3" t="s">
        <v>526</v>
      </c>
      <c r="D316" s="3" t="s">
        <v>520</v>
      </c>
      <c r="E316" s="4">
        <v>79031913.290000007</v>
      </c>
      <c r="F316" s="4">
        <v>58086184.969999999</v>
      </c>
      <c r="G316" s="4">
        <v>1431308.97</v>
      </c>
      <c r="H316" s="4">
        <v>59517493.939999998</v>
      </c>
      <c r="I316" s="12">
        <f t="shared" si="16"/>
        <v>0.75309999999999999</v>
      </c>
      <c r="J316" s="4">
        <v>16275066.84</v>
      </c>
      <c r="K316" s="12">
        <f t="shared" si="17"/>
        <v>0.2059</v>
      </c>
      <c r="L316" s="4">
        <v>685350.51</v>
      </c>
      <c r="M316" s="12">
        <f t="shared" si="18"/>
        <v>8.6999999999999994E-3</v>
      </c>
      <c r="N316" s="4">
        <v>2554002</v>
      </c>
      <c r="O316" s="12">
        <f t="shared" si="19"/>
        <v>3.2300000000000002E-2</v>
      </c>
      <c r="P316" s="4"/>
      <c r="Q316" s="4"/>
    </row>
    <row r="317" spans="1:17" x14ac:dyDescent="0.2">
      <c r="A317" s="3">
        <v>1</v>
      </c>
      <c r="B317" s="3">
        <v>121397803</v>
      </c>
      <c r="C317" s="3" t="s">
        <v>527</v>
      </c>
      <c r="D317" s="3" t="s">
        <v>520</v>
      </c>
      <c r="E317" s="4">
        <v>89915973.790000007</v>
      </c>
      <c r="F317" s="4">
        <v>55081228.979999997</v>
      </c>
      <c r="G317" s="4">
        <v>2214029.41</v>
      </c>
      <c r="H317" s="4">
        <v>57295258.390000001</v>
      </c>
      <c r="I317" s="12">
        <f t="shared" si="16"/>
        <v>0.63719999999999999</v>
      </c>
      <c r="J317" s="4">
        <v>26279458.899999999</v>
      </c>
      <c r="K317" s="12">
        <f t="shared" si="17"/>
        <v>0.2923</v>
      </c>
      <c r="L317" s="4">
        <v>6309296.3499999996</v>
      </c>
      <c r="M317" s="12">
        <f t="shared" si="18"/>
        <v>7.0199999999999999E-2</v>
      </c>
      <c r="N317" s="4">
        <v>31960.15</v>
      </c>
      <c r="O317" s="12">
        <f t="shared" si="19"/>
        <v>4.0000000000000002E-4</v>
      </c>
      <c r="P317" s="4"/>
      <c r="Q317" s="4"/>
    </row>
    <row r="318" spans="1:17" x14ac:dyDescent="0.2">
      <c r="A318" s="3">
        <v>1</v>
      </c>
      <c r="B318" s="3">
        <v>118401403</v>
      </c>
      <c r="C318" s="3" t="s">
        <v>473</v>
      </c>
      <c r="D318" s="3" t="s">
        <v>474</v>
      </c>
      <c r="E318" s="4">
        <v>47442782.240000002</v>
      </c>
      <c r="F318" s="4">
        <v>26917598.609999999</v>
      </c>
      <c r="G318" s="4">
        <v>937619.46</v>
      </c>
      <c r="H318" s="4">
        <v>27855218.07</v>
      </c>
      <c r="I318" s="12">
        <f t="shared" si="16"/>
        <v>0.58709999999999996</v>
      </c>
      <c r="J318" s="4">
        <v>16601580.109999999</v>
      </c>
      <c r="K318" s="12">
        <f t="shared" si="17"/>
        <v>0.34989999999999999</v>
      </c>
      <c r="L318" s="4">
        <v>2739093.7</v>
      </c>
      <c r="M318" s="12">
        <f t="shared" si="18"/>
        <v>5.7700000000000001E-2</v>
      </c>
      <c r="N318" s="4">
        <v>246890.36</v>
      </c>
      <c r="O318" s="12">
        <f t="shared" si="19"/>
        <v>5.1999999999999998E-3</v>
      </c>
      <c r="P318" s="4"/>
      <c r="Q318" s="4"/>
    </row>
    <row r="319" spans="1:17" x14ac:dyDescent="0.2">
      <c r="A319" s="3">
        <v>1</v>
      </c>
      <c r="B319" s="3">
        <v>118401603</v>
      </c>
      <c r="C319" s="3" t="s">
        <v>475</v>
      </c>
      <c r="D319" s="3" t="s">
        <v>474</v>
      </c>
      <c r="E319" s="4">
        <v>44307105.75</v>
      </c>
      <c r="F319" s="4">
        <v>26715955.809999999</v>
      </c>
      <c r="G319" s="4">
        <v>606655.47</v>
      </c>
      <c r="H319" s="4">
        <v>27322611.280000001</v>
      </c>
      <c r="I319" s="12">
        <f t="shared" si="16"/>
        <v>0.61670000000000003</v>
      </c>
      <c r="J319" s="4">
        <v>14739323.32</v>
      </c>
      <c r="K319" s="12">
        <f t="shared" si="17"/>
        <v>0.3327</v>
      </c>
      <c r="L319" s="4">
        <v>2245171.15</v>
      </c>
      <c r="M319" s="12">
        <f t="shared" si="18"/>
        <v>5.0700000000000002E-2</v>
      </c>
      <c r="N319" s="4"/>
      <c r="O319" s="12">
        <f t="shared" si="19"/>
        <v>0</v>
      </c>
      <c r="P319" s="4"/>
      <c r="Q319" s="4"/>
    </row>
    <row r="320" spans="1:17" x14ac:dyDescent="0.2">
      <c r="A320" s="3">
        <v>1</v>
      </c>
      <c r="B320" s="3">
        <v>118402603</v>
      </c>
      <c r="C320" s="3" t="s">
        <v>554</v>
      </c>
      <c r="D320" s="3" t="s">
        <v>474</v>
      </c>
      <c r="E320" s="4">
        <v>39235445.200000003</v>
      </c>
      <c r="F320" s="4">
        <v>10345454.779999999</v>
      </c>
      <c r="G320" s="4">
        <v>626432.09</v>
      </c>
      <c r="H320" s="4">
        <v>10971886.869999999</v>
      </c>
      <c r="I320" s="12">
        <f t="shared" si="16"/>
        <v>0.27960000000000002</v>
      </c>
      <c r="J320" s="4">
        <v>23224426.93</v>
      </c>
      <c r="K320" s="12">
        <f t="shared" si="17"/>
        <v>0.59189999999999998</v>
      </c>
      <c r="L320" s="4">
        <v>4989131.4000000004</v>
      </c>
      <c r="M320" s="12">
        <f t="shared" si="18"/>
        <v>0.12720000000000001</v>
      </c>
      <c r="N320" s="4">
        <v>50000</v>
      </c>
      <c r="O320" s="12">
        <f t="shared" si="19"/>
        <v>1.2999999999999999E-3</v>
      </c>
      <c r="P320" s="4"/>
      <c r="Q320" s="4"/>
    </row>
    <row r="321" spans="1:17" x14ac:dyDescent="0.2">
      <c r="A321" s="3">
        <v>1</v>
      </c>
      <c r="B321" s="3">
        <v>118403003</v>
      </c>
      <c r="C321" s="3" t="s">
        <v>476</v>
      </c>
      <c r="D321" s="3" t="s">
        <v>474</v>
      </c>
      <c r="E321" s="4">
        <v>41401153.049999997</v>
      </c>
      <c r="F321" s="4">
        <v>16832517.18</v>
      </c>
      <c r="G321" s="4">
        <v>699641.45</v>
      </c>
      <c r="H321" s="4">
        <v>17532158.629999999</v>
      </c>
      <c r="I321" s="12">
        <f t="shared" si="16"/>
        <v>0.42349999999999999</v>
      </c>
      <c r="J321" s="4">
        <v>20378896.649999999</v>
      </c>
      <c r="K321" s="12">
        <f t="shared" si="17"/>
        <v>0.49220000000000003</v>
      </c>
      <c r="L321" s="4">
        <v>3490097.77</v>
      </c>
      <c r="M321" s="12">
        <f t="shared" si="18"/>
        <v>8.43E-2</v>
      </c>
      <c r="N321" s="4"/>
      <c r="O321" s="12">
        <f t="shared" si="19"/>
        <v>0</v>
      </c>
      <c r="P321" s="4"/>
      <c r="Q321" s="4"/>
    </row>
    <row r="322" spans="1:17" x14ac:dyDescent="0.2">
      <c r="A322" s="3">
        <v>1</v>
      </c>
      <c r="B322" s="3">
        <v>118403302</v>
      </c>
      <c r="C322" s="3" t="s">
        <v>477</v>
      </c>
      <c r="D322" s="3" t="s">
        <v>474</v>
      </c>
      <c r="E322" s="4">
        <v>219502569.06</v>
      </c>
      <c r="F322" s="4">
        <v>77955669.239999995</v>
      </c>
      <c r="G322" s="4">
        <v>4048355.8</v>
      </c>
      <c r="H322" s="4">
        <v>82004025.040000007</v>
      </c>
      <c r="I322" s="12">
        <f t="shared" si="16"/>
        <v>0.37359999999999999</v>
      </c>
      <c r="J322" s="4">
        <v>105677860.19</v>
      </c>
      <c r="K322" s="12">
        <f t="shared" si="17"/>
        <v>0.48139999999999999</v>
      </c>
      <c r="L322" s="4">
        <v>31808283.829999998</v>
      </c>
      <c r="M322" s="12">
        <f t="shared" si="18"/>
        <v>0.1449</v>
      </c>
      <c r="N322" s="4">
        <v>12400</v>
      </c>
      <c r="O322" s="12">
        <f t="shared" si="19"/>
        <v>1E-4</v>
      </c>
      <c r="P322" s="4"/>
      <c r="Q322" s="4"/>
    </row>
    <row r="323" spans="1:17" x14ac:dyDescent="0.2">
      <c r="A323" s="3">
        <v>1</v>
      </c>
      <c r="B323" s="3">
        <v>118403903</v>
      </c>
      <c r="C323" s="3" t="s">
        <v>170</v>
      </c>
      <c r="D323" s="3" t="s">
        <v>474</v>
      </c>
      <c r="E323" s="4">
        <v>35154135.609999999</v>
      </c>
      <c r="F323" s="4">
        <v>18593281.390000001</v>
      </c>
      <c r="G323" s="4">
        <v>891547.62</v>
      </c>
      <c r="H323" s="4">
        <v>19484829.010000002</v>
      </c>
      <c r="I323" s="12">
        <f t="shared" ref="I323:I386" si="20">ROUND(H323/$E323,4)</f>
        <v>0.55430000000000001</v>
      </c>
      <c r="J323" s="4">
        <v>14142718.98</v>
      </c>
      <c r="K323" s="12">
        <f t="shared" ref="K323:K386" si="21">ROUND(J323/$E323,4)</f>
        <v>0.40229999999999999</v>
      </c>
      <c r="L323" s="4">
        <v>1526587.62</v>
      </c>
      <c r="M323" s="12">
        <f t="shared" ref="M323:M386" si="22">ROUND(L323/$E323,4)</f>
        <v>4.3400000000000001E-2</v>
      </c>
      <c r="N323" s="4"/>
      <c r="O323" s="12">
        <f t="shared" ref="O323:O386" si="23">ROUND(N323/$E323,4)</f>
        <v>0</v>
      </c>
      <c r="P323" s="4"/>
      <c r="Q323" s="4"/>
    </row>
    <row r="324" spans="1:17" x14ac:dyDescent="0.2">
      <c r="A324" s="3">
        <v>1</v>
      </c>
      <c r="B324" s="3">
        <v>118406003</v>
      </c>
      <c r="C324" s="3" t="s">
        <v>478</v>
      </c>
      <c r="D324" s="3" t="s">
        <v>474</v>
      </c>
      <c r="E324" s="4">
        <v>21606164.530000001</v>
      </c>
      <c r="F324" s="4">
        <v>7747208.4900000002</v>
      </c>
      <c r="G324" s="4">
        <v>532456.61</v>
      </c>
      <c r="H324" s="4">
        <v>8279665.0999999996</v>
      </c>
      <c r="I324" s="12">
        <f t="shared" si="20"/>
        <v>0.38319999999999999</v>
      </c>
      <c r="J324" s="4">
        <v>12444184.17</v>
      </c>
      <c r="K324" s="12">
        <f t="shared" si="21"/>
        <v>0.57599999999999996</v>
      </c>
      <c r="L324" s="4">
        <v>882315.26</v>
      </c>
      <c r="M324" s="12">
        <f t="shared" si="22"/>
        <v>4.0800000000000003E-2</v>
      </c>
      <c r="N324" s="4"/>
      <c r="O324" s="12">
        <f t="shared" si="23"/>
        <v>0</v>
      </c>
      <c r="P324" s="4"/>
      <c r="Q324" s="4"/>
    </row>
    <row r="325" spans="1:17" x14ac:dyDescent="0.2">
      <c r="A325" s="3">
        <v>1</v>
      </c>
      <c r="B325" s="3">
        <v>118406602</v>
      </c>
      <c r="C325" s="3" t="s">
        <v>479</v>
      </c>
      <c r="D325" s="3" t="s">
        <v>474</v>
      </c>
      <c r="E325" s="4">
        <v>66199548.030000001</v>
      </c>
      <c r="F325" s="4">
        <v>33788754.479999997</v>
      </c>
      <c r="G325" s="4">
        <v>1299026.93</v>
      </c>
      <c r="H325" s="4">
        <v>35087781.409999996</v>
      </c>
      <c r="I325" s="12">
        <f t="shared" si="20"/>
        <v>0.53</v>
      </c>
      <c r="J325" s="4">
        <v>23720232.07</v>
      </c>
      <c r="K325" s="12">
        <f t="shared" si="21"/>
        <v>0.35830000000000001</v>
      </c>
      <c r="L325" s="4">
        <v>7366664.4400000004</v>
      </c>
      <c r="M325" s="12">
        <f t="shared" si="22"/>
        <v>0.1113</v>
      </c>
      <c r="N325" s="4">
        <v>24870.11</v>
      </c>
      <c r="O325" s="12">
        <f t="shared" si="23"/>
        <v>4.0000000000000002E-4</v>
      </c>
      <c r="P325" s="4"/>
      <c r="Q325" s="4"/>
    </row>
    <row r="326" spans="1:17" x14ac:dyDescent="0.2">
      <c r="A326" s="3">
        <v>1</v>
      </c>
      <c r="B326" s="3">
        <v>118408852</v>
      </c>
      <c r="C326" s="3" t="s">
        <v>171</v>
      </c>
      <c r="D326" s="3" t="s">
        <v>474</v>
      </c>
      <c r="E326" s="4">
        <v>160102751.78999999</v>
      </c>
      <c r="F326" s="4">
        <v>68582414.909999996</v>
      </c>
      <c r="G326" s="4">
        <v>3678027.09</v>
      </c>
      <c r="H326" s="4">
        <v>72260442</v>
      </c>
      <c r="I326" s="12">
        <f t="shared" si="20"/>
        <v>0.45129999999999998</v>
      </c>
      <c r="J326" s="4">
        <v>69774466.549999997</v>
      </c>
      <c r="K326" s="12">
        <f t="shared" si="21"/>
        <v>0.43580000000000002</v>
      </c>
      <c r="L326" s="4">
        <v>17963764.41</v>
      </c>
      <c r="M326" s="12">
        <f t="shared" si="22"/>
        <v>0.11219999999999999</v>
      </c>
      <c r="N326" s="4">
        <v>104078.83</v>
      </c>
      <c r="O326" s="12">
        <f t="shared" si="23"/>
        <v>6.9999999999999999E-4</v>
      </c>
      <c r="P326" s="4"/>
      <c r="Q326" s="4"/>
    </row>
    <row r="327" spans="1:17" x14ac:dyDescent="0.2">
      <c r="A327" s="3">
        <v>1</v>
      </c>
      <c r="B327" s="3">
        <v>118409203</v>
      </c>
      <c r="C327" s="3" t="s">
        <v>480</v>
      </c>
      <c r="D327" s="3" t="s">
        <v>474</v>
      </c>
      <c r="E327" s="4">
        <v>44723646.240000002</v>
      </c>
      <c r="F327" s="4">
        <v>21324972.219999999</v>
      </c>
      <c r="G327" s="4">
        <v>1386778.39</v>
      </c>
      <c r="H327" s="4">
        <v>22711750.609999999</v>
      </c>
      <c r="I327" s="12">
        <f t="shared" si="20"/>
        <v>0.50780000000000003</v>
      </c>
      <c r="J327" s="4">
        <v>17904910.210000001</v>
      </c>
      <c r="K327" s="12">
        <f t="shared" si="21"/>
        <v>0.40029999999999999</v>
      </c>
      <c r="L327" s="4">
        <v>4100877.12</v>
      </c>
      <c r="M327" s="12">
        <f t="shared" si="22"/>
        <v>9.1700000000000004E-2</v>
      </c>
      <c r="N327" s="4">
        <v>6108.3</v>
      </c>
      <c r="O327" s="12">
        <f t="shared" si="23"/>
        <v>1E-4</v>
      </c>
      <c r="P327" s="4"/>
      <c r="Q327" s="4"/>
    </row>
    <row r="328" spans="1:17" x14ac:dyDescent="0.2">
      <c r="A328" s="3">
        <v>1</v>
      </c>
      <c r="B328" s="3">
        <v>118409302</v>
      </c>
      <c r="C328" s="3" t="s">
        <v>481</v>
      </c>
      <c r="D328" s="3" t="s">
        <v>474</v>
      </c>
      <c r="E328" s="4">
        <v>95982313.780000001</v>
      </c>
      <c r="F328" s="4">
        <v>39478886.159999996</v>
      </c>
      <c r="G328" s="4">
        <v>1956598.22</v>
      </c>
      <c r="H328" s="4">
        <v>41435484.380000003</v>
      </c>
      <c r="I328" s="12">
        <f t="shared" si="20"/>
        <v>0.43169999999999997</v>
      </c>
      <c r="J328" s="4">
        <v>45351961.549999997</v>
      </c>
      <c r="K328" s="12">
        <f t="shared" si="21"/>
        <v>0.47249999999999998</v>
      </c>
      <c r="L328" s="4">
        <v>9191732.8499999996</v>
      </c>
      <c r="M328" s="12">
        <f t="shared" si="22"/>
        <v>9.5799999999999996E-2</v>
      </c>
      <c r="N328" s="4">
        <v>3135</v>
      </c>
      <c r="O328" s="12">
        <f t="shared" si="23"/>
        <v>0</v>
      </c>
      <c r="P328" s="4"/>
      <c r="Q328" s="4"/>
    </row>
    <row r="329" spans="1:17" x14ac:dyDescent="0.2">
      <c r="A329" s="3">
        <v>1</v>
      </c>
      <c r="B329" s="3">
        <v>117412003</v>
      </c>
      <c r="C329" s="3" t="s">
        <v>463</v>
      </c>
      <c r="D329" s="3" t="s">
        <v>464</v>
      </c>
      <c r="E329" s="4">
        <v>30462297.620000001</v>
      </c>
      <c r="F329" s="4">
        <v>11864329.91</v>
      </c>
      <c r="G329" s="4">
        <v>1201010.01</v>
      </c>
      <c r="H329" s="4">
        <v>13065339.92</v>
      </c>
      <c r="I329" s="12">
        <f t="shared" si="20"/>
        <v>0.4289</v>
      </c>
      <c r="J329" s="4">
        <v>15779229.189999999</v>
      </c>
      <c r="K329" s="12">
        <f t="shared" si="21"/>
        <v>0.51800000000000002</v>
      </c>
      <c r="L329" s="4">
        <v>1617728.51</v>
      </c>
      <c r="M329" s="12">
        <f t="shared" si="22"/>
        <v>5.3100000000000001E-2</v>
      </c>
      <c r="N329" s="4"/>
      <c r="O329" s="12">
        <f t="shared" si="23"/>
        <v>0</v>
      </c>
      <c r="P329" s="4"/>
      <c r="Q329" s="4"/>
    </row>
    <row r="330" spans="1:17" x14ac:dyDescent="0.2">
      <c r="A330" s="3">
        <v>1</v>
      </c>
      <c r="B330" s="3">
        <v>117414003</v>
      </c>
      <c r="C330" s="3" t="s">
        <v>166</v>
      </c>
      <c r="D330" s="3" t="s">
        <v>464</v>
      </c>
      <c r="E330" s="4">
        <v>47516914.649999999</v>
      </c>
      <c r="F330" s="4">
        <v>18995189.949999999</v>
      </c>
      <c r="G330" s="4">
        <v>967085.3</v>
      </c>
      <c r="H330" s="4">
        <v>19962275.25</v>
      </c>
      <c r="I330" s="12">
        <f t="shared" si="20"/>
        <v>0.42009999999999997</v>
      </c>
      <c r="J330" s="4">
        <v>24761637.609999999</v>
      </c>
      <c r="K330" s="12">
        <f t="shared" si="21"/>
        <v>0.52110000000000001</v>
      </c>
      <c r="L330" s="4">
        <v>2784197.79</v>
      </c>
      <c r="M330" s="12">
        <f t="shared" si="22"/>
        <v>5.8599999999999999E-2</v>
      </c>
      <c r="N330" s="4">
        <v>8804</v>
      </c>
      <c r="O330" s="12">
        <f t="shared" si="23"/>
        <v>2.0000000000000001E-4</v>
      </c>
      <c r="P330" s="4"/>
      <c r="Q330" s="4"/>
    </row>
    <row r="331" spans="1:17" x14ac:dyDescent="0.2">
      <c r="A331" s="3">
        <v>1</v>
      </c>
      <c r="B331" s="3">
        <v>117414203</v>
      </c>
      <c r="C331" s="3" t="s">
        <v>167</v>
      </c>
      <c r="D331" s="3" t="s">
        <v>464</v>
      </c>
      <c r="E331" s="4">
        <v>30436248.940000001</v>
      </c>
      <c r="F331" s="4">
        <v>17278709.100000001</v>
      </c>
      <c r="G331" s="4">
        <v>1239051.06</v>
      </c>
      <c r="H331" s="4">
        <v>18517760.16</v>
      </c>
      <c r="I331" s="12">
        <f t="shared" si="20"/>
        <v>0.60840000000000005</v>
      </c>
      <c r="J331" s="4">
        <v>8599462.0399999991</v>
      </c>
      <c r="K331" s="12">
        <f t="shared" si="21"/>
        <v>0.28249999999999997</v>
      </c>
      <c r="L331" s="4">
        <v>1748807.28</v>
      </c>
      <c r="M331" s="12">
        <f t="shared" si="22"/>
        <v>5.7500000000000002E-2</v>
      </c>
      <c r="N331" s="4">
        <v>1570219.46</v>
      </c>
      <c r="O331" s="12">
        <f t="shared" si="23"/>
        <v>5.16E-2</v>
      </c>
      <c r="P331" s="4"/>
      <c r="Q331" s="4"/>
    </row>
    <row r="332" spans="1:17" x14ac:dyDescent="0.2">
      <c r="A332" s="3">
        <v>1</v>
      </c>
      <c r="B332" s="3">
        <v>117415004</v>
      </c>
      <c r="C332" s="3" t="s">
        <v>465</v>
      </c>
      <c r="D332" s="3" t="s">
        <v>464</v>
      </c>
      <c r="E332" s="4">
        <v>20445895.239999998</v>
      </c>
      <c r="F332" s="4">
        <v>6843086.5899999999</v>
      </c>
      <c r="G332" s="4">
        <v>963386.99</v>
      </c>
      <c r="H332" s="4">
        <v>7806473.5800000001</v>
      </c>
      <c r="I332" s="12">
        <f t="shared" si="20"/>
        <v>0.38179999999999997</v>
      </c>
      <c r="J332" s="4">
        <v>10663947.449999999</v>
      </c>
      <c r="K332" s="12">
        <f t="shared" si="21"/>
        <v>0.52159999999999995</v>
      </c>
      <c r="L332" s="4">
        <v>1928788.98</v>
      </c>
      <c r="M332" s="12">
        <f t="shared" si="22"/>
        <v>9.4299999999999995E-2</v>
      </c>
      <c r="N332" s="4">
        <v>46685.23</v>
      </c>
      <c r="O332" s="12">
        <f t="shared" si="23"/>
        <v>2.3E-3</v>
      </c>
      <c r="P332" s="4"/>
      <c r="Q332" s="4"/>
    </row>
    <row r="333" spans="1:17" x14ac:dyDescent="0.2">
      <c r="A333" s="3">
        <v>1</v>
      </c>
      <c r="B333" s="3">
        <v>117415103</v>
      </c>
      <c r="C333" s="3" t="s">
        <v>168</v>
      </c>
      <c r="D333" s="3" t="s">
        <v>464</v>
      </c>
      <c r="E333" s="4">
        <v>35055904.780000001</v>
      </c>
      <c r="F333" s="4">
        <v>17792932.379999999</v>
      </c>
      <c r="G333" s="4">
        <v>1250276.08</v>
      </c>
      <c r="H333" s="4">
        <v>19043208.460000001</v>
      </c>
      <c r="I333" s="12">
        <f t="shared" si="20"/>
        <v>0.54320000000000002</v>
      </c>
      <c r="J333" s="4">
        <v>14167907.029999999</v>
      </c>
      <c r="K333" s="12">
        <f t="shared" si="21"/>
        <v>0.4042</v>
      </c>
      <c r="L333" s="4">
        <v>1810239.29</v>
      </c>
      <c r="M333" s="12">
        <f t="shared" si="22"/>
        <v>5.16E-2</v>
      </c>
      <c r="N333" s="4">
        <v>34550</v>
      </c>
      <c r="O333" s="12">
        <f t="shared" si="23"/>
        <v>1E-3</v>
      </c>
      <c r="P333" s="4"/>
      <c r="Q333" s="4"/>
    </row>
    <row r="334" spans="1:17" x14ac:dyDescent="0.2">
      <c r="A334" s="3">
        <v>1</v>
      </c>
      <c r="B334" s="3">
        <v>117415303</v>
      </c>
      <c r="C334" s="3" t="s">
        <v>466</v>
      </c>
      <c r="D334" s="3" t="s">
        <v>464</v>
      </c>
      <c r="E334" s="4">
        <v>20877744.559999999</v>
      </c>
      <c r="F334" s="4">
        <v>11293681.619999999</v>
      </c>
      <c r="G334" s="4">
        <v>547395.80000000005</v>
      </c>
      <c r="H334" s="4">
        <v>11841077.42</v>
      </c>
      <c r="I334" s="12">
        <f t="shared" si="20"/>
        <v>0.56720000000000004</v>
      </c>
      <c r="J334" s="4">
        <v>7880792.7599999998</v>
      </c>
      <c r="K334" s="12">
        <f t="shared" si="21"/>
        <v>0.3775</v>
      </c>
      <c r="L334" s="4">
        <v>1155874.3799999999</v>
      </c>
      <c r="M334" s="12">
        <f t="shared" si="22"/>
        <v>5.5399999999999998E-2</v>
      </c>
      <c r="N334" s="4"/>
      <c r="O334" s="12">
        <f t="shared" si="23"/>
        <v>0</v>
      </c>
      <c r="P334" s="4"/>
      <c r="Q334" s="4"/>
    </row>
    <row r="335" spans="1:17" x14ac:dyDescent="0.2">
      <c r="A335" s="3">
        <v>1</v>
      </c>
      <c r="B335" s="3">
        <v>117416103</v>
      </c>
      <c r="C335" s="3" t="s">
        <v>553</v>
      </c>
      <c r="D335" s="3" t="s">
        <v>464</v>
      </c>
      <c r="E335" s="4">
        <v>22280177.899999999</v>
      </c>
      <c r="F335" s="4">
        <v>9277260.4900000002</v>
      </c>
      <c r="G335" s="4">
        <v>644396.96</v>
      </c>
      <c r="H335" s="4">
        <v>9921657.4499999993</v>
      </c>
      <c r="I335" s="12">
        <f t="shared" si="20"/>
        <v>0.44529999999999997</v>
      </c>
      <c r="J335" s="4">
        <v>11088057.689999999</v>
      </c>
      <c r="K335" s="12">
        <f t="shared" si="21"/>
        <v>0.49769999999999998</v>
      </c>
      <c r="L335" s="4">
        <v>1270462.76</v>
      </c>
      <c r="M335" s="12">
        <f t="shared" si="22"/>
        <v>5.7000000000000002E-2</v>
      </c>
      <c r="N335" s="4"/>
      <c r="O335" s="12">
        <f t="shared" si="23"/>
        <v>0</v>
      </c>
      <c r="P335" s="4"/>
      <c r="Q335" s="4"/>
    </row>
    <row r="336" spans="1:17" x14ac:dyDescent="0.2">
      <c r="A336" s="3">
        <v>1</v>
      </c>
      <c r="B336" s="3">
        <v>117417202</v>
      </c>
      <c r="C336" s="3" t="s">
        <v>169</v>
      </c>
      <c r="D336" s="3" t="s">
        <v>464</v>
      </c>
      <c r="E336" s="4">
        <v>112966151.63</v>
      </c>
      <c r="F336" s="4">
        <v>37493098.210000001</v>
      </c>
      <c r="G336" s="4">
        <v>3377784.18</v>
      </c>
      <c r="H336" s="4">
        <v>40870882.390000001</v>
      </c>
      <c r="I336" s="12">
        <f t="shared" si="20"/>
        <v>0.36180000000000001</v>
      </c>
      <c r="J336" s="4">
        <v>57758497.520000003</v>
      </c>
      <c r="K336" s="12">
        <f t="shared" si="21"/>
        <v>0.51129999999999998</v>
      </c>
      <c r="L336" s="4">
        <v>14199722.58</v>
      </c>
      <c r="M336" s="12">
        <f t="shared" si="22"/>
        <v>0.12570000000000001</v>
      </c>
      <c r="N336" s="4">
        <v>137049.14000000001</v>
      </c>
      <c r="O336" s="12">
        <f t="shared" si="23"/>
        <v>1.1999999999999999E-3</v>
      </c>
      <c r="P336" s="4"/>
      <c r="Q336" s="4"/>
    </row>
    <row r="337" spans="1:17" x14ac:dyDescent="0.2">
      <c r="A337" s="3">
        <v>1</v>
      </c>
      <c r="B337" s="3">
        <v>109420803</v>
      </c>
      <c r="C337" s="3" t="s">
        <v>345</v>
      </c>
      <c r="D337" s="3" t="s">
        <v>346</v>
      </c>
      <c r="E337" s="4">
        <v>48234918.060000002</v>
      </c>
      <c r="F337" s="4">
        <v>11804956.199999999</v>
      </c>
      <c r="G337" s="4">
        <v>1067035.44</v>
      </c>
      <c r="H337" s="4">
        <v>12871991.640000001</v>
      </c>
      <c r="I337" s="12">
        <f t="shared" si="20"/>
        <v>0.26690000000000003</v>
      </c>
      <c r="J337" s="4">
        <v>28307347.350000001</v>
      </c>
      <c r="K337" s="12">
        <f t="shared" si="21"/>
        <v>0.58689999999999998</v>
      </c>
      <c r="L337" s="4">
        <v>6951489.4299999997</v>
      </c>
      <c r="M337" s="12">
        <f t="shared" si="22"/>
        <v>0.14410000000000001</v>
      </c>
      <c r="N337" s="4">
        <v>104089.64</v>
      </c>
      <c r="O337" s="12">
        <f t="shared" si="23"/>
        <v>2.2000000000000001E-3</v>
      </c>
      <c r="P337" s="4"/>
      <c r="Q337" s="4"/>
    </row>
    <row r="338" spans="1:17" x14ac:dyDescent="0.2">
      <c r="A338" s="3">
        <v>1</v>
      </c>
      <c r="B338" s="3">
        <v>109422303</v>
      </c>
      <c r="C338" s="3" t="s">
        <v>347</v>
      </c>
      <c r="D338" s="3" t="s">
        <v>346</v>
      </c>
      <c r="E338" s="4">
        <v>20963553.559999999</v>
      </c>
      <c r="F338" s="4">
        <v>4553631.28</v>
      </c>
      <c r="G338" s="4">
        <v>478438.74</v>
      </c>
      <c r="H338" s="4">
        <v>5032070.0199999996</v>
      </c>
      <c r="I338" s="12">
        <f t="shared" si="20"/>
        <v>0.24</v>
      </c>
      <c r="J338" s="4">
        <v>14138448.99</v>
      </c>
      <c r="K338" s="12">
        <f t="shared" si="21"/>
        <v>0.6744</v>
      </c>
      <c r="L338" s="4">
        <v>1772105.53</v>
      </c>
      <c r="M338" s="12">
        <f t="shared" si="22"/>
        <v>8.4500000000000006E-2</v>
      </c>
      <c r="N338" s="4">
        <v>20929.02</v>
      </c>
      <c r="O338" s="12">
        <f t="shared" si="23"/>
        <v>1E-3</v>
      </c>
      <c r="P338" s="4"/>
      <c r="Q338" s="4"/>
    </row>
    <row r="339" spans="1:17" x14ac:dyDescent="0.2">
      <c r="A339" s="3">
        <v>1</v>
      </c>
      <c r="B339" s="3">
        <v>109426003</v>
      </c>
      <c r="C339" s="3" t="s">
        <v>124</v>
      </c>
      <c r="D339" s="3" t="s">
        <v>346</v>
      </c>
      <c r="E339" s="4">
        <v>13182054.18</v>
      </c>
      <c r="F339" s="4">
        <v>1999599.33</v>
      </c>
      <c r="G339" s="4">
        <v>215537.05</v>
      </c>
      <c r="H339" s="4">
        <v>2215136.38</v>
      </c>
      <c r="I339" s="12">
        <f t="shared" si="20"/>
        <v>0.16800000000000001</v>
      </c>
      <c r="J339" s="4">
        <v>9504853.0600000005</v>
      </c>
      <c r="K339" s="12">
        <f t="shared" si="21"/>
        <v>0.72099999999999997</v>
      </c>
      <c r="L339" s="4">
        <v>1415912.74</v>
      </c>
      <c r="M339" s="12">
        <f t="shared" si="22"/>
        <v>0.1074</v>
      </c>
      <c r="N339" s="4">
        <v>46152</v>
      </c>
      <c r="O339" s="12">
        <f t="shared" si="23"/>
        <v>3.5000000000000001E-3</v>
      </c>
      <c r="P339" s="4"/>
      <c r="Q339" s="4"/>
    </row>
    <row r="340" spans="1:17" x14ac:dyDescent="0.2">
      <c r="A340" s="3">
        <v>1</v>
      </c>
      <c r="B340" s="3">
        <v>109426303</v>
      </c>
      <c r="C340" s="3" t="s">
        <v>348</v>
      </c>
      <c r="D340" s="3" t="s">
        <v>346</v>
      </c>
      <c r="E340" s="4">
        <v>19501992</v>
      </c>
      <c r="F340" s="4">
        <v>3273752.1</v>
      </c>
      <c r="G340" s="4">
        <v>852216.85</v>
      </c>
      <c r="H340" s="4">
        <v>4125968.95</v>
      </c>
      <c r="I340" s="12">
        <f t="shared" si="20"/>
        <v>0.21160000000000001</v>
      </c>
      <c r="J340" s="4">
        <v>12380902.32</v>
      </c>
      <c r="K340" s="12">
        <f t="shared" si="21"/>
        <v>0.63490000000000002</v>
      </c>
      <c r="L340" s="4">
        <v>2995120.73</v>
      </c>
      <c r="M340" s="12">
        <f t="shared" si="22"/>
        <v>0.15359999999999999</v>
      </c>
      <c r="N340" s="4"/>
      <c r="O340" s="12">
        <f t="shared" si="23"/>
        <v>0</v>
      </c>
      <c r="P340" s="4"/>
      <c r="Q340" s="4"/>
    </row>
    <row r="341" spans="1:17" x14ac:dyDescent="0.2">
      <c r="A341" s="3">
        <v>1</v>
      </c>
      <c r="B341" s="3">
        <v>109427503</v>
      </c>
      <c r="C341" s="3" t="s">
        <v>349</v>
      </c>
      <c r="D341" s="3" t="s">
        <v>346</v>
      </c>
      <c r="E341" s="4">
        <v>18619235.440000001</v>
      </c>
      <c r="F341" s="4">
        <v>4647524.0199999996</v>
      </c>
      <c r="G341" s="4">
        <v>743336.29</v>
      </c>
      <c r="H341" s="4">
        <v>5390860.3099999996</v>
      </c>
      <c r="I341" s="12">
        <f t="shared" si="20"/>
        <v>0.28949999999999998</v>
      </c>
      <c r="J341" s="4">
        <v>11260585.92</v>
      </c>
      <c r="K341" s="12">
        <f t="shared" si="21"/>
        <v>0.6048</v>
      </c>
      <c r="L341" s="4">
        <v>1967789.21</v>
      </c>
      <c r="M341" s="12">
        <f t="shared" si="22"/>
        <v>0.1057</v>
      </c>
      <c r="N341" s="4"/>
      <c r="O341" s="12">
        <f t="shared" si="23"/>
        <v>0</v>
      </c>
      <c r="P341" s="4"/>
      <c r="Q341" s="4"/>
    </row>
    <row r="342" spans="1:17" x14ac:dyDescent="0.2">
      <c r="A342" s="3">
        <v>1</v>
      </c>
      <c r="B342" s="3">
        <v>104431304</v>
      </c>
      <c r="C342" s="3" t="s">
        <v>259</v>
      </c>
      <c r="D342" s="3" t="s">
        <v>260</v>
      </c>
      <c r="E342" s="4">
        <v>10361139</v>
      </c>
      <c r="F342" s="4">
        <v>2502148</v>
      </c>
      <c r="G342" s="4">
        <v>274716</v>
      </c>
      <c r="H342" s="4">
        <v>2776864</v>
      </c>
      <c r="I342" s="12">
        <f t="shared" si="20"/>
        <v>0.26800000000000002</v>
      </c>
      <c r="J342" s="4">
        <v>6630769</v>
      </c>
      <c r="K342" s="12">
        <f t="shared" si="21"/>
        <v>0.64</v>
      </c>
      <c r="L342" s="4">
        <v>894600</v>
      </c>
      <c r="M342" s="12">
        <f t="shared" si="22"/>
        <v>8.6300000000000002E-2</v>
      </c>
      <c r="N342" s="4">
        <v>58906</v>
      </c>
      <c r="O342" s="12">
        <f t="shared" si="23"/>
        <v>5.7000000000000002E-3</v>
      </c>
      <c r="P342" s="4"/>
      <c r="Q342" s="4"/>
    </row>
    <row r="343" spans="1:17" x14ac:dyDescent="0.2">
      <c r="A343" s="3">
        <v>1</v>
      </c>
      <c r="B343" s="3">
        <v>104432503</v>
      </c>
      <c r="C343" s="3" t="s">
        <v>261</v>
      </c>
      <c r="D343" s="3" t="s">
        <v>260</v>
      </c>
      <c r="E343" s="4">
        <v>25230639</v>
      </c>
      <c r="F343" s="4">
        <v>3643968</v>
      </c>
      <c r="G343" s="4">
        <v>1432194</v>
      </c>
      <c r="H343" s="4">
        <v>5076162</v>
      </c>
      <c r="I343" s="12">
        <f t="shared" si="20"/>
        <v>0.20119999999999999</v>
      </c>
      <c r="J343" s="4">
        <v>17106318</v>
      </c>
      <c r="K343" s="12">
        <f t="shared" si="21"/>
        <v>0.67800000000000005</v>
      </c>
      <c r="L343" s="4">
        <v>3048159</v>
      </c>
      <c r="M343" s="12">
        <f t="shared" si="22"/>
        <v>0.1208</v>
      </c>
      <c r="N343" s="4"/>
      <c r="O343" s="12">
        <f t="shared" si="23"/>
        <v>0</v>
      </c>
      <c r="P343" s="4"/>
      <c r="Q343" s="4"/>
    </row>
    <row r="344" spans="1:17" x14ac:dyDescent="0.2">
      <c r="A344" s="3">
        <v>1</v>
      </c>
      <c r="B344" s="3">
        <v>104432803</v>
      </c>
      <c r="C344" s="3" t="s">
        <v>262</v>
      </c>
      <c r="D344" s="3" t="s">
        <v>260</v>
      </c>
      <c r="E344" s="4">
        <v>25177270.039999999</v>
      </c>
      <c r="F344" s="4">
        <v>6815683.3899999997</v>
      </c>
      <c r="G344" s="4">
        <v>1798341.09</v>
      </c>
      <c r="H344" s="4">
        <v>8614024.4800000004</v>
      </c>
      <c r="I344" s="12">
        <f t="shared" si="20"/>
        <v>0.34210000000000002</v>
      </c>
      <c r="J344" s="4">
        <v>14540263.17</v>
      </c>
      <c r="K344" s="12">
        <f t="shared" si="21"/>
        <v>0.57750000000000001</v>
      </c>
      <c r="L344" s="4">
        <v>2021308.37</v>
      </c>
      <c r="M344" s="12">
        <f t="shared" si="22"/>
        <v>8.0299999999999996E-2</v>
      </c>
      <c r="N344" s="4">
        <v>1674.02</v>
      </c>
      <c r="O344" s="12">
        <f t="shared" si="23"/>
        <v>1E-4</v>
      </c>
      <c r="P344" s="4"/>
      <c r="Q344" s="4"/>
    </row>
    <row r="345" spans="1:17" x14ac:dyDescent="0.2">
      <c r="A345" s="3">
        <v>1</v>
      </c>
      <c r="B345" s="3">
        <v>104432903</v>
      </c>
      <c r="C345" s="3" t="s">
        <v>263</v>
      </c>
      <c r="D345" s="3" t="s">
        <v>260</v>
      </c>
      <c r="E345" s="4">
        <v>44003410.380000003</v>
      </c>
      <c r="F345" s="4">
        <v>13959982.380000001</v>
      </c>
      <c r="G345" s="4">
        <v>6632459.8300000001</v>
      </c>
      <c r="H345" s="4">
        <v>20592442.210000001</v>
      </c>
      <c r="I345" s="12">
        <f t="shared" si="20"/>
        <v>0.46800000000000003</v>
      </c>
      <c r="J345" s="4">
        <v>19819751.109999999</v>
      </c>
      <c r="K345" s="12">
        <f t="shared" si="21"/>
        <v>0.45040000000000002</v>
      </c>
      <c r="L345" s="4">
        <v>3591217.06</v>
      </c>
      <c r="M345" s="12">
        <f t="shared" si="22"/>
        <v>8.1600000000000006E-2</v>
      </c>
      <c r="N345" s="4"/>
      <c r="O345" s="12">
        <f t="shared" si="23"/>
        <v>0</v>
      </c>
      <c r="P345" s="4"/>
      <c r="Q345" s="4"/>
    </row>
    <row r="346" spans="1:17" x14ac:dyDescent="0.2">
      <c r="A346" s="3">
        <v>1</v>
      </c>
      <c r="B346" s="3">
        <v>104433303</v>
      </c>
      <c r="C346" s="3" t="s">
        <v>264</v>
      </c>
      <c r="D346" s="3" t="s">
        <v>260</v>
      </c>
      <c r="E346" s="4">
        <v>37039757.020000003</v>
      </c>
      <c r="F346" s="4">
        <v>19778336.43</v>
      </c>
      <c r="G346" s="4">
        <v>1052486.42</v>
      </c>
      <c r="H346" s="4">
        <v>20830822.850000001</v>
      </c>
      <c r="I346" s="12">
        <f t="shared" si="20"/>
        <v>0.56240000000000001</v>
      </c>
      <c r="J346" s="4">
        <v>13927888.57</v>
      </c>
      <c r="K346" s="12">
        <f t="shared" si="21"/>
        <v>0.376</v>
      </c>
      <c r="L346" s="4">
        <v>2277195.6</v>
      </c>
      <c r="M346" s="12">
        <f t="shared" si="22"/>
        <v>6.1499999999999999E-2</v>
      </c>
      <c r="N346" s="4">
        <v>3850</v>
      </c>
      <c r="O346" s="12">
        <f t="shared" si="23"/>
        <v>1E-4</v>
      </c>
      <c r="P346" s="4"/>
      <c r="Q346" s="4"/>
    </row>
    <row r="347" spans="1:17" x14ac:dyDescent="0.2">
      <c r="A347" s="3">
        <v>1</v>
      </c>
      <c r="B347" s="3">
        <v>104433604</v>
      </c>
      <c r="C347" s="3" t="s">
        <v>265</v>
      </c>
      <c r="D347" s="3" t="s">
        <v>260</v>
      </c>
      <c r="E347" s="4">
        <v>10575672.699999999</v>
      </c>
      <c r="F347" s="4">
        <v>3524640.19</v>
      </c>
      <c r="G347" s="4">
        <v>251476.63</v>
      </c>
      <c r="H347" s="4">
        <v>3776116.82</v>
      </c>
      <c r="I347" s="12">
        <f t="shared" si="20"/>
        <v>0.35709999999999997</v>
      </c>
      <c r="J347" s="4">
        <v>5680855.9400000004</v>
      </c>
      <c r="K347" s="12">
        <f t="shared" si="21"/>
        <v>0.53720000000000001</v>
      </c>
      <c r="L347" s="4">
        <v>1118699.94</v>
      </c>
      <c r="M347" s="12">
        <f t="shared" si="22"/>
        <v>0.10580000000000001</v>
      </c>
      <c r="N347" s="4"/>
      <c r="O347" s="12">
        <f t="shared" si="23"/>
        <v>0</v>
      </c>
      <c r="P347" s="4"/>
      <c r="Q347" s="4"/>
    </row>
    <row r="348" spans="1:17" x14ac:dyDescent="0.2">
      <c r="A348" s="3">
        <v>1</v>
      </c>
      <c r="B348" s="3">
        <v>104433903</v>
      </c>
      <c r="C348" s="3" t="s">
        <v>266</v>
      </c>
      <c r="D348" s="3" t="s">
        <v>260</v>
      </c>
      <c r="E348" s="4">
        <v>21012107.460000001</v>
      </c>
      <c r="F348" s="4">
        <v>5495683.8499999996</v>
      </c>
      <c r="G348" s="4">
        <v>601522</v>
      </c>
      <c r="H348" s="4">
        <v>6097205.8499999996</v>
      </c>
      <c r="I348" s="12">
        <f t="shared" si="20"/>
        <v>0.29020000000000001</v>
      </c>
      <c r="J348" s="4">
        <v>11846467.199999999</v>
      </c>
      <c r="K348" s="12">
        <f t="shared" si="21"/>
        <v>0.56379999999999997</v>
      </c>
      <c r="L348" s="4">
        <v>2930920.99</v>
      </c>
      <c r="M348" s="12">
        <f t="shared" si="22"/>
        <v>0.13950000000000001</v>
      </c>
      <c r="N348" s="4">
        <v>137513.42000000001</v>
      </c>
      <c r="O348" s="12">
        <f t="shared" si="23"/>
        <v>6.4999999999999997E-3</v>
      </c>
      <c r="P348" s="4"/>
      <c r="Q348" s="4"/>
    </row>
    <row r="349" spans="1:17" x14ac:dyDescent="0.2">
      <c r="A349" s="3">
        <v>1</v>
      </c>
      <c r="B349" s="3">
        <v>104435003</v>
      </c>
      <c r="C349" s="3" t="s">
        <v>92</v>
      </c>
      <c r="D349" s="3" t="s">
        <v>260</v>
      </c>
      <c r="E349" s="4">
        <v>21440962.039999999</v>
      </c>
      <c r="F349" s="4">
        <v>7233960.5999999996</v>
      </c>
      <c r="G349" s="4">
        <v>1038989.41</v>
      </c>
      <c r="H349" s="4">
        <v>8272950.0099999998</v>
      </c>
      <c r="I349" s="12">
        <f t="shared" si="20"/>
        <v>0.38579999999999998</v>
      </c>
      <c r="J349" s="4">
        <v>10686410.369999999</v>
      </c>
      <c r="K349" s="12">
        <f t="shared" si="21"/>
        <v>0.49840000000000001</v>
      </c>
      <c r="L349" s="4">
        <v>2481601.66</v>
      </c>
      <c r="M349" s="12">
        <f t="shared" si="22"/>
        <v>0.1157</v>
      </c>
      <c r="N349" s="4"/>
      <c r="O349" s="12">
        <f t="shared" si="23"/>
        <v>0</v>
      </c>
      <c r="P349" s="4"/>
      <c r="Q349" s="4"/>
    </row>
    <row r="350" spans="1:17" x14ac:dyDescent="0.2">
      <c r="A350" s="3">
        <v>1</v>
      </c>
      <c r="B350" s="3">
        <v>104435303</v>
      </c>
      <c r="C350" s="3" t="s">
        <v>267</v>
      </c>
      <c r="D350" s="3" t="s">
        <v>260</v>
      </c>
      <c r="E350" s="4">
        <v>23693878.789999999</v>
      </c>
      <c r="F350" s="4">
        <v>6607393.0800000001</v>
      </c>
      <c r="G350" s="4">
        <v>823802.79</v>
      </c>
      <c r="H350" s="4">
        <v>7431195.8700000001</v>
      </c>
      <c r="I350" s="12">
        <f t="shared" si="20"/>
        <v>0.31359999999999999</v>
      </c>
      <c r="J350" s="4">
        <v>13805193.789999999</v>
      </c>
      <c r="K350" s="12">
        <f t="shared" si="21"/>
        <v>0.58260000000000001</v>
      </c>
      <c r="L350" s="4">
        <v>2457489.13</v>
      </c>
      <c r="M350" s="12">
        <f t="shared" si="22"/>
        <v>0.1037</v>
      </c>
      <c r="N350" s="4"/>
      <c r="O350" s="12">
        <f t="shared" si="23"/>
        <v>0</v>
      </c>
      <c r="P350" s="4"/>
      <c r="Q350" s="4"/>
    </row>
    <row r="351" spans="1:17" x14ac:dyDescent="0.2">
      <c r="A351" s="3">
        <v>1</v>
      </c>
      <c r="B351" s="3">
        <v>104435603</v>
      </c>
      <c r="C351" s="3" t="s">
        <v>93</v>
      </c>
      <c r="D351" s="3" t="s">
        <v>260</v>
      </c>
      <c r="E351" s="4">
        <v>45302635.450000003</v>
      </c>
      <c r="F351" s="4">
        <v>9095805.8399999999</v>
      </c>
      <c r="G351" s="4">
        <v>2691443.14</v>
      </c>
      <c r="H351" s="4">
        <v>11787248.98</v>
      </c>
      <c r="I351" s="12">
        <f t="shared" si="20"/>
        <v>0.26019999999999999</v>
      </c>
      <c r="J351" s="4">
        <v>28808459.370000001</v>
      </c>
      <c r="K351" s="12">
        <f t="shared" si="21"/>
        <v>0.63590000000000002</v>
      </c>
      <c r="L351" s="4">
        <v>4706927.0999999996</v>
      </c>
      <c r="M351" s="12">
        <f t="shared" si="22"/>
        <v>0.10390000000000001</v>
      </c>
      <c r="N351" s="4"/>
      <c r="O351" s="12">
        <f t="shared" si="23"/>
        <v>0</v>
      </c>
      <c r="P351" s="4"/>
      <c r="Q351" s="4"/>
    </row>
    <row r="352" spans="1:17" x14ac:dyDescent="0.2">
      <c r="A352" s="3">
        <v>1</v>
      </c>
      <c r="B352" s="3">
        <v>104435703</v>
      </c>
      <c r="C352" s="3" t="s">
        <v>268</v>
      </c>
      <c r="D352" s="3" t="s">
        <v>260</v>
      </c>
      <c r="E352" s="4">
        <v>19920316.149999999</v>
      </c>
      <c r="F352" s="4">
        <v>6112421.5599999996</v>
      </c>
      <c r="G352" s="4">
        <v>676771.82</v>
      </c>
      <c r="H352" s="4">
        <v>6789193.3799999999</v>
      </c>
      <c r="I352" s="12">
        <f t="shared" si="20"/>
        <v>0.34079999999999999</v>
      </c>
      <c r="J352" s="4">
        <v>11696883.32</v>
      </c>
      <c r="K352" s="12">
        <f t="shared" si="21"/>
        <v>0.58720000000000006</v>
      </c>
      <c r="L352" s="4">
        <v>1401144.24</v>
      </c>
      <c r="M352" s="12">
        <f t="shared" si="22"/>
        <v>7.0300000000000001E-2</v>
      </c>
      <c r="N352" s="4">
        <v>33095.21</v>
      </c>
      <c r="O352" s="12">
        <f t="shared" si="23"/>
        <v>1.6999999999999999E-3</v>
      </c>
      <c r="P352" s="4"/>
      <c r="Q352" s="4"/>
    </row>
    <row r="353" spans="1:17" x14ac:dyDescent="0.2">
      <c r="A353" s="3">
        <v>1</v>
      </c>
      <c r="B353" s="3">
        <v>104437503</v>
      </c>
      <c r="C353" s="3" t="s">
        <v>269</v>
      </c>
      <c r="D353" s="3" t="s">
        <v>260</v>
      </c>
      <c r="E353" s="4">
        <v>17632301.170000002</v>
      </c>
      <c r="F353" s="4">
        <v>5748633.3399999999</v>
      </c>
      <c r="G353" s="4">
        <v>641303.54</v>
      </c>
      <c r="H353" s="4">
        <v>6389936.8799999999</v>
      </c>
      <c r="I353" s="12">
        <f t="shared" si="20"/>
        <v>0.3624</v>
      </c>
      <c r="J353" s="4">
        <v>9809331.8800000008</v>
      </c>
      <c r="K353" s="12">
        <f t="shared" si="21"/>
        <v>0.55630000000000002</v>
      </c>
      <c r="L353" s="4">
        <v>1433032.41</v>
      </c>
      <c r="M353" s="12">
        <f t="shared" si="22"/>
        <v>8.1299999999999997E-2</v>
      </c>
      <c r="N353" s="4"/>
      <c r="O353" s="12">
        <f t="shared" si="23"/>
        <v>0</v>
      </c>
      <c r="P353" s="4"/>
      <c r="Q353" s="4"/>
    </row>
    <row r="354" spans="1:17" x14ac:dyDescent="0.2">
      <c r="A354" s="3">
        <v>1</v>
      </c>
      <c r="B354" s="3">
        <v>111444602</v>
      </c>
      <c r="C354" s="3" t="s">
        <v>374</v>
      </c>
      <c r="D354" s="3" t="s">
        <v>375</v>
      </c>
      <c r="E354" s="4">
        <v>97100918.659999996</v>
      </c>
      <c r="F354" s="4">
        <v>36689705.399999999</v>
      </c>
      <c r="G354" s="4">
        <v>2179601.38</v>
      </c>
      <c r="H354" s="4">
        <v>38869306.780000001</v>
      </c>
      <c r="I354" s="12">
        <f t="shared" si="20"/>
        <v>0.40029999999999999</v>
      </c>
      <c r="J354" s="4">
        <v>45832320.240000002</v>
      </c>
      <c r="K354" s="12">
        <f t="shared" si="21"/>
        <v>0.47199999999999998</v>
      </c>
      <c r="L354" s="4">
        <v>10888543.17</v>
      </c>
      <c r="M354" s="12">
        <f t="shared" si="22"/>
        <v>0.11210000000000001</v>
      </c>
      <c r="N354" s="4">
        <v>1510748.47</v>
      </c>
      <c r="O354" s="12">
        <f t="shared" si="23"/>
        <v>1.5599999999999999E-2</v>
      </c>
      <c r="P354" s="4"/>
      <c r="Q354" s="4"/>
    </row>
    <row r="355" spans="1:17" x14ac:dyDescent="0.2">
      <c r="A355" s="3">
        <v>1</v>
      </c>
      <c r="B355" s="3">
        <v>120452003</v>
      </c>
      <c r="C355" s="3" t="s">
        <v>556</v>
      </c>
      <c r="D355" s="3" t="s">
        <v>501</v>
      </c>
      <c r="E355" s="4">
        <v>179219707.49000001</v>
      </c>
      <c r="F355" s="4">
        <v>109376184.93000001</v>
      </c>
      <c r="G355" s="4">
        <v>4775630.68</v>
      </c>
      <c r="H355" s="4">
        <v>114151815.61</v>
      </c>
      <c r="I355" s="12">
        <f t="shared" si="20"/>
        <v>0.63690000000000002</v>
      </c>
      <c r="J355" s="4">
        <v>55670607.289999999</v>
      </c>
      <c r="K355" s="12">
        <f t="shared" si="21"/>
        <v>0.31059999999999999</v>
      </c>
      <c r="L355" s="4">
        <v>7425262.29</v>
      </c>
      <c r="M355" s="12">
        <f t="shared" si="22"/>
        <v>4.1399999999999999E-2</v>
      </c>
      <c r="N355" s="4">
        <v>1972022.3</v>
      </c>
      <c r="O355" s="12">
        <f t="shared" si="23"/>
        <v>1.0999999999999999E-2</v>
      </c>
      <c r="P355" s="4"/>
      <c r="Q355" s="4"/>
    </row>
    <row r="356" spans="1:17" x14ac:dyDescent="0.2">
      <c r="A356" s="3">
        <v>1</v>
      </c>
      <c r="B356" s="3">
        <v>120455203</v>
      </c>
      <c r="C356" s="3" t="s">
        <v>502</v>
      </c>
      <c r="D356" s="3" t="s">
        <v>501</v>
      </c>
      <c r="E356" s="4">
        <v>113138943.56</v>
      </c>
      <c r="F356" s="4">
        <v>55921804.280000001</v>
      </c>
      <c r="G356" s="4">
        <v>3671713.89</v>
      </c>
      <c r="H356" s="4">
        <v>59593518.170000002</v>
      </c>
      <c r="I356" s="12">
        <f t="shared" si="20"/>
        <v>0.52669999999999995</v>
      </c>
      <c r="J356" s="4">
        <v>49195719.939999998</v>
      </c>
      <c r="K356" s="12">
        <f t="shared" si="21"/>
        <v>0.43480000000000002</v>
      </c>
      <c r="L356" s="4">
        <v>3280723.13</v>
      </c>
      <c r="M356" s="12">
        <f t="shared" si="22"/>
        <v>2.9000000000000001E-2</v>
      </c>
      <c r="N356" s="4">
        <v>1068982.32</v>
      </c>
      <c r="O356" s="12">
        <f t="shared" si="23"/>
        <v>9.4000000000000004E-3</v>
      </c>
      <c r="P356" s="4"/>
      <c r="Q356" s="4"/>
    </row>
    <row r="357" spans="1:17" x14ac:dyDescent="0.2">
      <c r="A357" s="3">
        <v>1</v>
      </c>
      <c r="B357" s="3">
        <v>120455403</v>
      </c>
      <c r="C357" s="3" t="s">
        <v>503</v>
      </c>
      <c r="D357" s="3" t="s">
        <v>501</v>
      </c>
      <c r="E357" s="4">
        <v>240575340.65000001</v>
      </c>
      <c r="F357" s="4">
        <v>142316285.22999999</v>
      </c>
      <c r="G357" s="4">
        <v>5391533.1100000003</v>
      </c>
      <c r="H357" s="4">
        <v>147707818.34</v>
      </c>
      <c r="I357" s="12">
        <f t="shared" si="20"/>
        <v>0.61399999999999999</v>
      </c>
      <c r="J357" s="4">
        <v>75996772.140000001</v>
      </c>
      <c r="K357" s="12">
        <f t="shared" si="21"/>
        <v>0.31590000000000001</v>
      </c>
      <c r="L357" s="4">
        <v>16858600.170000002</v>
      </c>
      <c r="M357" s="12">
        <f t="shared" si="22"/>
        <v>7.0099999999999996E-2</v>
      </c>
      <c r="N357" s="4">
        <v>12150</v>
      </c>
      <c r="O357" s="12">
        <f t="shared" si="23"/>
        <v>1E-4</v>
      </c>
      <c r="P357" s="4"/>
      <c r="Q357" s="4"/>
    </row>
    <row r="358" spans="1:17" x14ac:dyDescent="0.2">
      <c r="A358" s="3">
        <v>1</v>
      </c>
      <c r="B358" s="3">
        <v>120456003</v>
      </c>
      <c r="C358" s="3" t="s">
        <v>504</v>
      </c>
      <c r="D358" s="3" t="s">
        <v>501</v>
      </c>
      <c r="E358" s="4">
        <v>136454893.99000001</v>
      </c>
      <c r="F358" s="4">
        <v>79329617.980000004</v>
      </c>
      <c r="G358" s="4">
        <v>2954542.52</v>
      </c>
      <c r="H358" s="4">
        <v>82284160.5</v>
      </c>
      <c r="I358" s="12">
        <f t="shared" si="20"/>
        <v>0.60299999999999998</v>
      </c>
      <c r="J358" s="4">
        <v>43277125.359999999</v>
      </c>
      <c r="K358" s="12">
        <f t="shared" si="21"/>
        <v>0.31719999999999998</v>
      </c>
      <c r="L358" s="4">
        <v>9922495.5899999999</v>
      </c>
      <c r="M358" s="12">
        <f t="shared" si="22"/>
        <v>7.2700000000000001E-2</v>
      </c>
      <c r="N358" s="4">
        <v>971112.54</v>
      </c>
      <c r="O358" s="12">
        <f t="shared" si="23"/>
        <v>7.1000000000000004E-3</v>
      </c>
      <c r="P358" s="4"/>
      <c r="Q358" s="4"/>
    </row>
    <row r="359" spans="1:17" x14ac:dyDescent="0.2">
      <c r="A359" s="3">
        <v>1</v>
      </c>
      <c r="B359" s="3">
        <v>123460302</v>
      </c>
      <c r="C359" s="3" t="s">
        <v>184</v>
      </c>
      <c r="D359" s="3" t="s">
        <v>4</v>
      </c>
      <c r="E359" s="4">
        <v>174525860.09</v>
      </c>
      <c r="F359" s="4">
        <v>123581443</v>
      </c>
      <c r="G359" s="4">
        <v>3392349.64</v>
      </c>
      <c r="H359" s="4">
        <v>126973792.64</v>
      </c>
      <c r="I359" s="12">
        <f t="shared" si="20"/>
        <v>0.72750000000000004</v>
      </c>
      <c r="J359" s="4">
        <v>43057428.869999997</v>
      </c>
      <c r="K359" s="12">
        <f t="shared" si="21"/>
        <v>0.2467</v>
      </c>
      <c r="L359" s="4">
        <v>4494638.58</v>
      </c>
      <c r="M359" s="12">
        <f t="shared" si="22"/>
        <v>2.58E-2</v>
      </c>
      <c r="N359" s="4"/>
      <c r="O359" s="12">
        <f t="shared" si="23"/>
        <v>0</v>
      </c>
      <c r="P359" s="4"/>
      <c r="Q359" s="4"/>
    </row>
    <row r="360" spans="1:17" x14ac:dyDescent="0.2">
      <c r="A360" s="3">
        <v>1</v>
      </c>
      <c r="B360" s="3">
        <v>123460504</v>
      </c>
      <c r="C360" s="3" t="s">
        <v>185</v>
      </c>
      <c r="D360" s="3" t="s">
        <v>4</v>
      </c>
      <c r="E360" s="4">
        <v>183516</v>
      </c>
      <c r="F360" s="4">
        <v>91829</v>
      </c>
      <c r="G360" s="4">
        <v>31688</v>
      </c>
      <c r="H360" s="4">
        <v>123517</v>
      </c>
      <c r="I360" s="12">
        <f t="shared" si="20"/>
        <v>0.67310000000000003</v>
      </c>
      <c r="J360" s="4">
        <v>59999</v>
      </c>
      <c r="K360" s="12">
        <f t="shared" si="21"/>
        <v>0.32690000000000002</v>
      </c>
      <c r="L360" s="4"/>
      <c r="M360" s="12">
        <f t="shared" si="22"/>
        <v>0</v>
      </c>
      <c r="N360" s="4"/>
      <c r="O360" s="12">
        <f t="shared" si="23"/>
        <v>0</v>
      </c>
      <c r="P360" s="4"/>
      <c r="Q360" s="4"/>
    </row>
    <row r="361" spans="1:17" x14ac:dyDescent="0.2">
      <c r="A361" s="3">
        <v>1</v>
      </c>
      <c r="B361" s="3">
        <v>123461302</v>
      </c>
      <c r="C361" s="3" t="s">
        <v>741</v>
      </c>
      <c r="D361" s="3" t="s">
        <v>4</v>
      </c>
      <c r="E361" s="4">
        <v>133988268</v>
      </c>
      <c r="F361" s="4">
        <v>100867006</v>
      </c>
      <c r="G361" s="4">
        <v>3587963</v>
      </c>
      <c r="H361" s="4">
        <v>104454969</v>
      </c>
      <c r="I361" s="12">
        <f t="shared" si="20"/>
        <v>0.77959999999999996</v>
      </c>
      <c r="J361" s="4">
        <v>26863289</v>
      </c>
      <c r="K361" s="12">
        <f t="shared" si="21"/>
        <v>0.20050000000000001</v>
      </c>
      <c r="L361" s="4">
        <v>2670010</v>
      </c>
      <c r="M361" s="12">
        <f t="shared" si="22"/>
        <v>1.9900000000000001E-2</v>
      </c>
      <c r="N361" s="4"/>
      <c r="O361" s="12">
        <f t="shared" si="23"/>
        <v>0</v>
      </c>
      <c r="P361" s="4"/>
      <c r="Q361" s="4"/>
    </row>
    <row r="362" spans="1:17" x14ac:dyDescent="0.2">
      <c r="A362" s="3">
        <v>1</v>
      </c>
      <c r="B362" s="3">
        <v>123461602</v>
      </c>
      <c r="C362" s="3" t="s">
        <v>5</v>
      </c>
      <c r="D362" s="3" t="s">
        <v>4</v>
      </c>
      <c r="E362" s="4">
        <v>151299460.09</v>
      </c>
      <c r="F362" s="4">
        <v>117794399.95999999</v>
      </c>
      <c r="G362" s="4">
        <v>6815808.9299999997</v>
      </c>
      <c r="H362" s="4">
        <v>124610208.89</v>
      </c>
      <c r="I362" s="12">
        <f t="shared" si="20"/>
        <v>0.8236</v>
      </c>
      <c r="J362" s="4">
        <v>25270627.960000001</v>
      </c>
      <c r="K362" s="12">
        <f t="shared" si="21"/>
        <v>0.16700000000000001</v>
      </c>
      <c r="L362" s="4">
        <v>1418623.24</v>
      </c>
      <c r="M362" s="12">
        <f t="shared" si="22"/>
        <v>9.4000000000000004E-3</v>
      </c>
      <c r="N362" s="4"/>
      <c r="O362" s="12">
        <f t="shared" si="23"/>
        <v>0</v>
      </c>
      <c r="P362" s="4"/>
      <c r="Q362" s="4"/>
    </row>
    <row r="363" spans="1:17" x14ac:dyDescent="0.2">
      <c r="A363" s="3">
        <v>1</v>
      </c>
      <c r="B363" s="3">
        <v>123463603</v>
      </c>
      <c r="C363" s="3" t="s">
        <v>6</v>
      </c>
      <c r="D363" s="3" t="s">
        <v>4</v>
      </c>
      <c r="E363" s="4">
        <v>125100687.09999999</v>
      </c>
      <c r="F363" s="4">
        <v>91828976.5</v>
      </c>
      <c r="G363" s="4">
        <v>3702534.3</v>
      </c>
      <c r="H363" s="4">
        <v>95531510.799999997</v>
      </c>
      <c r="I363" s="12">
        <f t="shared" si="20"/>
        <v>0.76359999999999995</v>
      </c>
      <c r="J363" s="4">
        <v>25121181.199999999</v>
      </c>
      <c r="K363" s="12">
        <f t="shared" si="21"/>
        <v>0.20080000000000001</v>
      </c>
      <c r="L363" s="4">
        <v>3417360</v>
      </c>
      <c r="M363" s="12">
        <f t="shared" si="22"/>
        <v>2.7300000000000001E-2</v>
      </c>
      <c r="N363" s="4">
        <v>1030635.1</v>
      </c>
      <c r="O363" s="12">
        <f t="shared" si="23"/>
        <v>8.2000000000000007E-3</v>
      </c>
      <c r="P363" s="4"/>
      <c r="Q363" s="4"/>
    </row>
    <row r="364" spans="1:17" x14ac:dyDescent="0.2">
      <c r="A364" s="3">
        <v>1</v>
      </c>
      <c r="B364" s="3">
        <v>123463803</v>
      </c>
      <c r="C364" s="3" t="s">
        <v>186</v>
      </c>
      <c r="D364" s="3" t="s">
        <v>4</v>
      </c>
      <c r="E364" s="4">
        <v>18948823.359999999</v>
      </c>
      <c r="F364" s="4">
        <v>14565723.869999999</v>
      </c>
      <c r="G364" s="4">
        <v>246615.57</v>
      </c>
      <c r="H364" s="4">
        <v>14812339.439999999</v>
      </c>
      <c r="I364" s="12">
        <f t="shared" si="20"/>
        <v>0.78169999999999995</v>
      </c>
      <c r="J364" s="4">
        <v>3715808.22</v>
      </c>
      <c r="K364" s="12">
        <f t="shared" si="21"/>
        <v>0.1961</v>
      </c>
      <c r="L364" s="4">
        <v>420675.7</v>
      </c>
      <c r="M364" s="12">
        <f t="shared" si="22"/>
        <v>2.2200000000000001E-2</v>
      </c>
      <c r="N364" s="4"/>
      <c r="O364" s="12">
        <f t="shared" si="23"/>
        <v>0</v>
      </c>
      <c r="P364" s="4"/>
      <c r="Q364" s="4"/>
    </row>
    <row r="365" spans="1:17" x14ac:dyDescent="0.2">
      <c r="A365" s="3">
        <v>1</v>
      </c>
      <c r="B365" s="3">
        <v>123464502</v>
      </c>
      <c r="C365" s="3" t="s">
        <v>7</v>
      </c>
      <c r="D365" s="3" t="s">
        <v>4</v>
      </c>
      <c r="E365" s="4">
        <v>306995968.70999998</v>
      </c>
      <c r="F365" s="4">
        <v>250073266.75999999</v>
      </c>
      <c r="G365" s="4">
        <v>7804255.8600000003</v>
      </c>
      <c r="H365" s="4">
        <v>257877522.62</v>
      </c>
      <c r="I365" s="12">
        <f t="shared" si="20"/>
        <v>0.84</v>
      </c>
      <c r="J365" s="4">
        <v>45944855.200000003</v>
      </c>
      <c r="K365" s="12">
        <f t="shared" si="21"/>
        <v>0.1497</v>
      </c>
      <c r="L365" s="4">
        <v>3173590.89</v>
      </c>
      <c r="M365" s="12">
        <f t="shared" si="22"/>
        <v>1.03E-2</v>
      </c>
      <c r="N365" s="4"/>
      <c r="O365" s="12">
        <f t="shared" si="23"/>
        <v>0</v>
      </c>
      <c r="P365" s="4"/>
      <c r="Q365" s="4"/>
    </row>
    <row r="366" spans="1:17" x14ac:dyDescent="0.2">
      <c r="A366" s="3">
        <v>1</v>
      </c>
      <c r="B366" s="3">
        <v>123464603</v>
      </c>
      <c r="C366" s="3" t="s">
        <v>557</v>
      </c>
      <c r="D366" s="3" t="s">
        <v>4</v>
      </c>
      <c r="E366" s="4">
        <v>58584261.390000001</v>
      </c>
      <c r="F366" s="4">
        <v>43899766.890000001</v>
      </c>
      <c r="G366" s="4">
        <v>1597853.51</v>
      </c>
      <c r="H366" s="4">
        <v>45497620.399999999</v>
      </c>
      <c r="I366" s="12">
        <f t="shared" si="20"/>
        <v>0.77659999999999996</v>
      </c>
      <c r="J366" s="4">
        <v>12045455.130000001</v>
      </c>
      <c r="K366" s="12">
        <f t="shared" si="21"/>
        <v>0.2056</v>
      </c>
      <c r="L366" s="4">
        <v>654269.85</v>
      </c>
      <c r="M366" s="12">
        <f t="shared" si="22"/>
        <v>1.12E-2</v>
      </c>
      <c r="N366" s="4">
        <v>386916.01</v>
      </c>
      <c r="O366" s="12">
        <f t="shared" si="23"/>
        <v>6.6E-3</v>
      </c>
      <c r="P366" s="4"/>
      <c r="Q366" s="4"/>
    </row>
    <row r="367" spans="1:17" x14ac:dyDescent="0.2">
      <c r="A367" s="3">
        <v>1</v>
      </c>
      <c r="B367" s="3">
        <v>123465303</v>
      </c>
      <c r="C367" s="3" t="s">
        <v>8</v>
      </c>
      <c r="D367" s="3" t="s">
        <v>4</v>
      </c>
      <c r="E367" s="4">
        <v>124830266.05</v>
      </c>
      <c r="F367" s="4">
        <v>93257018.510000005</v>
      </c>
      <c r="G367" s="4">
        <v>3974267.3</v>
      </c>
      <c r="H367" s="4">
        <v>97231285.810000002</v>
      </c>
      <c r="I367" s="12">
        <f t="shared" si="20"/>
        <v>0.77890000000000004</v>
      </c>
      <c r="J367" s="4">
        <v>26340363.02</v>
      </c>
      <c r="K367" s="12">
        <f t="shared" si="21"/>
        <v>0.21099999999999999</v>
      </c>
      <c r="L367" s="4">
        <v>1021009.48</v>
      </c>
      <c r="M367" s="12">
        <f t="shared" si="22"/>
        <v>8.2000000000000007E-3</v>
      </c>
      <c r="N367" s="4">
        <v>237607.74</v>
      </c>
      <c r="O367" s="12">
        <f t="shared" si="23"/>
        <v>1.9E-3</v>
      </c>
      <c r="P367" s="4"/>
      <c r="Q367" s="4"/>
    </row>
    <row r="368" spans="1:17" x14ac:dyDescent="0.2">
      <c r="A368" s="3">
        <v>1</v>
      </c>
      <c r="B368" s="3">
        <v>123465602</v>
      </c>
      <c r="C368" s="3" t="s">
        <v>9</v>
      </c>
      <c r="D368" s="3" t="s">
        <v>4</v>
      </c>
      <c r="E368" s="4">
        <v>197674309.06</v>
      </c>
      <c r="F368" s="4">
        <v>119671931.34999999</v>
      </c>
      <c r="G368" s="4">
        <v>5586192.7199999997</v>
      </c>
      <c r="H368" s="4">
        <v>125258124.06999999</v>
      </c>
      <c r="I368" s="12">
        <f t="shared" si="20"/>
        <v>0.63370000000000004</v>
      </c>
      <c r="J368" s="4">
        <v>51097087.079999998</v>
      </c>
      <c r="K368" s="12">
        <f t="shared" si="21"/>
        <v>0.25850000000000001</v>
      </c>
      <c r="L368" s="4">
        <v>21319097.91</v>
      </c>
      <c r="M368" s="12">
        <f t="shared" si="22"/>
        <v>0.10780000000000001</v>
      </c>
      <c r="N368" s="4"/>
      <c r="O368" s="12">
        <f t="shared" si="23"/>
        <v>0</v>
      </c>
      <c r="P368" s="4"/>
      <c r="Q368" s="4"/>
    </row>
    <row r="369" spans="1:17" x14ac:dyDescent="0.2">
      <c r="A369" s="3">
        <v>1</v>
      </c>
      <c r="B369" s="3">
        <v>123465702</v>
      </c>
      <c r="C369" s="3" t="s">
        <v>187</v>
      </c>
      <c r="D369" s="3" t="s">
        <v>4</v>
      </c>
      <c r="E369" s="4">
        <v>304658325.36000001</v>
      </c>
      <c r="F369" s="4">
        <v>225631513.03999999</v>
      </c>
      <c r="G369" s="4">
        <v>10254943.52</v>
      </c>
      <c r="H369" s="4">
        <v>235886456.56</v>
      </c>
      <c r="I369" s="12">
        <f t="shared" si="20"/>
        <v>0.77429999999999999</v>
      </c>
      <c r="J369" s="4">
        <v>61499303.799999997</v>
      </c>
      <c r="K369" s="12">
        <f t="shared" si="21"/>
        <v>0.2019</v>
      </c>
      <c r="L369" s="4">
        <v>6422565</v>
      </c>
      <c r="M369" s="12">
        <f t="shared" si="22"/>
        <v>2.1100000000000001E-2</v>
      </c>
      <c r="N369" s="4">
        <v>850000</v>
      </c>
      <c r="O369" s="12">
        <f t="shared" si="23"/>
        <v>2.8E-3</v>
      </c>
      <c r="P369" s="4"/>
      <c r="Q369" s="4"/>
    </row>
    <row r="370" spans="1:17" x14ac:dyDescent="0.2">
      <c r="A370" s="3">
        <v>1</v>
      </c>
      <c r="B370" s="3">
        <v>123466103</v>
      </c>
      <c r="C370" s="3" t="s">
        <v>10</v>
      </c>
      <c r="D370" s="3" t="s">
        <v>4</v>
      </c>
      <c r="E370" s="4">
        <v>124361197.31</v>
      </c>
      <c r="F370" s="4">
        <v>90996706.25</v>
      </c>
      <c r="G370" s="4">
        <v>3733863.57</v>
      </c>
      <c r="H370" s="4">
        <v>94730569.819999993</v>
      </c>
      <c r="I370" s="12">
        <f t="shared" si="20"/>
        <v>0.76170000000000004</v>
      </c>
      <c r="J370" s="4">
        <v>28369466.460000001</v>
      </c>
      <c r="K370" s="12">
        <f t="shared" si="21"/>
        <v>0.2281</v>
      </c>
      <c r="L370" s="4">
        <v>1261161.03</v>
      </c>
      <c r="M370" s="12">
        <f t="shared" si="22"/>
        <v>1.01E-2</v>
      </c>
      <c r="N370" s="4"/>
      <c r="O370" s="12">
        <f t="shared" si="23"/>
        <v>0</v>
      </c>
      <c r="P370" s="4"/>
      <c r="Q370" s="4"/>
    </row>
    <row r="371" spans="1:17" x14ac:dyDescent="0.2">
      <c r="A371" s="3">
        <v>1</v>
      </c>
      <c r="B371" s="3">
        <v>123466303</v>
      </c>
      <c r="C371" s="3" t="s">
        <v>188</v>
      </c>
      <c r="D371" s="3" t="s">
        <v>4</v>
      </c>
      <c r="E371" s="4">
        <v>75426071</v>
      </c>
      <c r="F371" s="4">
        <v>45786644</v>
      </c>
      <c r="G371" s="4">
        <v>2747883</v>
      </c>
      <c r="H371" s="4">
        <v>48534527</v>
      </c>
      <c r="I371" s="12">
        <f t="shared" si="20"/>
        <v>0.64349999999999996</v>
      </c>
      <c r="J371" s="4">
        <v>22706294</v>
      </c>
      <c r="K371" s="12">
        <f t="shared" si="21"/>
        <v>0.30099999999999999</v>
      </c>
      <c r="L371" s="4">
        <v>2801497</v>
      </c>
      <c r="M371" s="12">
        <f t="shared" si="22"/>
        <v>3.7100000000000001E-2</v>
      </c>
      <c r="N371" s="4">
        <v>1383753</v>
      </c>
      <c r="O371" s="12">
        <f t="shared" si="23"/>
        <v>1.83E-2</v>
      </c>
      <c r="P371" s="4"/>
      <c r="Q371" s="4"/>
    </row>
    <row r="372" spans="1:17" x14ac:dyDescent="0.2">
      <c r="A372" s="3">
        <v>1</v>
      </c>
      <c r="B372" s="3">
        <v>123466403</v>
      </c>
      <c r="C372" s="3" t="s">
        <v>11</v>
      </c>
      <c r="D372" s="3" t="s">
        <v>4</v>
      </c>
      <c r="E372" s="4">
        <v>82531328.670000002</v>
      </c>
      <c r="F372" s="4">
        <v>34230881.520000003</v>
      </c>
      <c r="G372" s="4">
        <v>2494659.5699999998</v>
      </c>
      <c r="H372" s="4">
        <v>36725541.090000004</v>
      </c>
      <c r="I372" s="12">
        <f t="shared" si="20"/>
        <v>0.44500000000000001</v>
      </c>
      <c r="J372" s="4">
        <v>39082779.32</v>
      </c>
      <c r="K372" s="12">
        <f t="shared" si="21"/>
        <v>0.47360000000000002</v>
      </c>
      <c r="L372" s="4">
        <v>6666518.7699999996</v>
      </c>
      <c r="M372" s="12">
        <f t="shared" si="22"/>
        <v>8.0799999999999997E-2</v>
      </c>
      <c r="N372" s="4">
        <v>56489.49</v>
      </c>
      <c r="O372" s="12">
        <f t="shared" si="23"/>
        <v>6.9999999999999999E-4</v>
      </c>
      <c r="P372" s="4"/>
      <c r="Q372" s="4"/>
    </row>
    <row r="373" spans="1:17" x14ac:dyDescent="0.2">
      <c r="A373" s="3">
        <v>1</v>
      </c>
      <c r="B373" s="3">
        <v>123467103</v>
      </c>
      <c r="C373" s="3" t="s">
        <v>12</v>
      </c>
      <c r="D373" s="3" t="s">
        <v>4</v>
      </c>
      <c r="E373" s="4">
        <v>142116235.66999999</v>
      </c>
      <c r="F373" s="4">
        <v>101421552.15000001</v>
      </c>
      <c r="G373" s="4">
        <v>4729952.9400000004</v>
      </c>
      <c r="H373" s="4">
        <v>106151505.09</v>
      </c>
      <c r="I373" s="12">
        <f t="shared" si="20"/>
        <v>0.74690000000000001</v>
      </c>
      <c r="J373" s="4">
        <v>33675808.039999999</v>
      </c>
      <c r="K373" s="12">
        <f t="shared" si="21"/>
        <v>0.23699999999999999</v>
      </c>
      <c r="L373" s="4">
        <v>2119083.4700000002</v>
      </c>
      <c r="M373" s="12">
        <f t="shared" si="22"/>
        <v>1.49E-2</v>
      </c>
      <c r="N373" s="4">
        <v>169839.07</v>
      </c>
      <c r="O373" s="12">
        <f t="shared" si="23"/>
        <v>1.1999999999999999E-3</v>
      </c>
      <c r="P373" s="4"/>
      <c r="Q373" s="4"/>
    </row>
    <row r="374" spans="1:17" x14ac:dyDescent="0.2">
      <c r="A374" s="3">
        <v>1</v>
      </c>
      <c r="B374" s="3">
        <v>123467203</v>
      </c>
      <c r="C374" s="3" t="s">
        <v>13</v>
      </c>
      <c r="D374" s="3" t="s">
        <v>4</v>
      </c>
      <c r="E374" s="4">
        <v>68342772.230000004</v>
      </c>
      <c r="F374" s="4">
        <v>51326467.280000001</v>
      </c>
      <c r="G374" s="4">
        <v>1741079.74</v>
      </c>
      <c r="H374" s="4">
        <v>53067547.020000003</v>
      </c>
      <c r="I374" s="12">
        <f t="shared" si="20"/>
        <v>0.77649999999999997</v>
      </c>
      <c r="J374" s="4">
        <v>12613388.789999999</v>
      </c>
      <c r="K374" s="12">
        <f t="shared" si="21"/>
        <v>0.18459999999999999</v>
      </c>
      <c r="L374" s="4">
        <v>1855994.17</v>
      </c>
      <c r="M374" s="12">
        <f t="shared" si="22"/>
        <v>2.7199999999999998E-2</v>
      </c>
      <c r="N374" s="4">
        <v>805842.25</v>
      </c>
      <c r="O374" s="12">
        <f t="shared" si="23"/>
        <v>1.18E-2</v>
      </c>
      <c r="P374" s="4"/>
      <c r="Q374" s="4"/>
    </row>
    <row r="375" spans="1:17" x14ac:dyDescent="0.2">
      <c r="A375" s="3">
        <v>1</v>
      </c>
      <c r="B375" s="3">
        <v>123467303</v>
      </c>
      <c r="C375" s="3" t="s">
        <v>14</v>
      </c>
      <c r="D375" s="3" t="s">
        <v>4</v>
      </c>
      <c r="E375" s="4">
        <v>188925136.65000001</v>
      </c>
      <c r="F375" s="4">
        <v>140590506.46000001</v>
      </c>
      <c r="G375" s="4">
        <v>5547747.4000000004</v>
      </c>
      <c r="H375" s="4">
        <v>146138253.86000001</v>
      </c>
      <c r="I375" s="12">
        <f t="shared" si="20"/>
        <v>0.77349999999999997</v>
      </c>
      <c r="J375" s="4">
        <v>38695317.200000003</v>
      </c>
      <c r="K375" s="12">
        <f t="shared" si="21"/>
        <v>0.20480000000000001</v>
      </c>
      <c r="L375" s="4">
        <v>2407307.59</v>
      </c>
      <c r="M375" s="12">
        <f t="shared" si="22"/>
        <v>1.2699999999999999E-2</v>
      </c>
      <c r="N375" s="4">
        <v>1684258</v>
      </c>
      <c r="O375" s="12">
        <f t="shared" si="23"/>
        <v>8.8999999999999999E-3</v>
      </c>
      <c r="P375" s="4"/>
      <c r="Q375" s="4"/>
    </row>
    <row r="376" spans="1:17" x14ac:dyDescent="0.2">
      <c r="A376" s="3">
        <v>1</v>
      </c>
      <c r="B376" s="3">
        <v>123468303</v>
      </c>
      <c r="C376" s="3" t="s">
        <v>15</v>
      </c>
      <c r="D376" s="3" t="s">
        <v>4</v>
      </c>
      <c r="E376" s="4">
        <v>120620107.55</v>
      </c>
      <c r="F376" s="4">
        <v>92091203.159999996</v>
      </c>
      <c r="G376" s="4">
        <v>3691838.59</v>
      </c>
      <c r="H376" s="4">
        <v>95783041.75</v>
      </c>
      <c r="I376" s="12">
        <f t="shared" si="20"/>
        <v>0.79410000000000003</v>
      </c>
      <c r="J376" s="4">
        <v>20471607.350000001</v>
      </c>
      <c r="K376" s="12">
        <f t="shared" si="21"/>
        <v>0.16969999999999999</v>
      </c>
      <c r="L376" s="4">
        <v>1192402.07</v>
      </c>
      <c r="M376" s="12">
        <f t="shared" si="22"/>
        <v>9.9000000000000008E-3</v>
      </c>
      <c r="N376" s="4">
        <v>3173056.38</v>
      </c>
      <c r="O376" s="12">
        <f t="shared" si="23"/>
        <v>2.63E-2</v>
      </c>
      <c r="P376" s="4"/>
      <c r="Q376" s="4"/>
    </row>
    <row r="377" spans="1:17" x14ac:dyDescent="0.2">
      <c r="A377" s="3">
        <v>1</v>
      </c>
      <c r="B377" s="3">
        <v>123468402</v>
      </c>
      <c r="C377" s="3" t="s">
        <v>189</v>
      </c>
      <c r="D377" s="3" t="s">
        <v>4</v>
      </c>
      <c r="E377" s="4">
        <v>126171050.84999999</v>
      </c>
      <c r="F377" s="4">
        <v>100359554.98999999</v>
      </c>
      <c r="G377" s="4">
        <v>3738349.64</v>
      </c>
      <c r="H377" s="4">
        <v>104097904.63</v>
      </c>
      <c r="I377" s="12">
        <f t="shared" si="20"/>
        <v>0.82509999999999994</v>
      </c>
      <c r="J377" s="4">
        <v>18087137.739999998</v>
      </c>
      <c r="K377" s="12">
        <f t="shared" si="21"/>
        <v>0.1434</v>
      </c>
      <c r="L377" s="4">
        <v>1815732.97</v>
      </c>
      <c r="M377" s="12">
        <f t="shared" si="22"/>
        <v>1.44E-2</v>
      </c>
      <c r="N377" s="4">
        <v>2170275.5099999998</v>
      </c>
      <c r="O377" s="12">
        <f t="shared" si="23"/>
        <v>1.72E-2</v>
      </c>
      <c r="P377" s="4"/>
      <c r="Q377" s="4"/>
    </row>
    <row r="378" spans="1:17" x14ac:dyDescent="0.2">
      <c r="A378" s="3">
        <v>1</v>
      </c>
      <c r="B378" s="3">
        <v>123468503</v>
      </c>
      <c r="C378" s="3" t="s">
        <v>558</v>
      </c>
      <c r="D378" s="3" t="s">
        <v>4</v>
      </c>
      <c r="E378" s="4">
        <v>76504926.230000004</v>
      </c>
      <c r="F378" s="4">
        <v>55723965.359999999</v>
      </c>
      <c r="G378" s="4">
        <v>1981793.24</v>
      </c>
      <c r="H378" s="4">
        <v>57705758.600000001</v>
      </c>
      <c r="I378" s="12">
        <f t="shared" si="20"/>
        <v>0.75429999999999997</v>
      </c>
      <c r="J378" s="4">
        <v>17275732.440000001</v>
      </c>
      <c r="K378" s="12">
        <f t="shared" si="21"/>
        <v>0.2258</v>
      </c>
      <c r="L378" s="4">
        <v>1423435.19</v>
      </c>
      <c r="M378" s="12">
        <f t="shared" si="22"/>
        <v>1.8599999999999998E-2</v>
      </c>
      <c r="N378" s="4">
        <v>100000</v>
      </c>
      <c r="O378" s="12">
        <f t="shared" si="23"/>
        <v>1.2999999999999999E-3</v>
      </c>
      <c r="P378" s="4"/>
      <c r="Q378" s="4"/>
    </row>
    <row r="379" spans="1:17" x14ac:dyDescent="0.2">
      <c r="A379" s="3">
        <v>1</v>
      </c>
      <c r="B379" s="3">
        <v>123468603</v>
      </c>
      <c r="C379" s="3" t="s">
        <v>16</v>
      </c>
      <c r="D379" s="3" t="s">
        <v>4</v>
      </c>
      <c r="E379" s="4">
        <v>71132920.25</v>
      </c>
      <c r="F379" s="4">
        <v>45168011.630000003</v>
      </c>
      <c r="G379" s="4">
        <v>2201114.89</v>
      </c>
      <c r="H379" s="4">
        <v>47369126.520000003</v>
      </c>
      <c r="I379" s="12">
        <f t="shared" si="20"/>
        <v>0.66590000000000005</v>
      </c>
      <c r="J379" s="4">
        <v>22145782.98</v>
      </c>
      <c r="K379" s="12">
        <f t="shared" si="21"/>
        <v>0.31130000000000002</v>
      </c>
      <c r="L379" s="4">
        <v>1537536.98</v>
      </c>
      <c r="M379" s="12">
        <f t="shared" si="22"/>
        <v>2.1600000000000001E-2</v>
      </c>
      <c r="N379" s="4">
        <v>80473.77</v>
      </c>
      <c r="O379" s="12">
        <f t="shared" si="23"/>
        <v>1.1000000000000001E-3</v>
      </c>
      <c r="P379" s="4"/>
      <c r="Q379" s="4"/>
    </row>
    <row r="380" spans="1:17" x14ac:dyDescent="0.2">
      <c r="A380" s="3">
        <v>1</v>
      </c>
      <c r="B380" s="3">
        <v>123469303</v>
      </c>
      <c r="C380" s="3" t="s">
        <v>190</v>
      </c>
      <c r="D380" s="3" t="s">
        <v>4</v>
      </c>
      <c r="E380" s="4">
        <v>121169123.40000001</v>
      </c>
      <c r="F380" s="4">
        <v>92839706.810000002</v>
      </c>
      <c r="G380" s="4">
        <v>3476731.27</v>
      </c>
      <c r="H380" s="4">
        <v>96316438.079999998</v>
      </c>
      <c r="I380" s="12">
        <f t="shared" si="20"/>
        <v>0.79490000000000005</v>
      </c>
      <c r="J380" s="4">
        <v>23242944.539999999</v>
      </c>
      <c r="K380" s="12">
        <f t="shared" si="21"/>
        <v>0.1918</v>
      </c>
      <c r="L380" s="4">
        <v>1561543.78</v>
      </c>
      <c r="M380" s="12">
        <f t="shared" si="22"/>
        <v>1.29E-2</v>
      </c>
      <c r="N380" s="4">
        <v>48197</v>
      </c>
      <c r="O380" s="12">
        <f t="shared" si="23"/>
        <v>4.0000000000000002E-4</v>
      </c>
      <c r="P380" s="4"/>
      <c r="Q380" s="4"/>
    </row>
    <row r="381" spans="1:17" x14ac:dyDescent="0.2">
      <c r="A381" s="3">
        <v>1</v>
      </c>
      <c r="B381" s="3">
        <v>116471803</v>
      </c>
      <c r="C381" s="3" t="s">
        <v>448</v>
      </c>
      <c r="D381" s="3" t="s">
        <v>449</v>
      </c>
      <c r="E381" s="4">
        <v>45794396.689999998</v>
      </c>
      <c r="F381" s="4">
        <v>23420386.399999999</v>
      </c>
      <c r="G381" s="4">
        <v>2133130.75</v>
      </c>
      <c r="H381" s="4">
        <v>25553517.149999999</v>
      </c>
      <c r="I381" s="12">
        <f t="shared" si="20"/>
        <v>0.55800000000000005</v>
      </c>
      <c r="J381" s="4">
        <v>16953645.800000001</v>
      </c>
      <c r="K381" s="12">
        <f t="shared" si="21"/>
        <v>0.37019999999999997</v>
      </c>
      <c r="L381" s="4">
        <v>3287233.74</v>
      </c>
      <c r="M381" s="12">
        <f t="shared" si="22"/>
        <v>7.1800000000000003E-2</v>
      </c>
      <c r="N381" s="4"/>
      <c r="O381" s="12">
        <f t="shared" si="23"/>
        <v>0</v>
      </c>
      <c r="P381" s="4"/>
      <c r="Q381" s="4"/>
    </row>
    <row r="382" spans="1:17" x14ac:dyDescent="0.2">
      <c r="A382" s="3">
        <v>1</v>
      </c>
      <c r="B382" s="3">
        <v>120480803</v>
      </c>
      <c r="C382" s="3" t="s">
        <v>177</v>
      </c>
      <c r="D382" s="3" t="s">
        <v>505</v>
      </c>
      <c r="E382" s="4">
        <v>63674501.420000002</v>
      </c>
      <c r="F382" s="4">
        <v>36029724.990000002</v>
      </c>
      <c r="G382" s="4">
        <v>1816245.09</v>
      </c>
      <c r="H382" s="4">
        <v>37845970.079999998</v>
      </c>
      <c r="I382" s="12">
        <f t="shared" si="20"/>
        <v>0.59440000000000004</v>
      </c>
      <c r="J382" s="4">
        <v>23528630.18</v>
      </c>
      <c r="K382" s="12">
        <f t="shared" si="21"/>
        <v>0.3695</v>
      </c>
      <c r="L382" s="4">
        <v>2299901.16</v>
      </c>
      <c r="M382" s="12">
        <f t="shared" si="22"/>
        <v>3.61E-2</v>
      </c>
      <c r="N382" s="4"/>
      <c r="O382" s="12">
        <f t="shared" si="23"/>
        <v>0</v>
      </c>
      <c r="P382" s="4"/>
      <c r="Q382" s="4"/>
    </row>
    <row r="383" spans="1:17" x14ac:dyDescent="0.2">
      <c r="A383" s="3">
        <v>1</v>
      </c>
      <c r="B383" s="3">
        <v>120481002</v>
      </c>
      <c r="C383" s="3" t="s">
        <v>506</v>
      </c>
      <c r="D383" s="3" t="s">
        <v>505</v>
      </c>
      <c r="E383" s="4">
        <v>337136331.61000001</v>
      </c>
      <c r="F383" s="4">
        <v>217413966.43000001</v>
      </c>
      <c r="G383" s="4">
        <v>9743584.5999999996</v>
      </c>
      <c r="H383" s="4">
        <v>227157551.03</v>
      </c>
      <c r="I383" s="12">
        <f t="shared" si="20"/>
        <v>0.67379999999999995</v>
      </c>
      <c r="J383" s="4">
        <v>95278567.469999999</v>
      </c>
      <c r="K383" s="12">
        <f t="shared" si="21"/>
        <v>0.28260000000000002</v>
      </c>
      <c r="L383" s="4">
        <v>14479288.439999999</v>
      </c>
      <c r="M383" s="12">
        <f t="shared" si="22"/>
        <v>4.2900000000000001E-2</v>
      </c>
      <c r="N383" s="4">
        <v>220924.67</v>
      </c>
      <c r="O383" s="12">
        <f t="shared" si="23"/>
        <v>6.9999999999999999E-4</v>
      </c>
      <c r="P383" s="4"/>
      <c r="Q383" s="4"/>
    </row>
    <row r="384" spans="1:17" x14ac:dyDescent="0.2">
      <c r="A384" s="3">
        <v>1</v>
      </c>
      <c r="B384" s="3">
        <v>120483302</v>
      </c>
      <c r="C384" s="3" t="s">
        <v>178</v>
      </c>
      <c r="D384" s="3" t="s">
        <v>505</v>
      </c>
      <c r="E384" s="4">
        <v>198773217</v>
      </c>
      <c r="F384" s="4">
        <v>123655862.08</v>
      </c>
      <c r="G384" s="4">
        <v>4929033.92</v>
      </c>
      <c r="H384" s="4">
        <v>128584896</v>
      </c>
      <c r="I384" s="12">
        <f t="shared" si="20"/>
        <v>0.64690000000000003</v>
      </c>
      <c r="J384" s="4">
        <v>58811530</v>
      </c>
      <c r="K384" s="12">
        <f t="shared" si="21"/>
        <v>0.2959</v>
      </c>
      <c r="L384" s="4">
        <v>10674900</v>
      </c>
      <c r="M384" s="12">
        <f t="shared" si="22"/>
        <v>5.3699999999999998E-2</v>
      </c>
      <c r="N384" s="4">
        <v>701891</v>
      </c>
      <c r="O384" s="12">
        <f t="shared" si="23"/>
        <v>3.5000000000000001E-3</v>
      </c>
      <c r="P384" s="4"/>
      <c r="Q384" s="4"/>
    </row>
    <row r="385" spans="1:17" x14ac:dyDescent="0.2">
      <c r="A385" s="3">
        <v>1</v>
      </c>
      <c r="B385" s="3">
        <v>120484803</v>
      </c>
      <c r="C385" s="3" t="s">
        <v>507</v>
      </c>
      <c r="D385" s="3" t="s">
        <v>505</v>
      </c>
      <c r="E385" s="4">
        <v>105589285.66</v>
      </c>
      <c r="F385" s="4">
        <v>73848103.769999996</v>
      </c>
      <c r="G385" s="4">
        <v>2972708.3</v>
      </c>
      <c r="H385" s="4">
        <v>76820812.069999993</v>
      </c>
      <c r="I385" s="12">
        <f t="shared" si="20"/>
        <v>0.72750000000000004</v>
      </c>
      <c r="J385" s="4">
        <v>26854478.510000002</v>
      </c>
      <c r="K385" s="12">
        <f t="shared" si="21"/>
        <v>0.25430000000000003</v>
      </c>
      <c r="L385" s="4">
        <v>1618435.93</v>
      </c>
      <c r="M385" s="12">
        <f t="shared" si="22"/>
        <v>1.5299999999999999E-2</v>
      </c>
      <c r="N385" s="4">
        <v>295559.15000000002</v>
      </c>
      <c r="O385" s="12">
        <f t="shared" si="23"/>
        <v>2.8E-3</v>
      </c>
      <c r="P385" s="4"/>
      <c r="Q385" s="4"/>
    </row>
    <row r="386" spans="1:17" x14ac:dyDescent="0.2">
      <c r="A386" s="3">
        <v>1</v>
      </c>
      <c r="B386" s="3">
        <v>120484903</v>
      </c>
      <c r="C386" s="3" t="s">
        <v>508</v>
      </c>
      <c r="D386" s="3" t="s">
        <v>505</v>
      </c>
      <c r="E386" s="4">
        <v>125942312.51000001</v>
      </c>
      <c r="F386" s="4">
        <v>80685666.290000007</v>
      </c>
      <c r="G386" s="4">
        <v>3679744.51</v>
      </c>
      <c r="H386" s="4">
        <v>84365410.799999997</v>
      </c>
      <c r="I386" s="12">
        <f t="shared" si="20"/>
        <v>0.66990000000000005</v>
      </c>
      <c r="J386" s="4">
        <v>35833179.700000003</v>
      </c>
      <c r="K386" s="12">
        <f t="shared" si="21"/>
        <v>0.28449999999999998</v>
      </c>
      <c r="L386" s="4">
        <v>4609864.9000000004</v>
      </c>
      <c r="M386" s="12">
        <f t="shared" si="22"/>
        <v>3.6600000000000001E-2</v>
      </c>
      <c r="N386" s="4">
        <v>1133857.1100000001</v>
      </c>
      <c r="O386" s="12">
        <f t="shared" si="23"/>
        <v>8.9999999999999993E-3</v>
      </c>
      <c r="P386" s="4"/>
      <c r="Q386" s="4"/>
    </row>
    <row r="387" spans="1:17" x14ac:dyDescent="0.2">
      <c r="A387" s="3">
        <v>1</v>
      </c>
      <c r="B387" s="3">
        <v>120485603</v>
      </c>
      <c r="C387" s="3" t="s">
        <v>509</v>
      </c>
      <c r="D387" s="3" t="s">
        <v>505</v>
      </c>
      <c r="E387" s="4">
        <v>36568793.229999997</v>
      </c>
      <c r="F387" s="4">
        <v>22269172.809999999</v>
      </c>
      <c r="G387" s="4">
        <v>1006692.83</v>
      </c>
      <c r="H387" s="4">
        <v>23275865.640000001</v>
      </c>
      <c r="I387" s="12">
        <f t="shared" ref="I387:I450" si="24">ROUND(H387/$E387,4)</f>
        <v>0.63649999999999995</v>
      </c>
      <c r="J387" s="4">
        <v>11820037.51</v>
      </c>
      <c r="K387" s="12">
        <f t="shared" ref="K387:K450" si="25">ROUND(J387/$E387,4)</f>
        <v>0.32319999999999999</v>
      </c>
      <c r="L387" s="4">
        <v>1472890.08</v>
      </c>
      <c r="M387" s="12">
        <f t="shared" ref="M387:M450" si="26">ROUND(L387/$E387,4)</f>
        <v>4.0300000000000002E-2</v>
      </c>
      <c r="N387" s="4"/>
      <c r="O387" s="12">
        <f t="shared" ref="O387:O450" si="27">ROUND(N387/$E387,4)</f>
        <v>0</v>
      </c>
      <c r="P387" s="4"/>
      <c r="Q387" s="4"/>
    </row>
    <row r="388" spans="1:17" x14ac:dyDescent="0.2">
      <c r="A388" s="3">
        <v>1</v>
      </c>
      <c r="B388" s="3">
        <v>120486003</v>
      </c>
      <c r="C388" s="3" t="s">
        <v>510</v>
      </c>
      <c r="D388" s="3" t="s">
        <v>505</v>
      </c>
      <c r="E388" s="4">
        <v>52460065.049999997</v>
      </c>
      <c r="F388" s="4">
        <v>37666401.579999998</v>
      </c>
      <c r="G388" s="4">
        <v>1560156.23</v>
      </c>
      <c r="H388" s="4">
        <v>39226557.810000002</v>
      </c>
      <c r="I388" s="12">
        <f t="shared" si="24"/>
        <v>0.74770000000000003</v>
      </c>
      <c r="J388" s="4">
        <v>11095884.439999999</v>
      </c>
      <c r="K388" s="12">
        <f t="shared" si="25"/>
        <v>0.21149999999999999</v>
      </c>
      <c r="L388" s="4">
        <v>2137622.7999999998</v>
      </c>
      <c r="M388" s="12">
        <f t="shared" si="26"/>
        <v>4.07E-2</v>
      </c>
      <c r="N388" s="4"/>
      <c r="O388" s="12">
        <f t="shared" si="27"/>
        <v>0</v>
      </c>
      <c r="P388" s="4"/>
      <c r="Q388" s="4"/>
    </row>
    <row r="389" spans="1:17" x14ac:dyDescent="0.2">
      <c r="A389" s="3">
        <v>1</v>
      </c>
      <c r="B389" s="3">
        <v>120488603</v>
      </c>
      <c r="C389" s="3" t="s">
        <v>179</v>
      </c>
      <c r="D389" s="3" t="s">
        <v>505</v>
      </c>
      <c r="E389" s="4">
        <v>47533540.219999999</v>
      </c>
      <c r="F389" s="4">
        <v>27616168.329999998</v>
      </c>
      <c r="G389" s="4">
        <v>1491217.69</v>
      </c>
      <c r="H389" s="4">
        <v>29107386.02</v>
      </c>
      <c r="I389" s="12">
        <f t="shared" si="24"/>
        <v>0.61240000000000006</v>
      </c>
      <c r="J389" s="4">
        <v>15731569.119999999</v>
      </c>
      <c r="K389" s="12">
        <f t="shared" si="25"/>
        <v>0.33100000000000002</v>
      </c>
      <c r="L389" s="4">
        <v>2694585.08</v>
      </c>
      <c r="M389" s="12">
        <f t="shared" si="26"/>
        <v>5.67E-2</v>
      </c>
      <c r="N389" s="4"/>
      <c r="O389" s="12">
        <f t="shared" si="27"/>
        <v>0</v>
      </c>
      <c r="P389" s="4"/>
      <c r="Q389" s="4"/>
    </row>
    <row r="390" spans="1:17" x14ac:dyDescent="0.2">
      <c r="A390" s="3">
        <v>1</v>
      </c>
      <c r="B390" s="3">
        <v>116493503</v>
      </c>
      <c r="C390" s="3" t="s">
        <v>450</v>
      </c>
      <c r="D390" s="3" t="s">
        <v>451</v>
      </c>
      <c r="E390" s="4">
        <v>23194911.579999998</v>
      </c>
      <c r="F390" s="4">
        <v>8457180.3499999996</v>
      </c>
      <c r="G390" s="4">
        <v>498012.22</v>
      </c>
      <c r="H390" s="4">
        <v>8955192.5700000003</v>
      </c>
      <c r="I390" s="12">
        <f t="shared" si="24"/>
        <v>0.3861</v>
      </c>
      <c r="J390" s="4">
        <v>12240086.43</v>
      </c>
      <c r="K390" s="12">
        <f t="shared" si="25"/>
        <v>0.52769999999999995</v>
      </c>
      <c r="L390" s="4">
        <v>1999632.58</v>
      </c>
      <c r="M390" s="12">
        <f t="shared" si="26"/>
        <v>8.6199999999999999E-2</v>
      </c>
      <c r="N390" s="4"/>
      <c r="O390" s="12">
        <f t="shared" si="27"/>
        <v>0</v>
      </c>
      <c r="P390" s="4"/>
      <c r="Q390" s="4"/>
    </row>
    <row r="391" spans="1:17" x14ac:dyDescent="0.2">
      <c r="A391" s="3">
        <v>1</v>
      </c>
      <c r="B391" s="3">
        <v>116495003</v>
      </c>
      <c r="C391" s="3" t="s">
        <v>158</v>
      </c>
      <c r="D391" s="3" t="s">
        <v>451</v>
      </c>
      <c r="E391" s="4">
        <v>40711564.770000003</v>
      </c>
      <c r="F391" s="4">
        <v>18144204.170000002</v>
      </c>
      <c r="G391" s="4">
        <v>964827.86</v>
      </c>
      <c r="H391" s="4">
        <v>19109032.030000001</v>
      </c>
      <c r="I391" s="12">
        <f t="shared" si="24"/>
        <v>0.46939999999999998</v>
      </c>
      <c r="J391" s="4">
        <v>18466680.43</v>
      </c>
      <c r="K391" s="12">
        <f t="shared" si="25"/>
        <v>0.4536</v>
      </c>
      <c r="L391" s="4">
        <v>3135852.31</v>
      </c>
      <c r="M391" s="12">
        <f t="shared" si="26"/>
        <v>7.6999999999999999E-2</v>
      </c>
      <c r="N391" s="4"/>
      <c r="O391" s="12">
        <f t="shared" si="27"/>
        <v>0</v>
      </c>
      <c r="P391" s="4"/>
      <c r="Q391" s="4"/>
    </row>
    <row r="392" spans="1:17" x14ac:dyDescent="0.2">
      <c r="A392" s="3">
        <v>1</v>
      </c>
      <c r="B392" s="3">
        <v>116495103</v>
      </c>
      <c r="C392" s="3" t="s">
        <v>159</v>
      </c>
      <c r="D392" s="3" t="s">
        <v>451</v>
      </c>
      <c r="E392" s="4">
        <v>23575142.379999999</v>
      </c>
      <c r="F392" s="4">
        <v>5395004.2199999997</v>
      </c>
      <c r="G392" s="4">
        <v>672149.1</v>
      </c>
      <c r="H392" s="4">
        <v>6067153.3200000003</v>
      </c>
      <c r="I392" s="12">
        <f t="shared" si="24"/>
        <v>0.25740000000000002</v>
      </c>
      <c r="J392" s="4">
        <v>16223461.83</v>
      </c>
      <c r="K392" s="12">
        <f t="shared" si="25"/>
        <v>0.68820000000000003</v>
      </c>
      <c r="L392" s="4">
        <v>1284527.23</v>
      </c>
      <c r="M392" s="12">
        <f t="shared" si="26"/>
        <v>5.45E-2</v>
      </c>
      <c r="N392" s="4"/>
      <c r="O392" s="12">
        <f t="shared" si="27"/>
        <v>0</v>
      </c>
      <c r="P392" s="4"/>
      <c r="Q392" s="4"/>
    </row>
    <row r="393" spans="1:17" x14ac:dyDescent="0.2">
      <c r="A393" s="3">
        <v>1</v>
      </c>
      <c r="B393" s="3">
        <v>116496503</v>
      </c>
      <c r="C393" s="3" t="s">
        <v>452</v>
      </c>
      <c r="D393" s="3" t="s">
        <v>451</v>
      </c>
      <c r="E393" s="4">
        <v>40060820.520000003</v>
      </c>
      <c r="F393" s="4">
        <v>6949813.6799999997</v>
      </c>
      <c r="G393" s="4">
        <v>1742163.52</v>
      </c>
      <c r="H393" s="4">
        <v>8691977.1999999993</v>
      </c>
      <c r="I393" s="12">
        <f t="shared" si="24"/>
        <v>0.217</v>
      </c>
      <c r="J393" s="4">
        <v>23747611.52</v>
      </c>
      <c r="K393" s="12">
        <f t="shared" si="25"/>
        <v>0.59279999999999999</v>
      </c>
      <c r="L393" s="4">
        <v>7618231.7999999998</v>
      </c>
      <c r="M393" s="12">
        <f t="shared" si="26"/>
        <v>0.19020000000000001</v>
      </c>
      <c r="N393" s="4">
        <v>3000</v>
      </c>
      <c r="O393" s="12">
        <f t="shared" si="27"/>
        <v>1E-4</v>
      </c>
      <c r="P393" s="4"/>
      <c r="Q393" s="4"/>
    </row>
    <row r="394" spans="1:17" x14ac:dyDescent="0.2">
      <c r="A394" s="3">
        <v>1</v>
      </c>
      <c r="B394" s="3">
        <v>116496603</v>
      </c>
      <c r="C394" s="3" t="s">
        <v>160</v>
      </c>
      <c r="D394" s="3" t="s">
        <v>451</v>
      </c>
      <c r="E394" s="4">
        <v>56740386.899999999</v>
      </c>
      <c r="F394" s="4">
        <v>21646995.829999998</v>
      </c>
      <c r="G394" s="4">
        <v>1805816.12</v>
      </c>
      <c r="H394" s="4">
        <v>23452811.949999999</v>
      </c>
      <c r="I394" s="12">
        <f t="shared" si="24"/>
        <v>0.4133</v>
      </c>
      <c r="J394" s="4">
        <v>26371379.149999999</v>
      </c>
      <c r="K394" s="12">
        <f t="shared" si="25"/>
        <v>0.46479999999999999</v>
      </c>
      <c r="L394" s="4">
        <v>6916195.7999999998</v>
      </c>
      <c r="M394" s="12">
        <f t="shared" si="26"/>
        <v>0.12189999999999999</v>
      </c>
      <c r="N394" s="4"/>
      <c r="O394" s="12">
        <f t="shared" si="27"/>
        <v>0</v>
      </c>
      <c r="P394" s="4"/>
      <c r="Q394" s="4"/>
    </row>
    <row r="395" spans="1:17" x14ac:dyDescent="0.2">
      <c r="A395" s="3">
        <v>1</v>
      </c>
      <c r="B395" s="3">
        <v>116498003</v>
      </c>
      <c r="C395" s="3" t="s">
        <v>161</v>
      </c>
      <c r="D395" s="3" t="s">
        <v>451</v>
      </c>
      <c r="E395" s="4">
        <v>29935294.399999999</v>
      </c>
      <c r="F395" s="4">
        <v>13515447.73</v>
      </c>
      <c r="G395" s="4">
        <v>1230998.3899999999</v>
      </c>
      <c r="H395" s="4">
        <v>14746446.119999999</v>
      </c>
      <c r="I395" s="12">
        <f t="shared" si="24"/>
        <v>0.49259999999999998</v>
      </c>
      <c r="J395" s="4">
        <v>12774485.939999999</v>
      </c>
      <c r="K395" s="12">
        <f t="shared" si="25"/>
        <v>0.42670000000000002</v>
      </c>
      <c r="L395" s="4">
        <v>2408117.34</v>
      </c>
      <c r="M395" s="12">
        <f t="shared" si="26"/>
        <v>8.0399999999999999E-2</v>
      </c>
      <c r="N395" s="4">
        <v>6245</v>
      </c>
      <c r="O395" s="12">
        <f t="shared" si="27"/>
        <v>2.0000000000000001E-4</v>
      </c>
      <c r="P395" s="4"/>
      <c r="Q395" s="4"/>
    </row>
    <row r="396" spans="1:17" x14ac:dyDescent="0.2">
      <c r="A396" s="3">
        <v>1</v>
      </c>
      <c r="B396" s="3">
        <v>115503004</v>
      </c>
      <c r="C396" s="3" t="s">
        <v>440</v>
      </c>
      <c r="D396" s="3" t="s">
        <v>441</v>
      </c>
      <c r="E396" s="4">
        <v>16741149.07</v>
      </c>
      <c r="F396" s="4">
        <v>7818418.2699999996</v>
      </c>
      <c r="G396" s="4">
        <v>425804.21</v>
      </c>
      <c r="H396" s="4">
        <v>8244222.4800000004</v>
      </c>
      <c r="I396" s="12">
        <f t="shared" si="24"/>
        <v>0.49249999999999999</v>
      </c>
      <c r="J396" s="4">
        <v>7661364.1100000003</v>
      </c>
      <c r="K396" s="12">
        <f t="shared" si="25"/>
        <v>0.45760000000000001</v>
      </c>
      <c r="L396" s="4">
        <v>675933.48</v>
      </c>
      <c r="M396" s="12">
        <f t="shared" si="26"/>
        <v>4.0399999999999998E-2</v>
      </c>
      <c r="N396" s="4">
        <v>159629</v>
      </c>
      <c r="O396" s="12">
        <f t="shared" si="27"/>
        <v>9.4999999999999998E-3</v>
      </c>
      <c r="P396" s="4"/>
      <c r="Q396" s="4"/>
    </row>
    <row r="397" spans="1:17" x14ac:dyDescent="0.2">
      <c r="A397" s="3">
        <v>1</v>
      </c>
      <c r="B397" s="3">
        <v>115504003</v>
      </c>
      <c r="C397" s="3" t="s">
        <v>442</v>
      </c>
      <c r="D397" s="3" t="s">
        <v>441</v>
      </c>
      <c r="E397" s="4">
        <v>24260191.789999999</v>
      </c>
      <c r="F397" s="4">
        <v>9128313.7599999998</v>
      </c>
      <c r="G397" s="4">
        <v>802396.15</v>
      </c>
      <c r="H397" s="4">
        <v>9930709.9100000001</v>
      </c>
      <c r="I397" s="12">
        <f t="shared" si="24"/>
        <v>0.4093</v>
      </c>
      <c r="J397" s="4">
        <v>11763519.67</v>
      </c>
      <c r="K397" s="12">
        <f t="shared" si="25"/>
        <v>0.4849</v>
      </c>
      <c r="L397" s="4">
        <v>1823860.09</v>
      </c>
      <c r="M397" s="12">
        <f t="shared" si="26"/>
        <v>7.5200000000000003E-2</v>
      </c>
      <c r="N397" s="4">
        <v>742102.12</v>
      </c>
      <c r="O397" s="12">
        <f t="shared" si="27"/>
        <v>3.0599999999999999E-2</v>
      </c>
      <c r="P397" s="4"/>
      <c r="Q397" s="4"/>
    </row>
    <row r="398" spans="1:17" x14ac:dyDescent="0.2">
      <c r="A398" s="9">
        <v>1</v>
      </c>
      <c r="B398" s="9">
        <v>115506003</v>
      </c>
      <c r="C398" s="9" t="s">
        <v>155</v>
      </c>
      <c r="D398" s="9" t="s">
        <v>441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4"/>
      <c r="Q398" s="4"/>
    </row>
    <row r="399" spans="1:17" x14ac:dyDescent="0.2">
      <c r="A399" s="3">
        <v>1</v>
      </c>
      <c r="B399" s="3">
        <v>115508003</v>
      </c>
      <c r="C399" s="3" t="s">
        <v>156</v>
      </c>
      <c r="D399" s="3" t="s">
        <v>441</v>
      </c>
      <c r="E399" s="4">
        <v>47183854.490000002</v>
      </c>
      <c r="F399" s="4">
        <v>24720967.77</v>
      </c>
      <c r="G399" s="4">
        <v>1173034.57</v>
      </c>
      <c r="H399" s="4">
        <v>25894002.34</v>
      </c>
      <c r="I399" s="12">
        <f t="shared" si="24"/>
        <v>0.54879999999999995</v>
      </c>
      <c r="J399" s="4">
        <v>19807912.809999999</v>
      </c>
      <c r="K399" s="12">
        <f t="shared" si="25"/>
        <v>0.41980000000000001</v>
      </c>
      <c r="L399" s="4">
        <v>1481939.34</v>
      </c>
      <c r="M399" s="12">
        <f t="shared" si="26"/>
        <v>3.1399999999999997E-2</v>
      </c>
      <c r="N399" s="4"/>
      <c r="O399" s="12">
        <f t="shared" si="27"/>
        <v>0</v>
      </c>
      <c r="P399" s="4"/>
      <c r="Q399" s="4"/>
    </row>
    <row r="400" spans="1:17" x14ac:dyDescent="0.2">
      <c r="A400" s="3">
        <v>1</v>
      </c>
      <c r="B400" s="3">
        <v>126515001</v>
      </c>
      <c r="C400" s="3" t="s">
        <v>680</v>
      </c>
      <c r="D400" s="3" t="s">
        <v>35</v>
      </c>
      <c r="E400" s="4">
        <v>4446558223.9799995</v>
      </c>
      <c r="F400" s="4">
        <v>1488882248.52</v>
      </c>
      <c r="G400" s="4">
        <v>367792971.94999999</v>
      </c>
      <c r="H400" s="4">
        <v>1856675220.47</v>
      </c>
      <c r="I400" s="12">
        <f t="shared" si="24"/>
        <v>0.41760000000000003</v>
      </c>
      <c r="J400" s="4">
        <v>2032931942.9100001</v>
      </c>
      <c r="K400" s="12">
        <f t="shared" si="25"/>
        <v>0.4572</v>
      </c>
      <c r="L400" s="4">
        <v>545129608.53999996</v>
      </c>
      <c r="M400" s="12">
        <f t="shared" si="26"/>
        <v>0.1226</v>
      </c>
      <c r="N400" s="4">
        <v>11821452.060000001</v>
      </c>
      <c r="O400" s="12">
        <f t="shared" si="27"/>
        <v>2.7000000000000001E-3</v>
      </c>
      <c r="P400" s="4"/>
      <c r="Q400" s="4"/>
    </row>
    <row r="401" spans="1:17" x14ac:dyDescent="0.2">
      <c r="A401" s="3">
        <v>1</v>
      </c>
      <c r="B401" s="3">
        <v>120522003</v>
      </c>
      <c r="C401" s="3" t="s">
        <v>511</v>
      </c>
      <c r="D401" s="3" t="s">
        <v>512</v>
      </c>
      <c r="E401" s="4">
        <v>94305484.450000003</v>
      </c>
      <c r="F401" s="4">
        <v>51668050.799999997</v>
      </c>
      <c r="G401" s="4">
        <v>2342831.67</v>
      </c>
      <c r="H401" s="4">
        <v>54010882.469999999</v>
      </c>
      <c r="I401" s="12">
        <f t="shared" si="24"/>
        <v>0.57269999999999999</v>
      </c>
      <c r="J401" s="4">
        <v>36749847.619999997</v>
      </c>
      <c r="K401" s="12">
        <f t="shared" si="25"/>
        <v>0.38969999999999999</v>
      </c>
      <c r="L401" s="4">
        <v>3544754.36</v>
      </c>
      <c r="M401" s="12">
        <f t="shared" si="26"/>
        <v>3.7600000000000001E-2</v>
      </c>
      <c r="N401" s="4"/>
      <c r="O401" s="12">
        <f t="shared" si="27"/>
        <v>0</v>
      </c>
      <c r="P401" s="4"/>
      <c r="Q401" s="4"/>
    </row>
    <row r="402" spans="1:17" x14ac:dyDescent="0.2">
      <c r="A402" s="3">
        <v>1</v>
      </c>
      <c r="B402" s="3">
        <v>119648303</v>
      </c>
      <c r="C402" s="3" t="s">
        <v>176</v>
      </c>
      <c r="D402" s="3" t="s">
        <v>512</v>
      </c>
      <c r="E402" s="4">
        <v>85675559.939999998</v>
      </c>
      <c r="F402" s="4">
        <v>58264297.68</v>
      </c>
      <c r="G402" s="4">
        <v>3149192.9</v>
      </c>
      <c r="H402" s="4">
        <v>61413490.579999998</v>
      </c>
      <c r="I402" s="12">
        <f t="shared" si="24"/>
        <v>0.71679999999999999</v>
      </c>
      <c r="J402" s="4">
        <v>20932537.920000002</v>
      </c>
      <c r="K402" s="12">
        <f t="shared" si="25"/>
        <v>0.24429999999999999</v>
      </c>
      <c r="L402" s="4">
        <v>2907908.61</v>
      </c>
      <c r="M402" s="12">
        <f t="shared" si="26"/>
        <v>3.39E-2</v>
      </c>
      <c r="N402" s="4">
        <v>421622.83</v>
      </c>
      <c r="O402" s="12">
        <f t="shared" si="27"/>
        <v>4.8999999999999998E-3</v>
      </c>
      <c r="P402" s="4"/>
      <c r="Q402" s="4"/>
    </row>
    <row r="403" spans="1:17" x14ac:dyDescent="0.2">
      <c r="A403" s="3">
        <v>1</v>
      </c>
      <c r="B403" s="3">
        <v>109530304</v>
      </c>
      <c r="C403" s="3" t="s">
        <v>125</v>
      </c>
      <c r="D403" s="3" t="s">
        <v>350</v>
      </c>
      <c r="E403" s="4">
        <v>4836462</v>
      </c>
      <c r="F403" s="4">
        <v>1807927</v>
      </c>
      <c r="G403" s="4">
        <v>200445</v>
      </c>
      <c r="H403" s="4">
        <v>2008372</v>
      </c>
      <c r="I403" s="12">
        <f t="shared" si="24"/>
        <v>0.4153</v>
      </c>
      <c r="J403" s="4">
        <v>2555971</v>
      </c>
      <c r="K403" s="12">
        <f t="shared" si="25"/>
        <v>0.52849999999999997</v>
      </c>
      <c r="L403" s="4">
        <v>272119</v>
      </c>
      <c r="M403" s="12">
        <f t="shared" si="26"/>
        <v>5.6300000000000003E-2</v>
      </c>
      <c r="N403" s="4"/>
      <c r="O403" s="12">
        <f t="shared" si="27"/>
        <v>0</v>
      </c>
      <c r="P403" s="4"/>
      <c r="Q403" s="4"/>
    </row>
    <row r="404" spans="1:17" x14ac:dyDescent="0.2">
      <c r="A404" s="3">
        <v>1</v>
      </c>
      <c r="B404" s="3">
        <v>109531304</v>
      </c>
      <c r="C404" s="3" t="s">
        <v>351</v>
      </c>
      <c r="D404" s="3" t="s">
        <v>350</v>
      </c>
      <c r="E404" s="4">
        <v>15497609.77</v>
      </c>
      <c r="F404" s="4">
        <v>5677702.3899999997</v>
      </c>
      <c r="G404" s="4">
        <v>408487.67</v>
      </c>
      <c r="H404" s="4">
        <v>6086190.0599999996</v>
      </c>
      <c r="I404" s="12">
        <f t="shared" si="24"/>
        <v>0.39269999999999999</v>
      </c>
      <c r="J404" s="4">
        <v>8346195.2000000002</v>
      </c>
      <c r="K404" s="12">
        <f t="shared" si="25"/>
        <v>0.53849999999999998</v>
      </c>
      <c r="L404" s="4">
        <v>1065224.51</v>
      </c>
      <c r="M404" s="12">
        <f t="shared" si="26"/>
        <v>6.8699999999999997E-2</v>
      </c>
      <c r="N404" s="4"/>
      <c r="O404" s="12">
        <f t="shared" si="27"/>
        <v>0</v>
      </c>
      <c r="P404" s="4"/>
      <c r="Q404" s="4"/>
    </row>
    <row r="405" spans="1:17" x14ac:dyDescent="0.2">
      <c r="A405" s="3">
        <v>1</v>
      </c>
      <c r="B405" s="3">
        <v>109532804</v>
      </c>
      <c r="C405" s="3" t="s">
        <v>352</v>
      </c>
      <c r="D405" s="3" t="s">
        <v>350</v>
      </c>
      <c r="E405" s="4">
        <v>9777297.2799999993</v>
      </c>
      <c r="F405" s="4">
        <v>3753836.99</v>
      </c>
      <c r="G405" s="4">
        <v>421581.45</v>
      </c>
      <c r="H405" s="4">
        <v>4175418.44</v>
      </c>
      <c r="I405" s="12">
        <f t="shared" si="24"/>
        <v>0.42709999999999998</v>
      </c>
      <c r="J405" s="4">
        <v>4138008.67</v>
      </c>
      <c r="K405" s="12">
        <f t="shared" si="25"/>
        <v>0.42320000000000002</v>
      </c>
      <c r="L405" s="4">
        <v>1463774.17</v>
      </c>
      <c r="M405" s="12">
        <f t="shared" si="26"/>
        <v>0.1497</v>
      </c>
      <c r="N405" s="4">
        <v>96</v>
      </c>
      <c r="O405" s="12">
        <f t="shared" si="27"/>
        <v>0</v>
      </c>
      <c r="P405" s="4"/>
      <c r="Q405" s="4"/>
    </row>
    <row r="406" spans="1:17" x14ac:dyDescent="0.2">
      <c r="A406" s="3">
        <v>1</v>
      </c>
      <c r="B406" s="3">
        <v>109535504</v>
      </c>
      <c r="C406" s="3" t="s">
        <v>353</v>
      </c>
      <c r="D406" s="3" t="s">
        <v>350</v>
      </c>
      <c r="E406" s="4">
        <v>12384452.890000001</v>
      </c>
      <c r="F406" s="4">
        <v>3653070.6</v>
      </c>
      <c r="G406" s="4">
        <v>563329.61</v>
      </c>
      <c r="H406" s="4">
        <v>4216400.21</v>
      </c>
      <c r="I406" s="12">
        <f t="shared" si="24"/>
        <v>0.34050000000000002</v>
      </c>
      <c r="J406" s="4">
        <v>7526256.0800000001</v>
      </c>
      <c r="K406" s="12">
        <f t="shared" si="25"/>
        <v>0.60770000000000002</v>
      </c>
      <c r="L406" s="4">
        <v>641796.6</v>
      </c>
      <c r="M406" s="12">
        <f t="shared" si="26"/>
        <v>5.1799999999999999E-2</v>
      </c>
      <c r="N406" s="4"/>
      <c r="O406" s="12">
        <f t="shared" si="27"/>
        <v>0</v>
      </c>
      <c r="P406" s="4"/>
      <c r="Q406" s="4"/>
    </row>
    <row r="407" spans="1:17" x14ac:dyDescent="0.2">
      <c r="A407" s="3">
        <v>1</v>
      </c>
      <c r="B407" s="3">
        <v>109537504</v>
      </c>
      <c r="C407" s="3" t="s">
        <v>354</v>
      </c>
      <c r="D407" s="3" t="s">
        <v>350</v>
      </c>
      <c r="E407" s="4">
        <v>9465388.0099999998</v>
      </c>
      <c r="F407" s="4">
        <v>2506517.8199999998</v>
      </c>
      <c r="G407" s="4">
        <v>283412.15999999997</v>
      </c>
      <c r="H407" s="4">
        <v>2789929.98</v>
      </c>
      <c r="I407" s="12">
        <f t="shared" si="24"/>
        <v>0.29480000000000001</v>
      </c>
      <c r="J407" s="4">
        <v>6088525.6500000004</v>
      </c>
      <c r="K407" s="12">
        <f t="shared" si="25"/>
        <v>0.64319999999999999</v>
      </c>
      <c r="L407" s="4">
        <v>579832.38</v>
      </c>
      <c r="M407" s="12">
        <f t="shared" si="26"/>
        <v>6.13E-2</v>
      </c>
      <c r="N407" s="4">
        <v>7100</v>
      </c>
      <c r="O407" s="12">
        <f t="shared" si="27"/>
        <v>8.0000000000000004E-4</v>
      </c>
      <c r="P407" s="4"/>
      <c r="Q407" s="4"/>
    </row>
    <row r="408" spans="1:17" x14ac:dyDescent="0.2">
      <c r="A408" s="3">
        <v>1</v>
      </c>
      <c r="B408" s="3">
        <v>129540803</v>
      </c>
      <c r="C408" s="3" t="s">
        <v>56</v>
      </c>
      <c r="D408" s="3" t="s">
        <v>57</v>
      </c>
      <c r="E408" s="4">
        <v>50312727.630000003</v>
      </c>
      <c r="F408" s="4">
        <v>27396533.34</v>
      </c>
      <c r="G408" s="4">
        <v>1679088.06</v>
      </c>
      <c r="H408" s="4">
        <v>29075621.399999999</v>
      </c>
      <c r="I408" s="12">
        <f t="shared" si="24"/>
        <v>0.57789999999999997</v>
      </c>
      <c r="J408" s="4">
        <v>18610640.66</v>
      </c>
      <c r="K408" s="12">
        <f t="shared" si="25"/>
        <v>0.36990000000000001</v>
      </c>
      <c r="L408" s="4">
        <v>2286324.87</v>
      </c>
      <c r="M408" s="12">
        <f t="shared" si="26"/>
        <v>4.5400000000000003E-2</v>
      </c>
      <c r="N408" s="4">
        <v>340140.7</v>
      </c>
      <c r="O408" s="12">
        <f t="shared" si="27"/>
        <v>6.7999999999999996E-3</v>
      </c>
      <c r="P408" s="4"/>
      <c r="Q408" s="4"/>
    </row>
    <row r="409" spans="1:17" x14ac:dyDescent="0.2">
      <c r="A409" s="3">
        <v>1</v>
      </c>
      <c r="B409" s="3">
        <v>129544503</v>
      </c>
      <c r="C409" s="3" t="s">
        <v>58</v>
      </c>
      <c r="D409" s="3" t="s">
        <v>57</v>
      </c>
      <c r="E409" s="4">
        <v>25158420.07</v>
      </c>
      <c r="F409" s="4">
        <v>5690146.6699999999</v>
      </c>
      <c r="G409" s="4">
        <v>540955.87</v>
      </c>
      <c r="H409" s="4">
        <v>6231102.54</v>
      </c>
      <c r="I409" s="12">
        <f t="shared" si="24"/>
        <v>0.2477</v>
      </c>
      <c r="J409" s="4">
        <v>15196936.5</v>
      </c>
      <c r="K409" s="12">
        <f t="shared" si="25"/>
        <v>0.60399999999999998</v>
      </c>
      <c r="L409" s="4">
        <v>3729881.03</v>
      </c>
      <c r="M409" s="12">
        <f t="shared" si="26"/>
        <v>0.14829999999999999</v>
      </c>
      <c r="N409" s="4">
        <v>500</v>
      </c>
      <c r="O409" s="12">
        <f t="shared" si="27"/>
        <v>0</v>
      </c>
      <c r="P409" s="4"/>
      <c r="Q409" s="4"/>
    </row>
    <row r="410" spans="1:17" x14ac:dyDescent="0.2">
      <c r="A410" s="3">
        <v>1</v>
      </c>
      <c r="B410" s="3">
        <v>129544703</v>
      </c>
      <c r="C410" s="3" t="s">
        <v>59</v>
      </c>
      <c r="D410" s="3" t="s">
        <v>57</v>
      </c>
      <c r="E410" s="4">
        <v>23239957.059999999</v>
      </c>
      <c r="F410" s="4">
        <v>9058490.4000000004</v>
      </c>
      <c r="G410" s="4">
        <v>638772.46</v>
      </c>
      <c r="H410" s="4">
        <v>9697262.8599999994</v>
      </c>
      <c r="I410" s="12">
        <f t="shared" si="24"/>
        <v>0.4173</v>
      </c>
      <c r="J410" s="4">
        <v>12294041.93</v>
      </c>
      <c r="K410" s="12">
        <f t="shared" si="25"/>
        <v>0.52900000000000003</v>
      </c>
      <c r="L410" s="4">
        <v>1238130.93</v>
      </c>
      <c r="M410" s="12">
        <f t="shared" si="26"/>
        <v>5.33E-2</v>
      </c>
      <c r="N410" s="4">
        <v>10521.34</v>
      </c>
      <c r="O410" s="12">
        <f t="shared" si="27"/>
        <v>5.0000000000000001E-4</v>
      </c>
      <c r="P410" s="4"/>
      <c r="Q410" s="4"/>
    </row>
    <row r="411" spans="1:17" x14ac:dyDescent="0.2">
      <c r="A411" s="3">
        <v>1</v>
      </c>
      <c r="B411" s="3">
        <v>129545003</v>
      </c>
      <c r="C411" s="3" t="s">
        <v>60</v>
      </c>
      <c r="D411" s="3" t="s">
        <v>57</v>
      </c>
      <c r="E411" s="4">
        <v>37724038.490000002</v>
      </c>
      <c r="F411" s="4">
        <v>13303904.32</v>
      </c>
      <c r="G411" s="4">
        <v>1276504.4099999999</v>
      </c>
      <c r="H411" s="4">
        <v>14580408.73</v>
      </c>
      <c r="I411" s="12">
        <f t="shared" si="24"/>
        <v>0.38650000000000001</v>
      </c>
      <c r="J411" s="4">
        <v>19473694.050000001</v>
      </c>
      <c r="K411" s="12">
        <f t="shared" si="25"/>
        <v>0.51619999999999999</v>
      </c>
      <c r="L411" s="4">
        <v>2469935.71</v>
      </c>
      <c r="M411" s="12">
        <f t="shared" si="26"/>
        <v>6.5500000000000003E-2</v>
      </c>
      <c r="N411" s="4">
        <v>1200000</v>
      </c>
      <c r="O411" s="12">
        <f t="shared" si="27"/>
        <v>3.1800000000000002E-2</v>
      </c>
      <c r="P411" s="4"/>
      <c r="Q411" s="4"/>
    </row>
    <row r="412" spans="1:17" x14ac:dyDescent="0.2">
      <c r="A412" s="3">
        <v>1</v>
      </c>
      <c r="B412" s="3">
        <v>129546003</v>
      </c>
      <c r="C412" s="3" t="s">
        <v>61</v>
      </c>
      <c r="D412" s="3" t="s">
        <v>57</v>
      </c>
      <c r="E412" s="4">
        <v>30077314.68</v>
      </c>
      <c r="F412" s="4">
        <v>13425468.949999999</v>
      </c>
      <c r="G412" s="4">
        <v>847943.5</v>
      </c>
      <c r="H412" s="4">
        <v>14273412.449999999</v>
      </c>
      <c r="I412" s="12">
        <f t="shared" si="24"/>
        <v>0.47460000000000002</v>
      </c>
      <c r="J412" s="4">
        <v>13762154.6</v>
      </c>
      <c r="K412" s="12">
        <f t="shared" si="25"/>
        <v>0.45760000000000001</v>
      </c>
      <c r="L412" s="4">
        <v>2041747.63</v>
      </c>
      <c r="M412" s="12">
        <f t="shared" si="26"/>
        <v>6.7900000000000002E-2</v>
      </c>
      <c r="N412" s="4"/>
      <c r="O412" s="12">
        <f t="shared" si="27"/>
        <v>0</v>
      </c>
      <c r="P412" s="4"/>
      <c r="Q412" s="4"/>
    </row>
    <row r="413" spans="1:17" x14ac:dyDescent="0.2">
      <c r="A413" s="3">
        <v>1</v>
      </c>
      <c r="B413" s="3">
        <v>129546103</v>
      </c>
      <c r="C413" s="3" t="s">
        <v>62</v>
      </c>
      <c r="D413" s="3" t="s">
        <v>57</v>
      </c>
      <c r="E413" s="4">
        <v>51093606.630000003</v>
      </c>
      <c r="F413" s="4">
        <v>16635295.140000001</v>
      </c>
      <c r="G413" s="4">
        <v>3670170.67</v>
      </c>
      <c r="H413" s="4">
        <v>20305465.809999999</v>
      </c>
      <c r="I413" s="12">
        <f t="shared" si="24"/>
        <v>0.39739999999999998</v>
      </c>
      <c r="J413" s="4">
        <v>25836356.539999999</v>
      </c>
      <c r="K413" s="12">
        <f t="shared" si="25"/>
        <v>0.50570000000000004</v>
      </c>
      <c r="L413" s="4">
        <v>4128386.35</v>
      </c>
      <c r="M413" s="12">
        <f t="shared" si="26"/>
        <v>8.0799999999999997E-2</v>
      </c>
      <c r="N413" s="4">
        <v>823397.93</v>
      </c>
      <c r="O413" s="12">
        <f t="shared" si="27"/>
        <v>1.61E-2</v>
      </c>
      <c r="P413" s="4"/>
      <c r="Q413" s="4"/>
    </row>
    <row r="414" spans="1:17" x14ac:dyDescent="0.2">
      <c r="A414" s="3">
        <v>1</v>
      </c>
      <c r="B414" s="3">
        <v>129546803</v>
      </c>
      <c r="C414" s="3" t="s">
        <v>63</v>
      </c>
      <c r="D414" s="3" t="s">
        <v>57</v>
      </c>
      <c r="E414" s="4">
        <v>14498277.41</v>
      </c>
      <c r="F414" s="4">
        <v>5407449.29</v>
      </c>
      <c r="G414" s="4">
        <v>690694.96</v>
      </c>
      <c r="H414" s="4">
        <v>6098144.25</v>
      </c>
      <c r="I414" s="12">
        <f t="shared" si="24"/>
        <v>0.42059999999999997</v>
      </c>
      <c r="J414" s="4">
        <v>7117529.3099999996</v>
      </c>
      <c r="K414" s="12">
        <f t="shared" si="25"/>
        <v>0.4909</v>
      </c>
      <c r="L414" s="4">
        <v>1265075.92</v>
      </c>
      <c r="M414" s="12">
        <f t="shared" si="26"/>
        <v>8.7300000000000003E-2</v>
      </c>
      <c r="N414" s="4">
        <v>17527.93</v>
      </c>
      <c r="O414" s="12">
        <f t="shared" si="27"/>
        <v>1.1999999999999999E-3</v>
      </c>
      <c r="P414" s="4"/>
      <c r="Q414" s="4"/>
    </row>
    <row r="415" spans="1:17" x14ac:dyDescent="0.2">
      <c r="A415" s="3">
        <v>1</v>
      </c>
      <c r="B415" s="3">
        <v>129547303</v>
      </c>
      <c r="C415" s="3" t="s">
        <v>564</v>
      </c>
      <c r="D415" s="3" t="s">
        <v>57</v>
      </c>
      <c r="E415" s="4">
        <v>23631439.02</v>
      </c>
      <c r="F415" s="4">
        <v>8885933.9399999995</v>
      </c>
      <c r="G415" s="4">
        <v>1152408.29</v>
      </c>
      <c r="H415" s="4">
        <v>10038342.23</v>
      </c>
      <c r="I415" s="12">
        <f t="shared" si="24"/>
        <v>0.42480000000000001</v>
      </c>
      <c r="J415" s="4">
        <v>12482515.880000001</v>
      </c>
      <c r="K415" s="12">
        <f t="shared" si="25"/>
        <v>0.5282</v>
      </c>
      <c r="L415" s="4">
        <v>924377.91</v>
      </c>
      <c r="M415" s="12">
        <f t="shared" si="26"/>
        <v>3.9100000000000003E-2</v>
      </c>
      <c r="N415" s="4">
        <v>186203</v>
      </c>
      <c r="O415" s="12">
        <f t="shared" si="27"/>
        <v>7.9000000000000008E-3</v>
      </c>
      <c r="P415" s="4"/>
      <c r="Q415" s="4"/>
    </row>
    <row r="416" spans="1:17" x14ac:dyDescent="0.2">
      <c r="A416" s="3">
        <v>1</v>
      </c>
      <c r="B416" s="3">
        <v>129547203</v>
      </c>
      <c r="C416" s="3" t="s">
        <v>684</v>
      </c>
      <c r="D416" s="3" t="s">
        <v>57</v>
      </c>
      <c r="E416" s="4">
        <v>25899110.379999999</v>
      </c>
      <c r="F416" s="4">
        <v>4951523.57</v>
      </c>
      <c r="G416" s="4">
        <v>718241.18</v>
      </c>
      <c r="H416" s="4">
        <v>5669764.75</v>
      </c>
      <c r="I416" s="12">
        <f t="shared" si="24"/>
        <v>0.21890000000000001</v>
      </c>
      <c r="J416" s="4">
        <v>15546163.460000001</v>
      </c>
      <c r="K416" s="12">
        <f t="shared" si="25"/>
        <v>0.60029999999999994</v>
      </c>
      <c r="L416" s="4">
        <v>4683182.17</v>
      </c>
      <c r="M416" s="12">
        <f t="shared" si="26"/>
        <v>0.18079999999999999</v>
      </c>
      <c r="N416" s="4"/>
      <c r="O416" s="12">
        <f t="shared" si="27"/>
        <v>0</v>
      </c>
      <c r="P416" s="4"/>
      <c r="Q416" s="4"/>
    </row>
    <row r="417" spans="1:17" x14ac:dyDescent="0.2">
      <c r="A417" s="3">
        <v>1</v>
      </c>
      <c r="B417" s="3">
        <v>129547603</v>
      </c>
      <c r="C417" s="3" t="s">
        <v>64</v>
      </c>
      <c r="D417" s="3" t="s">
        <v>57</v>
      </c>
      <c r="E417" s="4">
        <v>39405300.5</v>
      </c>
      <c r="F417" s="4">
        <v>17597299.539999999</v>
      </c>
      <c r="G417" s="4">
        <v>1474290.78</v>
      </c>
      <c r="H417" s="4">
        <v>19071590.32</v>
      </c>
      <c r="I417" s="12">
        <f t="shared" si="24"/>
        <v>0.48399999999999999</v>
      </c>
      <c r="J417" s="4">
        <v>16559099.300000001</v>
      </c>
      <c r="K417" s="12">
        <f t="shared" si="25"/>
        <v>0.42020000000000002</v>
      </c>
      <c r="L417" s="4">
        <v>3774610.88</v>
      </c>
      <c r="M417" s="12">
        <f t="shared" si="26"/>
        <v>9.5799999999999996E-2</v>
      </c>
      <c r="N417" s="4"/>
      <c r="O417" s="12">
        <f t="shared" si="27"/>
        <v>0</v>
      </c>
      <c r="P417" s="4"/>
      <c r="Q417" s="4"/>
    </row>
    <row r="418" spans="1:17" x14ac:dyDescent="0.2">
      <c r="A418" s="3">
        <v>1</v>
      </c>
      <c r="B418" s="3">
        <v>129547803</v>
      </c>
      <c r="C418" s="3" t="s">
        <v>685</v>
      </c>
      <c r="D418" s="3" t="s">
        <v>57</v>
      </c>
      <c r="E418" s="4">
        <v>15836954.880000001</v>
      </c>
      <c r="F418" s="4">
        <v>6499098.6500000004</v>
      </c>
      <c r="G418" s="4">
        <v>393367.22</v>
      </c>
      <c r="H418" s="4">
        <v>6892465.8700000001</v>
      </c>
      <c r="I418" s="12">
        <f t="shared" si="24"/>
        <v>0.43519999999999998</v>
      </c>
      <c r="J418" s="4">
        <v>8291949.4699999997</v>
      </c>
      <c r="K418" s="12">
        <f t="shared" si="25"/>
        <v>0.52359999999999995</v>
      </c>
      <c r="L418" s="4">
        <v>652539.54</v>
      </c>
      <c r="M418" s="12">
        <f t="shared" si="26"/>
        <v>4.1200000000000001E-2</v>
      </c>
      <c r="N418" s="4"/>
      <c r="O418" s="12">
        <f t="shared" si="27"/>
        <v>0</v>
      </c>
      <c r="P418" s="4"/>
      <c r="Q418" s="4"/>
    </row>
    <row r="419" spans="1:17" x14ac:dyDescent="0.2">
      <c r="A419" s="3">
        <v>1</v>
      </c>
      <c r="B419" s="3">
        <v>129548803</v>
      </c>
      <c r="C419" s="3" t="s">
        <v>65</v>
      </c>
      <c r="D419" s="3" t="s">
        <v>57</v>
      </c>
      <c r="E419" s="4">
        <v>19860730.43</v>
      </c>
      <c r="F419" s="4">
        <v>4279548.97</v>
      </c>
      <c r="G419" s="4">
        <v>538058.5</v>
      </c>
      <c r="H419" s="4">
        <v>4817607.47</v>
      </c>
      <c r="I419" s="12">
        <f t="shared" si="24"/>
        <v>0.24260000000000001</v>
      </c>
      <c r="J419" s="4">
        <v>12166949.76</v>
      </c>
      <c r="K419" s="12">
        <f t="shared" si="25"/>
        <v>0.61260000000000003</v>
      </c>
      <c r="L419" s="4">
        <v>2876173.2</v>
      </c>
      <c r="M419" s="12">
        <f t="shared" si="26"/>
        <v>0.14480000000000001</v>
      </c>
      <c r="N419" s="4"/>
      <c r="O419" s="12">
        <f t="shared" si="27"/>
        <v>0</v>
      </c>
      <c r="P419" s="4"/>
      <c r="Q419" s="4"/>
    </row>
    <row r="420" spans="1:17" x14ac:dyDescent="0.2">
      <c r="A420" s="3">
        <v>1</v>
      </c>
      <c r="B420" s="9">
        <v>116555003</v>
      </c>
      <c r="C420" s="9" t="s">
        <v>453</v>
      </c>
      <c r="D420" s="9" t="s">
        <v>454</v>
      </c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4"/>
      <c r="Q420" s="4"/>
    </row>
    <row r="421" spans="1:17" x14ac:dyDescent="0.2">
      <c r="A421" s="3">
        <v>1</v>
      </c>
      <c r="B421" s="3">
        <v>116557103</v>
      </c>
      <c r="C421" s="3" t="s">
        <v>455</v>
      </c>
      <c r="D421" s="3" t="s">
        <v>454</v>
      </c>
      <c r="E421" s="4">
        <v>50985242.039999999</v>
      </c>
      <c r="F421" s="4">
        <v>27506562.699999999</v>
      </c>
      <c r="G421" s="4">
        <v>1174059.1299999999</v>
      </c>
      <c r="H421" s="4">
        <v>28680621.829999998</v>
      </c>
      <c r="I421" s="12">
        <f t="shared" si="24"/>
        <v>0.5625</v>
      </c>
      <c r="J421" s="4">
        <v>17710482.48</v>
      </c>
      <c r="K421" s="12">
        <f t="shared" si="25"/>
        <v>0.34739999999999999</v>
      </c>
      <c r="L421" s="4">
        <v>4576320.6100000003</v>
      </c>
      <c r="M421" s="12">
        <f t="shared" si="26"/>
        <v>8.9800000000000005E-2</v>
      </c>
      <c r="N421" s="4">
        <v>17817.12</v>
      </c>
      <c r="O421" s="12">
        <f t="shared" si="27"/>
        <v>2.9999999999999997E-4</v>
      </c>
      <c r="P421" s="4"/>
      <c r="Q421" s="4"/>
    </row>
    <row r="422" spans="1:17" x14ac:dyDescent="0.2">
      <c r="A422" s="3">
        <v>1</v>
      </c>
      <c r="B422" s="3">
        <v>108561003</v>
      </c>
      <c r="C422" s="3" t="s">
        <v>542</v>
      </c>
      <c r="D422" s="3" t="s">
        <v>334</v>
      </c>
      <c r="E422" s="4">
        <v>14211290.789999999</v>
      </c>
      <c r="F422" s="4">
        <v>3750499.31</v>
      </c>
      <c r="G422" s="4">
        <v>394579.1</v>
      </c>
      <c r="H422" s="4">
        <v>4145078.41</v>
      </c>
      <c r="I422" s="12">
        <f t="shared" si="24"/>
        <v>0.29170000000000001</v>
      </c>
      <c r="J422" s="4">
        <v>8745963.8100000005</v>
      </c>
      <c r="K422" s="12">
        <f t="shared" si="25"/>
        <v>0.61539999999999995</v>
      </c>
      <c r="L422" s="4">
        <v>1245905.4099999999</v>
      </c>
      <c r="M422" s="12">
        <f t="shared" si="26"/>
        <v>8.77E-2</v>
      </c>
      <c r="N422" s="4">
        <v>74343.16</v>
      </c>
      <c r="O422" s="12">
        <f t="shared" si="27"/>
        <v>5.1999999999999998E-3</v>
      </c>
      <c r="P422" s="4"/>
      <c r="Q422" s="4"/>
    </row>
    <row r="423" spans="1:17" x14ac:dyDescent="0.2">
      <c r="A423" s="3">
        <v>1</v>
      </c>
      <c r="B423" s="3">
        <v>108561803</v>
      </c>
      <c r="C423" s="3" t="s">
        <v>543</v>
      </c>
      <c r="D423" s="3" t="s">
        <v>334</v>
      </c>
      <c r="E423" s="4">
        <v>16817133.940000001</v>
      </c>
      <c r="F423" s="4">
        <v>4014552.61</v>
      </c>
      <c r="G423" s="4">
        <v>481698.65</v>
      </c>
      <c r="H423" s="4">
        <v>4496251.26</v>
      </c>
      <c r="I423" s="12">
        <f t="shared" si="24"/>
        <v>0.26740000000000003</v>
      </c>
      <c r="J423" s="4">
        <v>10644806.300000001</v>
      </c>
      <c r="K423" s="12">
        <f t="shared" si="25"/>
        <v>0.63300000000000001</v>
      </c>
      <c r="L423" s="4">
        <v>1623744.47</v>
      </c>
      <c r="M423" s="12">
        <f t="shared" si="26"/>
        <v>9.6600000000000005E-2</v>
      </c>
      <c r="N423" s="4">
        <v>52331.91</v>
      </c>
      <c r="O423" s="12">
        <f t="shared" si="27"/>
        <v>3.0999999999999999E-3</v>
      </c>
      <c r="P423" s="4"/>
      <c r="Q423" s="4"/>
    </row>
    <row r="424" spans="1:17" x14ac:dyDescent="0.2">
      <c r="A424" s="3">
        <v>1</v>
      </c>
      <c r="B424" s="3">
        <v>108565203</v>
      </c>
      <c r="C424" s="3" t="s">
        <v>335</v>
      </c>
      <c r="D424" s="3" t="s">
        <v>334</v>
      </c>
      <c r="E424" s="4">
        <v>17592050.27</v>
      </c>
      <c r="F424" s="4">
        <v>3051543.64</v>
      </c>
      <c r="G424" s="4">
        <v>549324.35</v>
      </c>
      <c r="H424" s="4">
        <v>3600867.99</v>
      </c>
      <c r="I424" s="12">
        <f t="shared" si="24"/>
        <v>0.20469999999999999</v>
      </c>
      <c r="J424" s="4">
        <v>11608180.26</v>
      </c>
      <c r="K424" s="12">
        <f t="shared" si="25"/>
        <v>0.65990000000000004</v>
      </c>
      <c r="L424" s="4">
        <v>2337077.39</v>
      </c>
      <c r="M424" s="12">
        <f t="shared" si="26"/>
        <v>0.1328</v>
      </c>
      <c r="N424" s="4">
        <v>45924.63</v>
      </c>
      <c r="O424" s="12">
        <f t="shared" si="27"/>
        <v>2.5999999999999999E-3</v>
      </c>
      <c r="P424" s="4"/>
      <c r="Q424" s="4"/>
    </row>
    <row r="425" spans="1:17" x14ac:dyDescent="0.2">
      <c r="A425" s="3">
        <v>1</v>
      </c>
      <c r="B425" s="3">
        <v>108565503</v>
      </c>
      <c r="C425" s="3" t="s">
        <v>121</v>
      </c>
      <c r="D425" s="3" t="s">
        <v>334</v>
      </c>
      <c r="E425" s="4">
        <v>21244006.219999999</v>
      </c>
      <c r="F425" s="4">
        <v>5678515.5800000001</v>
      </c>
      <c r="G425" s="4">
        <v>708451.31</v>
      </c>
      <c r="H425" s="4">
        <v>6386966.8899999997</v>
      </c>
      <c r="I425" s="12">
        <f t="shared" si="24"/>
        <v>0.30059999999999998</v>
      </c>
      <c r="J425" s="4">
        <v>13389310.68</v>
      </c>
      <c r="K425" s="12">
        <f t="shared" si="25"/>
        <v>0.63029999999999997</v>
      </c>
      <c r="L425" s="4">
        <v>1467728.65</v>
      </c>
      <c r="M425" s="12">
        <f t="shared" si="26"/>
        <v>6.9099999999999995E-2</v>
      </c>
      <c r="N425" s="4"/>
      <c r="O425" s="12">
        <f t="shared" si="27"/>
        <v>0</v>
      </c>
      <c r="P425" s="4"/>
      <c r="Q425" s="4"/>
    </row>
    <row r="426" spans="1:17" x14ac:dyDescent="0.2">
      <c r="A426" s="3">
        <v>1</v>
      </c>
      <c r="B426" s="3">
        <v>108566303</v>
      </c>
      <c r="C426" s="3" t="s">
        <v>336</v>
      </c>
      <c r="D426" s="3" t="s">
        <v>334</v>
      </c>
      <c r="E426" s="4">
        <v>13227598.65</v>
      </c>
      <c r="F426" s="4">
        <v>6005973.7599999998</v>
      </c>
      <c r="G426" s="4">
        <v>364596.71</v>
      </c>
      <c r="H426" s="4">
        <v>6370570.4699999997</v>
      </c>
      <c r="I426" s="12">
        <f t="shared" si="24"/>
        <v>0.48159999999999997</v>
      </c>
      <c r="J426" s="4">
        <v>6218915.79</v>
      </c>
      <c r="K426" s="12">
        <f t="shared" si="25"/>
        <v>0.47010000000000002</v>
      </c>
      <c r="L426" s="4">
        <v>638112.39</v>
      </c>
      <c r="M426" s="12">
        <f t="shared" si="26"/>
        <v>4.82E-2</v>
      </c>
      <c r="N426" s="4"/>
      <c r="O426" s="12">
        <f t="shared" si="27"/>
        <v>0</v>
      </c>
      <c r="P426" s="4"/>
      <c r="Q426" s="4"/>
    </row>
    <row r="427" spans="1:17" x14ac:dyDescent="0.2">
      <c r="A427" s="3">
        <v>1</v>
      </c>
      <c r="B427" s="3">
        <v>108567004</v>
      </c>
      <c r="C427" s="3" t="s">
        <v>122</v>
      </c>
      <c r="D427" s="3" t="s">
        <v>334</v>
      </c>
      <c r="E427" s="4">
        <v>7004563.5999999996</v>
      </c>
      <c r="F427" s="4">
        <v>1213221.3400000001</v>
      </c>
      <c r="G427" s="4">
        <v>192183.64</v>
      </c>
      <c r="H427" s="4">
        <v>1405404.98</v>
      </c>
      <c r="I427" s="12">
        <f t="shared" si="24"/>
        <v>0.2006</v>
      </c>
      <c r="J427" s="4">
        <v>3343865.4</v>
      </c>
      <c r="K427" s="12">
        <f t="shared" si="25"/>
        <v>0.47739999999999999</v>
      </c>
      <c r="L427" s="4">
        <v>2254232.2200000002</v>
      </c>
      <c r="M427" s="12">
        <f t="shared" si="26"/>
        <v>0.32179999999999997</v>
      </c>
      <c r="N427" s="4">
        <v>1061</v>
      </c>
      <c r="O427" s="12">
        <f t="shared" si="27"/>
        <v>2.0000000000000001E-4</v>
      </c>
      <c r="P427" s="4"/>
      <c r="Q427" s="4"/>
    </row>
    <row r="428" spans="1:17" x14ac:dyDescent="0.2">
      <c r="A428" s="3">
        <v>1</v>
      </c>
      <c r="B428" s="3">
        <v>108567204</v>
      </c>
      <c r="C428" s="3" t="s">
        <v>123</v>
      </c>
      <c r="D428" s="3" t="s">
        <v>334</v>
      </c>
      <c r="E428" s="4">
        <v>9323821.8699999992</v>
      </c>
      <c r="F428" s="4">
        <v>2350079.5099999998</v>
      </c>
      <c r="G428" s="4">
        <v>243955.26</v>
      </c>
      <c r="H428" s="4">
        <v>2594034.77</v>
      </c>
      <c r="I428" s="12">
        <f t="shared" si="24"/>
        <v>0.2782</v>
      </c>
      <c r="J428" s="4">
        <v>6174946.2999999998</v>
      </c>
      <c r="K428" s="12">
        <f t="shared" si="25"/>
        <v>0.6623</v>
      </c>
      <c r="L428" s="4">
        <v>487246.04</v>
      </c>
      <c r="M428" s="12">
        <f t="shared" si="26"/>
        <v>5.2299999999999999E-2</v>
      </c>
      <c r="N428" s="4">
        <v>67594.759999999995</v>
      </c>
      <c r="O428" s="12">
        <f t="shared" si="27"/>
        <v>7.1999999999999998E-3</v>
      </c>
      <c r="P428" s="4"/>
      <c r="Q428" s="4"/>
    </row>
    <row r="429" spans="1:17" x14ac:dyDescent="0.2">
      <c r="A429" s="3">
        <v>1</v>
      </c>
      <c r="B429" s="3">
        <v>108567404</v>
      </c>
      <c r="C429" s="3" t="s">
        <v>544</v>
      </c>
      <c r="D429" s="3" t="s">
        <v>334</v>
      </c>
      <c r="E429" s="4">
        <v>8481684.0099999998</v>
      </c>
      <c r="F429" s="4">
        <v>4017264.06</v>
      </c>
      <c r="G429" s="4">
        <v>270400.07</v>
      </c>
      <c r="H429" s="4">
        <v>4287664.13</v>
      </c>
      <c r="I429" s="12">
        <f t="shared" si="24"/>
        <v>0.50549999999999995</v>
      </c>
      <c r="J429" s="4">
        <v>2929257.91</v>
      </c>
      <c r="K429" s="12">
        <f t="shared" si="25"/>
        <v>0.34539999999999998</v>
      </c>
      <c r="L429" s="4">
        <v>1264761.97</v>
      </c>
      <c r="M429" s="12">
        <f t="shared" si="26"/>
        <v>0.14910000000000001</v>
      </c>
      <c r="N429" s="4"/>
      <c r="O429" s="12">
        <f t="shared" si="27"/>
        <v>0</v>
      </c>
      <c r="P429" s="4"/>
      <c r="Q429" s="4"/>
    </row>
    <row r="430" spans="1:17" x14ac:dyDescent="0.2">
      <c r="A430" s="3">
        <v>1</v>
      </c>
      <c r="B430" s="3">
        <v>108567703</v>
      </c>
      <c r="C430" s="3" t="s">
        <v>337</v>
      </c>
      <c r="D430" s="3" t="s">
        <v>334</v>
      </c>
      <c r="E430" s="4">
        <v>44009800.899999999</v>
      </c>
      <c r="F430" s="4">
        <v>22817606.829999998</v>
      </c>
      <c r="G430" s="4">
        <v>1333712.73</v>
      </c>
      <c r="H430" s="4">
        <v>24151319.559999999</v>
      </c>
      <c r="I430" s="12">
        <f t="shared" si="24"/>
        <v>0.54879999999999995</v>
      </c>
      <c r="J430" s="4">
        <v>17519903.239999998</v>
      </c>
      <c r="K430" s="12">
        <f t="shared" si="25"/>
        <v>0.39810000000000001</v>
      </c>
      <c r="L430" s="4">
        <v>2338578.1</v>
      </c>
      <c r="M430" s="12">
        <f t="shared" si="26"/>
        <v>5.3100000000000001E-2</v>
      </c>
      <c r="N430" s="4"/>
      <c r="O430" s="12">
        <f t="shared" si="27"/>
        <v>0</v>
      </c>
      <c r="P430" s="4"/>
      <c r="Q430" s="4"/>
    </row>
    <row r="431" spans="1:17" x14ac:dyDescent="0.2">
      <c r="A431" s="3">
        <v>1</v>
      </c>
      <c r="B431" s="3">
        <v>108568404</v>
      </c>
      <c r="C431" s="3" t="s">
        <v>545</v>
      </c>
      <c r="D431" s="3" t="s">
        <v>334</v>
      </c>
      <c r="E431" s="4">
        <v>6646765.8399999999</v>
      </c>
      <c r="F431" s="4">
        <v>1883713.61</v>
      </c>
      <c r="G431" s="4">
        <v>173814.75</v>
      </c>
      <c r="H431" s="4">
        <v>2057528.36</v>
      </c>
      <c r="I431" s="12">
        <f t="shared" si="24"/>
        <v>0.30959999999999999</v>
      </c>
      <c r="J431" s="4">
        <v>3830356.81</v>
      </c>
      <c r="K431" s="12">
        <f t="shared" si="25"/>
        <v>0.57630000000000003</v>
      </c>
      <c r="L431" s="4">
        <v>754812.67</v>
      </c>
      <c r="M431" s="12">
        <f t="shared" si="26"/>
        <v>0.11360000000000001</v>
      </c>
      <c r="N431" s="4">
        <v>4068</v>
      </c>
      <c r="O431" s="12">
        <f t="shared" si="27"/>
        <v>5.9999999999999995E-4</v>
      </c>
      <c r="P431" s="4"/>
      <c r="Q431" s="4"/>
    </row>
    <row r="432" spans="1:17" x14ac:dyDescent="0.2">
      <c r="A432" s="3">
        <v>1</v>
      </c>
      <c r="B432" s="3">
        <v>108569103</v>
      </c>
      <c r="C432" s="3" t="s">
        <v>338</v>
      </c>
      <c r="D432" s="3" t="s">
        <v>334</v>
      </c>
      <c r="E432" s="4">
        <v>22483419.379999999</v>
      </c>
      <c r="F432" s="4">
        <v>4580590.0599999996</v>
      </c>
      <c r="G432" s="4">
        <v>1202174.55</v>
      </c>
      <c r="H432" s="4">
        <v>5782764.6100000003</v>
      </c>
      <c r="I432" s="12">
        <f t="shared" si="24"/>
        <v>0.25719999999999998</v>
      </c>
      <c r="J432" s="4">
        <v>14256296.060000001</v>
      </c>
      <c r="K432" s="12">
        <f t="shared" si="25"/>
        <v>0.6341</v>
      </c>
      <c r="L432" s="4">
        <v>2394035.5699999998</v>
      </c>
      <c r="M432" s="12">
        <f t="shared" si="26"/>
        <v>0.1065</v>
      </c>
      <c r="N432" s="4">
        <v>50323.14</v>
      </c>
      <c r="O432" s="12">
        <f t="shared" si="27"/>
        <v>2.2000000000000001E-3</v>
      </c>
      <c r="P432" s="4"/>
      <c r="Q432" s="4"/>
    </row>
    <row r="433" spans="1:17" x14ac:dyDescent="0.2">
      <c r="A433" s="3">
        <v>1</v>
      </c>
      <c r="B433" s="3">
        <v>117576303</v>
      </c>
      <c r="C433" s="3" t="s">
        <v>467</v>
      </c>
      <c r="D433" s="3" t="s">
        <v>468</v>
      </c>
      <c r="E433" s="4">
        <v>17434626.289999999</v>
      </c>
      <c r="F433" s="4">
        <v>10041109.16</v>
      </c>
      <c r="G433" s="4">
        <v>334180.86</v>
      </c>
      <c r="H433" s="4">
        <v>10375290.02</v>
      </c>
      <c r="I433" s="12">
        <f t="shared" si="24"/>
        <v>0.59509999999999996</v>
      </c>
      <c r="J433" s="4">
        <v>6057900.8799999999</v>
      </c>
      <c r="K433" s="12">
        <f t="shared" si="25"/>
        <v>0.34749999999999998</v>
      </c>
      <c r="L433" s="4">
        <v>736416.31</v>
      </c>
      <c r="M433" s="12">
        <f t="shared" si="26"/>
        <v>4.2200000000000001E-2</v>
      </c>
      <c r="N433" s="4">
        <v>265019.08</v>
      </c>
      <c r="O433" s="12">
        <f t="shared" si="27"/>
        <v>1.52E-2</v>
      </c>
      <c r="P433" s="4"/>
      <c r="Q433" s="4"/>
    </row>
    <row r="434" spans="1:17" x14ac:dyDescent="0.2">
      <c r="A434" s="3">
        <v>1</v>
      </c>
      <c r="B434" s="3">
        <v>119581003</v>
      </c>
      <c r="C434" s="3" t="s">
        <v>175</v>
      </c>
      <c r="D434" s="3" t="s">
        <v>492</v>
      </c>
      <c r="E434" s="4">
        <v>22527583.609999999</v>
      </c>
      <c r="F434" s="4">
        <v>6487883.5099999998</v>
      </c>
      <c r="G434" s="4">
        <v>1066025.43</v>
      </c>
      <c r="H434" s="4">
        <v>7553908.9400000004</v>
      </c>
      <c r="I434" s="12">
        <f t="shared" si="24"/>
        <v>0.33529999999999999</v>
      </c>
      <c r="J434" s="4">
        <v>13190715.550000001</v>
      </c>
      <c r="K434" s="12">
        <f t="shared" si="25"/>
        <v>0.58550000000000002</v>
      </c>
      <c r="L434" s="4">
        <v>1774455.34</v>
      </c>
      <c r="M434" s="12">
        <f t="shared" si="26"/>
        <v>7.8799999999999995E-2</v>
      </c>
      <c r="N434" s="4">
        <v>8503.7800000000007</v>
      </c>
      <c r="O434" s="12">
        <f t="shared" si="27"/>
        <v>4.0000000000000002E-4</v>
      </c>
      <c r="P434" s="4"/>
      <c r="Q434" s="4"/>
    </row>
    <row r="435" spans="1:17" x14ac:dyDescent="0.2">
      <c r="A435" s="3">
        <v>1</v>
      </c>
      <c r="B435" s="3">
        <v>119582503</v>
      </c>
      <c r="C435" s="3" t="s">
        <v>493</v>
      </c>
      <c r="D435" s="3" t="s">
        <v>492</v>
      </c>
      <c r="E435" s="4">
        <v>24937749.960000001</v>
      </c>
      <c r="F435" s="4">
        <v>8567723.1099999994</v>
      </c>
      <c r="G435" s="4">
        <v>1794442.13</v>
      </c>
      <c r="H435" s="4">
        <v>10362165.24</v>
      </c>
      <c r="I435" s="12">
        <f t="shared" si="24"/>
        <v>0.41549999999999998</v>
      </c>
      <c r="J435" s="4">
        <v>12831887.210000001</v>
      </c>
      <c r="K435" s="12">
        <f t="shared" si="25"/>
        <v>0.51459999999999995</v>
      </c>
      <c r="L435" s="4">
        <v>1743697.51</v>
      </c>
      <c r="M435" s="12">
        <f t="shared" si="26"/>
        <v>6.9900000000000004E-2</v>
      </c>
      <c r="N435" s="4"/>
      <c r="O435" s="12">
        <f t="shared" si="27"/>
        <v>0</v>
      </c>
      <c r="P435" s="4"/>
      <c r="Q435" s="4"/>
    </row>
    <row r="436" spans="1:17" x14ac:dyDescent="0.2">
      <c r="A436" s="3">
        <v>1</v>
      </c>
      <c r="B436" s="3">
        <v>119583003</v>
      </c>
      <c r="C436" s="3" t="s">
        <v>494</v>
      </c>
      <c r="D436" s="3" t="s">
        <v>492</v>
      </c>
      <c r="E436" s="4">
        <v>18348172.75</v>
      </c>
      <c r="F436" s="4">
        <v>7541840.7000000002</v>
      </c>
      <c r="G436" s="4">
        <v>463924.95</v>
      </c>
      <c r="H436" s="4">
        <v>8005765.6500000004</v>
      </c>
      <c r="I436" s="12">
        <f t="shared" si="24"/>
        <v>0.43630000000000002</v>
      </c>
      <c r="J436" s="4">
        <v>8522133.1799999997</v>
      </c>
      <c r="K436" s="12">
        <f t="shared" si="25"/>
        <v>0.46450000000000002</v>
      </c>
      <c r="L436" s="4">
        <v>1800378.44</v>
      </c>
      <c r="M436" s="12">
        <f t="shared" si="26"/>
        <v>9.8100000000000007E-2</v>
      </c>
      <c r="N436" s="4">
        <v>19895.48</v>
      </c>
      <c r="O436" s="12">
        <f t="shared" si="27"/>
        <v>1.1000000000000001E-3</v>
      </c>
      <c r="P436" s="4"/>
      <c r="Q436" s="4"/>
    </row>
    <row r="437" spans="1:17" x14ac:dyDescent="0.2">
      <c r="A437" s="3">
        <v>1</v>
      </c>
      <c r="B437" s="3">
        <v>119584503</v>
      </c>
      <c r="C437" s="3" t="s">
        <v>495</v>
      </c>
      <c r="D437" s="3" t="s">
        <v>492</v>
      </c>
      <c r="E437" s="4">
        <v>30794694.539999999</v>
      </c>
      <c r="F437" s="4">
        <v>11092313.810000001</v>
      </c>
      <c r="G437" s="4">
        <v>1636118.4</v>
      </c>
      <c r="H437" s="4">
        <v>12728432.210000001</v>
      </c>
      <c r="I437" s="12">
        <f t="shared" si="24"/>
        <v>0.4133</v>
      </c>
      <c r="J437" s="4">
        <v>15536302.24</v>
      </c>
      <c r="K437" s="12">
        <f t="shared" si="25"/>
        <v>0.50449999999999995</v>
      </c>
      <c r="L437" s="4">
        <v>2529960.09</v>
      </c>
      <c r="M437" s="12">
        <f t="shared" si="26"/>
        <v>8.2199999999999995E-2</v>
      </c>
      <c r="N437" s="4"/>
      <c r="O437" s="12">
        <f t="shared" si="27"/>
        <v>0</v>
      </c>
      <c r="P437" s="4"/>
      <c r="Q437" s="4"/>
    </row>
    <row r="438" spans="1:17" x14ac:dyDescent="0.2">
      <c r="A438" s="3">
        <v>1</v>
      </c>
      <c r="B438" s="3">
        <v>119584603</v>
      </c>
      <c r="C438" s="3" t="s">
        <v>496</v>
      </c>
      <c r="D438" s="3" t="s">
        <v>492</v>
      </c>
      <c r="E438" s="4">
        <v>22947912.280000001</v>
      </c>
      <c r="F438" s="4">
        <v>9983181.6899999995</v>
      </c>
      <c r="G438" s="4">
        <v>1042705.46</v>
      </c>
      <c r="H438" s="4">
        <v>11025887.15</v>
      </c>
      <c r="I438" s="12">
        <f t="shared" si="24"/>
        <v>0.48049999999999998</v>
      </c>
      <c r="J438" s="4">
        <v>10617072.59</v>
      </c>
      <c r="K438" s="12">
        <f t="shared" si="25"/>
        <v>0.4627</v>
      </c>
      <c r="L438" s="4">
        <v>1304952.54</v>
      </c>
      <c r="M438" s="12">
        <f t="shared" si="26"/>
        <v>5.6899999999999999E-2</v>
      </c>
      <c r="N438" s="4"/>
      <c r="O438" s="12">
        <f t="shared" si="27"/>
        <v>0</v>
      </c>
      <c r="P438" s="4"/>
      <c r="Q438" s="4"/>
    </row>
    <row r="439" spans="1:17" x14ac:dyDescent="0.2">
      <c r="A439" s="3">
        <v>1</v>
      </c>
      <c r="B439" s="3">
        <v>119586503</v>
      </c>
      <c r="C439" s="3" t="s">
        <v>555</v>
      </c>
      <c r="D439" s="3" t="s">
        <v>492</v>
      </c>
      <c r="E439" s="4">
        <v>19080779.780000001</v>
      </c>
      <c r="F439" s="4">
        <v>4752677.96</v>
      </c>
      <c r="G439" s="4">
        <v>411975.39</v>
      </c>
      <c r="H439" s="4">
        <v>5164653.3499999996</v>
      </c>
      <c r="I439" s="12">
        <f t="shared" si="24"/>
        <v>0.2707</v>
      </c>
      <c r="J439" s="4">
        <v>12673915.970000001</v>
      </c>
      <c r="K439" s="12">
        <f t="shared" si="25"/>
        <v>0.66420000000000001</v>
      </c>
      <c r="L439" s="4">
        <v>1239525.46</v>
      </c>
      <c r="M439" s="12">
        <f t="shared" si="26"/>
        <v>6.5000000000000002E-2</v>
      </c>
      <c r="N439" s="4">
        <v>2685</v>
      </c>
      <c r="O439" s="12">
        <f t="shared" si="27"/>
        <v>1E-4</v>
      </c>
      <c r="P439" s="4"/>
      <c r="Q439" s="4"/>
    </row>
    <row r="440" spans="1:17" x14ac:dyDescent="0.2">
      <c r="A440" s="3">
        <v>1</v>
      </c>
      <c r="B440" s="3">
        <v>117596003</v>
      </c>
      <c r="C440" s="3" t="s">
        <v>469</v>
      </c>
      <c r="D440" s="3" t="s">
        <v>470</v>
      </c>
      <c r="E440" s="4">
        <v>42362040.200000003</v>
      </c>
      <c r="F440" s="4">
        <v>12888516.85</v>
      </c>
      <c r="G440" s="4">
        <v>1212984.54</v>
      </c>
      <c r="H440" s="4">
        <v>14101501.390000001</v>
      </c>
      <c r="I440" s="12">
        <f t="shared" si="24"/>
        <v>0.33289999999999997</v>
      </c>
      <c r="J440" s="4">
        <v>24146102.219999999</v>
      </c>
      <c r="K440" s="12">
        <f t="shared" si="25"/>
        <v>0.56999999999999995</v>
      </c>
      <c r="L440" s="4">
        <v>4114436.59</v>
      </c>
      <c r="M440" s="12">
        <f t="shared" si="26"/>
        <v>9.7100000000000006E-2</v>
      </c>
      <c r="N440" s="4"/>
      <c r="O440" s="12">
        <f t="shared" si="27"/>
        <v>0</v>
      </c>
      <c r="P440" s="4"/>
      <c r="Q440" s="4"/>
    </row>
    <row r="441" spans="1:17" x14ac:dyDescent="0.2">
      <c r="A441" s="3">
        <v>1</v>
      </c>
      <c r="B441" s="3">
        <v>117597003</v>
      </c>
      <c r="C441" s="3" t="s">
        <v>471</v>
      </c>
      <c r="D441" s="3" t="s">
        <v>470</v>
      </c>
      <c r="E441" s="4">
        <v>38554474.82</v>
      </c>
      <c r="F441" s="4">
        <v>16022226.09</v>
      </c>
      <c r="G441" s="4">
        <v>1608572.75</v>
      </c>
      <c r="H441" s="4">
        <v>17630798.84</v>
      </c>
      <c r="I441" s="12">
        <f t="shared" si="24"/>
        <v>0.45729999999999998</v>
      </c>
      <c r="J441" s="4">
        <v>18216126.649999999</v>
      </c>
      <c r="K441" s="12">
        <f t="shared" si="25"/>
        <v>0.47249999999999998</v>
      </c>
      <c r="L441" s="4">
        <v>2685160.63</v>
      </c>
      <c r="M441" s="12">
        <f t="shared" si="26"/>
        <v>6.9599999999999995E-2</v>
      </c>
      <c r="N441" s="4">
        <v>22388.7</v>
      </c>
      <c r="O441" s="12">
        <f t="shared" si="27"/>
        <v>5.9999999999999995E-4</v>
      </c>
      <c r="P441" s="4"/>
      <c r="Q441" s="4"/>
    </row>
    <row r="442" spans="1:17" x14ac:dyDescent="0.2">
      <c r="A442" s="3">
        <v>1</v>
      </c>
      <c r="B442" s="3">
        <v>117598503</v>
      </c>
      <c r="C442" s="3" t="s">
        <v>472</v>
      </c>
      <c r="D442" s="3" t="s">
        <v>470</v>
      </c>
      <c r="E442" s="4">
        <v>30023867.100000001</v>
      </c>
      <c r="F442" s="4">
        <v>15218677.449999999</v>
      </c>
      <c r="G442" s="4">
        <v>641092.27</v>
      </c>
      <c r="H442" s="4">
        <v>15859769.720000001</v>
      </c>
      <c r="I442" s="12">
        <f t="shared" si="24"/>
        <v>0.5282</v>
      </c>
      <c r="J442" s="4">
        <v>12123645.41</v>
      </c>
      <c r="K442" s="12">
        <f t="shared" si="25"/>
        <v>0.40379999999999999</v>
      </c>
      <c r="L442" s="4">
        <v>2012626.97</v>
      </c>
      <c r="M442" s="12">
        <f t="shared" si="26"/>
        <v>6.7000000000000004E-2</v>
      </c>
      <c r="N442" s="4">
        <v>27825</v>
      </c>
      <c r="O442" s="12">
        <f t="shared" si="27"/>
        <v>8.9999999999999998E-4</v>
      </c>
      <c r="P442" s="4"/>
      <c r="Q442" s="4"/>
    </row>
    <row r="443" spans="1:17" x14ac:dyDescent="0.2">
      <c r="A443" s="3">
        <v>1</v>
      </c>
      <c r="B443" s="3">
        <v>116604003</v>
      </c>
      <c r="C443" s="3" t="s">
        <v>456</v>
      </c>
      <c r="D443" s="3" t="s">
        <v>457</v>
      </c>
      <c r="E443" s="4">
        <v>43476563.119999997</v>
      </c>
      <c r="F443" s="4">
        <v>27763481.760000002</v>
      </c>
      <c r="G443" s="4">
        <v>1201032.8799999999</v>
      </c>
      <c r="H443" s="4">
        <v>28964514.640000001</v>
      </c>
      <c r="I443" s="12">
        <f t="shared" si="24"/>
        <v>0.66620000000000001</v>
      </c>
      <c r="J443" s="4">
        <v>11164111.18</v>
      </c>
      <c r="K443" s="12">
        <f t="shared" si="25"/>
        <v>0.25679999999999997</v>
      </c>
      <c r="L443" s="4">
        <v>550404.30000000005</v>
      </c>
      <c r="M443" s="12">
        <f t="shared" si="26"/>
        <v>1.2699999999999999E-2</v>
      </c>
      <c r="N443" s="4">
        <v>2797533</v>
      </c>
      <c r="O443" s="12">
        <f t="shared" si="27"/>
        <v>6.4299999999999996E-2</v>
      </c>
      <c r="P443" s="4"/>
      <c r="Q443" s="4"/>
    </row>
    <row r="444" spans="1:17" x14ac:dyDescent="0.2">
      <c r="A444" s="3">
        <v>1</v>
      </c>
      <c r="B444" s="3">
        <v>116605003</v>
      </c>
      <c r="C444" s="3" t="s">
        <v>458</v>
      </c>
      <c r="D444" s="3" t="s">
        <v>457</v>
      </c>
      <c r="E444" s="4">
        <v>39620900.189999998</v>
      </c>
      <c r="F444" s="4">
        <v>19296289.690000001</v>
      </c>
      <c r="G444" s="4">
        <v>1606713.06</v>
      </c>
      <c r="H444" s="4">
        <v>20903002.75</v>
      </c>
      <c r="I444" s="12">
        <f t="shared" si="24"/>
        <v>0.52759999999999996</v>
      </c>
      <c r="J444" s="4">
        <v>16226587.449999999</v>
      </c>
      <c r="K444" s="12">
        <f t="shared" si="25"/>
        <v>0.40949999999999998</v>
      </c>
      <c r="L444" s="4">
        <v>2490892.71</v>
      </c>
      <c r="M444" s="12">
        <f t="shared" si="26"/>
        <v>6.2899999999999998E-2</v>
      </c>
      <c r="N444" s="4">
        <v>417.28</v>
      </c>
      <c r="O444" s="12">
        <f t="shared" si="27"/>
        <v>0</v>
      </c>
      <c r="P444" s="4"/>
      <c r="Q444" s="4"/>
    </row>
    <row r="445" spans="1:17" x14ac:dyDescent="0.2">
      <c r="A445" s="3">
        <v>1</v>
      </c>
      <c r="B445" s="3">
        <v>106611303</v>
      </c>
      <c r="C445" s="3" t="s">
        <v>294</v>
      </c>
      <c r="D445" s="3" t="s">
        <v>295</v>
      </c>
      <c r="E445" s="4">
        <v>30231530.710000001</v>
      </c>
      <c r="F445" s="4">
        <v>7134043.0300000003</v>
      </c>
      <c r="G445" s="4">
        <v>852831.34</v>
      </c>
      <c r="H445" s="4">
        <v>7986874.3700000001</v>
      </c>
      <c r="I445" s="12">
        <f t="shared" si="24"/>
        <v>0.26419999999999999</v>
      </c>
      <c r="J445" s="4">
        <v>12918901.24</v>
      </c>
      <c r="K445" s="12">
        <f t="shared" si="25"/>
        <v>0.42730000000000001</v>
      </c>
      <c r="L445" s="4">
        <v>589106.25</v>
      </c>
      <c r="M445" s="12">
        <f t="shared" si="26"/>
        <v>1.95E-2</v>
      </c>
      <c r="N445" s="4">
        <v>8736648.8499999996</v>
      </c>
      <c r="O445" s="12">
        <f t="shared" si="27"/>
        <v>0.28899999999999998</v>
      </c>
      <c r="P445" s="4"/>
      <c r="Q445" s="4"/>
    </row>
    <row r="446" spans="1:17" x14ac:dyDescent="0.2">
      <c r="A446" s="3">
        <v>1</v>
      </c>
      <c r="B446" s="3">
        <v>106612203</v>
      </c>
      <c r="C446" s="3" t="s">
        <v>296</v>
      </c>
      <c r="D446" s="3" t="s">
        <v>295</v>
      </c>
      <c r="E446" s="4">
        <v>37793766.390000001</v>
      </c>
      <c r="F446" s="4">
        <v>11425225.220000001</v>
      </c>
      <c r="G446" s="4">
        <v>1530375.01</v>
      </c>
      <c r="H446" s="4">
        <v>12955600.23</v>
      </c>
      <c r="I446" s="12">
        <f t="shared" si="24"/>
        <v>0.34279999999999999</v>
      </c>
      <c r="J446" s="4">
        <v>22065215.760000002</v>
      </c>
      <c r="K446" s="12">
        <f t="shared" si="25"/>
        <v>0.58379999999999999</v>
      </c>
      <c r="L446" s="4">
        <v>2629364.04</v>
      </c>
      <c r="M446" s="12">
        <f t="shared" si="26"/>
        <v>6.9599999999999995E-2</v>
      </c>
      <c r="N446" s="4">
        <v>143586.35999999999</v>
      </c>
      <c r="O446" s="12">
        <f t="shared" si="27"/>
        <v>3.8E-3</v>
      </c>
      <c r="P446" s="4"/>
      <c r="Q446" s="4"/>
    </row>
    <row r="447" spans="1:17" x14ac:dyDescent="0.2">
      <c r="A447" s="3">
        <v>1</v>
      </c>
      <c r="B447" s="3">
        <v>106616203</v>
      </c>
      <c r="C447" s="3" t="s">
        <v>297</v>
      </c>
      <c r="D447" s="3" t="s">
        <v>295</v>
      </c>
      <c r="E447" s="4">
        <v>38027978.060000002</v>
      </c>
      <c r="F447" s="4">
        <v>6281929.4400000004</v>
      </c>
      <c r="G447" s="4">
        <v>897170.05</v>
      </c>
      <c r="H447" s="4">
        <v>7179099.4900000002</v>
      </c>
      <c r="I447" s="12">
        <f t="shared" si="24"/>
        <v>0.1888</v>
      </c>
      <c r="J447" s="4">
        <v>27336662.899999999</v>
      </c>
      <c r="K447" s="12">
        <f t="shared" si="25"/>
        <v>0.71889999999999998</v>
      </c>
      <c r="L447" s="4">
        <v>3511264.1</v>
      </c>
      <c r="M447" s="12">
        <f t="shared" si="26"/>
        <v>9.2299999999999993E-2</v>
      </c>
      <c r="N447" s="4">
        <v>951.57</v>
      </c>
      <c r="O447" s="12">
        <f t="shared" si="27"/>
        <v>0</v>
      </c>
      <c r="P447" s="4"/>
      <c r="Q447" s="4"/>
    </row>
    <row r="448" spans="1:17" x14ac:dyDescent="0.2">
      <c r="A448" s="3">
        <v>1</v>
      </c>
      <c r="B448" s="3">
        <v>106617203</v>
      </c>
      <c r="C448" s="3" t="s">
        <v>298</v>
      </c>
      <c r="D448" s="3" t="s">
        <v>295</v>
      </c>
      <c r="E448" s="4">
        <v>40210570.380000003</v>
      </c>
      <c r="F448" s="4">
        <v>8766462.4600000009</v>
      </c>
      <c r="G448" s="4">
        <v>2020889.46</v>
      </c>
      <c r="H448" s="4">
        <v>10787351.92</v>
      </c>
      <c r="I448" s="12">
        <f t="shared" si="24"/>
        <v>0.26829999999999998</v>
      </c>
      <c r="J448" s="4">
        <v>25052095.780000001</v>
      </c>
      <c r="K448" s="12">
        <f t="shared" si="25"/>
        <v>0.623</v>
      </c>
      <c r="L448" s="4">
        <v>4232149.66</v>
      </c>
      <c r="M448" s="12">
        <f t="shared" si="26"/>
        <v>0.1052</v>
      </c>
      <c r="N448" s="4">
        <v>138973.01999999999</v>
      </c>
      <c r="O448" s="12">
        <f t="shared" si="27"/>
        <v>3.5000000000000001E-3</v>
      </c>
      <c r="P448" s="4"/>
      <c r="Q448" s="4"/>
    </row>
    <row r="449" spans="1:17" x14ac:dyDescent="0.2">
      <c r="A449" s="3">
        <v>1</v>
      </c>
      <c r="B449" s="3">
        <v>106618603</v>
      </c>
      <c r="C449" s="3" t="s">
        <v>299</v>
      </c>
      <c r="D449" s="3" t="s">
        <v>295</v>
      </c>
      <c r="E449" s="4">
        <v>16257720.390000001</v>
      </c>
      <c r="F449" s="4">
        <v>3219488.81</v>
      </c>
      <c r="G449" s="4">
        <v>671948.87</v>
      </c>
      <c r="H449" s="4">
        <v>3891437.68</v>
      </c>
      <c r="I449" s="12">
        <f t="shared" si="24"/>
        <v>0.2394</v>
      </c>
      <c r="J449" s="4">
        <v>11373240.949999999</v>
      </c>
      <c r="K449" s="12">
        <f t="shared" si="25"/>
        <v>0.6996</v>
      </c>
      <c r="L449" s="4">
        <v>993041.76</v>
      </c>
      <c r="M449" s="12">
        <f t="shared" si="26"/>
        <v>6.1100000000000002E-2</v>
      </c>
      <c r="N449" s="4"/>
      <c r="O449" s="12">
        <f t="shared" si="27"/>
        <v>0</v>
      </c>
      <c r="P449" s="4"/>
      <c r="Q449" s="4"/>
    </row>
    <row r="450" spans="1:17" x14ac:dyDescent="0.2">
      <c r="A450" s="3">
        <v>1</v>
      </c>
      <c r="B450" s="3">
        <v>105628302</v>
      </c>
      <c r="C450" s="3" t="s">
        <v>283</v>
      </c>
      <c r="D450" s="3" t="s">
        <v>284</v>
      </c>
      <c r="E450" s="4">
        <v>92084515.260000005</v>
      </c>
      <c r="F450" s="4">
        <v>25633035.510000002</v>
      </c>
      <c r="G450" s="4">
        <v>3463393.98</v>
      </c>
      <c r="H450" s="4">
        <v>29096429.489999998</v>
      </c>
      <c r="I450" s="12">
        <f t="shared" si="24"/>
        <v>0.316</v>
      </c>
      <c r="J450" s="4">
        <v>51357571.520000003</v>
      </c>
      <c r="K450" s="12">
        <f t="shared" si="25"/>
        <v>0.55769999999999997</v>
      </c>
      <c r="L450" s="4">
        <v>11597735.699999999</v>
      </c>
      <c r="M450" s="12">
        <f t="shared" si="26"/>
        <v>0.12590000000000001</v>
      </c>
      <c r="N450" s="4">
        <v>32778.550000000003</v>
      </c>
      <c r="O450" s="12">
        <f t="shared" si="27"/>
        <v>4.0000000000000002E-4</v>
      </c>
      <c r="P450" s="4"/>
      <c r="Q450" s="4"/>
    </row>
    <row r="451" spans="1:17" x14ac:dyDescent="0.2">
      <c r="A451" s="3">
        <v>1</v>
      </c>
      <c r="B451" s="9">
        <v>101630504</v>
      </c>
      <c r="C451" s="9" t="s">
        <v>69</v>
      </c>
      <c r="D451" s="9" t="s">
        <v>209</v>
      </c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4"/>
      <c r="Q451" s="4"/>
    </row>
    <row r="452" spans="1:17" x14ac:dyDescent="0.2">
      <c r="A452" s="3">
        <v>1</v>
      </c>
      <c r="B452" s="3">
        <v>101630903</v>
      </c>
      <c r="C452" s="3" t="s">
        <v>210</v>
      </c>
      <c r="D452" s="3" t="s">
        <v>209</v>
      </c>
      <c r="E452" s="4">
        <v>21854322.75</v>
      </c>
      <c r="F452" s="4">
        <v>7666161.3200000003</v>
      </c>
      <c r="G452" s="4">
        <v>954743.5</v>
      </c>
      <c r="H452" s="4">
        <v>8620904.8200000003</v>
      </c>
      <c r="I452" s="12">
        <f t="shared" ref="I452:I514" si="28">ROUND(H452/$E452,4)</f>
        <v>0.39450000000000002</v>
      </c>
      <c r="J452" s="4">
        <v>11391655.66</v>
      </c>
      <c r="K452" s="12">
        <f t="shared" ref="K452:K514" si="29">ROUND(J452/$E452,4)</f>
        <v>0.52129999999999999</v>
      </c>
      <c r="L452" s="4">
        <v>1566693.5</v>
      </c>
      <c r="M452" s="12">
        <f t="shared" ref="M452:M514" si="30">ROUND(L452/$E452,4)</f>
        <v>7.17E-2</v>
      </c>
      <c r="N452" s="4">
        <v>275068.77</v>
      </c>
      <c r="O452" s="12">
        <f t="shared" ref="O452:O514" si="31">ROUND(N452/$E452,4)</f>
        <v>1.26E-2</v>
      </c>
      <c r="P452" s="4"/>
      <c r="Q452" s="4"/>
    </row>
    <row r="453" spans="1:17" x14ac:dyDescent="0.2">
      <c r="A453" s="3">
        <v>1</v>
      </c>
      <c r="B453" s="3">
        <v>101631003</v>
      </c>
      <c r="C453" s="3" t="s">
        <v>211</v>
      </c>
      <c r="D453" s="3" t="s">
        <v>209</v>
      </c>
      <c r="E453" s="4">
        <v>21974156.809999999</v>
      </c>
      <c r="F453" s="4">
        <v>5133330.4800000004</v>
      </c>
      <c r="G453" s="4">
        <v>619203.96</v>
      </c>
      <c r="H453" s="4">
        <v>5752534.4400000004</v>
      </c>
      <c r="I453" s="12">
        <f t="shared" si="28"/>
        <v>0.26179999999999998</v>
      </c>
      <c r="J453" s="4">
        <v>15207713.76</v>
      </c>
      <c r="K453" s="12">
        <f t="shared" si="29"/>
        <v>0.69210000000000005</v>
      </c>
      <c r="L453" s="4">
        <v>1013908.61</v>
      </c>
      <c r="M453" s="12">
        <f t="shared" si="30"/>
        <v>4.6100000000000002E-2</v>
      </c>
      <c r="N453" s="4"/>
      <c r="O453" s="12">
        <f t="shared" si="31"/>
        <v>0</v>
      </c>
      <c r="P453" s="4"/>
      <c r="Q453" s="4"/>
    </row>
    <row r="454" spans="1:17" x14ac:dyDescent="0.2">
      <c r="A454" s="3">
        <v>1</v>
      </c>
      <c r="B454" s="3">
        <v>101631203</v>
      </c>
      <c r="C454" s="3" t="s">
        <v>70</v>
      </c>
      <c r="D454" s="3" t="s">
        <v>209</v>
      </c>
      <c r="E454" s="4">
        <v>23558778.059999999</v>
      </c>
      <c r="F454" s="4">
        <v>9509156.8300000001</v>
      </c>
      <c r="G454" s="4">
        <v>747304.27</v>
      </c>
      <c r="H454" s="4">
        <v>10256461.1</v>
      </c>
      <c r="I454" s="12">
        <f t="shared" si="28"/>
        <v>0.43540000000000001</v>
      </c>
      <c r="J454" s="4">
        <v>12077890.68</v>
      </c>
      <c r="K454" s="12">
        <f t="shared" si="29"/>
        <v>0.51270000000000004</v>
      </c>
      <c r="L454" s="4">
        <v>1183016.43</v>
      </c>
      <c r="M454" s="12">
        <f t="shared" si="30"/>
        <v>5.0200000000000002E-2</v>
      </c>
      <c r="N454" s="4">
        <v>41409.85</v>
      </c>
      <c r="O454" s="12">
        <f t="shared" si="31"/>
        <v>1.8E-3</v>
      </c>
      <c r="P454" s="4"/>
      <c r="Q454" s="4"/>
    </row>
    <row r="455" spans="1:17" x14ac:dyDescent="0.2">
      <c r="A455" s="3">
        <v>1</v>
      </c>
      <c r="B455" s="3">
        <v>101631503</v>
      </c>
      <c r="C455" s="3" t="s">
        <v>212</v>
      </c>
      <c r="D455" s="3" t="s">
        <v>209</v>
      </c>
      <c r="E455" s="4">
        <v>18983223.329999998</v>
      </c>
      <c r="F455" s="4">
        <v>6929135.8099999996</v>
      </c>
      <c r="G455" s="4">
        <v>643494.89</v>
      </c>
      <c r="H455" s="4">
        <v>7572630.7000000002</v>
      </c>
      <c r="I455" s="12">
        <f t="shared" si="28"/>
        <v>0.39889999999999998</v>
      </c>
      <c r="J455" s="4">
        <v>10353118.810000001</v>
      </c>
      <c r="K455" s="12">
        <f t="shared" si="29"/>
        <v>0.5454</v>
      </c>
      <c r="L455" s="4">
        <v>1057473.82</v>
      </c>
      <c r="M455" s="12">
        <f t="shared" si="30"/>
        <v>5.57E-2</v>
      </c>
      <c r="N455" s="4"/>
      <c r="O455" s="12">
        <f t="shared" si="31"/>
        <v>0</v>
      </c>
      <c r="P455" s="4"/>
      <c r="Q455" s="4"/>
    </row>
    <row r="456" spans="1:17" x14ac:dyDescent="0.2">
      <c r="A456" s="3">
        <v>1</v>
      </c>
      <c r="B456" s="3">
        <v>101631703</v>
      </c>
      <c r="C456" s="3" t="s">
        <v>213</v>
      </c>
      <c r="D456" s="3" t="s">
        <v>209</v>
      </c>
      <c r="E456" s="4">
        <v>106978014.51000001</v>
      </c>
      <c r="F456" s="4">
        <v>72168611.069999993</v>
      </c>
      <c r="G456" s="4">
        <v>4722157.4400000004</v>
      </c>
      <c r="H456" s="4">
        <v>76890768.510000005</v>
      </c>
      <c r="I456" s="12">
        <f t="shared" si="28"/>
        <v>0.71879999999999999</v>
      </c>
      <c r="J456" s="4">
        <v>28346761.359999999</v>
      </c>
      <c r="K456" s="12">
        <f t="shared" si="29"/>
        <v>0.26500000000000001</v>
      </c>
      <c r="L456" s="4">
        <v>1625437.68</v>
      </c>
      <c r="M456" s="12">
        <f t="shared" si="30"/>
        <v>1.52E-2</v>
      </c>
      <c r="N456" s="4">
        <v>115046.96</v>
      </c>
      <c r="O456" s="12">
        <f t="shared" si="31"/>
        <v>1.1000000000000001E-3</v>
      </c>
      <c r="P456" s="4"/>
      <c r="Q456" s="4"/>
    </row>
    <row r="457" spans="1:17" x14ac:dyDescent="0.2">
      <c r="A457" s="3">
        <v>1</v>
      </c>
      <c r="B457" s="3">
        <v>101631803</v>
      </c>
      <c r="C457" s="3" t="s">
        <v>214</v>
      </c>
      <c r="D457" s="3" t="s">
        <v>209</v>
      </c>
      <c r="E457" s="4">
        <v>31459573.210000001</v>
      </c>
      <c r="F457" s="4">
        <v>10766476.27</v>
      </c>
      <c r="G457" s="4">
        <v>1216800.27</v>
      </c>
      <c r="H457" s="4">
        <v>11983276.539999999</v>
      </c>
      <c r="I457" s="12">
        <f t="shared" si="28"/>
        <v>0.38090000000000002</v>
      </c>
      <c r="J457" s="4">
        <v>17034359.109999999</v>
      </c>
      <c r="K457" s="12">
        <f t="shared" si="29"/>
        <v>0.54149999999999998</v>
      </c>
      <c r="L457" s="4">
        <v>2439279.5099999998</v>
      </c>
      <c r="M457" s="12">
        <f t="shared" si="30"/>
        <v>7.7499999999999999E-2</v>
      </c>
      <c r="N457" s="4">
        <v>2658.05</v>
      </c>
      <c r="O457" s="12">
        <f t="shared" si="31"/>
        <v>1E-4</v>
      </c>
      <c r="P457" s="4"/>
      <c r="Q457" s="4"/>
    </row>
    <row r="458" spans="1:17" x14ac:dyDescent="0.2">
      <c r="A458" s="3">
        <v>1</v>
      </c>
      <c r="B458" s="3">
        <v>101631903</v>
      </c>
      <c r="C458" s="3" t="s">
        <v>71</v>
      </c>
      <c r="D458" s="3" t="s">
        <v>209</v>
      </c>
      <c r="E458" s="4">
        <v>24804640.48</v>
      </c>
      <c r="F458" s="4">
        <v>14060513.93</v>
      </c>
      <c r="G458" s="4">
        <v>1061621.8799999999</v>
      </c>
      <c r="H458" s="4">
        <v>15122135.810000001</v>
      </c>
      <c r="I458" s="12">
        <f t="shared" si="28"/>
        <v>0.60960000000000003</v>
      </c>
      <c r="J458" s="4">
        <v>9055266.9399999995</v>
      </c>
      <c r="K458" s="12">
        <f t="shared" si="29"/>
        <v>0.36509999999999998</v>
      </c>
      <c r="L458" s="4">
        <v>593211.17000000004</v>
      </c>
      <c r="M458" s="12">
        <f t="shared" si="30"/>
        <v>2.3900000000000001E-2</v>
      </c>
      <c r="N458" s="4">
        <v>34026.559999999998</v>
      </c>
      <c r="O458" s="12">
        <f t="shared" si="31"/>
        <v>1.4E-3</v>
      </c>
      <c r="P458" s="4"/>
      <c r="Q458" s="4"/>
    </row>
    <row r="459" spans="1:17" x14ac:dyDescent="0.2">
      <c r="A459" s="3">
        <v>1</v>
      </c>
      <c r="B459" s="3">
        <v>101632403</v>
      </c>
      <c r="C459" s="3" t="s">
        <v>72</v>
      </c>
      <c r="D459" s="3" t="s">
        <v>209</v>
      </c>
      <c r="E459" s="4">
        <v>22073224.879999999</v>
      </c>
      <c r="F459" s="4">
        <v>9236472.9000000004</v>
      </c>
      <c r="G459" s="4">
        <v>898250.8</v>
      </c>
      <c r="H459" s="4">
        <v>10134723.699999999</v>
      </c>
      <c r="I459" s="12">
        <f t="shared" si="28"/>
        <v>0.45910000000000001</v>
      </c>
      <c r="J459" s="4">
        <v>11159488.26</v>
      </c>
      <c r="K459" s="12">
        <f t="shared" si="29"/>
        <v>0.50560000000000005</v>
      </c>
      <c r="L459" s="4">
        <v>779012.92</v>
      </c>
      <c r="M459" s="12">
        <f t="shared" si="30"/>
        <v>3.5299999999999998E-2</v>
      </c>
      <c r="N459" s="4"/>
      <c r="O459" s="12">
        <f t="shared" si="31"/>
        <v>0</v>
      </c>
      <c r="P459" s="4"/>
      <c r="Q459" s="4"/>
    </row>
    <row r="460" spans="1:17" x14ac:dyDescent="0.2">
      <c r="A460" s="3">
        <v>1</v>
      </c>
      <c r="B460" s="3">
        <v>101633903</v>
      </c>
      <c r="C460" s="3" t="s">
        <v>215</v>
      </c>
      <c r="D460" s="3" t="s">
        <v>209</v>
      </c>
      <c r="E460" s="4">
        <v>34137882.630000003</v>
      </c>
      <c r="F460" s="4">
        <v>13352284.65</v>
      </c>
      <c r="G460" s="4">
        <v>1295806.07</v>
      </c>
      <c r="H460" s="4">
        <v>14648090.720000001</v>
      </c>
      <c r="I460" s="12">
        <f t="shared" si="28"/>
        <v>0.42909999999999998</v>
      </c>
      <c r="J460" s="4">
        <v>18226967.370000001</v>
      </c>
      <c r="K460" s="12">
        <f t="shared" si="29"/>
        <v>0.53390000000000004</v>
      </c>
      <c r="L460" s="4">
        <v>1262824.54</v>
      </c>
      <c r="M460" s="12">
        <f t="shared" si="30"/>
        <v>3.6999999999999998E-2</v>
      </c>
      <c r="N460" s="4"/>
      <c r="O460" s="12">
        <f t="shared" si="31"/>
        <v>0</v>
      </c>
      <c r="P460" s="4"/>
      <c r="Q460" s="4"/>
    </row>
    <row r="461" spans="1:17" x14ac:dyDescent="0.2">
      <c r="A461" s="3">
        <v>1</v>
      </c>
      <c r="B461" s="3">
        <v>101636503</v>
      </c>
      <c r="C461" s="3" t="s">
        <v>216</v>
      </c>
      <c r="D461" s="3" t="s">
        <v>209</v>
      </c>
      <c r="E461" s="4">
        <v>79554817.459999993</v>
      </c>
      <c r="F461" s="4">
        <v>57849815.68</v>
      </c>
      <c r="G461" s="4">
        <v>2260366.56</v>
      </c>
      <c r="H461" s="4">
        <v>60110182.240000002</v>
      </c>
      <c r="I461" s="12">
        <f t="shared" si="28"/>
        <v>0.75560000000000005</v>
      </c>
      <c r="J461" s="4">
        <v>18467736.809999999</v>
      </c>
      <c r="K461" s="12">
        <f t="shared" si="29"/>
        <v>0.2321</v>
      </c>
      <c r="L461" s="4">
        <v>965263.41</v>
      </c>
      <c r="M461" s="12">
        <f t="shared" si="30"/>
        <v>1.21E-2</v>
      </c>
      <c r="N461" s="4">
        <v>11635</v>
      </c>
      <c r="O461" s="12">
        <f t="shared" si="31"/>
        <v>1E-4</v>
      </c>
      <c r="P461" s="4"/>
      <c r="Q461" s="4"/>
    </row>
    <row r="462" spans="1:17" x14ac:dyDescent="0.2">
      <c r="A462" s="3">
        <v>1</v>
      </c>
      <c r="B462" s="3">
        <v>101637002</v>
      </c>
      <c r="C462" s="3" t="s">
        <v>217</v>
      </c>
      <c r="D462" s="3" t="s">
        <v>209</v>
      </c>
      <c r="E462" s="4">
        <v>54697134.439999998</v>
      </c>
      <c r="F462" s="4">
        <v>24083348.91</v>
      </c>
      <c r="G462" s="4">
        <v>1454891.16</v>
      </c>
      <c r="H462" s="4">
        <v>25538240.07</v>
      </c>
      <c r="I462" s="12">
        <f t="shared" si="28"/>
        <v>0.46689999999999998</v>
      </c>
      <c r="J462" s="4">
        <v>25768911.460000001</v>
      </c>
      <c r="K462" s="12">
        <f t="shared" si="29"/>
        <v>0.47110000000000002</v>
      </c>
      <c r="L462" s="4">
        <v>3363631.77</v>
      </c>
      <c r="M462" s="12">
        <f t="shared" si="30"/>
        <v>6.1499999999999999E-2</v>
      </c>
      <c r="N462" s="4">
        <v>26351.14</v>
      </c>
      <c r="O462" s="12">
        <f t="shared" si="31"/>
        <v>5.0000000000000001E-4</v>
      </c>
      <c r="P462" s="4"/>
      <c r="Q462" s="4"/>
    </row>
    <row r="463" spans="1:17" x14ac:dyDescent="0.2">
      <c r="A463" s="3">
        <v>1</v>
      </c>
      <c r="B463" s="3">
        <v>101638003</v>
      </c>
      <c r="C463" s="3" t="s">
        <v>218</v>
      </c>
      <c r="D463" s="3" t="s">
        <v>209</v>
      </c>
      <c r="E463" s="4">
        <v>69935906.280000001</v>
      </c>
      <c r="F463" s="4">
        <v>38310183.899999999</v>
      </c>
      <c r="G463" s="4">
        <v>2860524.97</v>
      </c>
      <c r="H463" s="4">
        <v>41170708.869999997</v>
      </c>
      <c r="I463" s="12">
        <f t="shared" si="28"/>
        <v>0.5887</v>
      </c>
      <c r="J463" s="4">
        <v>25433768</v>
      </c>
      <c r="K463" s="12">
        <f t="shared" si="29"/>
        <v>0.36370000000000002</v>
      </c>
      <c r="L463" s="4">
        <v>3303635.22</v>
      </c>
      <c r="M463" s="12">
        <f t="shared" si="30"/>
        <v>4.7199999999999999E-2</v>
      </c>
      <c r="N463" s="4">
        <v>27794.19</v>
      </c>
      <c r="O463" s="12">
        <f t="shared" si="31"/>
        <v>4.0000000000000002E-4</v>
      </c>
      <c r="P463" s="4"/>
      <c r="Q463" s="4"/>
    </row>
    <row r="464" spans="1:17" x14ac:dyDescent="0.2">
      <c r="A464" s="3">
        <v>1</v>
      </c>
      <c r="B464" s="3">
        <v>101638803</v>
      </c>
      <c r="C464" s="3" t="s">
        <v>73</v>
      </c>
      <c r="D464" s="3" t="s">
        <v>209</v>
      </c>
      <c r="E464" s="4">
        <v>34176125.390000001</v>
      </c>
      <c r="F464" s="4">
        <v>10495328.550000001</v>
      </c>
      <c r="G464" s="4">
        <v>1000421.19</v>
      </c>
      <c r="H464" s="4">
        <v>11495749.74</v>
      </c>
      <c r="I464" s="12">
        <f t="shared" si="28"/>
        <v>0.33639999999999998</v>
      </c>
      <c r="J464" s="4">
        <v>17290663.559999999</v>
      </c>
      <c r="K464" s="12">
        <f t="shared" si="29"/>
        <v>0.50590000000000002</v>
      </c>
      <c r="L464" s="4">
        <v>4352556.24</v>
      </c>
      <c r="M464" s="12">
        <f t="shared" si="30"/>
        <v>0.12740000000000001</v>
      </c>
      <c r="N464" s="4">
        <v>1037155.85</v>
      </c>
      <c r="O464" s="12">
        <f t="shared" si="31"/>
        <v>3.0300000000000001E-2</v>
      </c>
      <c r="P464" s="4"/>
      <c r="Q464" s="4"/>
    </row>
    <row r="465" spans="1:17" x14ac:dyDescent="0.2">
      <c r="A465" s="3">
        <v>1</v>
      </c>
      <c r="B465" s="3">
        <v>119648703</v>
      </c>
      <c r="C465" s="3" t="s">
        <v>498</v>
      </c>
      <c r="D465" s="3" t="s">
        <v>497</v>
      </c>
      <c r="E465" s="4">
        <v>65960746.590000004</v>
      </c>
      <c r="F465" s="4">
        <v>36839600.68</v>
      </c>
      <c r="G465" s="4">
        <v>2460597.8199999998</v>
      </c>
      <c r="H465" s="4">
        <v>39300198.5</v>
      </c>
      <c r="I465" s="12">
        <f t="shared" si="28"/>
        <v>0.5958</v>
      </c>
      <c r="J465" s="4">
        <v>21143220.539999999</v>
      </c>
      <c r="K465" s="12">
        <f t="shared" si="29"/>
        <v>0.32050000000000001</v>
      </c>
      <c r="L465" s="4">
        <v>5517327.5499999998</v>
      </c>
      <c r="M465" s="12">
        <f t="shared" si="30"/>
        <v>8.3599999999999994E-2</v>
      </c>
      <c r="N465" s="4"/>
      <c r="O465" s="12">
        <f t="shared" si="31"/>
        <v>0</v>
      </c>
      <c r="P465" s="4"/>
      <c r="Q465" s="4"/>
    </row>
    <row r="466" spans="1:17" x14ac:dyDescent="0.2">
      <c r="A466" s="3">
        <v>1</v>
      </c>
      <c r="B466" s="3">
        <v>119648903</v>
      </c>
      <c r="C466" s="3" t="s">
        <v>499</v>
      </c>
      <c r="D466" s="3" t="s">
        <v>497</v>
      </c>
      <c r="E466" s="4">
        <v>51180880.68</v>
      </c>
      <c r="F466" s="4">
        <v>29269730.710000001</v>
      </c>
      <c r="G466" s="4">
        <v>1275964.93</v>
      </c>
      <c r="H466" s="4">
        <v>30545695.640000001</v>
      </c>
      <c r="I466" s="12">
        <f t="shared" si="28"/>
        <v>0.5968</v>
      </c>
      <c r="J466" s="4">
        <v>18243101.609999999</v>
      </c>
      <c r="K466" s="12">
        <f t="shared" si="29"/>
        <v>0.35639999999999999</v>
      </c>
      <c r="L466" s="4">
        <v>2392083.4300000002</v>
      </c>
      <c r="M466" s="12">
        <f t="shared" si="30"/>
        <v>4.6699999999999998E-2</v>
      </c>
      <c r="N466" s="4"/>
      <c r="O466" s="12">
        <f t="shared" si="31"/>
        <v>0</v>
      </c>
      <c r="P466" s="4"/>
      <c r="Q466" s="4"/>
    </row>
    <row r="467" spans="1:17" x14ac:dyDescent="0.2">
      <c r="A467" s="3">
        <v>1</v>
      </c>
      <c r="B467" s="3">
        <v>107650603</v>
      </c>
      <c r="C467" s="3" t="s">
        <v>103</v>
      </c>
      <c r="D467" s="3" t="s">
        <v>300</v>
      </c>
      <c r="E467" s="4">
        <v>45504135</v>
      </c>
      <c r="F467" s="4">
        <v>20514927</v>
      </c>
      <c r="G467" s="4">
        <v>1227224</v>
      </c>
      <c r="H467" s="4">
        <v>21742151</v>
      </c>
      <c r="I467" s="12">
        <f t="shared" si="28"/>
        <v>0.4778</v>
      </c>
      <c r="J467" s="4">
        <v>19482128</v>
      </c>
      <c r="K467" s="12">
        <f t="shared" si="29"/>
        <v>0.42809999999999998</v>
      </c>
      <c r="L467" s="4">
        <v>3677050</v>
      </c>
      <c r="M467" s="12">
        <f t="shared" si="30"/>
        <v>8.0799999999999997E-2</v>
      </c>
      <c r="N467" s="4">
        <v>602806</v>
      </c>
      <c r="O467" s="12">
        <f t="shared" si="31"/>
        <v>1.32E-2</v>
      </c>
      <c r="P467" s="4"/>
      <c r="Q467" s="4"/>
    </row>
    <row r="468" spans="1:17" x14ac:dyDescent="0.2">
      <c r="A468" s="3">
        <v>1</v>
      </c>
      <c r="B468" s="3">
        <v>107650703</v>
      </c>
      <c r="C468" s="3" t="s">
        <v>301</v>
      </c>
      <c r="D468" s="3" t="s">
        <v>300</v>
      </c>
      <c r="E468" s="4">
        <v>33912118.979999997</v>
      </c>
      <c r="F468" s="4">
        <v>18187656.91</v>
      </c>
      <c r="G468" s="4">
        <v>1086100.8700000001</v>
      </c>
      <c r="H468" s="4">
        <v>19273757.780000001</v>
      </c>
      <c r="I468" s="12">
        <f t="shared" si="28"/>
        <v>0.56830000000000003</v>
      </c>
      <c r="J468" s="4">
        <v>13399464.1</v>
      </c>
      <c r="K468" s="12">
        <f t="shared" si="29"/>
        <v>0.39510000000000001</v>
      </c>
      <c r="L468" s="4">
        <v>1162777.1000000001</v>
      </c>
      <c r="M468" s="12">
        <f t="shared" si="30"/>
        <v>3.4299999999999997E-2</v>
      </c>
      <c r="N468" s="4">
        <v>76120</v>
      </c>
      <c r="O468" s="12">
        <f t="shared" si="31"/>
        <v>2.2000000000000001E-3</v>
      </c>
      <c r="P468" s="4"/>
      <c r="Q468" s="4"/>
    </row>
    <row r="469" spans="1:17" x14ac:dyDescent="0.2">
      <c r="A469" s="3">
        <v>1</v>
      </c>
      <c r="B469" s="3">
        <v>107651603</v>
      </c>
      <c r="C469" s="3" t="s">
        <v>104</v>
      </c>
      <c r="D469" s="3" t="s">
        <v>300</v>
      </c>
      <c r="E469" s="4">
        <v>40823948.539999999</v>
      </c>
      <c r="F469" s="4">
        <v>14219133.17</v>
      </c>
      <c r="G469" s="4">
        <v>1510018.07</v>
      </c>
      <c r="H469" s="4">
        <v>15729151.24</v>
      </c>
      <c r="I469" s="12">
        <f t="shared" si="28"/>
        <v>0.38529999999999998</v>
      </c>
      <c r="J469" s="4">
        <v>21402590.710000001</v>
      </c>
      <c r="K469" s="12">
        <f t="shared" si="29"/>
        <v>0.52429999999999999</v>
      </c>
      <c r="L469" s="4">
        <v>3551158.51</v>
      </c>
      <c r="M469" s="12">
        <f t="shared" si="30"/>
        <v>8.6999999999999994E-2</v>
      </c>
      <c r="N469" s="4">
        <v>141048.07999999999</v>
      </c>
      <c r="O469" s="12">
        <f t="shared" si="31"/>
        <v>3.5000000000000001E-3</v>
      </c>
      <c r="P469" s="4"/>
      <c r="Q469" s="4"/>
    </row>
    <row r="470" spans="1:17" x14ac:dyDescent="0.2">
      <c r="A470" s="3">
        <v>1</v>
      </c>
      <c r="B470" s="3">
        <v>107652603</v>
      </c>
      <c r="C470" s="3" t="s">
        <v>115</v>
      </c>
      <c r="D470" s="3" t="s">
        <v>300</v>
      </c>
      <c r="E470" s="4">
        <v>65380556.020000003</v>
      </c>
      <c r="F470" s="4">
        <v>43877670.119999997</v>
      </c>
      <c r="G470" s="4">
        <v>1987660.95</v>
      </c>
      <c r="H470" s="4">
        <v>45865331.07</v>
      </c>
      <c r="I470" s="12">
        <f t="shared" si="28"/>
        <v>0.70150000000000001</v>
      </c>
      <c r="J470" s="4">
        <v>18660390.850000001</v>
      </c>
      <c r="K470" s="12">
        <f t="shared" si="29"/>
        <v>0.28539999999999999</v>
      </c>
      <c r="L470" s="4">
        <v>772965.65</v>
      </c>
      <c r="M470" s="12">
        <f t="shared" si="30"/>
        <v>1.18E-2</v>
      </c>
      <c r="N470" s="4">
        <v>81868.45</v>
      </c>
      <c r="O470" s="12">
        <f t="shared" si="31"/>
        <v>1.2999999999999999E-3</v>
      </c>
      <c r="P470" s="4"/>
      <c r="Q470" s="4"/>
    </row>
    <row r="471" spans="1:17" x14ac:dyDescent="0.2">
      <c r="A471" s="3">
        <v>1</v>
      </c>
      <c r="B471" s="3">
        <v>107653102</v>
      </c>
      <c r="C471" s="3" t="s">
        <v>302</v>
      </c>
      <c r="D471" s="3" t="s">
        <v>300</v>
      </c>
      <c r="E471" s="4">
        <v>66762976.990000002</v>
      </c>
      <c r="F471" s="4">
        <v>35850350.659999996</v>
      </c>
      <c r="G471" s="4">
        <v>2274418.71</v>
      </c>
      <c r="H471" s="4">
        <v>38124769.369999997</v>
      </c>
      <c r="I471" s="12">
        <f t="shared" si="28"/>
        <v>0.57099999999999995</v>
      </c>
      <c r="J471" s="4">
        <v>23261964.559999999</v>
      </c>
      <c r="K471" s="12">
        <f t="shared" si="29"/>
        <v>0.34839999999999999</v>
      </c>
      <c r="L471" s="4">
        <v>5354580.34</v>
      </c>
      <c r="M471" s="12">
        <f t="shared" si="30"/>
        <v>8.0199999999999994E-2</v>
      </c>
      <c r="N471" s="4">
        <v>21662.720000000001</v>
      </c>
      <c r="O471" s="12">
        <f t="shared" si="31"/>
        <v>2.9999999999999997E-4</v>
      </c>
      <c r="P471" s="4"/>
      <c r="Q471" s="4"/>
    </row>
    <row r="472" spans="1:17" x14ac:dyDescent="0.2">
      <c r="A472" s="3">
        <v>1</v>
      </c>
      <c r="B472" s="3">
        <v>107653203</v>
      </c>
      <c r="C472" s="3" t="s">
        <v>303</v>
      </c>
      <c r="D472" s="3" t="s">
        <v>300</v>
      </c>
      <c r="E472" s="4">
        <v>52985160.25</v>
      </c>
      <c r="F472" s="4">
        <v>24802188.640000001</v>
      </c>
      <c r="G472" s="4">
        <v>1238755.27</v>
      </c>
      <c r="H472" s="4">
        <v>26040943.91</v>
      </c>
      <c r="I472" s="12">
        <f t="shared" si="28"/>
        <v>0.49149999999999999</v>
      </c>
      <c r="J472" s="4">
        <v>21466878.219999999</v>
      </c>
      <c r="K472" s="12">
        <f t="shared" si="29"/>
        <v>0.40510000000000002</v>
      </c>
      <c r="L472" s="4">
        <v>5451137.6799999997</v>
      </c>
      <c r="M472" s="12">
        <f t="shared" si="30"/>
        <v>0.10290000000000001</v>
      </c>
      <c r="N472" s="4">
        <v>26200.44</v>
      </c>
      <c r="O472" s="12">
        <f t="shared" si="31"/>
        <v>5.0000000000000001E-4</v>
      </c>
      <c r="P472" s="4"/>
      <c r="Q472" s="4"/>
    </row>
    <row r="473" spans="1:17" x14ac:dyDescent="0.2">
      <c r="A473" s="3">
        <v>1</v>
      </c>
      <c r="B473" s="3">
        <v>107653802</v>
      </c>
      <c r="C473" s="3" t="s">
        <v>304</v>
      </c>
      <c r="D473" s="3" t="s">
        <v>300</v>
      </c>
      <c r="E473" s="4">
        <v>105247980.33</v>
      </c>
      <c r="F473" s="4">
        <v>60003059.280000001</v>
      </c>
      <c r="G473" s="4">
        <v>3201093.69</v>
      </c>
      <c r="H473" s="4">
        <v>63204152.969999999</v>
      </c>
      <c r="I473" s="12">
        <f t="shared" si="28"/>
        <v>0.60050000000000003</v>
      </c>
      <c r="J473" s="4">
        <v>38497705.020000003</v>
      </c>
      <c r="K473" s="12">
        <f t="shared" si="29"/>
        <v>0.36580000000000001</v>
      </c>
      <c r="L473" s="4">
        <v>3540312.18</v>
      </c>
      <c r="M473" s="12">
        <f t="shared" si="30"/>
        <v>3.3599999999999998E-2</v>
      </c>
      <c r="N473" s="4">
        <v>5810.16</v>
      </c>
      <c r="O473" s="12">
        <f t="shared" si="31"/>
        <v>1E-4</v>
      </c>
      <c r="P473" s="4"/>
      <c r="Q473" s="4"/>
    </row>
    <row r="474" spans="1:17" x14ac:dyDescent="0.2">
      <c r="A474" s="3">
        <v>1</v>
      </c>
      <c r="B474" s="3">
        <v>107654103</v>
      </c>
      <c r="C474" s="3" t="s">
        <v>305</v>
      </c>
      <c r="D474" s="3" t="s">
        <v>300</v>
      </c>
      <c r="E474" s="4">
        <v>23321262.350000001</v>
      </c>
      <c r="F474" s="4">
        <v>5446559.5099999998</v>
      </c>
      <c r="G474" s="4">
        <v>611515.28</v>
      </c>
      <c r="H474" s="4">
        <v>6058074.79</v>
      </c>
      <c r="I474" s="12">
        <f t="shared" si="28"/>
        <v>0.25979999999999998</v>
      </c>
      <c r="J474" s="4">
        <v>14749003.52</v>
      </c>
      <c r="K474" s="12">
        <f t="shared" si="29"/>
        <v>0.63239999999999996</v>
      </c>
      <c r="L474" s="4">
        <v>2507784.04</v>
      </c>
      <c r="M474" s="12">
        <f t="shared" si="30"/>
        <v>0.1075</v>
      </c>
      <c r="N474" s="4">
        <v>6400</v>
      </c>
      <c r="O474" s="12">
        <f t="shared" si="31"/>
        <v>2.9999999999999997E-4</v>
      </c>
      <c r="P474" s="4"/>
      <c r="Q474" s="4"/>
    </row>
    <row r="475" spans="1:17" x14ac:dyDescent="0.2">
      <c r="A475" s="3">
        <v>1</v>
      </c>
      <c r="B475" s="3">
        <v>107654403</v>
      </c>
      <c r="C475" s="3" t="s">
        <v>116</v>
      </c>
      <c r="D475" s="3" t="s">
        <v>300</v>
      </c>
      <c r="E475" s="4">
        <v>64838472.659999996</v>
      </c>
      <c r="F475" s="4">
        <v>26872002.460000001</v>
      </c>
      <c r="G475" s="4">
        <v>1423796.55</v>
      </c>
      <c r="H475" s="4">
        <v>28295799.010000002</v>
      </c>
      <c r="I475" s="12">
        <f t="shared" si="28"/>
        <v>0.43640000000000001</v>
      </c>
      <c r="J475" s="4">
        <v>32056287.609999999</v>
      </c>
      <c r="K475" s="12">
        <f t="shared" si="29"/>
        <v>0.49440000000000001</v>
      </c>
      <c r="L475" s="4">
        <v>4484842.04</v>
      </c>
      <c r="M475" s="12">
        <f t="shared" si="30"/>
        <v>6.9199999999999998E-2</v>
      </c>
      <c r="N475" s="4">
        <v>1544</v>
      </c>
      <c r="O475" s="12">
        <f t="shared" si="31"/>
        <v>0</v>
      </c>
      <c r="P475" s="4"/>
      <c r="Q475" s="4"/>
    </row>
    <row r="476" spans="1:17" x14ac:dyDescent="0.2">
      <c r="A476" s="3">
        <v>1</v>
      </c>
      <c r="B476" s="3">
        <v>107654903</v>
      </c>
      <c r="C476" s="3" t="s">
        <v>306</v>
      </c>
      <c r="D476" s="3" t="s">
        <v>300</v>
      </c>
      <c r="E476" s="4">
        <v>34075179.770000003</v>
      </c>
      <c r="F476" s="4">
        <v>18403554.239999998</v>
      </c>
      <c r="G476" s="4">
        <v>1452478.76</v>
      </c>
      <c r="H476" s="4">
        <v>19856033</v>
      </c>
      <c r="I476" s="12">
        <f t="shared" si="28"/>
        <v>0.5827</v>
      </c>
      <c r="J476" s="4">
        <v>12588054.92</v>
      </c>
      <c r="K476" s="12">
        <f t="shared" si="29"/>
        <v>0.36940000000000001</v>
      </c>
      <c r="L476" s="4">
        <v>1631091.85</v>
      </c>
      <c r="M476" s="12">
        <f t="shared" si="30"/>
        <v>4.7899999999999998E-2</v>
      </c>
      <c r="N476" s="4"/>
      <c r="O476" s="12">
        <f t="shared" si="31"/>
        <v>0</v>
      </c>
      <c r="P476" s="4"/>
      <c r="Q476" s="4"/>
    </row>
    <row r="477" spans="1:17" x14ac:dyDescent="0.2">
      <c r="A477" s="3">
        <v>1</v>
      </c>
      <c r="B477" s="3">
        <v>107655803</v>
      </c>
      <c r="C477" s="3" t="s">
        <v>307</v>
      </c>
      <c r="D477" s="3" t="s">
        <v>300</v>
      </c>
      <c r="E477" s="4">
        <v>17653335.670000002</v>
      </c>
      <c r="F477" s="4">
        <v>4620939.55</v>
      </c>
      <c r="G477" s="4">
        <v>652730.85</v>
      </c>
      <c r="H477" s="4">
        <v>5273670.4000000004</v>
      </c>
      <c r="I477" s="12">
        <f t="shared" si="28"/>
        <v>0.29870000000000002</v>
      </c>
      <c r="J477" s="4">
        <v>11452412.949999999</v>
      </c>
      <c r="K477" s="12">
        <f t="shared" si="29"/>
        <v>0.64870000000000005</v>
      </c>
      <c r="L477" s="4">
        <v>927252.32</v>
      </c>
      <c r="M477" s="12">
        <f t="shared" si="30"/>
        <v>5.2499999999999998E-2</v>
      </c>
      <c r="N477" s="4"/>
      <c r="O477" s="12">
        <f t="shared" si="31"/>
        <v>0</v>
      </c>
      <c r="P477" s="4"/>
      <c r="Q477" s="4"/>
    </row>
    <row r="478" spans="1:17" x14ac:dyDescent="0.2">
      <c r="A478" s="3">
        <v>1</v>
      </c>
      <c r="B478" s="3">
        <v>107655903</v>
      </c>
      <c r="C478" s="3" t="s">
        <v>308</v>
      </c>
      <c r="D478" s="3" t="s">
        <v>300</v>
      </c>
      <c r="E478" s="4">
        <v>38108423.539999999</v>
      </c>
      <c r="F478" s="4">
        <v>16667230.25</v>
      </c>
      <c r="G478" s="4">
        <v>1120336.28</v>
      </c>
      <c r="H478" s="4">
        <v>17787566.530000001</v>
      </c>
      <c r="I478" s="12">
        <f t="shared" si="28"/>
        <v>0.46679999999999999</v>
      </c>
      <c r="J478" s="4">
        <v>17829746.899999999</v>
      </c>
      <c r="K478" s="12">
        <f t="shared" si="29"/>
        <v>0.46789999999999998</v>
      </c>
      <c r="L478" s="4">
        <v>2391132.35</v>
      </c>
      <c r="M478" s="12">
        <f t="shared" si="30"/>
        <v>6.2700000000000006E-2</v>
      </c>
      <c r="N478" s="4">
        <v>99977.76</v>
      </c>
      <c r="O478" s="12">
        <f t="shared" si="31"/>
        <v>2.5999999999999999E-3</v>
      </c>
      <c r="P478" s="4"/>
      <c r="Q478" s="4"/>
    </row>
    <row r="479" spans="1:17" x14ac:dyDescent="0.2">
      <c r="A479" s="3">
        <v>1</v>
      </c>
      <c r="B479" s="3">
        <v>107656303</v>
      </c>
      <c r="C479" s="3" t="s">
        <v>539</v>
      </c>
      <c r="D479" s="3" t="s">
        <v>300</v>
      </c>
      <c r="E479" s="4">
        <v>47867991.840000004</v>
      </c>
      <c r="F479" s="4">
        <v>12296296.609999999</v>
      </c>
      <c r="G479" s="4">
        <v>929500.03</v>
      </c>
      <c r="H479" s="4">
        <v>13225796.640000001</v>
      </c>
      <c r="I479" s="12">
        <f t="shared" si="28"/>
        <v>0.27629999999999999</v>
      </c>
      <c r="J479" s="4">
        <v>26837529.899999999</v>
      </c>
      <c r="K479" s="12">
        <f t="shared" si="29"/>
        <v>0.56069999999999998</v>
      </c>
      <c r="L479" s="4">
        <v>7242520.0800000001</v>
      </c>
      <c r="M479" s="12">
        <f t="shared" si="30"/>
        <v>0.15129999999999999</v>
      </c>
      <c r="N479" s="4">
        <v>562145.22</v>
      </c>
      <c r="O479" s="12">
        <f t="shared" si="31"/>
        <v>1.17E-2</v>
      </c>
      <c r="P479" s="4"/>
      <c r="Q479" s="4"/>
    </row>
    <row r="480" spans="1:17" x14ac:dyDescent="0.2">
      <c r="A480" s="3">
        <v>1</v>
      </c>
      <c r="B480" s="3">
        <v>107656502</v>
      </c>
      <c r="C480" s="3" t="s">
        <v>309</v>
      </c>
      <c r="D480" s="3" t="s">
        <v>300</v>
      </c>
      <c r="E480" s="4">
        <v>83414564.549999997</v>
      </c>
      <c r="F480" s="4">
        <v>44058179.520000003</v>
      </c>
      <c r="G480" s="4">
        <v>2405950.83</v>
      </c>
      <c r="H480" s="4">
        <v>46464130.350000001</v>
      </c>
      <c r="I480" s="12">
        <f t="shared" si="28"/>
        <v>0.55700000000000005</v>
      </c>
      <c r="J480" s="4">
        <v>34185526.700000003</v>
      </c>
      <c r="K480" s="12">
        <f t="shared" si="29"/>
        <v>0.4098</v>
      </c>
      <c r="L480" s="4">
        <v>2739557.9</v>
      </c>
      <c r="M480" s="12">
        <f t="shared" si="30"/>
        <v>3.2800000000000003E-2</v>
      </c>
      <c r="N480" s="4">
        <v>25349.599999999999</v>
      </c>
      <c r="O480" s="12">
        <f t="shared" si="31"/>
        <v>2.9999999999999997E-4</v>
      </c>
      <c r="P480" s="4"/>
      <c r="Q480" s="4"/>
    </row>
    <row r="481" spans="1:17" x14ac:dyDescent="0.2">
      <c r="A481" s="3">
        <v>1</v>
      </c>
      <c r="B481" s="3">
        <v>107657103</v>
      </c>
      <c r="C481" s="3" t="s">
        <v>310</v>
      </c>
      <c r="D481" s="3" t="s">
        <v>300</v>
      </c>
      <c r="E481" s="4">
        <v>66618464.969999999</v>
      </c>
      <c r="F481" s="4">
        <v>34640858.630000003</v>
      </c>
      <c r="G481" s="4">
        <v>1576860.89</v>
      </c>
      <c r="H481" s="4">
        <v>36217719.520000003</v>
      </c>
      <c r="I481" s="12">
        <f t="shared" si="28"/>
        <v>0.54369999999999996</v>
      </c>
      <c r="J481" s="4">
        <v>28437329.760000002</v>
      </c>
      <c r="K481" s="12">
        <f t="shared" si="29"/>
        <v>0.4269</v>
      </c>
      <c r="L481" s="4">
        <v>1854150.69</v>
      </c>
      <c r="M481" s="12">
        <f t="shared" si="30"/>
        <v>2.7799999999999998E-2</v>
      </c>
      <c r="N481" s="4">
        <v>109265</v>
      </c>
      <c r="O481" s="12">
        <f t="shared" si="31"/>
        <v>1.6000000000000001E-3</v>
      </c>
      <c r="P481" s="4"/>
      <c r="Q481" s="4"/>
    </row>
    <row r="482" spans="1:17" x14ac:dyDescent="0.2">
      <c r="A482" s="3">
        <v>1</v>
      </c>
      <c r="B482" s="3">
        <v>107657503</v>
      </c>
      <c r="C482" s="3" t="s">
        <v>311</v>
      </c>
      <c r="D482" s="3" t="s">
        <v>300</v>
      </c>
      <c r="E482" s="4">
        <v>35083496.909999996</v>
      </c>
      <c r="F482" s="4">
        <v>13522227.449999999</v>
      </c>
      <c r="G482" s="4">
        <v>699629.54</v>
      </c>
      <c r="H482" s="4">
        <v>14221856.99</v>
      </c>
      <c r="I482" s="12">
        <f t="shared" si="28"/>
        <v>0.40539999999999998</v>
      </c>
      <c r="J482" s="4">
        <v>18591239.780000001</v>
      </c>
      <c r="K482" s="12">
        <f t="shared" si="29"/>
        <v>0.52990000000000004</v>
      </c>
      <c r="L482" s="4">
        <v>2270400.14</v>
      </c>
      <c r="M482" s="12">
        <f t="shared" si="30"/>
        <v>6.4699999999999994E-2</v>
      </c>
      <c r="N482" s="4"/>
      <c r="O482" s="12">
        <f t="shared" si="31"/>
        <v>0</v>
      </c>
      <c r="P482" s="4"/>
      <c r="Q482" s="4"/>
    </row>
    <row r="483" spans="1:17" x14ac:dyDescent="0.2">
      <c r="A483" s="3">
        <v>1</v>
      </c>
      <c r="B483" s="3">
        <v>107658903</v>
      </c>
      <c r="C483" s="3" t="s">
        <v>312</v>
      </c>
      <c r="D483" s="3" t="s">
        <v>300</v>
      </c>
      <c r="E483" s="4">
        <v>37395225.090000004</v>
      </c>
      <c r="F483" s="4">
        <v>14472491.65</v>
      </c>
      <c r="G483" s="4">
        <v>1306376.71</v>
      </c>
      <c r="H483" s="4">
        <v>15778868.359999999</v>
      </c>
      <c r="I483" s="12">
        <f t="shared" si="28"/>
        <v>0.4219</v>
      </c>
      <c r="J483" s="4">
        <v>19458422.75</v>
      </c>
      <c r="K483" s="12">
        <f t="shared" si="29"/>
        <v>0.52029999999999998</v>
      </c>
      <c r="L483" s="4">
        <v>2157933.98</v>
      </c>
      <c r="M483" s="12">
        <f t="shared" si="30"/>
        <v>5.7700000000000001E-2</v>
      </c>
      <c r="N483" s="4"/>
      <c r="O483" s="12">
        <f t="shared" si="31"/>
        <v>0</v>
      </c>
      <c r="P483" s="4"/>
      <c r="Q483" s="4"/>
    </row>
    <row r="484" spans="1:17" x14ac:dyDescent="0.2">
      <c r="A484" s="3">
        <v>1</v>
      </c>
      <c r="B484" s="3">
        <v>119665003</v>
      </c>
      <c r="C484" s="3" t="s">
        <v>500</v>
      </c>
      <c r="D484" s="3" t="s">
        <v>483</v>
      </c>
      <c r="E484" s="4">
        <v>23524969</v>
      </c>
      <c r="F484" s="4">
        <v>10894971</v>
      </c>
      <c r="G484" s="4">
        <v>840661</v>
      </c>
      <c r="H484" s="4">
        <v>11735632</v>
      </c>
      <c r="I484" s="12">
        <f t="shared" si="28"/>
        <v>0.49890000000000001</v>
      </c>
      <c r="J484" s="4">
        <v>11244741</v>
      </c>
      <c r="K484" s="12">
        <f t="shared" si="29"/>
        <v>0.47799999999999998</v>
      </c>
      <c r="L484" s="4">
        <v>544246</v>
      </c>
      <c r="M484" s="12">
        <f t="shared" si="30"/>
        <v>2.3099999999999999E-2</v>
      </c>
      <c r="N484" s="4">
        <v>350</v>
      </c>
      <c r="O484" s="12">
        <f t="shared" si="31"/>
        <v>0</v>
      </c>
      <c r="P484" s="4"/>
      <c r="Q484" s="4"/>
    </row>
    <row r="485" spans="1:17" x14ac:dyDescent="0.2">
      <c r="A485" s="3">
        <v>1</v>
      </c>
      <c r="B485" s="3">
        <v>118667503</v>
      </c>
      <c r="C485" s="3" t="s">
        <v>482</v>
      </c>
      <c r="D485" s="3" t="s">
        <v>483</v>
      </c>
      <c r="E485" s="4">
        <v>52813088.850000001</v>
      </c>
      <c r="F485" s="4">
        <v>26690516.870000001</v>
      </c>
      <c r="G485" s="4">
        <v>1545751.47</v>
      </c>
      <c r="H485" s="4">
        <v>28236268.34</v>
      </c>
      <c r="I485" s="12">
        <f t="shared" si="28"/>
        <v>0.53459999999999996</v>
      </c>
      <c r="J485" s="4">
        <v>22482118.140000001</v>
      </c>
      <c r="K485" s="12">
        <f t="shared" si="29"/>
        <v>0.42570000000000002</v>
      </c>
      <c r="L485" s="4">
        <v>2094702.37</v>
      </c>
      <c r="M485" s="12">
        <f t="shared" si="30"/>
        <v>3.9699999999999999E-2</v>
      </c>
      <c r="N485" s="4"/>
      <c r="O485" s="12">
        <f t="shared" si="31"/>
        <v>0</v>
      </c>
      <c r="P485" s="4"/>
      <c r="Q485" s="4"/>
    </row>
    <row r="486" spans="1:17" x14ac:dyDescent="0.2">
      <c r="A486" s="3">
        <v>1</v>
      </c>
      <c r="B486" s="3">
        <v>112671303</v>
      </c>
      <c r="C486" s="3" t="s">
        <v>385</v>
      </c>
      <c r="D486" s="3" t="s">
        <v>386</v>
      </c>
      <c r="E486" s="4">
        <v>105946425.65000001</v>
      </c>
      <c r="F486" s="4">
        <v>71747155.650000006</v>
      </c>
      <c r="G486" s="4">
        <v>2899779.63</v>
      </c>
      <c r="H486" s="4">
        <v>74646935.280000001</v>
      </c>
      <c r="I486" s="12">
        <f t="shared" si="28"/>
        <v>0.7046</v>
      </c>
      <c r="J486" s="4">
        <v>27205637.260000002</v>
      </c>
      <c r="K486" s="12">
        <f t="shared" si="29"/>
        <v>0.25679999999999997</v>
      </c>
      <c r="L486" s="4">
        <v>3906214.71</v>
      </c>
      <c r="M486" s="12">
        <f t="shared" si="30"/>
        <v>3.6900000000000002E-2</v>
      </c>
      <c r="N486" s="4">
        <v>187638.39999999999</v>
      </c>
      <c r="O486" s="12">
        <f t="shared" si="31"/>
        <v>1.8E-3</v>
      </c>
      <c r="P486" s="4"/>
      <c r="Q486" s="4"/>
    </row>
    <row r="487" spans="1:17" x14ac:dyDescent="0.2">
      <c r="A487" s="3">
        <v>1</v>
      </c>
      <c r="B487" s="3">
        <v>112671603</v>
      </c>
      <c r="C487" s="3" t="s">
        <v>387</v>
      </c>
      <c r="D487" s="3" t="s">
        <v>386</v>
      </c>
      <c r="E487" s="4">
        <v>131241318.56999999</v>
      </c>
      <c r="F487" s="4">
        <v>87137290.069999993</v>
      </c>
      <c r="G487" s="4">
        <v>3235300.51</v>
      </c>
      <c r="H487" s="4">
        <v>90372590.579999998</v>
      </c>
      <c r="I487" s="12">
        <f t="shared" si="28"/>
        <v>0.68859999999999999</v>
      </c>
      <c r="J487" s="4">
        <v>35473556.420000002</v>
      </c>
      <c r="K487" s="12">
        <f t="shared" si="29"/>
        <v>0.27029999999999998</v>
      </c>
      <c r="L487" s="4">
        <v>5019428.57</v>
      </c>
      <c r="M487" s="12">
        <f t="shared" si="30"/>
        <v>3.8199999999999998E-2</v>
      </c>
      <c r="N487" s="4">
        <v>375743</v>
      </c>
      <c r="O487" s="12">
        <f t="shared" si="31"/>
        <v>2.8999999999999998E-3</v>
      </c>
      <c r="P487" s="4"/>
      <c r="Q487" s="4"/>
    </row>
    <row r="488" spans="1:17" x14ac:dyDescent="0.2">
      <c r="A488" s="3">
        <v>1</v>
      </c>
      <c r="B488" s="3">
        <v>112671803</v>
      </c>
      <c r="C488" s="3" t="s">
        <v>134</v>
      </c>
      <c r="D488" s="3" t="s">
        <v>386</v>
      </c>
      <c r="E488" s="4">
        <v>71149034.700000003</v>
      </c>
      <c r="F488" s="4">
        <v>36578523.920000002</v>
      </c>
      <c r="G488" s="4">
        <v>2221532.15</v>
      </c>
      <c r="H488" s="4">
        <v>38800056.07</v>
      </c>
      <c r="I488" s="12">
        <f t="shared" si="28"/>
        <v>0.54530000000000001</v>
      </c>
      <c r="J488" s="4">
        <v>28249563.390000001</v>
      </c>
      <c r="K488" s="12">
        <f t="shared" si="29"/>
        <v>0.39700000000000002</v>
      </c>
      <c r="L488" s="4">
        <v>4082480.24</v>
      </c>
      <c r="M488" s="12">
        <f t="shared" si="30"/>
        <v>5.74E-2</v>
      </c>
      <c r="N488" s="4">
        <v>16935</v>
      </c>
      <c r="O488" s="12">
        <f t="shared" si="31"/>
        <v>2.0000000000000001E-4</v>
      </c>
      <c r="P488" s="4"/>
      <c r="Q488" s="4"/>
    </row>
    <row r="489" spans="1:17" x14ac:dyDescent="0.2">
      <c r="A489" s="3">
        <v>1</v>
      </c>
      <c r="B489" s="3">
        <v>112672203</v>
      </c>
      <c r="C489" s="3" t="s">
        <v>388</v>
      </c>
      <c r="D489" s="3" t="s">
        <v>386</v>
      </c>
      <c r="E489" s="4">
        <v>54043302.909999996</v>
      </c>
      <c r="F489" s="4">
        <v>32051585.460000001</v>
      </c>
      <c r="G489" s="4">
        <v>1450237.14</v>
      </c>
      <c r="H489" s="4">
        <v>33501822.600000001</v>
      </c>
      <c r="I489" s="12">
        <f t="shared" si="28"/>
        <v>0.61990000000000001</v>
      </c>
      <c r="J489" s="4">
        <v>18676589.949999999</v>
      </c>
      <c r="K489" s="12">
        <f t="shared" si="29"/>
        <v>0.34560000000000002</v>
      </c>
      <c r="L489" s="4">
        <v>1864890.36</v>
      </c>
      <c r="M489" s="12">
        <f t="shared" si="30"/>
        <v>3.4500000000000003E-2</v>
      </c>
      <c r="N489" s="4"/>
      <c r="O489" s="12">
        <f t="shared" si="31"/>
        <v>0</v>
      </c>
      <c r="P489" s="4"/>
      <c r="Q489" s="4"/>
    </row>
    <row r="490" spans="1:17" x14ac:dyDescent="0.2">
      <c r="A490" s="3">
        <v>1</v>
      </c>
      <c r="B490" s="3">
        <v>112672803</v>
      </c>
      <c r="C490" s="3" t="s">
        <v>389</v>
      </c>
      <c r="D490" s="3" t="s">
        <v>386</v>
      </c>
      <c r="E490" s="4">
        <v>49004369</v>
      </c>
      <c r="F490" s="4">
        <v>26560839</v>
      </c>
      <c r="G490" s="4">
        <v>857631</v>
      </c>
      <c r="H490" s="4">
        <v>27418470</v>
      </c>
      <c r="I490" s="12">
        <f t="shared" si="28"/>
        <v>0.5595</v>
      </c>
      <c r="J490" s="4">
        <v>11886884</v>
      </c>
      <c r="K490" s="12">
        <f t="shared" si="29"/>
        <v>0.24260000000000001</v>
      </c>
      <c r="L490" s="4">
        <v>3934015</v>
      </c>
      <c r="M490" s="12">
        <f t="shared" si="30"/>
        <v>8.0299999999999996E-2</v>
      </c>
      <c r="N490" s="4">
        <v>5765000</v>
      </c>
      <c r="O490" s="12">
        <f t="shared" si="31"/>
        <v>0.1176</v>
      </c>
      <c r="P490" s="4"/>
      <c r="Q490" s="4"/>
    </row>
    <row r="491" spans="1:17" x14ac:dyDescent="0.2">
      <c r="A491" s="3">
        <v>1</v>
      </c>
      <c r="B491" s="3">
        <v>112674403</v>
      </c>
      <c r="C491" s="3" t="s">
        <v>135</v>
      </c>
      <c r="D491" s="3" t="s">
        <v>386</v>
      </c>
      <c r="E491" s="4">
        <v>85351385.799999997</v>
      </c>
      <c r="F491" s="4">
        <v>52211646.210000001</v>
      </c>
      <c r="G491" s="4">
        <v>2211791.67</v>
      </c>
      <c r="H491" s="4">
        <v>54423437.880000003</v>
      </c>
      <c r="I491" s="12">
        <f t="shared" si="28"/>
        <v>0.63759999999999994</v>
      </c>
      <c r="J491" s="4">
        <v>27938698.350000001</v>
      </c>
      <c r="K491" s="12">
        <f t="shared" si="29"/>
        <v>0.32729999999999998</v>
      </c>
      <c r="L491" s="4">
        <v>2989249.57</v>
      </c>
      <c r="M491" s="12">
        <f t="shared" si="30"/>
        <v>3.5000000000000003E-2</v>
      </c>
      <c r="N491" s="4"/>
      <c r="O491" s="12">
        <f t="shared" si="31"/>
        <v>0</v>
      </c>
      <c r="P491" s="4"/>
      <c r="Q491" s="4"/>
    </row>
    <row r="492" spans="1:17" x14ac:dyDescent="0.2">
      <c r="A492" s="3">
        <v>1</v>
      </c>
      <c r="B492" s="3">
        <v>115674603</v>
      </c>
      <c r="C492" s="3" t="s">
        <v>551</v>
      </c>
      <c r="D492" s="3" t="s">
        <v>386</v>
      </c>
      <c r="E492" s="4">
        <v>63841134.840000004</v>
      </c>
      <c r="F492" s="4">
        <v>39381642.039999999</v>
      </c>
      <c r="G492" s="4">
        <v>2532017.36</v>
      </c>
      <c r="H492" s="4">
        <v>41913659.399999999</v>
      </c>
      <c r="I492" s="12">
        <f t="shared" si="28"/>
        <v>0.65649999999999997</v>
      </c>
      <c r="J492" s="4">
        <v>20624043.109999999</v>
      </c>
      <c r="K492" s="12">
        <f t="shared" si="29"/>
        <v>0.3231</v>
      </c>
      <c r="L492" s="4">
        <v>1291846.33</v>
      </c>
      <c r="M492" s="12">
        <f t="shared" si="30"/>
        <v>2.0199999999999999E-2</v>
      </c>
      <c r="N492" s="4">
        <v>11586</v>
      </c>
      <c r="O492" s="12">
        <f t="shared" si="31"/>
        <v>2.0000000000000001E-4</v>
      </c>
      <c r="P492" s="4"/>
      <c r="Q492" s="4"/>
    </row>
    <row r="493" spans="1:17" x14ac:dyDescent="0.2">
      <c r="A493" s="3">
        <v>1</v>
      </c>
      <c r="B493" s="3">
        <v>112675503</v>
      </c>
      <c r="C493" s="3" t="s">
        <v>390</v>
      </c>
      <c r="D493" s="3" t="s">
        <v>386</v>
      </c>
      <c r="E493" s="4">
        <v>100070009.43000001</v>
      </c>
      <c r="F493" s="4">
        <v>53120212</v>
      </c>
      <c r="G493" s="4">
        <v>3858101</v>
      </c>
      <c r="H493" s="4">
        <v>56978313</v>
      </c>
      <c r="I493" s="12">
        <f t="shared" si="28"/>
        <v>0.56940000000000002</v>
      </c>
      <c r="J493" s="4">
        <v>38112885.43</v>
      </c>
      <c r="K493" s="12">
        <f t="shared" si="29"/>
        <v>0.38090000000000002</v>
      </c>
      <c r="L493" s="4">
        <v>4359660</v>
      </c>
      <c r="M493" s="12">
        <f t="shared" si="30"/>
        <v>4.36E-2</v>
      </c>
      <c r="N493" s="4">
        <v>619151</v>
      </c>
      <c r="O493" s="12">
        <f t="shared" si="31"/>
        <v>6.1999999999999998E-3</v>
      </c>
      <c r="P493" s="4"/>
      <c r="Q493" s="4"/>
    </row>
    <row r="494" spans="1:17" x14ac:dyDescent="0.2">
      <c r="A494" s="3">
        <v>1</v>
      </c>
      <c r="B494" s="3">
        <v>112676203</v>
      </c>
      <c r="C494" s="3" t="s">
        <v>391</v>
      </c>
      <c r="D494" s="3" t="s">
        <v>386</v>
      </c>
      <c r="E494" s="4">
        <v>60099882.799999997</v>
      </c>
      <c r="F494" s="4">
        <v>35956915.840000004</v>
      </c>
      <c r="G494" s="4">
        <v>2066164.74</v>
      </c>
      <c r="H494" s="4">
        <v>38023080.579999998</v>
      </c>
      <c r="I494" s="12">
        <f t="shared" si="28"/>
        <v>0.63270000000000004</v>
      </c>
      <c r="J494" s="4">
        <v>20597609.27</v>
      </c>
      <c r="K494" s="12">
        <f t="shared" si="29"/>
        <v>0.3427</v>
      </c>
      <c r="L494" s="4">
        <v>1479193.44</v>
      </c>
      <c r="M494" s="12">
        <f t="shared" si="30"/>
        <v>2.46E-2</v>
      </c>
      <c r="N494" s="4">
        <v>-0.49</v>
      </c>
      <c r="O494" s="12">
        <f t="shared" si="31"/>
        <v>0</v>
      </c>
      <c r="P494" s="4"/>
      <c r="Q494" s="4"/>
    </row>
    <row r="495" spans="1:17" x14ac:dyDescent="0.2">
      <c r="A495" s="3">
        <v>1</v>
      </c>
      <c r="B495" s="3">
        <v>112676403</v>
      </c>
      <c r="C495" s="3" t="s">
        <v>392</v>
      </c>
      <c r="D495" s="3" t="s">
        <v>386</v>
      </c>
      <c r="E495" s="4">
        <v>83667739.909999996</v>
      </c>
      <c r="F495" s="4">
        <v>54356652.789999999</v>
      </c>
      <c r="G495" s="4">
        <v>1930996.3</v>
      </c>
      <c r="H495" s="4">
        <v>56287649.090000004</v>
      </c>
      <c r="I495" s="12">
        <f t="shared" si="28"/>
        <v>0.67279999999999995</v>
      </c>
      <c r="J495" s="4">
        <v>26569756.399999999</v>
      </c>
      <c r="K495" s="12">
        <f t="shared" si="29"/>
        <v>0.31759999999999999</v>
      </c>
      <c r="L495" s="4">
        <v>587502.42000000004</v>
      </c>
      <c r="M495" s="12">
        <f t="shared" si="30"/>
        <v>7.0000000000000001E-3</v>
      </c>
      <c r="N495" s="4">
        <v>222832</v>
      </c>
      <c r="O495" s="12">
        <f t="shared" si="31"/>
        <v>2.7000000000000001E-3</v>
      </c>
      <c r="P495" s="4"/>
      <c r="Q495" s="4"/>
    </row>
    <row r="496" spans="1:17" x14ac:dyDescent="0.2">
      <c r="A496" s="3">
        <v>1</v>
      </c>
      <c r="B496" s="3">
        <v>112676503</v>
      </c>
      <c r="C496" s="3" t="s">
        <v>393</v>
      </c>
      <c r="D496" s="3" t="s">
        <v>386</v>
      </c>
      <c r="E496" s="4">
        <v>63320532.030000001</v>
      </c>
      <c r="F496" s="4">
        <v>40136540</v>
      </c>
      <c r="G496" s="4">
        <v>2148451</v>
      </c>
      <c r="H496" s="4">
        <v>42284991</v>
      </c>
      <c r="I496" s="12">
        <f t="shared" si="28"/>
        <v>0.66779999999999995</v>
      </c>
      <c r="J496" s="4">
        <v>19642772.050000001</v>
      </c>
      <c r="K496" s="12">
        <f t="shared" si="29"/>
        <v>0.31019999999999998</v>
      </c>
      <c r="L496" s="4">
        <v>1349018.98</v>
      </c>
      <c r="M496" s="12">
        <f t="shared" si="30"/>
        <v>2.1299999999999999E-2</v>
      </c>
      <c r="N496" s="4">
        <v>43750</v>
      </c>
      <c r="O496" s="12">
        <f t="shared" si="31"/>
        <v>6.9999999999999999E-4</v>
      </c>
      <c r="P496" s="4"/>
      <c r="Q496" s="4"/>
    </row>
    <row r="497" spans="1:17" x14ac:dyDescent="0.2">
      <c r="A497" s="3">
        <v>1</v>
      </c>
      <c r="B497" s="3">
        <v>112676703</v>
      </c>
      <c r="C497" s="3" t="s">
        <v>136</v>
      </c>
      <c r="D497" s="3" t="s">
        <v>386</v>
      </c>
      <c r="E497" s="4">
        <v>83232391.609999999</v>
      </c>
      <c r="F497" s="4">
        <v>47408954.420000002</v>
      </c>
      <c r="G497" s="4">
        <v>2483564.9300000002</v>
      </c>
      <c r="H497" s="4">
        <v>49892519.350000001</v>
      </c>
      <c r="I497" s="12">
        <f t="shared" si="28"/>
        <v>0.59940000000000004</v>
      </c>
      <c r="J497" s="4">
        <v>28244494.59</v>
      </c>
      <c r="K497" s="12">
        <f t="shared" si="29"/>
        <v>0.33929999999999999</v>
      </c>
      <c r="L497" s="4">
        <v>3247329</v>
      </c>
      <c r="M497" s="12">
        <f t="shared" si="30"/>
        <v>3.9E-2</v>
      </c>
      <c r="N497" s="4">
        <v>1848048.67</v>
      </c>
      <c r="O497" s="12">
        <f t="shared" si="31"/>
        <v>2.2200000000000001E-2</v>
      </c>
      <c r="P497" s="4"/>
      <c r="Q497" s="4"/>
    </row>
    <row r="498" spans="1:17" x14ac:dyDescent="0.2">
      <c r="A498" s="3">
        <v>1</v>
      </c>
      <c r="B498" s="3">
        <v>115219002</v>
      </c>
      <c r="C498" s="3" t="s">
        <v>152</v>
      </c>
      <c r="D498" s="3" t="s">
        <v>386</v>
      </c>
      <c r="E498" s="4">
        <v>146611058</v>
      </c>
      <c r="F498" s="4">
        <v>96796094</v>
      </c>
      <c r="G498" s="4">
        <v>4806417</v>
      </c>
      <c r="H498" s="4">
        <v>101602511</v>
      </c>
      <c r="I498" s="12">
        <f t="shared" si="28"/>
        <v>0.69299999999999995</v>
      </c>
      <c r="J498" s="4">
        <v>37615049</v>
      </c>
      <c r="K498" s="12">
        <f t="shared" si="29"/>
        <v>0.25659999999999999</v>
      </c>
      <c r="L498" s="4">
        <v>7390505</v>
      </c>
      <c r="M498" s="12">
        <f t="shared" si="30"/>
        <v>5.04E-2</v>
      </c>
      <c r="N498" s="4">
        <v>2993</v>
      </c>
      <c r="O498" s="12">
        <f t="shared" si="31"/>
        <v>0</v>
      </c>
      <c r="P498" s="4"/>
      <c r="Q498" s="4"/>
    </row>
    <row r="499" spans="1:17" x14ac:dyDescent="0.2">
      <c r="A499" s="3">
        <v>1</v>
      </c>
      <c r="B499" s="3">
        <v>112678503</v>
      </c>
      <c r="C499" s="3" t="s">
        <v>394</v>
      </c>
      <c r="D499" s="3" t="s">
        <v>386</v>
      </c>
      <c r="E499" s="4">
        <v>65827621.219999999</v>
      </c>
      <c r="F499" s="4">
        <v>42086026.420000002</v>
      </c>
      <c r="G499" s="4">
        <v>2787671.91</v>
      </c>
      <c r="H499" s="4">
        <v>44873698.329999998</v>
      </c>
      <c r="I499" s="12">
        <f t="shared" si="28"/>
        <v>0.68169999999999997</v>
      </c>
      <c r="J499" s="4">
        <v>18959009.309999999</v>
      </c>
      <c r="K499" s="12">
        <f t="shared" si="29"/>
        <v>0.28799999999999998</v>
      </c>
      <c r="L499" s="4">
        <v>1973173.58</v>
      </c>
      <c r="M499" s="12">
        <f t="shared" si="30"/>
        <v>0.03</v>
      </c>
      <c r="N499" s="4">
        <v>21740</v>
      </c>
      <c r="O499" s="12">
        <f t="shared" si="31"/>
        <v>2.9999999999999997E-4</v>
      </c>
      <c r="P499" s="4"/>
      <c r="Q499" s="4"/>
    </row>
    <row r="500" spans="1:17" x14ac:dyDescent="0.2">
      <c r="A500" s="3">
        <v>1</v>
      </c>
      <c r="B500" s="3">
        <v>112679002</v>
      </c>
      <c r="C500" s="3" t="s">
        <v>395</v>
      </c>
      <c r="D500" s="3" t="s">
        <v>386</v>
      </c>
      <c r="E500" s="4">
        <v>193859641.25999999</v>
      </c>
      <c r="F500" s="4">
        <v>37081011.340000004</v>
      </c>
      <c r="G500" s="4">
        <v>4905790.76</v>
      </c>
      <c r="H500" s="4">
        <v>41986802.100000001</v>
      </c>
      <c r="I500" s="12">
        <f t="shared" si="28"/>
        <v>0.21659999999999999</v>
      </c>
      <c r="J500" s="4">
        <v>128817488.66</v>
      </c>
      <c r="K500" s="12">
        <f t="shared" si="29"/>
        <v>0.66449999999999998</v>
      </c>
      <c r="L500" s="4">
        <v>23055350.5</v>
      </c>
      <c r="M500" s="12">
        <f t="shared" si="30"/>
        <v>0.11890000000000001</v>
      </c>
      <c r="N500" s="4"/>
      <c r="O500" s="12">
        <f t="shared" si="31"/>
        <v>0</v>
      </c>
      <c r="P500" s="4"/>
      <c r="Q500" s="4"/>
    </row>
    <row r="501" spans="1:17" x14ac:dyDescent="0.2">
      <c r="A501" s="3">
        <v>1</v>
      </c>
      <c r="B501" s="3">
        <v>112679403</v>
      </c>
      <c r="C501" s="3" t="s">
        <v>396</v>
      </c>
      <c r="D501" s="3" t="s">
        <v>386</v>
      </c>
      <c r="E501" s="4">
        <v>67949364.519999996</v>
      </c>
      <c r="F501" s="4">
        <v>50270684.950000003</v>
      </c>
      <c r="G501" s="4">
        <v>2054660.21</v>
      </c>
      <c r="H501" s="4">
        <v>52325345.159999996</v>
      </c>
      <c r="I501" s="12">
        <f t="shared" si="28"/>
        <v>0.77010000000000001</v>
      </c>
      <c r="J501" s="4">
        <v>14311300.91</v>
      </c>
      <c r="K501" s="12">
        <f t="shared" si="29"/>
        <v>0.21060000000000001</v>
      </c>
      <c r="L501" s="4">
        <v>1304721.45</v>
      </c>
      <c r="M501" s="12">
        <f t="shared" si="30"/>
        <v>1.9199999999999998E-2</v>
      </c>
      <c r="N501" s="4">
        <v>7997</v>
      </c>
      <c r="O501" s="12">
        <f t="shared" si="31"/>
        <v>1E-4</v>
      </c>
      <c r="P501" s="4"/>
      <c r="Q501" s="4"/>
    </row>
    <row r="502" spans="1:17" x14ac:dyDescent="0.2">
      <c r="A502" s="3">
        <v>3</v>
      </c>
      <c r="B502" s="3">
        <v>112015106</v>
      </c>
      <c r="C502" s="3" t="s">
        <v>814</v>
      </c>
      <c r="D502" s="3" t="s">
        <v>376</v>
      </c>
      <c r="E502" s="4">
        <v>1570532.43</v>
      </c>
      <c r="F502" s="4">
        <v>0</v>
      </c>
      <c r="G502" s="4">
        <v>1060880.22</v>
      </c>
      <c r="H502" s="4">
        <v>1060880.22</v>
      </c>
      <c r="I502" s="12">
        <f t="shared" si="28"/>
        <v>0.67549999999999999</v>
      </c>
      <c r="J502" s="4">
        <v>387665.21</v>
      </c>
      <c r="K502" s="12">
        <f t="shared" si="29"/>
        <v>0.24679999999999999</v>
      </c>
      <c r="L502" s="4">
        <v>121987</v>
      </c>
      <c r="M502" s="12">
        <f t="shared" si="30"/>
        <v>7.7700000000000005E-2</v>
      </c>
      <c r="N502" s="4"/>
      <c r="O502" s="12">
        <f t="shared" si="31"/>
        <v>0</v>
      </c>
      <c r="P502" s="4"/>
      <c r="Q502" s="4"/>
    </row>
    <row r="503" spans="1:17" x14ac:dyDescent="0.2">
      <c r="A503" s="3">
        <v>3</v>
      </c>
      <c r="B503" s="3">
        <v>103020407</v>
      </c>
      <c r="C503" s="3" t="s">
        <v>567</v>
      </c>
      <c r="D503" s="3" t="s">
        <v>219</v>
      </c>
      <c r="E503" s="4">
        <v>11273807.710000001</v>
      </c>
      <c r="F503" s="4">
        <v>0</v>
      </c>
      <c r="G503" s="4">
        <v>8699763.6600000001</v>
      </c>
      <c r="H503" s="4">
        <v>8699763.6600000001</v>
      </c>
      <c r="I503" s="12">
        <f t="shared" si="28"/>
        <v>0.77170000000000005</v>
      </c>
      <c r="J503" s="4">
        <v>2020785.63</v>
      </c>
      <c r="K503" s="12">
        <f t="shared" si="29"/>
        <v>0.1792</v>
      </c>
      <c r="L503" s="4">
        <v>553258.42000000004</v>
      </c>
      <c r="M503" s="12">
        <f t="shared" si="30"/>
        <v>4.9099999999999998E-2</v>
      </c>
      <c r="N503" s="4"/>
      <c r="O503" s="12">
        <f t="shared" si="31"/>
        <v>0</v>
      </c>
      <c r="P503" s="4"/>
      <c r="Q503" s="4"/>
    </row>
    <row r="504" spans="1:17" x14ac:dyDescent="0.2">
      <c r="A504" s="3">
        <v>3</v>
      </c>
      <c r="B504" s="3">
        <v>103023807</v>
      </c>
      <c r="C504" s="3" t="s">
        <v>194</v>
      </c>
      <c r="D504" s="3" t="s">
        <v>219</v>
      </c>
      <c r="E504" s="4">
        <v>7802947.5</v>
      </c>
      <c r="F504" s="4">
        <v>0</v>
      </c>
      <c r="G504" s="4">
        <v>4844386.5</v>
      </c>
      <c r="H504" s="4">
        <v>4844386.5</v>
      </c>
      <c r="I504" s="12">
        <f t="shared" si="28"/>
        <v>0.62080000000000002</v>
      </c>
      <c r="J504" s="4">
        <v>1749684.91</v>
      </c>
      <c r="K504" s="12">
        <f t="shared" si="29"/>
        <v>0.22420000000000001</v>
      </c>
      <c r="L504" s="4">
        <v>1091238.95</v>
      </c>
      <c r="M504" s="12">
        <f t="shared" si="30"/>
        <v>0.13980000000000001</v>
      </c>
      <c r="N504" s="4">
        <v>117637.14</v>
      </c>
      <c r="O504" s="12">
        <f t="shared" si="31"/>
        <v>1.5100000000000001E-2</v>
      </c>
      <c r="P504" s="4"/>
      <c r="Q504" s="4"/>
    </row>
    <row r="505" spans="1:17" x14ac:dyDescent="0.2">
      <c r="A505" s="3">
        <v>3</v>
      </c>
      <c r="B505" s="3">
        <v>103027307</v>
      </c>
      <c r="C505" s="3" t="s">
        <v>568</v>
      </c>
      <c r="D505" s="3" t="s">
        <v>219</v>
      </c>
      <c r="E505" s="4">
        <v>10085823</v>
      </c>
      <c r="F505" s="4">
        <v>0</v>
      </c>
      <c r="G505" s="4">
        <v>7452735</v>
      </c>
      <c r="H505" s="4">
        <v>7452735</v>
      </c>
      <c r="I505" s="12">
        <f t="shared" si="28"/>
        <v>0.7389</v>
      </c>
      <c r="J505" s="4">
        <v>2090529</v>
      </c>
      <c r="K505" s="12">
        <f t="shared" si="29"/>
        <v>0.20730000000000001</v>
      </c>
      <c r="L505" s="4">
        <v>542559</v>
      </c>
      <c r="M505" s="12">
        <f t="shared" si="30"/>
        <v>5.3800000000000001E-2</v>
      </c>
      <c r="N505" s="4"/>
      <c r="O505" s="12">
        <f t="shared" si="31"/>
        <v>0</v>
      </c>
      <c r="P505" s="4"/>
      <c r="Q505" s="4"/>
    </row>
    <row r="506" spans="1:17" x14ac:dyDescent="0.2">
      <c r="A506" s="3">
        <v>3</v>
      </c>
      <c r="B506" s="3">
        <v>103028807</v>
      </c>
      <c r="C506" s="3" t="s">
        <v>735</v>
      </c>
      <c r="D506" s="3" t="s">
        <v>219</v>
      </c>
      <c r="E506" s="4">
        <v>7639019</v>
      </c>
      <c r="F506" s="4">
        <v>0</v>
      </c>
      <c r="G506" s="4">
        <v>5038759</v>
      </c>
      <c r="H506" s="4">
        <v>5038759</v>
      </c>
      <c r="I506" s="12">
        <f t="shared" si="28"/>
        <v>0.65959999999999996</v>
      </c>
      <c r="J506" s="4">
        <v>1814947</v>
      </c>
      <c r="K506" s="12">
        <f t="shared" si="29"/>
        <v>0.23760000000000001</v>
      </c>
      <c r="L506" s="4">
        <v>785313</v>
      </c>
      <c r="M506" s="12">
        <f t="shared" si="30"/>
        <v>0.1028</v>
      </c>
      <c r="N506" s="4"/>
      <c r="O506" s="12">
        <f t="shared" si="31"/>
        <v>0</v>
      </c>
      <c r="P506" s="4"/>
      <c r="Q506" s="4"/>
    </row>
    <row r="507" spans="1:17" x14ac:dyDescent="0.2">
      <c r="A507" s="3">
        <v>3</v>
      </c>
      <c r="B507" s="3">
        <v>128034607</v>
      </c>
      <c r="C507" s="3" t="s">
        <v>599</v>
      </c>
      <c r="D507" s="3" t="s">
        <v>46</v>
      </c>
      <c r="E507" s="4">
        <v>10491884</v>
      </c>
      <c r="F507" s="4">
        <v>0</v>
      </c>
      <c r="G507" s="4">
        <v>7821484</v>
      </c>
      <c r="H507" s="4">
        <v>7821484</v>
      </c>
      <c r="I507" s="12">
        <f t="shared" si="28"/>
        <v>0.74550000000000005</v>
      </c>
      <c r="J507" s="4">
        <v>1938099</v>
      </c>
      <c r="K507" s="12">
        <f t="shared" si="29"/>
        <v>0.1847</v>
      </c>
      <c r="L507" s="4">
        <v>549669</v>
      </c>
      <c r="M507" s="12">
        <f t="shared" si="30"/>
        <v>5.2400000000000002E-2</v>
      </c>
      <c r="N507" s="4">
        <v>182632</v>
      </c>
      <c r="O507" s="12">
        <f t="shared" si="31"/>
        <v>1.7399999999999999E-2</v>
      </c>
      <c r="P507" s="4"/>
      <c r="Q507" s="4"/>
    </row>
    <row r="508" spans="1:17" x14ac:dyDescent="0.2">
      <c r="A508" s="3">
        <v>3</v>
      </c>
      <c r="B508" s="3">
        <v>127041307</v>
      </c>
      <c r="C508" s="3" t="s">
        <v>686</v>
      </c>
      <c r="D508" s="3" t="s">
        <v>37</v>
      </c>
      <c r="E508" s="4">
        <v>7574048.8799999999</v>
      </c>
      <c r="F508" s="4">
        <v>0</v>
      </c>
      <c r="G508" s="4">
        <v>4807926.0599999996</v>
      </c>
      <c r="H508" s="4">
        <v>4807926.0599999996</v>
      </c>
      <c r="I508" s="12">
        <f t="shared" si="28"/>
        <v>0.63480000000000003</v>
      </c>
      <c r="J508" s="4">
        <v>1606545.34</v>
      </c>
      <c r="K508" s="12">
        <f t="shared" si="29"/>
        <v>0.21210000000000001</v>
      </c>
      <c r="L508" s="4">
        <v>1101268.98</v>
      </c>
      <c r="M508" s="12">
        <f t="shared" si="30"/>
        <v>0.1454</v>
      </c>
      <c r="N508" s="4">
        <v>58308.5</v>
      </c>
      <c r="O508" s="12">
        <f t="shared" si="31"/>
        <v>7.7000000000000002E-3</v>
      </c>
      <c r="P508" s="4"/>
      <c r="Q508" s="4"/>
    </row>
    <row r="509" spans="1:17" x14ac:dyDescent="0.2">
      <c r="A509" s="3">
        <v>3</v>
      </c>
      <c r="B509" s="3">
        <v>108051307</v>
      </c>
      <c r="C509" s="3" t="s">
        <v>578</v>
      </c>
      <c r="D509" s="3" t="s">
        <v>314</v>
      </c>
      <c r="E509" s="4">
        <v>2434088.65</v>
      </c>
      <c r="F509" s="4">
        <v>0</v>
      </c>
      <c r="G509" s="4">
        <v>1560973.87</v>
      </c>
      <c r="H509" s="4">
        <v>1560973.87</v>
      </c>
      <c r="I509" s="12">
        <f t="shared" si="28"/>
        <v>0.64129999999999998</v>
      </c>
      <c r="J509" s="4">
        <v>661131.52000000002</v>
      </c>
      <c r="K509" s="12">
        <f t="shared" si="29"/>
        <v>0.27160000000000001</v>
      </c>
      <c r="L509" s="4">
        <v>211983.26</v>
      </c>
      <c r="M509" s="12">
        <f t="shared" si="30"/>
        <v>8.7099999999999997E-2</v>
      </c>
      <c r="N509" s="4"/>
      <c r="O509" s="12">
        <f t="shared" si="31"/>
        <v>0</v>
      </c>
      <c r="P509" s="4"/>
      <c r="Q509" s="4"/>
    </row>
    <row r="510" spans="1:17" x14ac:dyDescent="0.2">
      <c r="A510" s="3">
        <v>3</v>
      </c>
      <c r="B510" s="3">
        <v>114060557</v>
      </c>
      <c r="C510" s="3" t="s">
        <v>635</v>
      </c>
      <c r="D510" s="3" t="s">
        <v>416</v>
      </c>
      <c r="E510" s="4">
        <v>20211461.399999999</v>
      </c>
      <c r="F510" s="4">
        <v>0</v>
      </c>
      <c r="G510" s="4">
        <v>15537896.960000001</v>
      </c>
      <c r="H510" s="4">
        <v>15537896.960000001</v>
      </c>
      <c r="I510" s="12">
        <f t="shared" si="28"/>
        <v>0.76880000000000004</v>
      </c>
      <c r="J510" s="4">
        <v>3752766.83</v>
      </c>
      <c r="K510" s="12">
        <f t="shared" si="29"/>
        <v>0.1857</v>
      </c>
      <c r="L510" s="4">
        <v>713841.33</v>
      </c>
      <c r="M510" s="12">
        <f t="shared" si="30"/>
        <v>3.5299999999999998E-2</v>
      </c>
      <c r="N510" s="4">
        <v>206956.28</v>
      </c>
      <c r="O510" s="12">
        <f t="shared" si="31"/>
        <v>1.0200000000000001E-2</v>
      </c>
      <c r="P510" s="4"/>
      <c r="Q510" s="4"/>
    </row>
    <row r="511" spans="1:17" x14ac:dyDescent="0.2">
      <c r="A511" s="3">
        <v>3</v>
      </c>
      <c r="B511" s="3">
        <v>114067107</v>
      </c>
      <c r="C511" s="3" t="s">
        <v>687</v>
      </c>
      <c r="D511" s="3" t="s">
        <v>416</v>
      </c>
      <c r="E511" s="4">
        <v>11454017.32</v>
      </c>
      <c r="F511" s="4">
        <v>0</v>
      </c>
      <c r="G511" s="4">
        <v>6701626.7400000002</v>
      </c>
      <c r="H511" s="4">
        <v>6701626.7400000002</v>
      </c>
      <c r="I511" s="12">
        <f t="shared" si="28"/>
        <v>0.58509999999999995</v>
      </c>
      <c r="J511" s="4">
        <v>3608212.4</v>
      </c>
      <c r="K511" s="12">
        <f t="shared" si="29"/>
        <v>0.315</v>
      </c>
      <c r="L511" s="4">
        <v>1143706.48</v>
      </c>
      <c r="M511" s="12">
        <f t="shared" si="30"/>
        <v>9.9900000000000003E-2</v>
      </c>
      <c r="N511" s="4">
        <v>471.7</v>
      </c>
      <c r="O511" s="12">
        <f t="shared" si="31"/>
        <v>0</v>
      </c>
      <c r="P511" s="4"/>
      <c r="Q511" s="4"/>
    </row>
    <row r="512" spans="1:17" x14ac:dyDescent="0.2">
      <c r="A512" s="3">
        <v>3</v>
      </c>
      <c r="B512" s="3">
        <v>108070607</v>
      </c>
      <c r="C512" s="3" t="s">
        <v>579</v>
      </c>
      <c r="D512" s="3" t="s">
        <v>319</v>
      </c>
      <c r="E512" s="4">
        <v>11548810.82</v>
      </c>
      <c r="F512" s="4">
        <v>0</v>
      </c>
      <c r="G512" s="4">
        <v>7971951.6200000001</v>
      </c>
      <c r="H512" s="4">
        <v>7971951.6200000001</v>
      </c>
      <c r="I512" s="12">
        <f t="shared" si="28"/>
        <v>0.69030000000000002</v>
      </c>
      <c r="J512" s="4">
        <v>2521867.36</v>
      </c>
      <c r="K512" s="12">
        <f t="shared" si="29"/>
        <v>0.21840000000000001</v>
      </c>
      <c r="L512" s="4">
        <v>1024453.34</v>
      </c>
      <c r="M512" s="12">
        <f t="shared" si="30"/>
        <v>8.8700000000000001E-2</v>
      </c>
      <c r="N512" s="4">
        <v>30538.5</v>
      </c>
      <c r="O512" s="12">
        <f t="shared" si="31"/>
        <v>2.5999999999999999E-3</v>
      </c>
      <c r="P512" s="4"/>
      <c r="Q512" s="4"/>
    </row>
    <row r="513" spans="1:17" x14ac:dyDescent="0.2">
      <c r="A513" s="3">
        <v>3</v>
      </c>
      <c r="B513" s="3">
        <v>117080607</v>
      </c>
      <c r="C513" s="3" t="s">
        <v>587</v>
      </c>
      <c r="D513" s="3" t="s">
        <v>459</v>
      </c>
      <c r="E513" s="4">
        <v>4724815</v>
      </c>
      <c r="F513" s="4">
        <v>0</v>
      </c>
      <c r="G513" s="4">
        <v>3113946</v>
      </c>
      <c r="H513" s="4">
        <v>3113946</v>
      </c>
      <c r="I513" s="12">
        <f t="shared" si="28"/>
        <v>0.65910000000000002</v>
      </c>
      <c r="J513" s="4">
        <v>1211295</v>
      </c>
      <c r="K513" s="12">
        <f t="shared" si="29"/>
        <v>0.25640000000000002</v>
      </c>
      <c r="L513" s="4">
        <v>399574</v>
      </c>
      <c r="M513" s="12">
        <f t="shared" si="30"/>
        <v>8.4599999999999995E-2</v>
      </c>
      <c r="N513" s="4"/>
      <c r="O513" s="12">
        <f t="shared" si="31"/>
        <v>0</v>
      </c>
      <c r="P513" s="4"/>
      <c r="Q513" s="4"/>
    </row>
    <row r="514" spans="1:17" x14ac:dyDescent="0.2">
      <c r="A514" s="3">
        <v>3</v>
      </c>
      <c r="B514" s="3">
        <v>122091457</v>
      </c>
      <c r="C514" s="3" t="s">
        <v>595</v>
      </c>
      <c r="D514" s="3" t="s">
        <v>528</v>
      </c>
      <c r="E514" s="4">
        <v>29790491</v>
      </c>
      <c r="F514" s="4">
        <v>0</v>
      </c>
      <c r="G514" s="4">
        <v>23154709</v>
      </c>
      <c r="H514" s="4">
        <v>23154709</v>
      </c>
      <c r="I514" s="12">
        <f t="shared" si="28"/>
        <v>0.77729999999999999</v>
      </c>
      <c r="J514" s="4">
        <v>5077828</v>
      </c>
      <c r="K514" s="12">
        <f t="shared" si="29"/>
        <v>0.17050000000000001</v>
      </c>
      <c r="L514" s="4">
        <v>1504750</v>
      </c>
      <c r="M514" s="12">
        <f t="shared" si="30"/>
        <v>5.0500000000000003E-2</v>
      </c>
      <c r="N514" s="4">
        <v>53204</v>
      </c>
      <c r="O514" s="12">
        <f t="shared" si="31"/>
        <v>1.8E-3</v>
      </c>
      <c r="P514" s="4"/>
      <c r="Q514" s="4"/>
    </row>
    <row r="515" spans="1:17" x14ac:dyDescent="0.2">
      <c r="A515" s="3">
        <v>3</v>
      </c>
      <c r="B515" s="3">
        <v>122097007</v>
      </c>
      <c r="C515" s="3" t="s">
        <v>596</v>
      </c>
      <c r="D515" s="3" t="s">
        <v>528</v>
      </c>
      <c r="E515" s="4">
        <v>13367117.699999999</v>
      </c>
      <c r="F515" s="4">
        <v>0</v>
      </c>
      <c r="G515" s="4">
        <v>10853949.17</v>
      </c>
      <c r="H515" s="4">
        <v>10853949.17</v>
      </c>
      <c r="I515" s="12">
        <f t="shared" ref="I515:I578" si="32">ROUND(H515/$E515,4)</f>
        <v>0.81200000000000006</v>
      </c>
      <c r="J515" s="4">
        <v>1921046.61</v>
      </c>
      <c r="K515" s="12">
        <f t="shared" ref="K515:K578" si="33">ROUND(J515/$E515,4)</f>
        <v>0.14369999999999999</v>
      </c>
      <c r="L515" s="4">
        <v>592121.92000000004</v>
      </c>
      <c r="M515" s="12">
        <f t="shared" ref="M515:M578" si="34">ROUND(L515/$E515,4)</f>
        <v>4.4299999999999999E-2</v>
      </c>
      <c r="N515" s="4"/>
      <c r="O515" s="12">
        <f t="shared" ref="O515:O578" si="35">ROUND(N515/$E515,4)</f>
        <v>0</v>
      </c>
      <c r="P515" s="4"/>
      <c r="Q515" s="4"/>
    </row>
    <row r="516" spans="1:17" x14ac:dyDescent="0.2">
      <c r="A516" s="3">
        <v>3</v>
      </c>
      <c r="B516" s="3">
        <v>122099007</v>
      </c>
      <c r="C516" s="3" t="s">
        <v>716</v>
      </c>
      <c r="D516" s="3" t="s">
        <v>528</v>
      </c>
      <c r="E516" s="4">
        <v>10441039.630000001</v>
      </c>
      <c r="F516" s="4">
        <v>0</v>
      </c>
      <c r="G516" s="4">
        <v>8360622.7000000002</v>
      </c>
      <c r="H516" s="4">
        <v>8360622.7000000002</v>
      </c>
      <c r="I516" s="12">
        <f t="shared" si="32"/>
        <v>0.80069999999999997</v>
      </c>
      <c r="J516" s="4">
        <v>1646522.28</v>
      </c>
      <c r="K516" s="12">
        <f t="shared" si="33"/>
        <v>0.15770000000000001</v>
      </c>
      <c r="L516" s="4">
        <v>433894.65</v>
      </c>
      <c r="M516" s="12">
        <f t="shared" si="34"/>
        <v>4.1599999999999998E-2</v>
      </c>
      <c r="N516" s="4"/>
      <c r="O516" s="12">
        <f t="shared" si="35"/>
        <v>0</v>
      </c>
      <c r="P516" s="4"/>
      <c r="Q516" s="4"/>
    </row>
    <row r="517" spans="1:17" x14ac:dyDescent="0.2">
      <c r="A517" s="3">
        <v>3</v>
      </c>
      <c r="B517" s="3">
        <v>104101307</v>
      </c>
      <c r="C517" s="3" t="s">
        <v>569</v>
      </c>
      <c r="D517" s="3" t="s">
        <v>249</v>
      </c>
      <c r="E517" s="4">
        <v>6554773</v>
      </c>
      <c r="F517" s="4">
        <v>0</v>
      </c>
      <c r="G517" s="4">
        <v>4086117</v>
      </c>
      <c r="H517" s="4">
        <v>4086117</v>
      </c>
      <c r="I517" s="12">
        <f t="shared" si="32"/>
        <v>0.62339999999999995</v>
      </c>
      <c r="J517" s="4">
        <v>1689163</v>
      </c>
      <c r="K517" s="12">
        <f t="shared" si="33"/>
        <v>0.25769999999999998</v>
      </c>
      <c r="L517" s="4">
        <v>748415</v>
      </c>
      <c r="M517" s="12">
        <f t="shared" si="34"/>
        <v>0.1142</v>
      </c>
      <c r="N517" s="4">
        <v>31078</v>
      </c>
      <c r="O517" s="12">
        <f t="shared" si="35"/>
        <v>4.7000000000000002E-3</v>
      </c>
      <c r="P517" s="4"/>
      <c r="Q517" s="4"/>
    </row>
    <row r="518" spans="1:17" x14ac:dyDescent="0.2">
      <c r="A518" s="3">
        <v>3</v>
      </c>
      <c r="B518" s="3">
        <v>108110307</v>
      </c>
      <c r="C518" s="3" t="s">
        <v>195</v>
      </c>
      <c r="D518" s="3" t="s">
        <v>323</v>
      </c>
      <c r="E518" s="4">
        <v>5596881.2699999996</v>
      </c>
      <c r="F518" s="4">
        <v>0</v>
      </c>
      <c r="G518" s="4">
        <v>3401764.08</v>
      </c>
      <c r="H518" s="4">
        <v>3401764.08</v>
      </c>
      <c r="I518" s="12">
        <f t="shared" si="32"/>
        <v>0.60780000000000001</v>
      </c>
      <c r="J518" s="4">
        <v>1612603.69</v>
      </c>
      <c r="K518" s="12">
        <f t="shared" si="33"/>
        <v>0.28810000000000002</v>
      </c>
      <c r="L518" s="4">
        <v>582513.5</v>
      </c>
      <c r="M518" s="12">
        <f t="shared" si="34"/>
        <v>0.1041</v>
      </c>
      <c r="N518" s="4"/>
      <c r="O518" s="12">
        <f t="shared" si="35"/>
        <v>0</v>
      </c>
      <c r="P518" s="4"/>
      <c r="Q518" s="4"/>
    </row>
    <row r="519" spans="1:17" x14ac:dyDescent="0.2">
      <c r="A519" s="3">
        <v>3</v>
      </c>
      <c r="B519" s="3">
        <v>108112607</v>
      </c>
      <c r="C519" s="3" t="s">
        <v>701</v>
      </c>
      <c r="D519" s="3" t="s">
        <v>323</v>
      </c>
      <c r="E519" s="4">
        <v>8981743.7799999993</v>
      </c>
      <c r="F519" s="4">
        <v>0</v>
      </c>
      <c r="G519" s="4">
        <v>6615882.9000000004</v>
      </c>
      <c r="H519" s="4">
        <v>6615882.9000000004</v>
      </c>
      <c r="I519" s="12">
        <f t="shared" si="32"/>
        <v>0.73660000000000003</v>
      </c>
      <c r="J519" s="4">
        <v>1821654.92</v>
      </c>
      <c r="K519" s="12">
        <f t="shared" si="33"/>
        <v>0.20280000000000001</v>
      </c>
      <c r="L519" s="4">
        <v>544205.96</v>
      </c>
      <c r="M519" s="12">
        <f t="shared" si="34"/>
        <v>6.0600000000000001E-2</v>
      </c>
      <c r="N519" s="4"/>
      <c r="O519" s="12">
        <f t="shared" si="35"/>
        <v>0</v>
      </c>
      <c r="P519" s="4"/>
      <c r="Q519" s="4"/>
    </row>
    <row r="520" spans="1:17" x14ac:dyDescent="0.2">
      <c r="A520" s="3">
        <v>3</v>
      </c>
      <c r="B520" s="3">
        <v>121131507</v>
      </c>
      <c r="C520" s="3" t="s">
        <v>593</v>
      </c>
      <c r="D520" s="3" t="s">
        <v>514</v>
      </c>
      <c r="E520" s="4">
        <v>8601197</v>
      </c>
      <c r="F520" s="4">
        <v>0</v>
      </c>
      <c r="G520" s="4">
        <v>6613585</v>
      </c>
      <c r="H520" s="4">
        <v>6613585</v>
      </c>
      <c r="I520" s="12">
        <f t="shared" si="32"/>
        <v>0.76890000000000003</v>
      </c>
      <c r="J520" s="4">
        <v>1434152</v>
      </c>
      <c r="K520" s="12">
        <f t="shared" si="33"/>
        <v>0.16669999999999999</v>
      </c>
      <c r="L520" s="4">
        <v>553460</v>
      </c>
      <c r="M520" s="12">
        <f t="shared" si="34"/>
        <v>6.4299999999999996E-2</v>
      </c>
      <c r="N520" s="4"/>
      <c r="O520" s="12">
        <f t="shared" si="35"/>
        <v>0</v>
      </c>
      <c r="P520" s="4"/>
      <c r="Q520" s="4"/>
    </row>
    <row r="521" spans="1:17" x14ac:dyDescent="0.2">
      <c r="A521" s="3">
        <v>3</v>
      </c>
      <c r="B521" s="3">
        <v>110141607</v>
      </c>
      <c r="C521" s="3" t="s">
        <v>581</v>
      </c>
      <c r="D521" s="3" t="s">
        <v>356</v>
      </c>
      <c r="E521" s="4">
        <v>10660558.02</v>
      </c>
      <c r="F521" s="4">
        <v>0</v>
      </c>
      <c r="G521" s="4">
        <v>7706741.3899999997</v>
      </c>
      <c r="H521" s="4">
        <v>7706741.3899999997</v>
      </c>
      <c r="I521" s="12">
        <f t="shared" si="32"/>
        <v>0.72289999999999999</v>
      </c>
      <c r="J521" s="4">
        <v>1863250.98</v>
      </c>
      <c r="K521" s="12">
        <f t="shared" si="33"/>
        <v>0.17480000000000001</v>
      </c>
      <c r="L521" s="4">
        <v>977101.65</v>
      </c>
      <c r="M521" s="12">
        <f t="shared" si="34"/>
        <v>9.1700000000000004E-2</v>
      </c>
      <c r="N521" s="4">
        <v>113464</v>
      </c>
      <c r="O521" s="12">
        <f t="shared" si="35"/>
        <v>1.06E-2</v>
      </c>
      <c r="P521" s="4"/>
      <c r="Q521" s="4"/>
    </row>
    <row r="522" spans="1:17" x14ac:dyDescent="0.2">
      <c r="A522" s="3">
        <v>3</v>
      </c>
      <c r="B522" s="3">
        <v>124151607</v>
      </c>
      <c r="C522" s="3" t="s">
        <v>742</v>
      </c>
      <c r="D522" s="3" t="s">
        <v>17</v>
      </c>
      <c r="E522" s="4">
        <v>34019656.229999997</v>
      </c>
      <c r="F522" s="4">
        <v>0</v>
      </c>
      <c r="G522" s="4">
        <v>27156547.670000002</v>
      </c>
      <c r="H522" s="4">
        <v>27156547.670000002</v>
      </c>
      <c r="I522" s="12">
        <f t="shared" si="32"/>
        <v>0.79830000000000001</v>
      </c>
      <c r="J522" s="4">
        <v>5018737.12</v>
      </c>
      <c r="K522" s="12">
        <f t="shared" si="33"/>
        <v>0.14749999999999999</v>
      </c>
      <c r="L522" s="4">
        <v>1792818.51</v>
      </c>
      <c r="M522" s="12">
        <f t="shared" si="34"/>
        <v>5.2699999999999997E-2</v>
      </c>
      <c r="N522" s="4">
        <v>51552.93</v>
      </c>
      <c r="O522" s="12">
        <f t="shared" si="35"/>
        <v>1.5E-3</v>
      </c>
      <c r="P522" s="4"/>
      <c r="Q522" s="4"/>
    </row>
    <row r="523" spans="1:17" x14ac:dyDescent="0.2">
      <c r="A523" s="3">
        <v>3</v>
      </c>
      <c r="B523" s="3">
        <v>106161357</v>
      </c>
      <c r="C523" s="3" t="s">
        <v>573</v>
      </c>
      <c r="D523" s="3" t="s">
        <v>285</v>
      </c>
      <c r="E523" s="4">
        <v>3568884.84</v>
      </c>
      <c r="F523" s="4">
        <v>0</v>
      </c>
      <c r="G523" s="4">
        <v>2294392.7000000002</v>
      </c>
      <c r="H523" s="4">
        <v>2294392.7000000002</v>
      </c>
      <c r="I523" s="12">
        <f t="shared" si="32"/>
        <v>0.64290000000000003</v>
      </c>
      <c r="J523" s="4">
        <v>931985.21</v>
      </c>
      <c r="K523" s="12">
        <f t="shared" si="33"/>
        <v>0.2611</v>
      </c>
      <c r="L523" s="4">
        <v>342506.93</v>
      </c>
      <c r="M523" s="12">
        <f t="shared" si="34"/>
        <v>9.6000000000000002E-2</v>
      </c>
      <c r="N523" s="4"/>
      <c r="O523" s="12">
        <f t="shared" si="35"/>
        <v>0</v>
      </c>
      <c r="P523" s="4"/>
      <c r="Q523" s="4"/>
    </row>
    <row r="524" spans="1:17" x14ac:dyDescent="0.2">
      <c r="A524" s="3">
        <v>3</v>
      </c>
      <c r="B524" s="3">
        <v>110171607</v>
      </c>
      <c r="C524" s="3" t="s">
        <v>582</v>
      </c>
      <c r="D524" s="3" t="s">
        <v>289</v>
      </c>
      <c r="E524" s="4">
        <v>6846222.5199999996</v>
      </c>
      <c r="F524" s="4">
        <v>0</v>
      </c>
      <c r="G524" s="4">
        <v>4741944.71</v>
      </c>
      <c r="H524" s="4">
        <v>4741944.71</v>
      </c>
      <c r="I524" s="12">
        <f t="shared" si="32"/>
        <v>0.69259999999999999</v>
      </c>
      <c r="J524" s="4">
        <v>1417255.93</v>
      </c>
      <c r="K524" s="12">
        <f t="shared" si="33"/>
        <v>0.20699999999999999</v>
      </c>
      <c r="L524" s="4">
        <v>567021.88</v>
      </c>
      <c r="M524" s="12">
        <f t="shared" si="34"/>
        <v>8.2799999999999999E-2</v>
      </c>
      <c r="N524" s="4">
        <v>120000</v>
      </c>
      <c r="O524" s="12">
        <f t="shared" si="35"/>
        <v>1.7500000000000002E-2</v>
      </c>
      <c r="P524" s="4"/>
      <c r="Q524" s="4"/>
    </row>
    <row r="525" spans="1:17" x14ac:dyDescent="0.2">
      <c r="A525" s="3">
        <v>3</v>
      </c>
      <c r="B525" s="3">
        <v>116191757</v>
      </c>
      <c r="C525" s="3" t="s">
        <v>636</v>
      </c>
      <c r="D525" s="3" t="s">
        <v>443</v>
      </c>
      <c r="E525" s="4">
        <v>10231916</v>
      </c>
      <c r="F525" s="4">
        <v>0</v>
      </c>
      <c r="G525" s="4">
        <v>8073096</v>
      </c>
      <c r="H525" s="4">
        <v>8073096</v>
      </c>
      <c r="I525" s="12">
        <f t="shared" si="32"/>
        <v>0.78900000000000003</v>
      </c>
      <c r="J525" s="4">
        <v>1850737</v>
      </c>
      <c r="K525" s="12">
        <f t="shared" si="33"/>
        <v>0.18090000000000001</v>
      </c>
      <c r="L525" s="4">
        <v>297488</v>
      </c>
      <c r="M525" s="12">
        <f t="shared" si="34"/>
        <v>2.9100000000000001E-2</v>
      </c>
      <c r="N525" s="4">
        <v>10595</v>
      </c>
      <c r="O525" s="12">
        <f t="shared" si="35"/>
        <v>1E-3</v>
      </c>
      <c r="P525" s="4"/>
      <c r="Q525" s="4"/>
    </row>
    <row r="526" spans="1:17" x14ac:dyDescent="0.2">
      <c r="A526" s="3">
        <v>3</v>
      </c>
      <c r="B526" s="3">
        <v>105201407</v>
      </c>
      <c r="C526" s="3" t="s">
        <v>688</v>
      </c>
      <c r="D526" s="3" t="s">
        <v>271</v>
      </c>
      <c r="E526" s="4">
        <v>7571462.2999999998</v>
      </c>
      <c r="F526" s="4">
        <v>0</v>
      </c>
      <c r="G526" s="4">
        <v>5614554.8399999999</v>
      </c>
      <c r="H526" s="4">
        <v>5614554.8399999999</v>
      </c>
      <c r="I526" s="12">
        <f t="shared" si="32"/>
        <v>0.74150000000000005</v>
      </c>
      <c r="J526" s="4">
        <v>1397737.81</v>
      </c>
      <c r="K526" s="12">
        <f t="shared" si="33"/>
        <v>0.18459999999999999</v>
      </c>
      <c r="L526" s="4">
        <v>497906.27</v>
      </c>
      <c r="M526" s="12">
        <f t="shared" si="34"/>
        <v>6.5799999999999997E-2</v>
      </c>
      <c r="N526" s="4">
        <v>61263.38</v>
      </c>
      <c r="O526" s="12">
        <f t="shared" si="35"/>
        <v>8.0999999999999996E-3</v>
      </c>
      <c r="P526" s="4"/>
      <c r="Q526" s="4"/>
    </row>
    <row r="527" spans="1:17" x14ac:dyDescent="0.2">
      <c r="A527" s="3">
        <v>3</v>
      </c>
      <c r="B527" s="3">
        <v>115211657</v>
      </c>
      <c r="C527" s="3" t="s">
        <v>815</v>
      </c>
      <c r="D527" s="3" t="s">
        <v>426</v>
      </c>
      <c r="E527" s="4">
        <v>10751479.960000001</v>
      </c>
      <c r="F527" s="4">
        <v>0</v>
      </c>
      <c r="G527" s="4">
        <v>7463754.7400000002</v>
      </c>
      <c r="H527" s="4">
        <v>7463754.7400000002</v>
      </c>
      <c r="I527" s="12">
        <f t="shared" si="32"/>
        <v>0.69420000000000004</v>
      </c>
      <c r="J527" s="4">
        <v>2201324.85</v>
      </c>
      <c r="K527" s="12">
        <f t="shared" si="33"/>
        <v>0.20469999999999999</v>
      </c>
      <c r="L527" s="4">
        <v>1042642.52</v>
      </c>
      <c r="M527" s="12">
        <f t="shared" si="34"/>
        <v>9.7000000000000003E-2</v>
      </c>
      <c r="N527" s="4">
        <v>43757.85</v>
      </c>
      <c r="O527" s="12">
        <f t="shared" si="35"/>
        <v>4.1000000000000003E-3</v>
      </c>
      <c r="P527" s="4"/>
      <c r="Q527" s="4"/>
    </row>
    <row r="528" spans="1:17" x14ac:dyDescent="0.2">
      <c r="A528" s="3">
        <v>3</v>
      </c>
      <c r="B528" s="3">
        <v>115221607</v>
      </c>
      <c r="C528" s="3" t="s">
        <v>702</v>
      </c>
      <c r="D528" s="3" t="s">
        <v>432</v>
      </c>
      <c r="E528" s="4">
        <v>24383960.800000001</v>
      </c>
      <c r="F528" s="4">
        <v>0</v>
      </c>
      <c r="G528" s="4">
        <v>19397125.399999999</v>
      </c>
      <c r="H528" s="4">
        <v>19397125.399999999</v>
      </c>
      <c r="I528" s="12">
        <f t="shared" si="32"/>
        <v>0.79549999999999998</v>
      </c>
      <c r="J528" s="4">
        <v>3589144.87</v>
      </c>
      <c r="K528" s="12">
        <f t="shared" si="33"/>
        <v>0.1472</v>
      </c>
      <c r="L528" s="4">
        <v>1209651.0900000001</v>
      </c>
      <c r="M528" s="12">
        <f t="shared" si="34"/>
        <v>4.9599999999999998E-2</v>
      </c>
      <c r="N528" s="4">
        <v>188039.44</v>
      </c>
      <c r="O528" s="12">
        <f t="shared" si="35"/>
        <v>7.7000000000000002E-3</v>
      </c>
      <c r="P528" s="4"/>
      <c r="Q528" s="4"/>
    </row>
    <row r="529" spans="1:17" x14ac:dyDescent="0.2">
      <c r="A529" s="3">
        <v>3</v>
      </c>
      <c r="B529" s="3">
        <v>125232407</v>
      </c>
      <c r="C529" s="3" t="s">
        <v>703</v>
      </c>
      <c r="D529" s="3" t="s">
        <v>26</v>
      </c>
      <c r="E529" s="4">
        <v>19443702.390000001</v>
      </c>
      <c r="F529" s="4">
        <v>0</v>
      </c>
      <c r="G529" s="4">
        <v>14432689.91</v>
      </c>
      <c r="H529" s="4">
        <v>14432689.91</v>
      </c>
      <c r="I529" s="12">
        <f t="shared" si="32"/>
        <v>0.74229999999999996</v>
      </c>
      <c r="J529" s="4">
        <v>3098808.06</v>
      </c>
      <c r="K529" s="12">
        <f t="shared" si="33"/>
        <v>0.15939999999999999</v>
      </c>
      <c r="L529" s="4">
        <v>1912204.42</v>
      </c>
      <c r="M529" s="12">
        <f t="shared" si="34"/>
        <v>9.8299999999999998E-2</v>
      </c>
      <c r="N529" s="4"/>
      <c r="O529" s="12">
        <f t="shared" si="35"/>
        <v>0</v>
      </c>
      <c r="P529" s="4"/>
      <c r="Q529" s="4"/>
    </row>
    <row r="530" spans="1:17" x14ac:dyDescent="0.2">
      <c r="A530" s="3">
        <v>3</v>
      </c>
      <c r="B530" s="3">
        <v>105252807</v>
      </c>
      <c r="C530" s="3" t="s">
        <v>572</v>
      </c>
      <c r="D530" s="3" t="s">
        <v>274</v>
      </c>
      <c r="E530" s="4">
        <v>17383828</v>
      </c>
      <c r="F530" s="4">
        <v>0</v>
      </c>
      <c r="G530" s="4">
        <v>14916909</v>
      </c>
      <c r="H530" s="4">
        <v>14916909</v>
      </c>
      <c r="I530" s="12">
        <f t="shared" si="32"/>
        <v>0.85809999999999997</v>
      </c>
      <c r="J530" s="4">
        <v>1580110</v>
      </c>
      <c r="K530" s="12">
        <f t="shared" si="33"/>
        <v>9.0899999999999995E-2</v>
      </c>
      <c r="L530" s="4">
        <v>877516</v>
      </c>
      <c r="M530" s="12">
        <f t="shared" si="34"/>
        <v>5.0500000000000003E-2</v>
      </c>
      <c r="N530" s="4">
        <v>9293</v>
      </c>
      <c r="O530" s="12">
        <f t="shared" si="35"/>
        <v>5.0000000000000001E-4</v>
      </c>
      <c r="P530" s="4"/>
      <c r="Q530" s="4"/>
    </row>
    <row r="531" spans="1:17" x14ac:dyDescent="0.2">
      <c r="A531" s="3">
        <v>3</v>
      </c>
      <c r="B531" s="3">
        <v>101266007</v>
      </c>
      <c r="C531" s="3" t="s">
        <v>105</v>
      </c>
      <c r="D531" s="3" t="s">
        <v>199</v>
      </c>
      <c r="E531" s="4">
        <v>4767055.22</v>
      </c>
      <c r="F531" s="4">
        <v>0</v>
      </c>
      <c r="G531" s="4">
        <v>2958708.84</v>
      </c>
      <c r="H531" s="4">
        <v>2958708.84</v>
      </c>
      <c r="I531" s="12">
        <f t="shared" si="32"/>
        <v>0.62070000000000003</v>
      </c>
      <c r="J531" s="4">
        <v>1363234.57</v>
      </c>
      <c r="K531" s="12">
        <f t="shared" si="33"/>
        <v>0.28599999999999998</v>
      </c>
      <c r="L531" s="4">
        <v>445111.81</v>
      </c>
      <c r="M531" s="12">
        <f t="shared" si="34"/>
        <v>9.3399999999999997E-2</v>
      </c>
      <c r="N531" s="4"/>
      <c r="O531" s="12">
        <f t="shared" si="35"/>
        <v>0</v>
      </c>
      <c r="P531" s="4"/>
      <c r="Q531" s="4"/>
    </row>
    <row r="532" spans="1:17" x14ac:dyDescent="0.2">
      <c r="A532" s="3">
        <v>3</v>
      </c>
      <c r="B532" s="3">
        <v>101262507</v>
      </c>
      <c r="C532" s="3" t="s">
        <v>710</v>
      </c>
      <c r="D532" s="3" t="s">
        <v>199</v>
      </c>
      <c r="E532" s="4">
        <v>9022873.6699999999</v>
      </c>
      <c r="F532" s="4">
        <v>0</v>
      </c>
      <c r="G532" s="4">
        <v>5246722.43</v>
      </c>
      <c r="H532" s="4">
        <v>5246722.43</v>
      </c>
      <c r="I532" s="12">
        <f t="shared" si="32"/>
        <v>0.58150000000000002</v>
      </c>
      <c r="J532" s="4">
        <v>2093053.9</v>
      </c>
      <c r="K532" s="12">
        <f t="shared" si="33"/>
        <v>0.23200000000000001</v>
      </c>
      <c r="L532" s="4">
        <v>1646280.34</v>
      </c>
      <c r="M532" s="12">
        <f t="shared" si="34"/>
        <v>0.1825</v>
      </c>
      <c r="N532" s="4">
        <v>36817</v>
      </c>
      <c r="O532" s="12">
        <f t="shared" si="35"/>
        <v>4.1000000000000003E-3</v>
      </c>
      <c r="P532" s="4"/>
      <c r="Q532" s="4"/>
    </row>
    <row r="533" spans="1:17" x14ac:dyDescent="0.2">
      <c r="A533" s="3">
        <v>3</v>
      </c>
      <c r="B533" s="3">
        <v>112282307</v>
      </c>
      <c r="C533" s="3" t="s">
        <v>583</v>
      </c>
      <c r="D533" s="3" t="s">
        <v>381</v>
      </c>
      <c r="E533" s="4">
        <v>9416690.8300000001</v>
      </c>
      <c r="F533" s="4">
        <v>0</v>
      </c>
      <c r="G533" s="4">
        <v>6478142.9199999999</v>
      </c>
      <c r="H533" s="4">
        <v>6478142.9199999999</v>
      </c>
      <c r="I533" s="12">
        <f t="shared" si="32"/>
        <v>0.68789999999999996</v>
      </c>
      <c r="J533" s="4">
        <v>2104122.2999999998</v>
      </c>
      <c r="K533" s="12">
        <f t="shared" si="33"/>
        <v>0.22339999999999999</v>
      </c>
      <c r="L533" s="4">
        <v>822857.29</v>
      </c>
      <c r="M533" s="12">
        <f t="shared" si="34"/>
        <v>8.7400000000000005E-2</v>
      </c>
      <c r="N533" s="4">
        <v>11568.32</v>
      </c>
      <c r="O533" s="12">
        <f t="shared" si="35"/>
        <v>1.1999999999999999E-3</v>
      </c>
      <c r="P533" s="4"/>
      <c r="Q533" s="4"/>
    </row>
    <row r="534" spans="1:17" x14ac:dyDescent="0.2">
      <c r="A534" s="3">
        <v>3</v>
      </c>
      <c r="B534" s="9">
        <v>111292507</v>
      </c>
      <c r="C534" s="9" t="s">
        <v>777</v>
      </c>
      <c r="D534" s="9" t="s">
        <v>366</v>
      </c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4"/>
      <c r="Q534" s="4"/>
    </row>
    <row r="535" spans="1:17" x14ac:dyDescent="0.2">
      <c r="A535" s="3">
        <v>3</v>
      </c>
      <c r="B535" s="3">
        <v>101302607</v>
      </c>
      <c r="C535" s="3" t="s">
        <v>565</v>
      </c>
      <c r="D535" s="3" t="s">
        <v>205</v>
      </c>
      <c r="E535" s="4">
        <v>6085370.96</v>
      </c>
      <c r="F535" s="4">
        <v>0</v>
      </c>
      <c r="G535" s="4">
        <v>4759681.9800000004</v>
      </c>
      <c r="H535" s="4">
        <v>4759681.9800000004</v>
      </c>
      <c r="I535" s="12">
        <f t="shared" si="32"/>
        <v>0.78220000000000001</v>
      </c>
      <c r="J535" s="4">
        <v>888585.35</v>
      </c>
      <c r="K535" s="12">
        <f t="shared" si="33"/>
        <v>0.14599999999999999</v>
      </c>
      <c r="L535" s="4">
        <v>437103.63</v>
      </c>
      <c r="M535" s="12">
        <f t="shared" si="34"/>
        <v>7.1800000000000003E-2</v>
      </c>
      <c r="N535" s="4"/>
      <c r="O535" s="12">
        <f t="shared" si="35"/>
        <v>0</v>
      </c>
      <c r="P535" s="4"/>
      <c r="Q535" s="4"/>
    </row>
    <row r="536" spans="1:17" x14ac:dyDescent="0.2">
      <c r="A536" s="3">
        <v>3</v>
      </c>
      <c r="B536" s="3">
        <v>111312607</v>
      </c>
      <c r="C536" s="3" t="s">
        <v>696</v>
      </c>
      <c r="D536" s="3" t="s">
        <v>369</v>
      </c>
      <c r="E536" s="4">
        <v>3252425.91</v>
      </c>
      <c r="F536" s="4">
        <v>0</v>
      </c>
      <c r="G536" s="4">
        <v>2213200.39</v>
      </c>
      <c r="H536" s="4">
        <v>2213200.39</v>
      </c>
      <c r="I536" s="12">
        <f t="shared" si="32"/>
        <v>0.68049999999999999</v>
      </c>
      <c r="J536" s="4">
        <v>826846.59</v>
      </c>
      <c r="K536" s="12">
        <f t="shared" si="33"/>
        <v>0.25419999999999998</v>
      </c>
      <c r="L536" s="4">
        <v>212378.93</v>
      </c>
      <c r="M536" s="12">
        <f t="shared" si="34"/>
        <v>6.5299999999999997E-2</v>
      </c>
      <c r="N536" s="4"/>
      <c r="O536" s="12">
        <f t="shared" si="35"/>
        <v>0</v>
      </c>
      <c r="P536" s="4"/>
      <c r="Q536" s="4"/>
    </row>
    <row r="537" spans="1:17" x14ac:dyDescent="0.2">
      <c r="A537" s="3">
        <v>3</v>
      </c>
      <c r="B537" s="3">
        <v>128324207</v>
      </c>
      <c r="C537" s="3" t="s">
        <v>600</v>
      </c>
      <c r="D537" s="3" t="s">
        <v>50</v>
      </c>
      <c r="E537" s="4">
        <v>6703179.9400000004</v>
      </c>
      <c r="F537" s="4">
        <v>0</v>
      </c>
      <c r="G537" s="4">
        <v>4662953.3499999996</v>
      </c>
      <c r="H537" s="4">
        <v>4662953.3499999996</v>
      </c>
      <c r="I537" s="12">
        <f t="shared" si="32"/>
        <v>0.6956</v>
      </c>
      <c r="J537" s="4">
        <v>1541233.3</v>
      </c>
      <c r="K537" s="12">
        <f t="shared" si="33"/>
        <v>0.22989999999999999</v>
      </c>
      <c r="L537" s="4">
        <v>492719.23</v>
      </c>
      <c r="M537" s="12">
        <f t="shared" si="34"/>
        <v>7.3499999999999996E-2</v>
      </c>
      <c r="N537" s="4">
        <v>6274.06</v>
      </c>
      <c r="O537" s="12">
        <f t="shared" si="35"/>
        <v>8.9999999999999998E-4</v>
      </c>
      <c r="P537" s="4"/>
      <c r="Q537" s="4"/>
    </row>
    <row r="538" spans="1:17" x14ac:dyDescent="0.2">
      <c r="A538" s="3">
        <v>3</v>
      </c>
      <c r="B538" s="3">
        <v>106333407</v>
      </c>
      <c r="C538" s="3" t="s">
        <v>574</v>
      </c>
      <c r="D538" s="3" t="s">
        <v>292</v>
      </c>
      <c r="E538" s="4">
        <v>9953510.2799999993</v>
      </c>
      <c r="F538" s="4">
        <v>0</v>
      </c>
      <c r="G538" s="4">
        <v>7297136.7199999997</v>
      </c>
      <c r="H538" s="4">
        <v>7297136.7199999997</v>
      </c>
      <c r="I538" s="12">
        <f t="shared" si="32"/>
        <v>0.73309999999999997</v>
      </c>
      <c r="J538" s="4">
        <v>1879678.84</v>
      </c>
      <c r="K538" s="12">
        <f t="shared" si="33"/>
        <v>0.1888</v>
      </c>
      <c r="L538" s="4">
        <v>743934.72</v>
      </c>
      <c r="M538" s="12">
        <f t="shared" si="34"/>
        <v>7.4700000000000003E-2</v>
      </c>
      <c r="N538" s="4">
        <v>32760</v>
      </c>
      <c r="O538" s="12">
        <f t="shared" si="35"/>
        <v>3.3E-3</v>
      </c>
      <c r="P538" s="4"/>
      <c r="Q538" s="4"/>
    </row>
    <row r="539" spans="1:17" x14ac:dyDescent="0.2">
      <c r="A539" s="3">
        <v>3</v>
      </c>
      <c r="B539" s="3">
        <v>119354207</v>
      </c>
      <c r="C539" s="3" t="s">
        <v>589</v>
      </c>
      <c r="D539" s="3" t="s">
        <v>485</v>
      </c>
      <c r="E539" s="4">
        <v>9504165</v>
      </c>
      <c r="F539" s="4">
        <v>0</v>
      </c>
      <c r="G539" s="4">
        <v>5623900</v>
      </c>
      <c r="H539" s="4">
        <v>5623900</v>
      </c>
      <c r="I539" s="12">
        <f t="shared" si="32"/>
        <v>0.5917</v>
      </c>
      <c r="J539" s="4">
        <v>2212995</v>
      </c>
      <c r="K539" s="12">
        <f t="shared" si="33"/>
        <v>0.23280000000000001</v>
      </c>
      <c r="L539" s="4">
        <v>1633887</v>
      </c>
      <c r="M539" s="12">
        <f t="shared" si="34"/>
        <v>0.1719</v>
      </c>
      <c r="N539" s="4">
        <v>33383</v>
      </c>
      <c r="O539" s="12">
        <f t="shared" si="35"/>
        <v>3.5000000000000001E-3</v>
      </c>
      <c r="P539" s="4"/>
      <c r="Q539" s="4"/>
    </row>
    <row r="540" spans="1:17" x14ac:dyDescent="0.2">
      <c r="A540" s="3">
        <v>3</v>
      </c>
      <c r="B540" s="3">
        <v>113363807</v>
      </c>
      <c r="C540" s="3" t="s">
        <v>585</v>
      </c>
      <c r="D540" s="3" t="s">
        <v>398</v>
      </c>
      <c r="E540" s="4">
        <v>29297284.34</v>
      </c>
      <c r="F540" s="4">
        <v>0</v>
      </c>
      <c r="G540" s="4">
        <v>20102063.899999999</v>
      </c>
      <c r="H540" s="4">
        <v>20102063.899999999</v>
      </c>
      <c r="I540" s="12">
        <f t="shared" si="32"/>
        <v>0.68610000000000004</v>
      </c>
      <c r="J540" s="4">
        <v>4805921.8899999997</v>
      </c>
      <c r="K540" s="12">
        <f t="shared" si="33"/>
        <v>0.16400000000000001</v>
      </c>
      <c r="L540" s="4">
        <v>4058976.59</v>
      </c>
      <c r="M540" s="12">
        <f t="shared" si="34"/>
        <v>0.13850000000000001</v>
      </c>
      <c r="N540" s="4">
        <v>330321.96000000002</v>
      </c>
      <c r="O540" s="12">
        <f t="shared" si="35"/>
        <v>1.1299999999999999E-2</v>
      </c>
      <c r="P540" s="4"/>
      <c r="Q540" s="4"/>
    </row>
    <row r="541" spans="1:17" x14ac:dyDescent="0.2">
      <c r="A541" s="3">
        <v>3</v>
      </c>
      <c r="B541" s="3">
        <v>104374207</v>
      </c>
      <c r="C541" s="3" t="s">
        <v>570</v>
      </c>
      <c r="D541" s="3" t="s">
        <v>254</v>
      </c>
      <c r="E541" s="4">
        <v>7210480.3200000003</v>
      </c>
      <c r="F541" s="4">
        <v>0</v>
      </c>
      <c r="G541" s="4">
        <v>5199764.54</v>
      </c>
      <c r="H541" s="4">
        <v>5199764.54</v>
      </c>
      <c r="I541" s="12">
        <f t="shared" si="32"/>
        <v>0.72109999999999996</v>
      </c>
      <c r="J541" s="4">
        <v>1629760.46</v>
      </c>
      <c r="K541" s="12">
        <f t="shared" si="33"/>
        <v>0.22600000000000001</v>
      </c>
      <c r="L541" s="4">
        <v>344175.32</v>
      </c>
      <c r="M541" s="12">
        <f t="shared" si="34"/>
        <v>4.7699999999999999E-2</v>
      </c>
      <c r="N541" s="4">
        <v>36780</v>
      </c>
      <c r="O541" s="12">
        <f t="shared" si="35"/>
        <v>5.1000000000000004E-3</v>
      </c>
      <c r="P541" s="4"/>
      <c r="Q541" s="4"/>
    </row>
    <row r="542" spans="1:17" x14ac:dyDescent="0.2">
      <c r="A542" s="3">
        <v>3</v>
      </c>
      <c r="B542" s="3">
        <v>113384307</v>
      </c>
      <c r="C542" s="3" t="s">
        <v>586</v>
      </c>
      <c r="D542" s="3" t="s">
        <v>410</v>
      </c>
      <c r="E542" s="4">
        <v>9271028.5500000007</v>
      </c>
      <c r="F542" s="4">
        <v>0</v>
      </c>
      <c r="G542" s="4">
        <v>6079544.4400000004</v>
      </c>
      <c r="H542" s="4">
        <v>6079544.4400000004</v>
      </c>
      <c r="I542" s="12">
        <f t="shared" si="32"/>
        <v>0.65580000000000005</v>
      </c>
      <c r="J542" s="4">
        <v>1898332.71</v>
      </c>
      <c r="K542" s="12">
        <f t="shared" si="33"/>
        <v>0.20480000000000001</v>
      </c>
      <c r="L542" s="4">
        <v>1245651.3999999999</v>
      </c>
      <c r="M542" s="12">
        <f t="shared" si="34"/>
        <v>0.13439999999999999</v>
      </c>
      <c r="N542" s="4">
        <v>47500</v>
      </c>
      <c r="O542" s="12">
        <f t="shared" si="35"/>
        <v>5.1000000000000004E-3</v>
      </c>
      <c r="P542" s="4"/>
      <c r="Q542" s="4"/>
    </row>
    <row r="543" spans="1:17" x14ac:dyDescent="0.2">
      <c r="A543" s="3">
        <v>3</v>
      </c>
      <c r="B543" s="3">
        <v>121393007</v>
      </c>
      <c r="C543" s="3" t="s">
        <v>594</v>
      </c>
      <c r="D543" s="3" t="s">
        <v>520</v>
      </c>
      <c r="E543" s="4">
        <v>33010059.989999998</v>
      </c>
      <c r="F543" s="4">
        <v>0</v>
      </c>
      <c r="G543" s="4">
        <v>25016289.129999999</v>
      </c>
      <c r="H543" s="4">
        <v>25016289.129999999</v>
      </c>
      <c r="I543" s="12">
        <f t="shared" si="32"/>
        <v>0.75780000000000003</v>
      </c>
      <c r="J543" s="4">
        <v>5945569.5499999998</v>
      </c>
      <c r="K543" s="12">
        <f t="shared" si="33"/>
        <v>0.18010000000000001</v>
      </c>
      <c r="L543" s="4">
        <v>1865922.54</v>
      </c>
      <c r="M543" s="12">
        <f t="shared" si="34"/>
        <v>5.6500000000000002E-2</v>
      </c>
      <c r="N543" s="4">
        <v>182278.77</v>
      </c>
      <c r="O543" s="12">
        <f t="shared" si="35"/>
        <v>5.4999999999999997E-3</v>
      </c>
      <c r="P543" s="4"/>
      <c r="Q543" s="4"/>
    </row>
    <row r="544" spans="1:17" x14ac:dyDescent="0.2">
      <c r="A544" s="3">
        <v>3</v>
      </c>
      <c r="B544" s="3">
        <v>118408707</v>
      </c>
      <c r="C544" s="3" t="s">
        <v>689</v>
      </c>
      <c r="D544" s="3" t="s">
        <v>474</v>
      </c>
      <c r="E544" s="4">
        <v>7861868.8200000003</v>
      </c>
      <c r="F544" s="4">
        <v>0</v>
      </c>
      <c r="G544" s="4">
        <v>5657379.1299999999</v>
      </c>
      <c r="H544" s="4">
        <v>5657379.1299999999</v>
      </c>
      <c r="I544" s="12">
        <f t="shared" si="32"/>
        <v>0.71960000000000002</v>
      </c>
      <c r="J544" s="4">
        <v>1498704.17</v>
      </c>
      <c r="K544" s="12">
        <f t="shared" si="33"/>
        <v>0.19059999999999999</v>
      </c>
      <c r="L544" s="4">
        <v>580500.52</v>
      </c>
      <c r="M544" s="12">
        <f t="shared" si="34"/>
        <v>7.3800000000000004E-2</v>
      </c>
      <c r="N544" s="4">
        <v>125285</v>
      </c>
      <c r="O544" s="12">
        <f t="shared" si="35"/>
        <v>1.5900000000000001E-2</v>
      </c>
      <c r="P544" s="4"/>
      <c r="Q544" s="4"/>
    </row>
    <row r="545" spans="1:17" x14ac:dyDescent="0.2">
      <c r="A545" s="3">
        <v>3</v>
      </c>
      <c r="B545" s="3">
        <v>118408607</v>
      </c>
      <c r="C545" s="3" t="s">
        <v>704</v>
      </c>
      <c r="D545" s="3" t="s">
        <v>474</v>
      </c>
      <c r="E545" s="4">
        <v>11422954.75</v>
      </c>
      <c r="F545" s="4">
        <v>0</v>
      </c>
      <c r="G545" s="4">
        <v>8116705.9699999997</v>
      </c>
      <c r="H545" s="4">
        <v>8116705.9699999997</v>
      </c>
      <c r="I545" s="12">
        <f t="shared" si="32"/>
        <v>0.71060000000000001</v>
      </c>
      <c r="J545" s="4">
        <v>2202260.9500000002</v>
      </c>
      <c r="K545" s="12">
        <f t="shared" si="33"/>
        <v>0.1928</v>
      </c>
      <c r="L545" s="4">
        <v>1023987.83</v>
      </c>
      <c r="M545" s="12">
        <f t="shared" si="34"/>
        <v>8.9599999999999999E-2</v>
      </c>
      <c r="N545" s="4">
        <v>80000</v>
      </c>
      <c r="O545" s="12">
        <f t="shared" si="35"/>
        <v>7.0000000000000001E-3</v>
      </c>
      <c r="P545" s="4"/>
      <c r="Q545" s="4"/>
    </row>
    <row r="546" spans="1:17" x14ac:dyDescent="0.2">
      <c r="A546" s="3">
        <v>3</v>
      </c>
      <c r="B546" s="3">
        <v>117414807</v>
      </c>
      <c r="C546" s="3" t="s">
        <v>588</v>
      </c>
      <c r="D546" s="3" t="s">
        <v>464</v>
      </c>
      <c r="E546" s="4">
        <v>2161314.11</v>
      </c>
      <c r="F546" s="4">
        <v>0</v>
      </c>
      <c r="G546" s="4">
        <v>1332007.55</v>
      </c>
      <c r="H546" s="4">
        <v>1332007.55</v>
      </c>
      <c r="I546" s="12">
        <f t="shared" si="32"/>
        <v>0.61629999999999996</v>
      </c>
      <c r="J546" s="4">
        <v>541524.34</v>
      </c>
      <c r="K546" s="12">
        <f t="shared" si="33"/>
        <v>0.25059999999999999</v>
      </c>
      <c r="L546" s="4">
        <v>287082.21999999997</v>
      </c>
      <c r="M546" s="12">
        <f t="shared" si="34"/>
        <v>0.1328</v>
      </c>
      <c r="N546" s="4">
        <v>700</v>
      </c>
      <c r="O546" s="12">
        <f t="shared" si="35"/>
        <v>2.9999999999999997E-4</v>
      </c>
      <c r="P546" s="4"/>
      <c r="Q546" s="4"/>
    </row>
    <row r="547" spans="1:17" x14ac:dyDescent="0.2">
      <c r="A547" s="3">
        <v>3</v>
      </c>
      <c r="B547" s="3">
        <v>109420107</v>
      </c>
      <c r="C547" s="3" t="s">
        <v>711</v>
      </c>
      <c r="D547" s="3" t="s">
        <v>346</v>
      </c>
      <c r="E547" s="4">
        <v>2679625.65</v>
      </c>
      <c r="F547" s="4">
        <v>0</v>
      </c>
      <c r="G547" s="4">
        <v>1692996.67</v>
      </c>
      <c r="H547" s="4">
        <v>1692996.67</v>
      </c>
      <c r="I547" s="12">
        <f t="shared" si="32"/>
        <v>0.63180000000000003</v>
      </c>
      <c r="J547" s="4">
        <v>821634.03</v>
      </c>
      <c r="K547" s="12">
        <f t="shared" si="33"/>
        <v>0.30659999999999998</v>
      </c>
      <c r="L547" s="4">
        <v>164994.95000000001</v>
      </c>
      <c r="M547" s="12">
        <f t="shared" si="34"/>
        <v>6.1600000000000002E-2</v>
      </c>
      <c r="N547" s="4"/>
      <c r="O547" s="12">
        <f t="shared" si="35"/>
        <v>0</v>
      </c>
      <c r="P547" s="4"/>
      <c r="Q547" s="4"/>
    </row>
    <row r="548" spans="1:17" x14ac:dyDescent="0.2">
      <c r="A548" s="3">
        <v>3</v>
      </c>
      <c r="B548" s="3">
        <v>104435107</v>
      </c>
      <c r="C548" s="3" t="s">
        <v>571</v>
      </c>
      <c r="D548" s="3" t="s">
        <v>260</v>
      </c>
      <c r="E548" s="4">
        <v>6692866</v>
      </c>
      <c r="F548" s="4">
        <v>0</v>
      </c>
      <c r="G548" s="4">
        <v>4902100</v>
      </c>
      <c r="H548" s="4">
        <v>4902100</v>
      </c>
      <c r="I548" s="12">
        <f t="shared" si="32"/>
        <v>0.73240000000000005</v>
      </c>
      <c r="J548" s="4">
        <v>1216361</v>
      </c>
      <c r="K548" s="12">
        <f t="shared" si="33"/>
        <v>0.1817</v>
      </c>
      <c r="L548" s="4">
        <v>569905</v>
      </c>
      <c r="M548" s="12">
        <f t="shared" si="34"/>
        <v>8.5199999999999998E-2</v>
      </c>
      <c r="N548" s="4">
        <v>4500</v>
      </c>
      <c r="O548" s="12">
        <f t="shared" si="35"/>
        <v>6.9999999999999999E-4</v>
      </c>
      <c r="P548" s="4"/>
      <c r="Q548" s="4"/>
    </row>
    <row r="549" spans="1:17" x14ac:dyDescent="0.2">
      <c r="A549" s="3">
        <v>3</v>
      </c>
      <c r="B549" s="3">
        <v>111444307</v>
      </c>
      <c r="C549" s="3" t="s">
        <v>736</v>
      </c>
      <c r="D549" s="3" t="s">
        <v>375</v>
      </c>
      <c r="E549" s="4">
        <v>5692631</v>
      </c>
      <c r="F549" s="4">
        <v>0</v>
      </c>
      <c r="G549" s="4">
        <v>4158837</v>
      </c>
      <c r="H549" s="4">
        <v>4158837</v>
      </c>
      <c r="I549" s="12">
        <f t="shared" si="32"/>
        <v>0.73060000000000003</v>
      </c>
      <c r="J549" s="4">
        <v>950166</v>
      </c>
      <c r="K549" s="12">
        <f t="shared" si="33"/>
        <v>0.16689999999999999</v>
      </c>
      <c r="L549" s="4">
        <v>556969</v>
      </c>
      <c r="M549" s="12">
        <f t="shared" si="34"/>
        <v>9.7799999999999998E-2</v>
      </c>
      <c r="N549" s="4">
        <v>26659</v>
      </c>
      <c r="O549" s="12">
        <f t="shared" si="35"/>
        <v>4.7000000000000002E-3</v>
      </c>
      <c r="P549" s="4"/>
      <c r="Q549" s="4"/>
    </row>
    <row r="550" spans="1:17" x14ac:dyDescent="0.2">
      <c r="A550" s="3">
        <v>3</v>
      </c>
      <c r="B550" s="3">
        <v>120454507</v>
      </c>
      <c r="C550" s="3" t="s">
        <v>591</v>
      </c>
      <c r="D550" s="3" t="s">
        <v>501</v>
      </c>
      <c r="E550" s="4">
        <v>12387864.189999999</v>
      </c>
      <c r="F550" s="4">
        <v>0</v>
      </c>
      <c r="G550" s="4">
        <v>8782437.9100000001</v>
      </c>
      <c r="H550" s="4">
        <v>8782437.9100000001</v>
      </c>
      <c r="I550" s="12">
        <f t="shared" si="32"/>
        <v>0.70899999999999996</v>
      </c>
      <c r="J550" s="4">
        <v>2816488.37</v>
      </c>
      <c r="K550" s="12">
        <f t="shared" si="33"/>
        <v>0.22739999999999999</v>
      </c>
      <c r="L550" s="4">
        <v>788937.91</v>
      </c>
      <c r="M550" s="12">
        <f t="shared" si="34"/>
        <v>6.3700000000000007E-2</v>
      </c>
      <c r="N550" s="4"/>
      <c r="O550" s="12">
        <f t="shared" si="35"/>
        <v>0</v>
      </c>
      <c r="P550" s="4"/>
      <c r="Q550" s="4"/>
    </row>
    <row r="551" spans="1:17" x14ac:dyDescent="0.2">
      <c r="A551" s="3">
        <v>3</v>
      </c>
      <c r="B551" s="3">
        <v>123460957</v>
      </c>
      <c r="C551" s="3" t="s">
        <v>690</v>
      </c>
      <c r="D551" s="3" t="s">
        <v>4</v>
      </c>
      <c r="E551" s="4">
        <v>11513449.460000001</v>
      </c>
      <c r="F551" s="4">
        <v>0</v>
      </c>
      <c r="G551" s="4">
        <v>8420119.1999999993</v>
      </c>
      <c r="H551" s="4">
        <v>8420119.1999999993</v>
      </c>
      <c r="I551" s="12">
        <f t="shared" si="32"/>
        <v>0.73129999999999995</v>
      </c>
      <c r="J551" s="4">
        <v>1863588.26</v>
      </c>
      <c r="K551" s="12">
        <f t="shared" si="33"/>
        <v>0.16189999999999999</v>
      </c>
      <c r="L551" s="4">
        <v>532501</v>
      </c>
      <c r="M551" s="12">
        <f t="shared" si="34"/>
        <v>4.6300000000000001E-2</v>
      </c>
      <c r="N551" s="4">
        <v>697241</v>
      </c>
      <c r="O551" s="12">
        <f t="shared" si="35"/>
        <v>6.0600000000000001E-2</v>
      </c>
      <c r="P551" s="4"/>
      <c r="Q551" s="4"/>
    </row>
    <row r="552" spans="1:17" x14ac:dyDescent="0.2">
      <c r="A552" s="3">
        <v>3</v>
      </c>
      <c r="B552" s="3">
        <v>123463507</v>
      </c>
      <c r="C552" s="3" t="s">
        <v>597</v>
      </c>
      <c r="D552" s="3" t="s">
        <v>4</v>
      </c>
      <c r="E552" s="4">
        <v>11180439</v>
      </c>
      <c r="F552" s="4">
        <v>0</v>
      </c>
      <c r="G552" s="4">
        <v>7747481</v>
      </c>
      <c r="H552" s="4">
        <v>7747481</v>
      </c>
      <c r="I552" s="12">
        <f t="shared" si="32"/>
        <v>0.69289999999999996</v>
      </c>
      <c r="J552" s="4">
        <v>1864438</v>
      </c>
      <c r="K552" s="12">
        <f t="shared" si="33"/>
        <v>0.1668</v>
      </c>
      <c r="L552" s="4">
        <v>1542144</v>
      </c>
      <c r="M552" s="12">
        <f t="shared" si="34"/>
        <v>0.13789999999999999</v>
      </c>
      <c r="N552" s="4">
        <v>26376</v>
      </c>
      <c r="O552" s="12">
        <f t="shared" si="35"/>
        <v>2.3999999999999998E-3</v>
      </c>
      <c r="P552" s="4"/>
      <c r="Q552" s="4"/>
    </row>
    <row r="553" spans="1:17" x14ac:dyDescent="0.2">
      <c r="A553" s="3">
        <v>3</v>
      </c>
      <c r="B553" s="3">
        <v>123465507</v>
      </c>
      <c r="C553" s="3" t="s">
        <v>598</v>
      </c>
      <c r="D553" s="3" t="s">
        <v>4</v>
      </c>
      <c r="E553" s="4">
        <v>15173698</v>
      </c>
      <c r="F553" s="4">
        <v>0</v>
      </c>
      <c r="G553" s="4">
        <v>12176000</v>
      </c>
      <c r="H553" s="4">
        <v>12176000</v>
      </c>
      <c r="I553" s="12">
        <f t="shared" si="32"/>
        <v>0.8024</v>
      </c>
      <c r="J553" s="4">
        <v>2384505</v>
      </c>
      <c r="K553" s="12">
        <f t="shared" si="33"/>
        <v>0.15709999999999999</v>
      </c>
      <c r="L553" s="4">
        <v>605561</v>
      </c>
      <c r="M553" s="12">
        <f t="shared" si="34"/>
        <v>3.9899999999999998E-2</v>
      </c>
      <c r="N553" s="4">
        <v>7632</v>
      </c>
      <c r="O553" s="12">
        <f t="shared" si="35"/>
        <v>5.0000000000000001E-4</v>
      </c>
      <c r="P553" s="4"/>
      <c r="Q553" s="4"/>
    </row>
    <row r="554" spans="1:17" x14ac:dyDescent="0.2">
      <c r="A554" s="3">
        <v>3</v>
      </c>
      <c r="B554" s="3">
        <v>123469007</v>
      </c>
      <c r="C554" s="3" t="s">
        <v>705</v>
      </c>
      <c r="D554" s="3" t="s">
        <v>4</v>
      </c>
      <c r="E554" s="4">
        <v>8692535.5600000005</v>
      </c>
      <c r="F554" s="4">
        <v>0</v>
      </c>
      <c r="G554" s="4">
        <v>6164088.3799999999</v>
      </c>
      <c r="H554" s="4">
        <v>6164088.3799999999</v>
      </c>
      <c r="I554" s="12">
        <f t="shared" si="32"/>
        <v>0.70909999999999995</v>
      </c>
      <c r="J554" s="4">
        <v>1535369.13</v>
      </c>
      <c r="K554" s="12">
        <f t="shared" si="33"/>
        <v>0.17660000000000001</v>
      </c>
      <c r="L554" s="4">
        <v>543227.65</v>
      </c>
      <c r="M554" s="12">
        <f t="shared" si="34"/>
        <v>6.25E-2</v>
      </c>
      <c r="N554" s="4">
        <v>449850.4</v>
      </c>
      <c r="O554" s="12">
        <f t="shared" si="35"/>
        <v>5.1799999999999999E-2</v>
      </c>
      <c r="P554" s="4"/>
      <c r="Q554" s="4"/>
    </row>
    <row r="555" spans="1:17" x14ac:dyDescent="0.2">
      <c r="A555" s="3">
        <v>3</v>
      </c>
      <c r="B555" s="3">
        <v>120481107</v>
      </c>
      <c r="C555" s="3" t="s">
        <v>637</v>
      </c>
      <c r="D555" s="3" t="s">
        <v>505</v>
      </c>
      <c r="E555" s="4">
        <v>14176717.439999999</v>
      </c>
      <c r="F555" s="4">
        <v>0</v>
      </c>
      <c r="G555" s="4">
        <v>10717592.699999999</v>
      </c>
      <c r="H555" s="4">
        <v>10717592.699999999</v>
      </c>
      <c r="I555" s="12">
        <f t="shared" si="32"/>
        <v>0.75600000000000001</v>
      </c>
      <c r="J555" s="4">
        <v>2301623.86</v>
      </c>
      <c r="K555" s="12">
        <f t="shared" si="33"/>
        <v>0.16239999999999999</v>
      </c>
      <c r="L555" s="4">
        <v>1118131.6599999999</v>
      </c>
      <c r="M555" s="12">
        <f t="shared" si="34"/>
        <v>7.8899999999999998E-2</v>
      </c>
      <c r="N555" s="4">
        <v>39369.22</v>
      </c>
      <c r="O555" s="12">
        <f t="shared" si="35"/>
        <v>2.8E-3</v>
      </c>
      <c r="P555" s="4"/>
      <c r="Q555" s="4"/>
    </row>
    <row r="556" spans="1:17" x14ac:dyDescent="0.2">
      <c r="A556" s="3">
        <v>3</v>
      </c>
      <c r="B556" s="3">
        <v>120483007</v>
      </c>
      <c r="C556" s="3" t="s">
        <v>592</v>
      </c>
      <c r="D556" s="3" t="s">
        <v>505</v>
      </c>
      <c r="E556" s="4">
        <v>10049002.73</v>
      </c>
      <c r="F556" s="4">
        <v>0</v>
      </c>
      <c r="G556" s="4">
        <v>8417606.5299999993</v>
      </c>
      <c r="H556" s="4">
        <v>8417606.5299999993</v>
      </c>
      <c r="I556" s="12">
        <f t="shared" si="32"/>
        <v>0.8377</v>
      </c>
      <c r="J556" s="4">
        <v>1348157.57</v>
      </c>
      <c r="K556" s="12">
        <f t="shared" si="33"/>
        <v>0.13420000000000001</v>
      </c>
      <c r="L556" s="4">
        <v>279561.63</v>
      </c>
      <c r="M556" s="12">
        <f t="shared" si="34"/>
        <v>2.7799999999999998E-2</v>
      </c>
      <c r="N556" s="4">
        <v>3677</v>
      </c>
      <c r="O556" s="12">
        <f t="shared" si="35"/>
        <v>4.0000000000000002E-4</v>
      </c>
      <c r="P556" s="4"/>
      <c r="Q556" s="4"/>
    </row>
    <row r="557" spans="1:17" x14ac:dyDescent="0.2">
      <c r="A557" s="3">
        <v>3</v>
      </c>
      <c r="B557" s="3">
        <v>116495207</v>
      </c>
      <c r="C557" s="3" t="s">
        <v>691</v>
      </c>
      <c r="D557" s="3" t="s">
        <v>451</v>
      </c>
      <c r="E557" s="4">
        <v>2062915.05</v>
      </c>
      <c r="F557" s="4">
        <v>0</v>
      </c>
      <c r="G557" s="4">
        <v>1179740.02</v>
      </c>
      <c r="H557" s="4">
        <v>1179740.02</v>
      </c>
      <c r="I557" s="12">
        <f t="shared" si="32"/>
        <v>0.57189999999999996</v>
      </c>
      <c r="J557" s="4">
        <v>665535.37</v>
      </c>
      <c r="K557" s="12">
        <f t="shared" si="33"/>
        <v>0.3226</v>
      </c>
      <c r="L557" s="4">
        <v>217639.66</v>
      </c>
      <c r="M557" s="12">
        <f t="shared" si="34"/>
        <v>0.1055</v>
      </c>
      <c r="N557" s="4"/>
      <c r="O557" s="12">
        <f t="shared" si="35"/>
        <v>0</v>
      </c>
      <c r="P557" s="4"/>
      <c r="Q557" s="4"/>
    </row>
    <row r="558" spans="1:17" x14ac:dyDescent="0.2">
      <c r="A558" s="3">
        <v>3</v>
      </c>
      <c r="B558" s="3">
        <v>126514007</v>
      </c>
      <c r="C558" s="3" t="s">
        <v>638</v>
      </c>
      <c r="D558" s="3" t="s">
        <v>35</v>
      </c>
      <c r="E558" s="4">
        <v>37919513</v>
      </c>
      <c r="F558" s="4">
        <v>0</v>
      </c>
      <c r="G558" s="4">
        <v>24960942</v>
      </c>
      <c r="H558" s="4">
        <v>24960942</v>
      </c>
      <c r="I558" s="12">
        <f t="shared" si="32"/>
        <v>0.6583</v>
      </c>
      <c r="J558" s="4">
        <v>12958571</v>
      </c>
      <c r="K558" s="12">
        <f t="shared" si="33"/>
        <v>0.3417</v>
      </c>
      <c r="L558" s="4"/>
      <c r="M558" s="12">
        <f t="shared" si="34"/>
        <v>0</v>
      </c>
      <c r="N558" s="4"/>
      <c r="O558" s="12">
        <f t="shared" si="35"/>
        <v>0</v>
      </c>
      <c r="P558" s="4"/>
      <c r="Q558" s="4"/>
    </row>
    <row r="559" spans="1:17" x14ac:dyDescent="0.2">
      <c r="A559" s="3">
        <v>3</v>
      </c>
      <c r="B559" s="3">
        <v>129546907</v>
      </c>
      <c r="C559" s="3" t="s">
        <v>601</v>
      </c>
      <c r="D559" s="3" t="s">
        <v>57</v>
      </c>
      <c r="E559" s="4">
        <v>9049270</v>
      </c>
      <c r="F559" s="4">
        <v>0</v>
      </c>
      <c r="G559" s="4">
        <v>6199961.5300000003</v>
      </c>
      <c r="H559" s="4">
        <v>6199961.5300000003</v>
      </c>
      <c r="I559" s="12">
        <f t="shared" si="32"/>
        <v>0.68510000000000004</v>
      </c>
      <c r="J559" s="4">
        <v>1912966.39</v>
      </c>
      <c r="K559" s="12">
        <f t="shared" si="33"/>
        <v>0.2114</v>
      </c>
      <c r="L559" s="4">
        <v>936342.08</v>
      </c>
      <c r="M559" s="12">
        <f t="shared" si="34"/>
        <v>0.10349999999999999</v>
      </c>
      <c r="N559" s="4"/>
      <c r="O559" s="12">
        <f t="shared" si="35"/>
        <v>0</v>
      </c>
      <c r="P559" s="4"/>
      <c r="Q559" s="4"/>
    </row>
    <row r="560" spans="1:17" x14ac:dyDescent="0.2">
      <c r="A560" s="3">
        <v>3</v>
      </c>
      <c r="B560" s="3">
        <v>108567807</v>
      </c>
      <c r="C560" s="3" t="s">
        <v>580</v>
      </c>
      <c r="D560" s="3" t="s">
        <v>334</v>
      </c>
      <c r="E560" s="4">
        <v>7134622.4199999999</v>
      </c>
      <c r="F560" s="4">
        <v>0</v>
      </c>
      <c r="G560" s="4">
        <v>4812884.2699999996</v>
      </c>
      <c r="H560" s="4">
        <v>4812884.2699999996</v>
      </c>
      <c r="I560" s="12">
        <f t="shared" si="32"/>
        <v>0.67459999999999998</v>
      </c>
      <c r="J560" s="4">
        <v>1357995.87</v>
      </c>
      <c r="K560" s="12">
        <f t="shared" si="33"/>
        <v>0.1903</v>
      </c>
      <c r="L560" s="4">
        <v>900012.56</v>
      </c>
      <c r="M560" s="12">
        <f t="shared" si="34"/>
        <v>0.12609999999999999</v>
      </c>
      <c r="N560" s="4">
        <v>63729.72</v>
      </c>
      <c r="O560" s="12">
        <f t="shared" si="35"/>
        <v>8.8999999999999999E-3</v>
      </c>
      <c r="P560" s="4"/>
      <c r="Q560" s="4"/>
    </row>
    <row r="561" spans="1:17" x14ac:dyDescent="0.2">
      <c r="A561" s="3">
        <v>3</v>
      </c>
      <c r="B561" s="3">
        <v>119584707</v>
      </c>
      <c r="C561" s="3" t="s">
        <v>590</v>
      </c>
      <c r="D561" s="3" t="s">
        <v>492</v>
      </c>
      <c r="E561" s="4">
        <v>6393940.5800000001</v>
      </c>
      <c r="F561" s="4">
        <v>0</v>
      </c>
      <c r="G561" s="4">
        <v>4703290.84</v>
      </c>
      <c r="H561" s="4">
        <v>4703290.84</v>
      </c>
      <c r="I561" s="12">
        <f t="shared" si="32"/>
        <v>0.73560000000000003</v>
      </c>
      <c r="J561" s="4">
        <v>1236989.58</v>
      </c>
      <c r="K561" s="12">
        <f t="shared" si="33"/>
        <v>0.19350000000000001</v>
      </c>
      <c r="L561" s="4">
        <v>453660.15999999997</v>
      </c>
      <c r="M561" s="12">
        <f t="shared" si="34"/>
        <v>7.0999999999999994E-2</v>
      </c>
      <c r="N561" s="4"/>
      <c r="O561" s="12">
        <f t="shared" si="35"/>
        <v>0</v>
      </c>
      <c r="P561" s="4"/>
      <c r="Q561" s="4"/>
    </row>
    <row r="562" spans="1:17" x14ac:dyDescent="0.2">
      <c r="A562" s="3">
        <v>3</v>
      </c>
      <c r="B562" s="3">
        <v>116606707</v>
      </c>
      <c r="C562" s="3" t="s">
        <v>697</v>
      </c>
      <c r="D562" s="3" t="s">
        <v>457</v>
      </c>
      <c r="E562" s="4">
        <v>8624219.7899999991</v>
      </c>
      <c r="F562" s="4">
        <v>0</v>
      </c>
      <c r="G562" s="4">
        <v>6600818.7000000002</v>
      </c>
      <c r="H562" s="4">
        <v>6600818.7000000002</v>
      </c>
      <c r="I562" s="12">
        <f t="shared" si="32"/>
        <v>0.76539999999999997</v>
      </c>
      <c r="J562" s="4">
        <v>1429512.08</v>
      </c>
      <c r="K562" s="12">
        <f t="shared" si="33"/>
        <v>0.1658</v>
      </c>
      <c r="L562" s="4">
        <v>379347.52</v>
      </c>
      <c r="M562" s="12">
        <f t="shared" si="34"/>
        <v>4.3999999999999997E-2</v>
      </c>
      <c r="N562" s="4">
        <v>214541.49</v>
      </c>
      <c r="O562" s="12">
        <f t="shared" si="35"/>
        <v>2.4899999999999999E-2</v>
      </c>
      <c r="P562" s="4"/>
      <c r="Q562" s="4"/>
    </row>
    <row r="563" spans="1:17" x14ac:dyDescent="0.2">
      <c r="A563" s="3">
        <v>3</v>
      </c>
      <c r="B563" s="3">
        <v>106619107</v>
      </c>
      <c r="C563" s="3" t="s">
        <v>575</v>
      </c>
      <c r="D563" s="3" t="s">
        <v>295</v>
      </c>
      <c r="E563" s="4">
        <v>7890457.2400000002</v>
      </c>
      <c r="F563" s="4">
        <v>0</v>
      </c>
      <c r="G563" s="4">
        <v>5650558.4800000004</v>
      </c>
      <c r="H563" s="4">
        <v>5650558.4800000004</v>
      </c>
      <c r="I563" s="12">
        <f t="shared" si="32"/>
        <v>0.71609999999999996</v>
      </c>
      <c r="J563" s="4">
        <v>1594759.36</v>
      </c>
      <c r="K563" s="12">
        <f t="shared" si="33"/>
        <v>0.2021</v>
      </c>
      <c r="L563" s="4">
        <v>645139.4</v>
      </c>
      <c r="M563" s="12">
        <f t="shared" si="34"/>
        <v>8.1799999999999998E-2</v>
      </c>
      <c r="N563" s="4"/>
      <c r="O563" s="12">
        <f t="shared" si="35"/>
        <v>0</v>
      </c>
      <c r="P563" s="4"/>
      <c r="Q563" s="4"/>
    </row>
    <row r="564" spans="1:17" x14ac:dyDescent="0.2">
      <c r="A564" s="3">
        <v>3</v>
      </c>
      <c r="B564" s="3">
        <v>101634207</v>
      </c>
      <c r="C564" s="3" t="s">
        <v>193</v>
      </c>
      <c r="D564" s="3" t="s">
        <v>209</v>
      </c>
      <c r="E564" s="4">
        <v>4079558.01</v>
      </c>
      <c r="F564" s="4">
        <v>0</v>
      </c>
      <c r="G564" s="4">
        <v>2518929.0499999998</v>
      </c>
      <c r="H564" s="4">
        <v>2518929.0499999998</v>
      </c>
      <c r="I564" s="12">
        <f t="shared" si="32"/>
        <v>0.61750000000000005</v>
      </c>
      <c r="J564" s="4">
        <v>1277386.3799999999</v>
      </c>
      <c r="K564" s="12">
        <f t="shared" si="33"/>
        <v>0.31309999999999999</v>
      </c>
      <c r="L564" s="4">
        <v>283242.58</v>
      </c>
      <c r="M564" s="12">
        <f t="shared" si="34"/>
        <v>6.9400000000000003E-2</v>
      </c>
      <c r="N564" s="4"/>
      <c r="O564" s="12">
        <f t="shared" si="35"/>
        <v>0</v>
      </c>
      <c r="P564" s="4"/>
      <c r="Q564" s="4"/>
    </row>
    <row r="565" spans="1:17" x14ac:dyDescent="0.2">
      <c r="A565" s="3">
        <v>3</v>
      </c>
      <c r="B565" s="3">
        <v>101638907</v>
      </c>
      <c r="C565" s="3" t="s">
        <v>566</v>
      </c>
      <c r="D565" s="3" t="s">
        <v>209</v>
      </c>
      <c r="E565" s="4">
        <v>5593859.5499999998</v>
      </c>
      <c r="F565" s="4">
        <v>0</v>
      </c>
      <c r="G565" s="4">
        <v>3855609.48</v>
      </c>
      <c r="H565" s="4">
        <v>3855609.48</v>
      </c>
      <c r="I565" s="12">
        <f t="shared" si="32"/>
        <v>0.68930000000000002</v>
      </c>
      <c r="J565" s="4">
        <v>1124902.68</v>
      </c>
      <c r="K565" s="12">
        <f t="shared" si="33"/>
        <v>0.2011</v>
      </c>
      <c r="L565" s="4">
        <v>613347.39</v>
      </c>
      <c r="M565" s="12">
        <f t="shared" si="34"/>
        <v>0.1096</v>
      </c>
      <c r="N565" s="4"/>
      <c r="O565" s="12">
        <f t="shared" si="35"/>
        <v>0</v>
      </c>
      <c r="P565" s="4"/>
      <c r="Q565" s="4"/>
    </row>
    <row r="566" spans="1:17" x14ac:dyDescent="0.2">
      <c r="A566" s="3">
        <v>3</v>
      </c>
      <c r="B566" s="3">
        <v>107651207</v>
      </c>
      <c r="C566" s="3" t="s">
        <v>576</v>
      </c>
      <c r="D566" s="3" t="s">
        <v>300</v>
      </c>
      <c r="E566" s="4">
        <v>11049107.300000001</v>
      </c>
      <c r="F566" s="4">
        <v>0</v>
      </c>
      <c r="G566" s="4">
        <v>7825665.96</v>
      </c>
      <c r="H566" s="4">
        <v>7825665.96</v>
      </c>
      <c r="I566" s="12">
        <f t="shared" si="32"/>
        <v>0.70830000000000004</v>
      </c>
      <c r="J566" s="4">
        <v>2387202.27</v>
      </c>
      <c r="K566" s="12">
        <f t="shared" si="33"/>
        <v>0.21609999999999999</v>
      </c>
      <c r="L566" s="4">
        <v>813565.07</v>
      </c>
      <c r="M566" s="12">
        <f t="shared" si="34"/>
        <v>7.3599999999999999E-2</v>
      </c>
      <c r="N566" s="4">
        <v>22674</v>
      </c>
      <c r="O566" s="12">
        <f t="shared" si="35"/>
        <v>2.0999999999999999E-3</v>
      </c>
      <c r="P566" s="4"/>
      <c r="Q566" s="4"/>
    </row>
    <row r="567" spans="1:17" x14ac:dyDescent="0.2">
      <c r="A567" s="3">
        <v>3</v>
      </c>
      <c r="B567" s="3">
        <v>107652207</v>
      </c>
      <c r="C567" s="3" t="s">
        <v>577</v>
      </c>
      <c r="D567" s="3" t="s">
        <v>300</v>
      </c>
      <c r="E567" s="4">
        <v>4359136.46</v>
      </c>
      <c r="F567" s="4">
        <v>0</v>
      </c>
      <c r="G567" s="4">
        <v>3166376.87</v>
      </c>
      <c r="H567" s="4">
        <v>3166376.87</v>
      </c>
      <c r="I567" s="12">
        <f t="shared" si="32"/>
        <v>0.72640000000000005</v>
      </c>
      <c r="J567" s="4">
        <v>1007324.73</v>
      </c>
      <c r="K567" s="12">
        <f t="shared" si="33"/>
        <v>0.2311</v>
      </c>
      <c r="L567" s="4">
        <v>185434.86</v>
      </c>
      <c r="M567" s="12">
        <f t="shared" si="34"/>
        <v>4.2500000000000003E-2</v>
      </c>
      <c r="N567" s="4"/>
      <c r="O567" s="12">
        <f t="shared" si="35"/>
        <v>0</v>
      </c>
      <c r="P567" s="4"/>
      <c r="Q567" s="4"/>
    </row>
    <row r="568" spans="1:17" x14ac:dyDescent="0.2">
      <c r="A568" s="3">
        <v>3</v>
      </c>
      <c r="B568" s="3">
        <v>107656407</v>
      </c>
      <c r="C568" s="3" t="s">
        <v>107</v>
      </c>
      <c r="D568" s="3" t="s">
        <v>300</v>
      </c>
      <c r="E568" s="4">
        <v>3782752.13</v>
      </c>
      <c r="F568" s="4">
        <v>0</v>
      </c>
      <c r="G568" s="4">
        <v>2687308.81</v>
      </c>
      <c r="H568" s="4">
        <v>2687308.81</v>
      </c>
      <c r="I568" s="12">
        <f t="shared" si="32"/>
        <v>0.71040000000000003</v>
      </c>
      <c r="J568" s="4">
        <v>950871.32</v>
      </c>
      <c r="K568" s="12">
        <f t="shared" si="33"/>
        <v>0.25140000000000001</v>
      </c>
      <c r="L568" s="4">
        <v>144572</v>
      </c>
      <c r="M568" s="12">
        <f t="shared" si="34"/>
        <v>3.8199999999999998E-2</v>
      </c>
      <c r="N568" s="4"/>
      <c r="O568" s="12">
        <f t="shared" si="35"/>
        <v>0</v>
      </c>
      <c r="P568" s="4"/>
      <c r="Q568" s="4"/>
    </row>
    <row r="569" spans="1:17" x14ac:dyDescent="0.2">
      <c r="A569" s="3">
        <v>3</v>
      </c>
      <c r="B569" s="3">
        <v>112679107</v>
      </c>
      <c r="C569" s="3" t="s">
        <v>584</v>
      </c>
      <c r="D569" s="3" t="s">
        <v>386</v>
      </c>
      <c r="E569" s="4">
        <v>33940858.039999999</v>
      </c>
      <c r="F569" s="4">
        <v>0</v>
      </c>
      <c r="G569" s="4">
        <v>26281968.48</v>
      </c>
      <c r="H569" s="4">
        <v>26281968.48</v>
      </c>
      <c r="I569" s="12">
        <f t="shared" si="32"/>
        <v>0.77429999999999999</v>
      </c>
      <c r="J569" s="4">
        <v>6509942.6299999999</v>
      </c>
      <c r="K569" s="12">
        <f t="shared" si="33"/>
        <v>0.1918</v>
      </c>
      <c r="L569" s="4">
        <v>1002039.33</v>
      </c>
      <c r="M569" s="12">
        <f t="shared" si="34"/>
        <v>2.9499999999999998E-2</v>
      </c>
      <c r="N569" s="4">
        <v>146907.6</v>
      </c>
      <c r="O569" s="12">
        <f t="shared" si="35"/>
        <v>4.3E-3</v>
      </c>
      <c r="P569" s="4"/>
      <c r="Q569" s="4"/>
    </row>
    <row r="570" spans="1:17" x14ac:dyDescent="0.2">
      <c r="A570" s="3">
        <v>4</v>
      </c>
      <c r="B570" s="3">
        <v>197010542</v>
      </c>
      <c r="C570" s="3" t="s">
        <v>811</v>
      </c>
      <c r="D570" s="3" t="s">
        <v>376</v>
      </c>
      <c r="E570" s="4">
        <v>4497246.2</v>
      </c>
      <c r="F570" s="4">
        <v>0</v>
      </c>
      <c r="G570" s="4">
        <v>4259002.16</v>
      </c>
      <c r="H570" s="4">
        <v>4259002.16</v>
      </c>
      <c r="I570" s="12">
        <f t="shared" si="32"/>
        <v>0.94699999999999995</v>
      </c>
      <c r="J570" s="4">
        <v>56265.27</v>
      </c>
      <c r="K570" s="12">
        <f t="shared" si="33"/>
        <v>1.2500000000000001E-2</v>
      </c>
      <c r="L570" s="4">
        <v>181978.77</v>
      </c>
      <c r="M570" s="12">
        <f t="shared" si="34"/>
        <v>4.0500000000000001E-2</v>
      </c>
      <c r="N570" s="4"/>
      <c r="O570" s="12">
        <f t="shared" si="35"/>
        <v>0</v>
      </c>
      <c r="P570" s="4"/>
      <c r="Q570" s="4"/>
    </row>
    <row r="571" spans="1:17" x14ac:dyDescent="0.2">
      <c r="A571" s="3">
        <v>4</v>
      </c>
      <c r="B571" s="3">
        <v>141019741</v>
      </c>
      <c r="C571" s="3" t="s">
        <v>804</v>
      </c>
      <c r="D571" s="3" t="s">
        <v>376</v>
      </c>
      <c r="E571" s="4">
        <v>3722019.1</v>
      </c>
      <c r="F571" s="4">
        <v>0</v>
      </c>
      <c r="G571" s="4">
        <v>3581098.13</v>
      </c>
      <c r="H571" s="4">
        <v>3581098.13</v>
      </c>
      <c r="I571" s="12">
        <f t="shared" si="32"/>
        <v>0.96209999999999996</v>
      </c>
      <c r="J571" s="4">
        <v>40945.699999999997</v>
      </c>
      <c r="K571" s="12">
        <f t="shared" si="33"/>
        <v>1.0999999999999999E-2</v>
      </c>
      <c r="L571" s="4">
        <v>99975.27</v>
      </c>
      <c r="M571" s="12">
        <f t="shared" si="34"/>
        <v>2.69E-2</v>
      </c>
      <c r="N571" s="4"/>
      <c r="O571" s="12">
        <f t="shared" si="35"/>
        <v>0</v>
      </c>
      <c r="P571" s="4"/>
      <c r="Q571" s="4"/>
    </row>
    <row r="572" spans="1:17" x14ac:dyDescent="0.2">
      <c r="A572" s="3">
        <v>4</v>
      </c>
      <c r="B572" s="3">
        <v>102024758</v>
      </c>
      <c r="C572" s="3" t="s">
        <v>813</v>
      </c>
      <c r="D572" s="3" t="s">
        <v>219</v>
      </c>
      <c r="E572" s="4">
        <v>5247189</v>
      </c>
      <c r="F572" s="4">
        <v>0</v>
      </c>
      <c r="G572" s="4">
        <v>4744636</v>
      </c>
      <c r="H572" s="4">
        <v>4744636</v>
      </c>
      <c r="I572" s="12">
        <f t="shared" si="32"/>
        <v>0.9042</v>
      </c>
      <c r="J572" s="4">
        <v>17111</v>
      </c>
      <c r="K572" s="12">
        <f t="shared" si="33"/>
        <v>3.3E-3</v>
      </c>
      <c r="L572" s="4">
        <v>485442</v>
      </c>
      <c r="M572" s="12">
        <f t="shared" si="34"/>
        <v>9.2499999999999999E-2</v>
      </c>
      <c r="N572" s="4"/>
      <c r="O572" s="12">
        <f t="shared" si="35"/>
        <v>0</v>
      </c>
      <c r="P572" s="4"/>
      <c r="Q572" s="4"/>
    </row>
    <row r="573" spans="1:17" x14ac:dyDescent="0.2">
      <c r="A573" s="3">
        <v>4</v>
      </c>
      <c r="B573" s="3">
        <v>102020001</v>
      </c>
      <c r="C573" s="3" t="s">
        <v>640</v>
      </c>
      <c r="D573" s="3" t="s">
        <v>219</v>
      </c>
      <c r="E573" s="4">
        <v>21781898</v>
      </c>
      <c r="F573" s="4">
        <v>0</v>
      </c>
      <c r="G573" s="4">
        <v>13306499</v>
      </c>
      <c r="H573" s="4">
        <v>13306499</v>
      </c>
      <c r="I573" s="12">
        <f t="shared" si="32"/>
        <v>0.6109</v>
      </c>
      <c r="J573" s="4">
        <v>38941</v>
      </c>
      <c r="K573" s="12">
        <f t="shared" si="33"/>
        <v>1.8E-3</v>
      </c>
      <c r="L573" s="4">
        <v>1302966</v>
      </c>
      <c r="M573" s="12">
        <f t="shared" si="34"/>
        <v>5.9799999999999999E-2</v>
      </c>
      <c r="N573" s="4">
        <v>7133492</v>
      </c>
      <c r="O573" s="12">
        <f t="shared" si="35"/>
        <v>0.32750000000000001</v>
      </c>
      <c r="P573" s="4"/>
      <c r="Q573" s="4"/>
    </row>
    <row r="574" spans="1:17" x14ac:dyDescent="0.2">
      <c r="A574" s="3">
        <v>4</v>
      </c>
      <c r="B574" s="3">
        <v>199025446</v>
      </c>
      <c r="C574" s="3" t="s">
        <v>812</v>
      </c>
      <c r="D574" s="3" t="s">
        <v>219</v>
      </c>
      <c r="E574" s="4">
        <v>39966976</v>
      </c>
      <c r="F574" s="4">
        <v>0</v>
      </c>
      <c r="G574" s="4">
        <v>25172801</v>
      </c>
      <c r="H574" s="4">
        <v>25172801</v>
      </c>
      <c r="I574" s="12">
        <f t="shared" si="32"/>
        <v>0.62980000000000003</v>
      </c>
      <c r="J574" s="4">
        <v>113813</v>
      </c>
      <c r="K574" s="12">
        <f t="shared" si="33"/>
        <v>2.8E-3</v>
      </c>
      <c r="L574" s="4">
        <v>2328090</v>
      </c>
      <c r="M574" s="12">
        <f t="shared" si="34"/>
        <v>5.8299999999999998E-2</v>
      </c>
      <c r="N574" s="4">
        <v>12352272</v>
      </c>
      <c r="O574" s="12">
        <f t="shared" si="35"/>
        <v>0.30909999999999999</v>
      </c>
      <c r="P574" s="4"/>
      <c r="Q574" s="4"/>
    </row>
    <row r="575" spans="1:17" x14ac:dyDescent="0.2">
      <c r="A575" s="3">
        <v>4</v>
      </c>
      <c r="B575" s="3">
        <v>103029865</v>
      </c>
      <c r="C575" s="3" t="s">
        <v>817</v>
      </c>
      <c r="D575" s="3" t="s">
        <v>219</v>
      </c>
      <c r="E575" s="4">
        <v>2290939.83</v>
      </c>
      <c r="F575" s="4">
        <v>0</v>
      </c>
      <c r="G575" s="4">
        <v>2165812.5299999998</v>
      </c>
      <c r="H575" s="4">
        <v>2165812.5299999998</v>
      </c>
      <c r="I575" s="12">
        <f t="shared" si="32"/>
        <v>0.94540000000000002</v>
      </c>
      <c r="J575" s="4">
        <v>7682.39</v>
      </c>
      <c r="K575" s="12">
        <f t="shared" si="33"/>
        <v>3.3999999999999998E-3</v>
      </c>
      <c r="L575" s="4">
        <v>117444.91</v>
      </c>
      <c r="M575" s="12">
        <f t="shared" si="34"/>
        <v>5.1299999999999998E-2</v>
      </c>
      <c r="N575" s="4"/>
      <c r="O575" s="12">
        <f t="shared" si="35"/>
        <v>0</v>
      </c>
      <c r="P575" s="4"/>
      <c r="Q575" s="4"/>
    </row>
    <row r="576" spans="1:17" x14ac:dyDescent="0.2">
      <c r="A576" s="3">
        <v>4</v>
      </c>
      <c r="B576" s="3">
        <v>102023030</v>
      </c>
      <c r="C576" s="3" t="s">
        <v>602</v>
      </c>
      <c r="D576" s="3" t="s">
        <v>219</v>
      </c>
      <c r="E576" s="4">
        <v>10479573</v>
      </c>
      <c r="F576" s="4">
        <v>0</v>
      </c>
      <c r="G576" s="4">
        <v>8829328</v>
      </c>
      <c r="H576" s="4">
        <v>8829328</v>
      </c>
      <c r="I576" s="12">
        <f t="shared" si="32"/>
        <v>0.84250000000000003</v>
      </c>
      <c r="J576" s="4">
        <v>39074</v>
      </c>
      <c r="K576" s="12">
        <f t="shared" si="33"/>
        <v>3.7000000000000002E-3</v>
      </c>
      <c r="L576" s="4">
        <v>1574640</v>
      </c>
      <c r="M576" s="12">
        <f t="shared" si="34"/>
        <v>0.15029999999999999</v>
      </c>
      <c r="N576" s="4">
        <v>36531</v>
      </c>
      <c r="O576" s="12">
        <f t="shared" si="35"/>
        <v>3.5000000000000001E-3</v>
      </c>
      <c r="P576" s="4"/>
      <c r="Q576" s="4"/>
    </row>
    <row r="577" spans="1:17" x14ac:dyDescent="0.2">
      <c r="A577" s="3">
        <v>4</v>
      </c>
      <c r="B577" s="3">
        <v>102023217</v>
      </c>
      <c r="C577" s="3" t="s">
        <v>760</v>
      </c>
      <c r="D577" s="3" t="s">
        <v>219</v>
      </c>
      <c r="E577" s="4">
        <v>4777124</v>
      </c>
      <c r="F577" s="4">
        <v>0</v>
      </c>
      <c r="G577" s="4">
        <v>3438078</v>
      </c>
      <c r="H577" s="4">
        <v>3438078</v>
      </c>
      <c r="I577" s="12">
        <f t="shared" si="32"/>
        <v>0.71970000000000001</v>
      </c>
      <c r="J577" s="4">
        <v>2745</v>
      </c>
      <c r="K577" s="12">
        <f t="shared" si="33"/>
        <v>5.9999999999999995E-4</v>
      </c>
      <c r="L577" s="4">
        <v>609656</v>
      </c>
      <c r="M577" s="12">
        <f t="shared" si="34"/>
        <v>0.12759999999999999</v>
      </c>
      <c r="N577" s="4">
        <v>726645</v>
      </c>
      <c r="O577" s="12">
        <f t="shared" si="35"/>
        <v>0.15210000000000001</v>
      </c>
      <c r="P577" s="4"/>
      <c r="Q577" s="4"/>
    </row>
    <row r="578" spans="1:17" x14ac:dyDescent="0.2">
      <c r="A578" s="3">
        <v>4</v>
      </c>
      <c r="B578" s="3">
        <v>103022481</v>
      </c>
      <c r="C578" s="3" t="s">
        <v>772</v>
      </c>
      <c r="D578" s="3" t="s">
        <v>219</v>
      </c>
      <c r="E578" s="4">
        <v>10472618.34</v>
      </c>
      <c r="F578" s="4">
        <v>0</v>
      </c>
      <c r="G578" s="4">
        <v>9327696.8499999996</v>
      </c>
      <c r="H578" s="4">
        <v>9327696.8499999996</v>
      </c>
      <c r="I578" s="12">
        <f t="shared" si="32"/>
        <v>0.89070000000000005</v>
      </c>
      <c r="J578" s="4">
        <v>53122.09</v>
      </c>
      <c r="K578" s="12">
        <f t="shared" si="33"/>
        <v>5.1000000000000004E-3</v>
      </c>
      <c r="L578" s="4">
        <v>733094.40000000002</v>
      </c>
      <c r="M578" s="12">
        <f t="shared" si="34"/>
        <v>7.0000000000000007E-2</v>
      </c>
      <c r="N578" s="4">
        <v>358705</v>
      </c>
      <c r="O578" s="12">
        <f t="shared" si="35"/>
        <v>3.4299999999999997E-2</v>
      </c>
      <c r="P578" s="4"/>
      <c r="Q578" s="4"/>
    </row>
    <row r="579" spans="1:17" x14ac:dyDescent="0.2">
      <c r="A579" s="3">
        <v>4</v>
      </c>
      <c r="B579" s="3">
        <v>115220003</v>
      </c>
      <c r="C579" s="3" t="s">
        <v>109</v>
      </c>
      <c r="D579" s="3" t="s">
        <v>219</v>
      </c>
      <c r="E579" s="4">
        <v>25363070.18</v>
      </c>
      <c r="F579" s="4">
        <v>0</v>
      </c>
      <c r="G579" s="4">
        <v>22037606.109999999</v>
      </c>
      <c r="H579" s="4">
        <v>22037606.109999999</v>
      </c>
      <c r="I579" s="12">
        <f t="shared" ref="I579:I642" si="36">ROUND(H579/$E579,4)</f>
        <v>0.86890000000000001</v>
      </c>
      <c r="J579" s="4">
        <v>62186.48</v>
      </c>
      <c r="K579" s="12">
        <f t="shared" ref="K579:K642" si="37">ROUND(J579/$E579,4)</f>
        <v>2.5000000000000001E-3</v>
      </c>
      <c r="L579" s="4">
        <v>3193706.71</v>
      </c>
      <c r="M579" s="12">
        <f t="shared" ref="M579:M642" si="38">ROUND(L579/$E579,4)</f>
        <v>0.12590000000000001</v>
      </c>
      <c r="N579" s="4">
        <v>69570.880000000005</v>
      </c>
      <c r="O579" s="12">
        <f t="shared" ref="O579:O642" si="39">ROUND(N579/$E579,4)</f>
        <v>2.7000000000000001E-3</v>
      </c>
      <c r="P579" s="4"/>
      <c r="Q579" s="4"/>
    </row>
    <row r="580" spans="1:17" x14ac:dyDescent="0.2">
      <c r="A580" s="3">
        <v>4</v>
      </c>
      <c r="B580" s="3">
        <v>160028259</v>
      </c>
      <c r="C580" s="3" t="s">
        <v>712</v>
      </c>
      <c r="D580" s="3" t="s">
        <v>219</v>
      </c>
      <c r="E580" s="4">
        <v>17906485</v>
      </c>
      <c r="F580" s="4">
        <v>0</v>
      </c>
      <c r="G580" s="4">
        <v>16148997</v>
      </c>
      <c r="H580" s="4">
        <v>16148997</v>
      </c>
      <c r="I580" s="12">
        <f t="shared" si="36"/>
        <v>0.90190000000000003</v>
      </c>
      <c r="J580" s="4">
        <v>194945</v>
      </c>
      <c r="K580" s="12">
        <f t="shared" si="37"/>
        <v>1.09E-2</v>
      </c>
      <c r="L580" s="4">
        <v>1562543</v>
      </c>
      <c r="M580" s="12">
        <f t="shared" si="38"/>
        <v>8.7300000000000003E-2</v>
      </c>
      <c r="N580" s="4"/>
      <c r="O580" s="12">
        <f t="shared" si="39"/>
        <v>0</v>
      </c>
      <c r="P580" s="4"/>
      <c r="Q580" s="4"/>
    </row>
    <row r="581" spans="1:17" x14ac:dyDescent="0.2">
      <c r="A581" s="3">
        <v>4</v>
      </c>
      <c r="B581" s="3">
        <v>103020005</v>
      </c>
      <c r="C581" s="3" t="s">
        <v>604</v>
      </c>
      <c r="D581" s="3" t="s">
        <v>219</v>
      </c>
      <c r="E581" s="4">
        <v>7373360</v>
      </c>
      <c r="F581" s="4">
        <v>0</v>
      </c>
      <c r="G581" s="4">
        <v>6475573</v>
      </c>
      <c r="H581" s="4">
        <v>6475573</v>
      </c>
      <c r="I581" s="12">
        <f t="shared" si="36"/>
        <v>0.87819999999999998</v>
      </c>
      <c r="J581" s="4">
        <v>54966</v>
      </c>
      <c r="K581" s="12">
        <f t="shared" si="37"/>
        <v>7.4999999999999997E-3</v>
      </c>
      <c r="L581" s="4">
        <v>842821</v>
      </c>
      <c r="M581" s="12">
        <f t="shared" si="38"/>
        <v>0.1143</v>
      </c>
      <c r="N581" s="4"/>
      <c r="O581" s="12">
        <f t="shared" si="39"/>
        <v>0</v>
      </c>
      <c r="P581" s="4"/>
      <c r="Q581" s="4"/>
    </row>
    <row r="582" spans="1:17" x14ac:dyDescent="0.2">
      <c r="A582" s="3">
        <v>4</v>
      </c>
      <c r="B582" s="3">
        <v>103024952</v>
      </c>
      <c r="C582" s="3" t="s">
        <v>761</v>
      </c>
      <c r="D582" s="3" t="s">
        <v>219</v>
      </c>
      <c r="E582" s="4">
        <v>7320183</v>
      </c>
      <c r="F582" s="4">
        <v>0</v>
      </c>
      <c r="G582" s="4">
        <v>6306112</v>
      </c>
      <c r="H582" s="4">
        <v>6306112</v>
      </c>
      <c r="I582" s="12">
        <f t="shared" si="36"/>
        <v>0.86150000000000004</v>
      </c>
      <c r="J582" s="4">
        <v>36820</v>
      </c>
      <c r="K582" s="12">
        <f t="shared" si="37"/>
        <v>5.0000000000000001E-3</v>
      </c>
      <c r="L582" s="4">
        <v>977251</v>
      </c>
      <c r="M582" s="12">
        <f t="shared" si="38"/>
        <v>0.13350000000000001</v>
      </c>
      <c r="N582" s="4"/>
      <c r="O582" s="12">
        <f t="shared" si="39"/>
        <v>0</v>
      </c>
      <c r="P582" s="4"/>
      <c r="Q582" s="4"/>
    </row>
    <row r="583" spans="1:17" x14ac:dyDescent="0.2">
      <c r="A583" s="3">
        <v>4</v>
      </c>
      <c r="B583" s="3">
        <v>103020002</v>
      </c>
      <c r="C583" s="3" t="s">
        <v>641</v>
      </c>
      <c r="D583" s="3" t="s">
        <v>219</v>
      </c>
      <c r="E583" s="4">
        <v>12752901</v>
      </c>
      <c r="F583" s="4">
        <v>0</v>
      </c>
      <c r="G583" s="4">
        <v>11645267</v>
      </c>
      <c r="H583" s="4">
        <v>11645267</v>
      </c>
      <c r="I583" s="12">
        <f t="shared" si="36"/>
        <v>0.91310000000000002</v>
      </c>
      <c r="J583" s="4">
        <v>77198</v>
      </c>
      <c r="K583" s="12">
        <f t="shared" si="37"/>
        <v>6.1000000000000004E-3</v>
      </c>
      <c r="L583" s="4">
        <v>1030436</v>
      </c>
      <c r="M583" s="12">
        <f t="shared" si="38"/>
        <v>8.0799999999999997E-2</v>
      </c>
      <c r="N583" s="4"/>
      <c r="O583" s="12">
        <f t="shared" si="39"/>
        <v>0</v>
      </c>
      <c r="P583" s="4"/>
      <c r="Q583" s="4"/>
    </row>
    <row r="584" spans="1:17" x14ac:dyDescent="0.2">
      <c r="A584" s="3">
        <v>4</v>
      </c>
      <c r="B584" s="3">
        <v>103020003</v>
      </c>
      <c r="C584" s="3" t="s">
        <v>603</v>
      </c>
      <c r="D584" s="3" t="s">
        <v>219</v>
      </c>
      <c r="E584" s="4">
        <v>6510163</v>
      </c>
      <c r="F584" s="4">
        <v>0</v>
      </c>
      <c r="G584" s="4">
        <v>5647677</v>
      </c>
      <c r="H584" s="4">
        <v>5647677</v>
      </c>
      <c r="I584" s="12">
        <f t="shared" si="36"/>
        <v>0.86750000000000005</v>
      </c>
      <c r="J584" s="4">
        <v>62378</v>
      </c>
      <c r="K584" s="12">
        <f t="shared" si="37"/>
        <v>9.5999999999999992E-3</v>
      </c>
      <c r="L584" s="4">
        <v>800108</v>
      </c>
      <c r="M584" s="12">
        <f t="shared" si="38"/>
        <v>0.1229</v>
      </c>
      <c r="N584" s="4"/>
      <c r="O584" s="12">
        <f t="shared" si="39"/>
        <v>0</v>
      </c>
      <c r="P584" s="4"/>
      <c r="Q584" s="4"/>
    </row>
    <row r="585" spans="1:17" x14ac:dyDescent="0.2">
      <c r="A585" s="3">
        <v>4</v>
      </c>
      <c r="B585" s="3">
        <v>103020004</v>
      </c>
      <c r="C585" s="3" t="s">
        <v>692</v>
      </c>
      <c r="D585" s="3" t="s">
        <v>219</v>
      </c>
      <c r="E585" s="4">
        <v>17672084</v>
      </c>
      <c r="F585" s="4">
        <v>0</v>
      </c>
      <c r="G585" s="4">
        <v>15963594</v>
      </c>
      <c r="H585" s="4">
        <v>15963594</v>
      </c>
      <c r="I585" s="12">
        <f t="shared" si="36"/>
        <v>0.90329999999999999</v>
      </c>
      <c r="J585" s="4">
        <v>64289</v>
      </c>
      <c r="K585" s="12">
        <f t="shared" si="37"/>
        <v>3.5999999999999999E-3</v>
      </c>
      <c r="L585" s="4">
        <v>1644201</v>
      </c>
      <c r="M585" s="12">
        <f t="shared" si="38"/>
        <v>9.2999999999999999E-2</v>
      </c>
      <c r="N585" s="4"/>
      <c r="O585" s="12">
        <f t="shared" si="39"/>
        <v>0</v>
      </c>
      <c r="P585" s="4"/>
      <c r="Q585" s="4"/>
    </row>
    <row r="586" spans="1:17" x14ac:dyDescent="0.2">
      <c r="A586" s="3">
        <v>4</v>
      </c>
      <c r="B586" s="3">
        <v>103028192</v>
      </c>
      <c r="C586" s="3" t="s">
        <v>717</v>
      </c>
      <c r="D586" s="3" t="s">
        <v>219</v>
      </c>
      <c r="E586" s="4">
        <v>10010370</v>
      </c>
      <c r="F586" s="4">
        <v>0</v>
      </c>
      <c r="G586" s="4">
        <v>9167060</v>
      </c>
      <c r="H586" s="4">
        <v>9167060</v>
      </c>
      <c r="I586" s="12">
        <f t="shared" si="36"/>
        <v>0.91579999999999995</v>
      </c>
      <c r="J586" s="4">
        <v>55837</v>
      </c>
      <c r="K586" s="12">
        <f t="shared" si="37"/>
        <v>5.5999999999999999E-3</v>
      </c>
      <c r="L586" s="4">
        <v>787473</v>
      </c>
      <c r="M586" s="12">
        <f t="shared" si="38"/>
        <v>7.8700000000000006E-2</v>
      </c>
      <c r="N586" s="4"/>
      <c r="O586" s="12">
        <f t="shared" si="39"/>
        <v>0</v>
      </c>
      <c r="P586" s="4"/>
      <c r="Q586" s="4"/>
    </row>
    <row r="587" spans="1:17" x14ac:dyDescent="0.2">
      <c r="A587" s="3">
        <v>4</v>
      </c>
      <c r="B587" s="3">
        <v>103024162</v>
      </c>
      <c r="C587" s="3" t="s">
        <v>728</v>
      </c>
      <c r="D587" s="3" t="s">
        <v>219</v>
      </c>
      <c r="E587" s="4">
        <v>5587242</v>
      </c>
      <c r="F587" s="4">
        <v>0</v>
      </c>
      <c r="G587" s="4">
        <v>4486465</v>
      </c>
      <c r="H587" s="4">
        <v>4486465</v>
      </c>
      <c r="I587" s="12">
        <f t="shared" si="36"/>
        <v>0.80300000000000005</v>
      </c>
      <c r="J587" s="4">
        <v>44128</v>
      </c>
      <c r="K587" s="12">
        <f t="shared" si="37"/>
        <v>7.9000000000000008E-3</v>
      </c>
      <c r="L587" s="4">
        <v>325856</v>
      </c>
      <c r="M587" s="12">
        <f t="shared" si="38"/>
        <v>5.8299999999999998E-2</v>
      </c>
      <c r="N587" s="4">
        <v>730793</v>
      </c>
      <c r="O587" s="12">
        <f t="shared" si="39"/>
        <v>0.1308</v>
      </c>
      <c r="P587" s="4"/>
      <c r="Q587" s="4"/>
    </row>
    <row r="588" spans="1:17" x14ac:dyDescent="0.2">
      <c r="A588" s="3">
        <v>4</v>
      </c>
      <c r="B588" s="3">
        <v>102027560</v>
      </c>
      <c r="C588" s="3" t="s">
        <v>743</v>
      </c>
      <c r="D588" s="3" t="s">
        <v>219</v>
      </c>
      <c r="E588" s="4">
        <v>12113927.640000001</v>
      </c>
      <c r="F588" s="4">
        <v>0</v>
      </c>
      <c r="G588" s="4">
        <v>11025644.16</v>
      </c>
      <c r="H588" s="4">
        <v>11025644.16</v>
      </c>
      <c r="I588" s="12">
        <f t="shared" si="36"/>
        <v>0.91020000000000001</v>
      </c>
      <c r="J588" s="4">
        <v>94447.96</v>
      </c>
      <c r="K588" s="12">
        <f t="shared" si="37"/>
        <v>7.7999999999999996E-3</v>
      </c>
      <c r="L588" s="4">
        <v>987287.52</v>
      </c>
      <c r="M588" s="12">
        <f t="shared" si="38"/>
        <v>8.1500000000000003E-2</v>
      </c>
      <c r="N588" s="4">
        <v>6548</v>
      </c>
      <c r="O588" s="12">
        <f t="shared" si="39"/>
        <v>5.0000000000000001E-4</v>
      </c>
      <c r="P588" s="4"/>
      <c r="Q588" s="4"/>
    </row>
    <row r="589" spans="1:17" x14ac:dyDescent="0.2">
      <c r="A589" s="3">
        <v>4</v>
      </c>
      <c r="B589" s="3">
        <v>103023410</v>
      </c>
      <c r="C589" s="3" t="s">
        <v>642</v>
      </c>
      <c r="D589" s="3" t="s">
        <v>219</v>
      </c>
      <c r="E589" s="4">
        <v>1733286</v>
      </c>
      <c r="F589" s="4">
        <v>0</v>
      </c>
      <c r="G589" s="4">
        <v>1716497</v>
      </c>
      <c r="H589" s="4">
        <v>1716497</v>
      </c>
      <c r="I589" s="12">
        <f t="shared" si="36"/>
        <v>0.99029999999999996</v>
      </c>
      <c r="J589" s="4">
        <v>11141</v>
      </c>
      <c r="K589" s="12">
        <f t="shared" si="37"/>
        <v>6.4000000000000003E-3</v>
      </c>
      <c r="L589" s="4">
        <v>348</v>
      </c>
      <c r="M589" s="12">
        <f t="shared" si="38"/>
        <v>2.0000000000000001E-4</v>
      </c>
      <c r="N589" s="4">
        <v>5300</v>
      </c>
      <c r="O589" s="12">
        <f t="shared" si="39"/>
        <v>3.0999999999999999E-3</v>
      </c>
      <c r="P589" s="4"/>
      <c r="Q589" s="4"/>
    </row>
    <row r="590" spans="1:17" x14ac:dyDescent="0.2">
      <c r="A590" s="3">
        <v>4</v>
      </c>
      <c r="B590" s="3">
        <v>102020003</v>
      </c>
      <c r="C590" s="3" t="s">
        <v>756</v>
      </c>
      <c r="D590" s="3" t="s">
        <v>219</v>
      </c>
      <c r="E590" s="4">
        <v>2277788</v>
      </c>
      <c r="F590" s="4">
        <v>0</v>
      </c>
      <c r="G590" s="4">
        <v>1811190</v>
      </c>
      <c r="H590" s="4">
        <v>1811190</v>
      </c>
      <c r="I590" s="12">
        <f t="shared" si="36"/>
        <v>0.79520000000000002</v>
      </c>
      <c r="J590" s="4">
        <v>10405</v>
      </c>
      <c r="K590" s="12">
        <f t="shared" si="37"/>
        <v>4.5999999999999999E-3</v>
      </c>
      <c r="L590" s="4">
        <v>456193</v>
      </c>
      <c r="M590" s="12">
        <f t="shared" si="38"/>
        <v>0.20030000000000001</v>
      </c>
      <c r="N590" s="4"/>
      <c r="O590" s="12">
        <f t="shared" si="39"/>
        <v>0</v>
      </c>
      <c r="P590" s="4"/>
      <c r="Q590" s="4"/>
    </row>
    <row r="591" spans="1:17" x14ac:dyDescent="0.2">
      <c r="A591" s="3">
        <v>4</v>
      </c>
      <c r="B591" s="3">
        <v>103023090</v>
      </c>
      <c r="C591" s="3" t="s">
        <v>734</v>
      </c>
      <c r="D591" s="3" t="s">
        <v>219</v>
      </c>
      <c r="E591" s="4">
        <v>8629192</v>
      </c>
      <c r="F591" s="4">
        <v>0</v>
      </c>
      <c r="G591" s="4">
        <v>7412114</v>
      </c>
      <c r="H591" s="4">
        <v>7412114</v>
      </c>
      <c r="I591" s="12">
        <f t="shared" si="36"/>
        <v>0.85899999999999999</v>
      </c>
      <c r="J591" s="4">
        <v>20873</v>
      </c>
      <c r="K591" s="12">
        <f t="shared" si="37"/>
        <v>2.3999999999999998E-3</v>
      </c>
      <c r="L591" s="4">
        <v>1084793</v>
      </c>
      <c r="M591" s="12">
        <f t="shared" si="38"/>
        <v>0.12570000000000001</v>
      </c>
      <c r="N591" s="4">
        <v>111412</v>
      </c>
      <c r="O591" s="12">
        <f t="shared" si="39"/>
        <v>1.29E-2</v>
      </c>
      <c r="P591" s="4"/>
      <c r="Q591" s="4"/>
    </row>
    <row r="592" spans="1:17" x14ac:dyDescent="0.2">
      <c r="A592" s="3">
        <v>4</v>
      </c>
      <c r="B592" s="3">
        <v>102023080</v>
      </c>
      <c r="C592" s="3" t="s">
        <v>718</v>
      </c>
      <c r="D592" s="3" t="s">
        <v>219</v>
      </c>
      <c r="E592" s="4">
        <v>8667438</v>
      </c>
      <c r="F592" s="4">
        <v>0</v>
      </c>
      <c r="G592" s="4">
        <v>7593977</v>
      </c>
      <c r="H592" s="4">
        <v>7593977</v>
      </c>
      <c r="I592" s="12">
        <f t="shared" si="36"/>
        <v>0.87619999999999998</v>
      </c>
      <c r="J592" s="4">
        <v>45649</v>
      </c>
      <c r="K592" s="12">
        <f t="shared" si="37"/>
        <v>5.3E-3</v>
      </c>
      <c r="L592" s="4">
        <v>1027812</v>
      </c>
      <c r="M592" s="12">
        <f t="shared" si="38"/>
        <v>0.1186</v>
      </c>
      <c r="N592" s="4"/>
      <c r="O592" s="12">
        <f t="shared" si="39"/>
        <v>0</v>
      </c>
      <c r="P592" s="4"/>
      <c r="Q592" s="4"/>
    </row>
    <row r="593" spans="1:17" x14ac:dyDescent="0.2">
      <c r="A593" s="3">
        <v>4</v>
      </c>
      <c r="B593" s="3">
        <v>103028246</v>
      </c>
      <c r="C593" s="3" t="s">
        <v>773</v>
      </c>
      <c r="D593" s="3" t="s">
        <v>219</v>
      </c>
      <c r="E593" s="4">
        <v>8504493</v>
      </c>
      <c r="F593" s="4">
        <v>0</v>
      </c>
      <c r="G593" s="4">
        <v>7281885</v>
      </c>
      <c r="H593" s="4">
        <v>7281885</v>
      </c>
      <c r="I593" s="12">
        <f t="shared" si="36"/>
        <v>0.85619999999999996</v>
      </c>
      <c r="J593" s="4">
        <v>70523</v>
      </c>
      <c r="K593" s="12">
        <f t="shared" si="37"/>
        <v>8.3000000000000001E-3</v>
      </c>
      <c r="L593" s="4">
        <v>1152085</v>
      </c>
      <c r="M593" s="12">
        <f t="shared" si="38"/>
        <v>0.13550000000000001</v>
      </c>
      <c r="N593" s="4"/>
      <c r="O593" s="12">
        <f t="shared" si="39"/>
        <v>0</v>
      </c>
      <c r="P593" s="4"/>
      <c r="Q593" s="4"/>
    </row>
    <row r="594" spans="1:17" x14ac:dyDescent="0.2">
      <c r="A594" s="3">
        <v>4</v>
      </c>
      <c r="B594" s="3">
        <v>103028425</v>
      </c>
      <c r="C594" s="3" t="s">
        <v>757</v>
      </c>
      <c r="D594" s="3" t="s">
        <v>219</v>
      </c>
      <c r="E594" s="4">
        <v>6521776.1600000001</v>
      </c>
      <c r="F594" s="4">
        <v>0</v>
      </c>
      <c r="G594" s="4">
        <v>6396813.2999999998</v>
      </c>
      <c r="H594" s="4">
        <v>6396813.2999999998</v>
      </c>
      <c r="I594" s="12">
        <f t="shared" si="36"/>
        <v>0.98080000000000001</v>
      </c>
      <c r="J594" s="4">
        <v>250</v>
      </c>
      <c r="K594" s="12">
        <f t="shared" si="37"/>
        <v>0</v>
      </c>
      <c r="L594" s="4">
        <v>124712.86</v>
      </c>
      <c r="M594" s="12">
        <f t="shared" si="38"/>
        <v>1.9099999999999999E-2</v>
      </c>
      <c r="N594" s="4"/>
      <c r="O594" s="12">
        <f t="shared" si="39"/>
        <v>0</v>
      </c>
      <c r="P594" s="4"/>
      <c r="Q594" s="4"/>
    </row>
    <row r="595" spans="1:17" x14ac:dyDescent="0.2">
      <c r="A595" s="3">
        <v>4</v>
      </c>
      <c r="B595" s="3">
        <v>103020368</v>
      </c>
      <c r="C595" s="3" t="s">
        <v>771</v>
      </c>
      <c r="D595" s="3" t="s">
        <v>219</v>
      </c>
      <c r="E595" s="4">
        <v>6510087</v>
      </c>
      <c r="F595" s="4">
        <v>0</v>
      </c>
      <c r="G595" s="4">
        <v>5122892</v>
      </c>
      <c r="H595" s="4">
        <v>5122892</v>
      </c>
      <c r="I595" s="12">
        <f t="shared" si="36"/>
        <v>0.78690000000000004</v>
      </c>
      <c r="J595" s="4">
        <v>43930</v>
      </c>
      <c r="K595" s="12">
        <f t="shared" si="37"/>
        <v>6.7000000000000002E-3</v>
      </c>
      <c r="L595" s="4">
        <v>1250210</v>
      </c>
      <c r="M595" s="12">
        <f t="shared" si="38"/>
        <v>0.192</v>
      </c>
      <c r="N595" s="4">
        <v>93055</v>
      </c>
      <c r="O595" s="12">
        <f t="shared" si="39"/>
        <v>1.43E-2</v>
      </c>
      <c r="P595" s="4"/>
      <c r="Q595" s="4"/>
    </row>
    <row r="596" spans="1:17" x14ac:dyDescent="0.2">
      <c r="A596" s="3">
        <v>4</v>
      </c>
      <c r="B596" s="3">
        <v>103025206</v>
      </c>
      <c r="C596" s="3" t="s">
        <v>719</v>
      </c>
      <c r="D596" s="3" t="s">
        <v>219</v>
      </c>
      <c r="E596" s="4">
        <v>7633995</v>
      </c>
      <c r="F596" s="4">
        <v>0</v>
      </c>
      <c r="G596" s="4">
        <v>6773102</v>
      </c>
      <c r="H596" s="4">
        <v>6773102</v>
      </c>
      <c r="I596" s="12">
        <f t="shared" si="36"/>
        <v>0.88719999999999999</v>
      </c>
      <c r="J596" s="4">
        <v>49588</v>
      </c>
      <c r="K596" s="12">
        <f t="shared" si="37"/>
        <v>6.4999999999999997E-3</v>
      </c>
      <c r="L596" s="4">
        <v>747092</v>
      </c>
      <c r="M596" s="12">
        <f t="shared" si="38"/>
        <v>9.7900000000000001E-2</v>
      </c>
      <c r="N596" s="4">
        <v>64213</v>
      </c>
      <c r="O596" s="12">
        <f t="shared" si="39"/>
        <v>8.3999999999999995E-3</v>
      </c>
      <c r="P596" s="4"/>
      <c r="Q596" s="4"/>
    </row>
    <row r="597" spans="1:17" x14ac:dyDescent="0.2">
      <c r="A597" s="3">
        <v>4</v>
      </c>
      <c r="B597" s="3">
        <v>127046517</v>
      </c>
      <c r="C597" s="3" t="s">
        <v>720</v>
      </c>
      <c r="D597" s="3" t="s">
        <v>37</v>
      </c>
      <c r="E597" s="4">
        <v>10628655.51</v>
      </c>
      <c r="F597" s="4">
        <v>0</v>
      </c>
      <c r="G597" s="4">
        <v>10025746.300000001</v>
      </c>
      <c r="H597" s="4">
        <v>10025746.300000001</v>
      </c>
      <c r="I597" s="12">
        <f t="shared" si="36"/>
        <v>0.94330000000000003</v>
      </c>
      <c r="J597" s="4">
        <v>83204.570000000007</v>
      </c>
      <c r="K597" s="12">
        <f t="shared" si="37"/>
        <v>7.7999999999999996E-3</v>
      </c>
      <c r="L597" s="4">
        <v>519704.64</v>
      </c>
      <c r="M597" s="12">
        <f t="shared" si="38"/>
        <v>4.8899999999999999E-2</v>
      </c>
      <c r="N597" s="4"/>
      <c r="O597" s="12">
        <f t="shared" si="39"/>
        <v>0</v>
      </c>
      <c r="P597" s="4"/>
      <c r="Q597" s="4"/>
    </row>
    <row r="598" spans="1:17" x14ac:dyDescent="0.2">
      <c r="A598" s="3">
        <v>4</v>
      </c>
      <c r="B598" s="3">
        <v>127040002</v>
      </c>
      <c r="C598" s="3" t="s">
        <v>631</v>
      </c>
      <c r="D598" s="3" t="s">
        <v>37</v>
      </c>
      <c r="E598" s="4">
        <v>11453954.58</v>
      </c>
      <c r="F598" s="4">
        <v>0</v>
      </c>
      <c r="G598" s="4">
        <v>10474300.460000001</v>
      </c>
      <c r="H598" s="4">
        <v>10474300.460000001</v>
      </c>
      <c r="I598" s="12">
        <f t="shared" si="36"/>
        <v>0.91449999999999998</v>
      </c>
      <c r="J598" s="4">
        <v>195661.72</v>
      </c>
      <c r="K598" s="12">
        <f t="shared" si="37"/>
        <v>1.7100000000000001E-2</v>
      </c>
      <c r="L598" s="4">
        <v>783292.4</v>
      </c>
      <c r="M598" s="12">
        <f t="shared" si="38"/>
        <v>6.8400000000000002E-2</v>
      </c>
      <c r="N598" s="4">
        <v>700</v>
      </c>
      <c r="O598" s="12">
        <f t="shared" si="39"/>
        <v>1E-4</v>
      </c>
      <c r="P598" s="4"/>
      <c r="Q598" s="4"/>
    </row>
    <row r="599" spans="1:17" x14ac:dyDescent="0.2">
      <c r="A599" s="3">
        <v>4</v>
      </c>
      <c r="B599" s="3">
        <v>127041735</v>
      </c>
      <c r="C599" s="3" t="s">
        <v>825</v>
      </c>
      <c r="D599" s="3" t="s">
        <v>37</v>
      </c>
      <c r="E599" s="4">
        <v>5226666.43</v>
      </c>
      <c r="F599" s="4">
        <v>0</v>
      </c>
      <c r="G599" s="4">
        <v>2416883.9</v>
      </c>
      <c r="H599" s="4">
        <v>2416883.9</v>
      </c>
      <c r="I599" s="12">
        <f t="shared" si="36"/>
        <v>0.46239999999999998</v>
      </c>
      <c r="J599" s="4"/>
      <c r="K599" s="12">
        <f t="shared" si="37"/>
        <v>0</v>
      </c>
      <c r="L599" s="4"/>
      <c r="M599" s="12">
        <f t="shared" si="38"/>
        <v>0</v>
      </c>
      <c r="N599" s="4">
        <v>2809782.53</v>
      </c>
      <c r="O599" s="12">
        <f t="shared" si="39"/>
        <v>0.53759999999999997</v>
      </c>
      <c r="P599" s="4"/>
      <c r="Q599" s="4"/>
    </row>
    <row r="600" spans="1:17" x14ac:dyDescent="0.2">
      <c r="A600" s="3">
        <v>4</v>
      </c>
      <c r="B600" s="3">
        <v>127043430</v>
      </c>
      <c r="C600" s="3" t="s">
        <v>632</v>
      </c>
      <c r="D600" s="3" t="s">
        <v>37</v>
      </c>
      <c r="E600" s="4">
        <v>205367281.00999999</v>
      </c>
      <c r="F600" s="4">
        <v>0</v>
      </c>
      <c r="G600" s="4">
        <v>192067173.19999999</v>
      </c>
      <c r="H600" s="4">
        <v>192067173.19999999</v>
      </c>
      <c r="I600" s="12">
        <f t="shared" si="36"/>
        <v>0.93520000000000003</v>
      </c>
      <c r="J600" s="4">
        <v>1068604.77</v>
      </c>
      <c r="K600" s="12">
        <f t="shared" si="37"/>
        <v>5.1999999999999998E-3</v>
      </c>
      <c r="L600" s="4">
        <v>4510782.58</v>
      </c>
      <c r="M600" s="12">
        <f t="shared" si="38"/>
        <v>2.1999999999999999E-2</v>
      </c>
      <c r="N600" s="4">
        <v>7720720.46</v>
      </c>
      <c r="O600" s="12">
        <f t="shared" si="39"/>
        <v>3.7600000000000001E-2</v>
      </c>
      <c r="P600" s="4"/>
      <c r="Q600" s="4"/>
    </row>
    <row r="601" spans="1:17" x14ac:dyDescent="0.2">
      <c r="A601" s="3">
        <v>4</v>
      </c>
      <c r="B601" s="3">
        <v>108057079</v>
      </c>
      <c r="C601" s="3" t="s">
        <v>721</v>
      </c>
      <c r="D601" s="3" t="s">
        <v>314</v>
      </c>
      <c r="E601" s="4">
        <v>3732232</v>
      </c>
      <c r="F601" s="4">
        <v>0</v>
      </c>
      <c r="G601" s="4">
        <v>2406739</v>
      </c>
      <c r="H601" s="4">
        <v>2406739</v>
      </c>
      <c r="I601" s="12">
        <f t="shared" si="36"/>
        <v>0.64490000000000003</v>
      </c>
      <c r="J601" s="4">
        <v>29331</v>
      </c>
      <c r="K601" s="12">
        <f t="shared" si="37"/>
        <v>7.9000000000000008E-3</v>
      </c>
      <c r="L601" s="4">
        <v>372468</v>
      </c>
      <c r="M601" s="12">
        <f t="shared" si="38"/>
        <v>9.98E-2</v>
      </c>
      <c r="N601" s="4">
        <v>923694</v>
      </c>
      <c r="O601" s="12">
        <f t="shared" si="39"/>
        <v>0.2475</v>
      </c>
      <c r="P601" s="4"/>
      <c r="Q601" s="4"/>
    </row>
    <row r="602" spans="1:17" x14ac:dyDescent="0.2">
      <c r="A602" s="3">
        <v>4</v>
      </c>
      <c r="B602" s="3">
        <v>108070001</v>
      </c>
      <c r="C602" s="3" t="s">
        <v>608</v>
      </c>
      <c r="D602" s="3" t="s">
        <v>319</v>
      </c>
      <c r="E602" s="4">
        <v>3641758</v>
      </c>
      <c r="F602" s="4">
        <v>0</v>
      </c>
      <c r="G602" s="4">
        <v>3355115</v>
      </c>
      <c r="H602" s="4">
        <v>3355115</v>
      </c>
      <c r="I602" s="12">
        <f t="shared" si="36"/>
        <v>0.92130000000000001</v>
      </c>
      <c r="J602" s="4">
        <v>14394</v>
      </c>
      <c r="K602" s="12">
        <f t="shared" si="37"/>
        <v>4.0000000000000001E-3</v>
      </c>
      <c r="L602" s="4">
        <v>250567</v>
      </c>
      <c r="M602" s="12">
        <f t="shared" si="38"/>
        <v>6.88E-2</v>
      </c>
      <c r="N602" s="4">
        <v>21682</v>
      </c>
      <c r="O602" s="12">
        <f t="shared" si="39"/>
        <v>6.0000000000000001E-3</v>
      </c>
      <c r="P602" s="4"/>
      <c r="Q602" s="4"/>
    </row>
    <row r="603" spans="1:17" x14ac:dyDescent="0.2">
      <c r="A603" s="3">
        <v>4</v>
      </c>
      <c r="B603" s="3">
        <v>122093460</v>
      </c>
      <c r="C603" s="3" t="s">
        <v>613</v>
      </c>
      <c r="D603" s="3" t="s">
        <v>528</v>
      </c>
      <c r="E603" s="4">
        <v>3522601.61</v>
      </c>
      <c r="F603" s="4">
        <v>0</v>
      </c>
      <c r="G603" s="4">
        <v>3492033.47</v>
      </c>
      <c r="H603" s="4">
        <v>3492033.47</v>
      </c>
      <c r="I603" s="12">
        <f t="shared" si="36"/>
        <v>0.99129999999999996</v>
      </c>
      <c r="J603" s="4">
        <v>3239.1</v>
      </c>
      <c r="K603" s="12">
        <f t="shared" si="37"/>
        <v>8.9999999999999998E-4</v>
      </c>
      <c r="L603" s="4">
        <v>27329.040000000001</v>
      </c>
      <c r="M603" s="12">
        <f t="shared" si="38"/>
        <v>7.7999999999999996E-3</v>
      </c>
      <c r="N603" s="4"/>
      <c r="O603" s="12">
        <f t="shared" si="39"/>
        <v>0</v>
      </c>
      <c r="P603" s="4"/>
      <c r="Q603" s="4"/>
    </row>
    <row r="604" spans="1:17" x14ac:dyDescent="0.2">
      <c r="A604" s="3">
        <v>4</v>
      </c>
      <c r="B604" s="3">
        <v>122090001</v>
      </c>
      <c r="C604" s="3" t="s">
        <v>612</v>
      </c>
      <c r="D604" s="3" t="s">
        <v>528</v>
      </c>
      <c r="E604" s="4">
        <v>4308350.0999999996</v>
      </c>
      <c r="F604" s="4">
        <v>0</v>
      </c>
      <c r="G604" s="4">
        <v>3960911.15</v>
      </c>
      <c r="H604" s="4">
        <v>3960911.15</v>
      </c>
      <c r="I604" s="12">
        <f t="shared" si="36"/>
        <v>0.9194</v>
      </c>
      <c r="J604" s="4">
        <v>116</v>
      </c>
      <c r="K604" s="12">
        <f t="shared" si="37"/>
        <v>0</v>
      </c>
      <c r="L604" s="4">
        <v>315196.95</v>
      </c>
      <c r="M604" s="12">
        <f t="shared" si="38"/>
        <v>7.3200000000000001E-2</v>
      </c>
      <c r="N604" s="4">
        <v>32126</v>
      </c>
      <c r="O604" s="12">
        <f t="shared" si="39"/>
        <v>7.4999999999999997E-3</v>
      </c>
      <c r="P604" s="4"/>
      <c r="Q604" s="4"/>
    </row>
    <row r="605" spans="1:17" x14ac:dyDescent="0.2">
      <c r="A605" s="3">
        <v>4</v>
      </c>
      <c r="B605" s="3">
        <v>122093140</v>
      </c>
      <c r="C605" s="3" t="s">
        <v>651</v>
      </c>
      <c r="D605" s="3" t="s">
        <v>528</v>
      </c>
      <c r="E605" s="4">
        <v>23417680.030000001</v>
      </c>
      <c r="F605" s="4">
        <v>0</v>
      </c>
      <c r="G605" s="4">
        <v>21099517.73</v>
      </c>
      <c r="H605" s="4">
        <v>21099517.73</v>
      </c>
      <c r="I605" s="12">
        <f t="shared" si="36"/>
        <v>0.90100000000000002</v>
      </c>
      <c r="J605" s="4">
        <v>44444.7</v>
      </c>
      <c r="K605" s="12">
        <f t="shared" si="37"/>
        <v>1.9E-3</v>
      </c>
      <c r="L605" s="4">
        <v>2273717.6</v>
      </c>
      <c r="M605" s="12">
        <f t="shared" si="38"/>
        <v>9.7100000000000006E-2</v>
      </c>
      <c r="N605" s="4"/>
      <c r="O605" s="12">
        <f t="shared" si="39"/>
        <v>0</v>
      </c>
      <c r="P605" s="4"/>
      <c r="Q605" s="4"/>
    </row>
    <row r="606" spans="1:17" x14ac:dyDescent="0.2">
      <c r="A606" s="3">
        <v>4</v>
      </c>
      <c r="B606" s="3">
        <v>110143060</v>
      </c>
      <c r="C606" s="3" t="s">
        <v>609</v>
      </c>
      <c r="D606" s="3" t="s">
        <v>356</v>
      </c>
      <c r="E606" s="4">
        <v>1514202.69</v>
      </c>
      <c r="F606" s="4">
        <v>0</v>
      </c>
      <c r="G606" s="4">
        <v>1480696.99</v>
      </c>
      <c r="H606" s="4">
        <v>1480696.99</v>
      </c>
      <c r="I606" s="12">
        <f t="shared" si="36"/>
        <v>0.97789999999999999</v>
      </c>
      <c r="J606" s="4">
        <v>32155.7</v>
      </c>
      <c r="K606" s="12">
        <f t="shared" si="37"/>
        <v>2.12E-2</v>
      </c>
      <c r="L606" s="4"/>
      <c r="M606" s="12">
        <f t="shared" si="38"/>
        <v>0</v>
      </c>
      <c r="N606" s="4">
        <v>1350</v>
      </c>
      <c r="O606" s="12">
        <f t="shared" si="39"/>
        <v>8.9999999999999998E-4</v>
      </c>
      <c r="P606" s="4"/>
      <c r="Q606" s="4"/>
    </row>
    <row r="607" spans="1:17" x14ac:dyDescent="0.2">
      <c r="A607" s="3">
        <v>4</v>
      </c>
      <c r="B607" s="3">
        <v>110143120</v>
      </c>
      <c r="C607" s="3" t="s">
        <v>644</v>
      </c>
      <c r="D607" s="3" t="s">
        <v>356</v>
      </c>
      <c r="E607" s="4">
        <v>957402</v>
      </c>
      <c r="F607" s="4">
        <v>0</v>
      </c>
      <c r="G607" s="4">
        <v>944561</v>
      </c>
      <c r="H607" s="4">
        <v>944561</v>
      </c>
      <c r="I607" s="12">
        <f t="shared" si="36"/>
        <v>0.98660000000000003</v>
      </c>
      <c r="J607" s="4">
        <v>1936</v>
      </c>
      <c r="K607" s="12">
        <f t="shared" si="37"/>
        <v>2E-3</v>
      </c>
      <c r="L607" s="4">
        <v>10905</v>
      </c>
      <c r="M607" s="12">
        <f t="shared" si="38"/>
        <v>1.14E-2</v>
      </c>
      <c r="N607" s="4"/>
      <c r="O607" s="12">
        <f t="shared" si="39"/>
        <v>0</v>
      </c>
      <c r="P607" s="4"/>
      <c r="Q607" s="4"/>
    </row>
    <row r="608" spans="1:17" x14ac:dyDescent="0.2">
      <c r="A608" s="3">
        <v>4</v>
      </c>
      <c r="B608" s="3">
        <v>110140001</v>
      </c>
      <c r="C608" s="3" t="s">
        <v>108</v>
      </c>
      <c r="D608" s="3" t="s">
        <v>356</v>
      </c>
      <c r="E608" s="4">
        <v>7317373</v>
      </c>
      <c r="F608" s="4">
        <v>0</v>
      </c>
      <c r="G608" s="4">
        <v>6993173</v>
      </c>
      <c r="H608" s="4">
        <v>6993173</v>
      </c>
      <c r="I608" s="12">
        <f t="shared" si="36"/>
        <v>0.95569999999999999</v>
      </c>
      <c r="J608" s="4">
        <v>17906</v>
      </c>
      <c r="K608" s="12">
        <f t="shared" si="37"/>
        <v>2.3999999999999998E-3</v>
      </c>
      <c r="L608" s="4">
        <v>282202</v>
      </c>
      <c r="M608" s="12">
        <f t="shared" si="38"/>
        <v>3.8600000000000002E-2</v>
      </c>
      <c r="N608" s="4">
        <v>24092</v>
      </c>
      <c r="O608" s="12">
        <f t="shared" si="39"/>
        <v>3.3E-3</v>
      </c>
      <c r="P608" s="4"/>
      <c r="Q608" s="4"/>
    </row>
    <row r="609" spans="1:17" x14ac:dyDescent="0.2">
      <c r="A609" s="3">
        <v>4</v>
      </c>
      <c r="B609" s="3">
        <v>124150002</v>
      </c>
      <c r="C609" s="3" t="s">
        <v>653</v>
      </c>
      <c r="D609" s="3" t="s">
        <v>17</v>
      </c>
      <c r="E609" s="4">
        <v>24459871.559999999</v>
      </c>
      <c r="F609" s="4">
        <v>0</v>
      </c>
      <c r="G609" s="4">
        <v>22782554.079999998</v>
      </c>
      <c r="H609" s="4">
        <v>22782554.079999998</v>
      </c>
      <c r="I609" s="12">
        <f t="shared" si="36"/>
        <v>0.93140000000000001</v>
      </c>
      <c r="J609" s="4">
        <v>90693.48</v>
      </c>
      <c r="K609" s="12">
        <f t="shared" si="37"/>
        <v>3.7000000000000002E-3</v>
      </c>
      <c r="L609" s="4">
        <v>1186</v>
      </c>
      <c r="M609" s="12">
        <f t="shared" si="38"/>
        <v>0</v>
      </c>
      <c r="N609" s="4">
        <v>1585438</v>
      </c>
      <c r="O609" s="12">
        <f t="shared" si="39"/>
        <v>6.4799999999999996E-2</v>
      </c>
      <c r="P609" s="4"/>
      <c r="Q609" s="4"/>
    </row>
    <row r="610" spans="1:17" x14ac:dyDescent="0.2">
      <c r="A610" s="3">
        <v>4</v>
      </c>
      <c r="B610" s="3">
        <v>125230001</v>
      </c>
      <c r="C610" s="3" t="s">
        <v>656</v>
      </c>
      <c r="D610" s="3" t="s">
        <v>17</v>
      </c>
      <c r="E610" s="4">
        <v>23524881.030000001</v>
      </c>
      <c r="F610" s="4">
        <v>0</v>
      </c>
      <c r="G610" s="4">
        <v>21804361.780000001</v>
      </c>
      <c r="H610" s="4">
        <v>21804361.780000001</v>
      </c>
      <c r="I610" s="12">
        <f t="shared" si="36"/>
        <v>0.92689999999999995</v>
      </c>
      <c r="J610" s="4">
        <v>33647.15</v>
      </c>
      <c r="K610" s="12">
        <f t="shared" si="37"/>
        <v>1.4E-3</v>
      </c>
      <c r="L610" s="4">
        <v>1686872.1</v>
      </c>
      <c r="M610" s="12">
        <f t="shared" si="38"/>
        <v>7.17E-2</v>
      </c>
      <c r="N610" s="4"/>
      <c r="O610" s="12">
        <f t="shared" si="39"/>
        <v>0</v>
      </c>
      <c r="P610" s="4"/>
      <c r="Q610" s="4"/>
    </row>
    <row r="611" spans="1:17" x14ac:dyDescent="0.2">
      <c r="A611" s="3">
        <v>4</v>
      </c>
      <c r="B611" s="3">
        <v>124150003</v>
      </c>
      <c r="C611" s="3" t="s">
        <v>654</v>
      </c>
      <c r="D611" s="3" t="s">
        <v>17</v>
      </c>
      <c r="E611" s="4">
        <v>34960450.530000001</v>
      </c>
      <c r="F611" s="4">
        <v>0</v>
      </c>
      <c r="G611" s="4">
        <v>32634816.949999999</v>
      </c>
      <c r="H611" s="4">
        <v>32634816.949999999</v>
      </c>
      <c r="I611" s="12">
        <f t="shared" si="36"/>
        <v>0.9335</v>
      </c>
      <c r="J611" s="4">
        <v>167561.19</v>
      </c>
      <c r="K611" s="12">
        <f t="shared" si="37"/>
        <v>4.7999999999999996E-3</v>
      </c>
      <c r="L611" s="4">
        <v>1970040.39</v>
      </c>
      <c r="M611" s="12">
        <f t="shared" si="38"/>
        <v>5.6399999999999999E-2</v>
      </c>
      <c r="N611" s="4">
        <v>188032</v>
      </c>
      <c r="O611" s="12">
        <f t="shared" si="39"/>
        <v>5.4000000000000003E-3</v>
      </c>
      <c r="P611" s="4"/>
      <c r="Q611" s="4"/>
    </row>
    <row r="612" spans="1:17" x14ac:dyDescent="0.2">
      <c r="A612" s="3">
        <v>4</v>
      </c>
      <c r="B612" s="3">
        <v>124152880</v>
      </c>
      <c r="C612" s="3" t="s">
        <v>615</v>
      </c>
      <c r="D612" s="3" t="s">
        <v>17</v>
      </c>
      <c r="E612" s="4">
        <v>612570.29</v>
      </c>
      <c r="F612" s="4">
        <v>0</v>
      </c>
      <c r="G612" s="4">
        <v>558507.54</v>
      </c>
      <c r="H612" s="4">
        <v>558507.54</v>
      </c>
      <c r="I612" s="12">
        <f t="shared" si="36"/>
        <v>0.91169999999999995</v>
      </c>
      <c r="J612" s="4">
        <v>2663.27</v>
      </c>
      <c r="K612" s="12">
        <f t="shared" si="37"/>
        <v>4.3E-3</v>
      </c>
      <c r="L612" s="4">
        <v>51399.48</v>
      </c>
      <c r="M612" s="12">
        <f t="shared" si="38"/>
        <v>8.3900000000000002E-2</v>
      </c>
      <c r="N612" s="4"/>
      <c r="O612" s="12">
        <f t="shared" si="39"/>
        <v>0</v>
      </c>
      <c r="P612" s="4"/>
      <c r="Q612" s="4"/>
    </row>
    <row r="613" spans="1:17" x14ac:dyDescent="0.2">
      <c r="A613" s="3">
        <v>4</v>
      </c>
      <c r="B613" s="3">
        <v>124153320</v>
      </c>
      <c r="C613" s="3" t="s">
        <v>655</v>
      </c>
      <c r="D613" s="3" t="s">
        <v>17</v>
      </c>
      <c r="E613" s="4">
        <v>60034776</v>
      </c>
      <c r="F613" s="4">
        <v>0</v>
      </c>
      <c r="G613" s="4">
        <v>57364506</v>
      </c>
      <c r="H613" s="4">
        <v>57364506</v>
      </c>
      <c r="I613" s="12">
        <f t="shared" si="36"/>
        <v>0.95550000000000002</v>
      </c>
      <c r="J613" s="4">
        <v>109805</v>
      </c>
      <c r="K613" s="12">
        <f t="shared" si="37"/>
        <v>1.8E-3</v>
      </c>
      <c r="L613" s="4">
        <v>2560465</v>
      </c>
      <c r="M613" s="12">
        <f t="shared" si="38"/>
        <v>4.2599999999999999E-2</v>
      </c>
      <c r="N613" s="4"/>
      <c r="O613" s="12">
        <f t="shared" si="39"/>
        <v>0</v>
      </c>
      <c r="P613" s="4"/>
      <c r="Q613" s="4"/>
    </row>
    <row r="614" spans="1:17" x14ac:dyDescent="0.2">
      <c r="A614" s="3">
        <v>4</v>
      </c>
      <c r="B614" s="3">
        <v>124152637</v>
      </c>
      <c r="C614" s="3" t="s">
        <v>759</v>
      </c>
      <c r="D614" s="3" t="s">
        <v>17</v>
      </c>
      <c r="E614" s="4">
        <v>81011850</v>
      </c>
      <c r="F614" s="4">
        <v>0</v>
      </c>
      <c r="G614" s="4">
        <v>66794147</v>
      </c>
      <c r="H614" s="4">
        <v>66794147</v>
      </c>
      <c r="I614" s="12">
        <f t="shared" si="36"/>
        <v>0.82450000000000001</v>
      </c>
      <c r="J614" s="4">
        <v>176946</v>
      </c>
      <c r="K614" s="12">
        <f t="shared" si="37"/>
        <v>2.2000000000000001E-3</v>
      </c>
      <c r="L614" s="4">
        <v>14040757</v>
      </c>
      <c r="M614" s="12">
        <f t="shared" si="38"/>
        <v>0.17330000000000001</v>
      </c>
      <c r="N614" s="4"/>
      <c r="O614" s="12">
        <f t="shared" si="39"/>
        <v>0</v>
      </c>
      <c r="P614" s="4"/>
      <c r="Q614" s="4"/>
    </row>
    <row r="615" spans="1:17" x14ac:dyDescent="0.2">
      <c r="A615" s="3">
        <v>4</v>
      </c>
      <c r="B615" s="3">
        <v>124150004</v>
      </c>
      <c r="C615" s="3" t="s">
        <v>786</v>
      </c>
      <c r="D615" s="3" t="s">
        <v>17</v>
      </c>
      <c r="E615" s="4">
        <v>63457396.359999999</v>
      </c>
      <c r="F615" s="4">
        <v>0</v>
      </c>
      <c r="G615" s="4">
        <v>57561934.329999998</v>
      </c>
      <c r="H615" s="4">
        <v>57561934.329999998</v>
      </c>
      <c r="I615" s="12">
        <f t="shared" si="36"/>
        <v>0.90710000000000002</v>
      </c>
      <c r="J615" s="4">
        <v>158810.15</v>
      </c>
      <c r="K615" s="12">
        <f t="shared" si="37"/>
        <v>2.5000000000000001E-3</v>
      </c>
      <c r="L615" s="4">
        <v>5736651.8799999999</v>
      </c>
      <c r="M615" s="12">
        <f t="shared" si="38"/>
        <v>9.0399999999999994E-2</v>
      </c>
      <c r="N615" s="4"/>
      <c r="O615" s="12">
        <f t="shared" si="39"/>
        <v>0</v>
      </c>
      <c r="P615" s="4"/>
      <c r="Q615" s="4"/>
    </row>
    <row r="616" spans="1:17" x14ac:dyDescent="0.2">
      <c r="A616" s="3">
        <v>4</v>
      </c>
      <c r="B616" s="3">
        <v>124153350</v>
      </c>
      <c r="C616" s="3" t="s">
        <v>698</v>
      </c>
      <c r="D616" s="3" t="s">
        <v>17</v>
      </c>
      <c r="E616" s="4">
        <v>21818530</v>
      </c>
      <c r="F616" s="4">
        <v>0</v>
      </c>
      <c r="G616" s="4">
        <v>20876146</v>
      </c>
      <c r="H616" s="4">
        <v>20876146</v>
      </c>
      <c r="I616" s="12">
        <f t="shared" si="36"/>
        <v>0.95679999999999998</v>
      </c>
      <c r="J616" s="4">
        <v>34582</v>
      </c>
      <c r="K616" s="12">
        <f t="shared" si="37"/>
        <v>1.6000000000000001E-3</v>
      </c>
      <c r="L616" s="4">
        <v>907002</v>
      </c>
      <c r="M616" s="12">
        <f t="shared" si="38"/>
        <v>4.1599999999999998E-2</v>
      </c>
      <c r="N616" s="4">
        <v>800</v>
      </c>
      <c r="O616" s="12">
        <f t="shared" si="39"/>
        <v>0</v>
      </c>
      <c r="P616" s="4"/>
      <c r="Q616" s="4"/>
    </row>
    <row r="617" spans="1:17" x14ac:dyDescent="0.2">
      <c r="A617" s="3">
        <v>4</v>
      </c>
      <c r="B617" s="3">
        <v>101833400</v>
      </c>
      <c r="C617" s="3" t="s">
        <v>639</v>
      </c>
      <c r="D617" s="3" t="s">
        <v>364</v>
      </c>
      <c r="E617" s="4">
        <v>9091526.4399999995</v>
      </c>
      <c r="F617" s="4">
        <v>0</v>
      </c>
      <c r="G617" s="4">
        <v>8222713.54</v>
      </c>
      <c r="H617" s="4">
        <v>8222713.54</v>
      </c>
      <c r="I617" s="12">
        <f t="shared" si="36"/>
        <v>0.90439999999999998</v>
      </c>
      <c r="J617" s="4">
        <v>9050.2900000000009</v>
      </c>
      <c r="K617" s="12">
        <f t="shared" si="37"/>
        <v>1E-3</v>
      </c>
      <c r="L617" s="4">
        <v>859762.61</v>
      </c>
      <c r="M617" s="12">
        <f t="shared" si="38"/>
        <v>9.4600000000000004E-2</v>
      </c>
      <c r="N617" s="4"/>
      <c r="O617" s="12">
        <f t="shared" si="39"/>
        <v>0</v>
      </c>
      <c r="P617" s="4"/>
      <c r="Q617" s="4"/>
    </row>
    <row r="618" spans="1:17" x14ac:dyDescent="0.2">
      <c r="A618" s="3">
        <v>4</v>
      </c>
      <c r="B618" s="3">
        <v>115227010</v>
      </c>
      <c r="C618" s="3" t="s">
        <v>782</v>
      </c>
      <c r="D618" s="3" t="s">
        <v>432</v>
      </c>
      <c r="E618" s="4">
        <v>3325011.91</v>
      </c>
      <c r="F618" s="4">
        <v>0</v>
      </c>
      <c r="G618" s="4">
        <v>3148871.46</v>
      </c>
      <c r="H618" s="4">
        <v>3148871.46</v>
      </c>
      <c r="I618" s="12">
        <f t="shared" si="36"/>
        <v>0.94699999999999995</v>
      </c>
      <c r="J618" s="4">
        <v>84183.33</v>
      </c>
      <c r="K618" s="12">
        <f t="shared" si="37"/>
        <v>2.53E-2</v>
      </c>
      <c r="L618" s="4">
        <v>91957.119999999995</v>
      </c>
      <c r="M618" s="12">
        <f t="shared" si="38"/>
        <v>2.7699999999999999E-2</v>
      </c>
      <c r="N618" s="4"/>
      <c r="O618" s="12">
        <f t="shared" si="39"/>
        <v>0</v>
      </c>
      <c r="P618" s="4"/>
      <c r="Q618" s="4"/>
    </row>
    <row r="619" spans="1:17" x14ac:dyDescent="0.2">
      <c r="A619" s="3">
        <v>4</v>
      </c>
      <c r="B619" s="3">
        <v>115220002</v>
      </c>
      <c r="C619" s="3" t="s">
        <v>740</v>
      </c>
      <c r="D619" s="3" t="s">
        <v>432</v>
      </c>
      <c r="E619" s="4">
        <v>417925349.27999997</v>
      </c>
      <c r="F619" s="4">
        <v>0</v>
      </c>
      <c r="G619" s="4">
        <v>398125977.27999997</v>
      </c>
      <c r="H619" s="4">
        <v>398125977.27999997</v>
      </c>
      <c r="I619" s="12">
        <f t="shared" si="36"/>
        <v>0.9526</v>
      </c>
      <c r="J619" s="4">
        <v>497836.25</v>
      </c>
      <c r="K619" s="12">
        <f t="shared" si="37"/>
        <v>1.1999999999999999E-3</v>
      </c>
      <c r="L619" s="4">
        <v>17861378.43</v>
      </c>
      <c r="M619" s="12">
        <f t="shared" si="38"/>
        <v>4.2700000000000002E-2</v>
      </c>
      <c r="N619" s="4">
        <v>1440157.32</v>
      </c>
      <c r="O619" s="12">
        <f t="shared" si="39"/>
        <v>3.3999999999999998E-3</v>
      </c>
      <c r="P619" s="4"/>
      <c r="Q619" s="4"/>
    </row>
    <row r="620" spans="1:17" x14ac:dyDescent="0.2">
      <c r="A620" s="3">
        <v>4</v>
      </c>
      <c r="B620" s="3">
        <v>115220001</v>
      </c>
      <c r="C620" s="3" t="s">
        <v>647</v>
      </c>
      <c r="D620" s="3" t="s">
        <v>432</v>
      </c>
      <c r="E620" s="4">
        <v>5354690</v>
      </c>
      <c r="F620" s="4">
        <v>0</v>
      </c>
      <c r="G620" s="4">
        <v>3143968</v>
      </c>
      <c r="H620" s="4">
        <v>3143968</v>
      </c>
      <c r="I620" s="12">
        <f t="shared" si="36"/>
        <v>0.58709999999999996</v>
      </c>
      <c r="J620" s="4">
        <v>4662</v>
      </c>
      <c r="K620" s="12">
        <f t="shared" si="37"/>
        <v>8.9999999999999998E-4</v>
      </c>
      <c r="L620" s="4">
        <v>250288</v>
      </c>
      <c r="M620" s="12">
        <f t="shared" si="38"/>
        <v>4.6699999999999998E-2</v>
      </c>
      <c r="N620" s="4">
        <v>1955772</v>
      </c>
      <c r="O620" s="12">
        <f t="shared" si="39"/>
        <v>0.36520000000000002</v>
      </c>
      <c r="P620" s="4"/>
      <c r="Q620" s="4"/>
    </row>
    <row r="621" spans="1:17" x14ac:dyDescent="0.2">
      <c r="A621" s="3">
        <v>4</v>
      </c>
      <c r="B621" s="3">
        <v>115227398</v>
      </c>
      <c r="C621" s="3" t="s">
        <v>820</v>
      </c>
      <c r="D621" s="3" t="s">
        <v>432</v>
      </c>
      <c r="E621" s="4">
        <v>12244973.27</v>
      </c>
      <c r="F621" s="4">
        <v>0</v>
      </c>
      <c r="G621" s="4">
        <v>3508654.13</v>
      </c>
      <c r="H621" s="4">
        <v>3508654.13</v>
      </c>
      <c r="I621" s="12">
        <f t="shared" si="36"/>
        <v>0.28649999999999998</v>
      </c>
      <c r="J621" s="4">
        <v>14396.2</v>
      </c>
      <c r="K621" s="12">
        <f t="shared" si="37"/>
        <v>1.1999999999999999E-3</v>
      </c>
      <c r="L621" s="4">
        <v>229409.23</v>
      </c>
      <c r="M621" s="12">
        <f t="shared" si="38"/>
        <v>1.8700000000000001E-2</v>
      </c>
      <c r="N621" s="4">
        <v>8492513.7100000009</v>
      </c>
      <c r="O621" s="12">
        <f t="shared" si="39"/>
        <v>0.69359999999999999</v>
      </c>
      <c r="P621" s="4"/>
      <c r="Q621" s="4"/>
    </row>
    <row r="622" spans="1:17" x14ac:dyDescent="0.2">
      <c r="A622" s="3">
        <v>4</v>
      </c>
      <c r="B622" s="3">
        <v>115222343</v>
      </c>
      <c r="C622" s="3" t="s">
        <v>781</v>
      </c>
      <c r="D622" s="3" t="s">
        <v>432</v>
      </c>
      <c r="E622" s="4">
        <v>3413816.31</v>
      </c>
      <c r="F622" s="4">
        <v>0</v>
      </c>
      <c r="G622" s="4">
        <v>2150799.2999999998</v>
      </c>
      <c r="H622" s="4">
        <v>2150799.2999999998</v>
      </c>
      <c r="I622" s="12">
        <f t="shared" si="36"/>
        <v>0.63</v>
      </c>
      <c r="J622" s="4">
        <v>26145.35</v>
      </c>
      <c r="K622" s="12">
        <f t="shared" si="37"/>
        <v>7.7000000000000002E-3</v>
      </c>
      <c r="L622" s="4">
        <v>1236871.6599999999</v>
      </c>
      <c r="M622" s="12">
        <f t="shared" si="38"/>
        <v>0.36230000000000001</v>
      </c>
      <c r="N622" s="4"/>
      <c r="O622" s="12">
        <f t="shared" si="39"/>
        <v>0</v>
      </c>
      <c r="P622" s="4"/>
      <c r="Q622" s="4"/>
    </row>
    <row r="623" spans="1:17" x14ac:dyDescent="0.2">
      <c r="A623" s="3">
        <v>4</v>
      </c>
      <c r="B623" s="3">
        <v>115227871</v>
      </c>
      <c r="C623" s="3" t="s">
        <v>744</v>
      </c>
      <c r="D623" s="3" t="s">
        <v>432</v>
      </c>
      <c r="E623" s="4">
        <v>135109549.40000001</v>
      </c>
      <c r="F623" s="4">
        <v>0</v>
      </c>
      <c r="G623" s="4">
        <v>119504129.56</v>
      </c>
      <c r="H623" s="4">
        <v>119504129.56</v>
      </c>
      <c r="I623" s="12">
        <f t="shared" si="36"/>
        <v>0.88449999999999995</v>
      </c>
      <c r="J623" s="4">
        <v>25757.3</v>
      </c>
      <c r="K623" s="12">
        <f t="shared" si="37"/>
        <v>2.0000000000000001E-4</v>
      </c>
      <c r="L623" s="4">
        <v>15579662.539999999</v>
      </c>
      <c r="M623" s="12">
        <f t="shared" si="38"/>
        <v>0.1153</v>
      </c>
      <c r="N623" s="4"/>
      <c r="O623" s="12">
        <f t="shared" si="39"/>
        <v>0</v>
      </c>
      <c r="P623" s="4"/>
      <c r="Q623" s="4"/>
    </row>
    <row r="624" spans="1:17" x14ac:dyDescent="0.2">
      <c r="A624" s="3">
        <v>4</v>
      </c>
      <c r="B624" s="3">
        <v>115223050</v>
      </c>
      <c r="C624" s="3" t="s">
        <v>610</v>
      </c>
      <c r="D624" s="3" t="s">
        <v>432</v>
      </c>
      <c r="E624" s="4">
        <v>4088083</v>
      </c>
      <c r="F624" s="4">
        <v>0</v>
      </c>
      <c r="G624" s="4">
        <v>3148790</v>
      </c>
      <c r="H624" s="4">
        <v>3148790</v>
      </c>
      <c r="I624" s="12">
        <f t="shared" si="36"/>
        <v>0.7702</v>
      </c>
      <c r="J624" s="4">
        <v>23840</v>
      </c>
      <c r="K624" s="12">
        <f t="shared" si="37"/>
        <v>5.7999999999999996E-3</v>
      </c>
      <c r="L624" s="4">
        <v>915453</v>
      </c>
      <c r="M624" s="12">
        <f t="shared" si="38"/>
        <v>0.22389999999999999</v>
      </c>
      <c r="N624" s="4"/>
      <c r="O624" s="12">
        <f t="shared" si="39"/>
        <v>0</v>
      </c>
      <c r="P624" s="4"/>
      <c r="Q624" s="4"/>
    </row>
    <row r="625" spans="1:17" x14ac:dyDescent="0.2">
      <c r="A625" s="3">
        <v>4</v>
      </c>
      <c r="B625" s="3">
        <v>125236827</v>
      </c>
      <c r="C625" s="3" t="s">
        <v>762</v>
      </c>
      <c r="D625" s="3" t="s">
        <v>26</v>
      </c>
      <c r="E625" s="4">
        <v>14262007.33</v>
      </c>
      <c r="F625" s="4">
        <v>0</v>
      </c>
      <c r="G625" s="4">
        <v>11454655.449999999</v>
      </c>
      <c r="H625" s="4">
        <v>11454655.449999999</v>
      </c>
      <c r="I625" s="12">
        <f t="shared" si="36"/>
        <v>0.80320000000000003</v>
      </c>
      <c r="J625" s="4">
        <v>301728.92</v>
      </c>
      <c r="K625" s="12">
        <f t="shared" si="37"/>
        <v>2.12E-2</v>
      </c>
      <c r="L625" s="4">
        <v>2505622.96</v>
      </c>
      <c r="M625" s="12">
        <f t="shared" si="38"/>
        <v>0.1757</v>
      </c>
      <c r="N625" s="4"/>
      <c r="O625" s="12">
        <f t="shared" si="39"/>
        <v>0</v>
      </c>
      <c r="P625" s="4"/>
      <c r="Q625" s="4"/>
    </row>
    <row r="626" spans="1:17" x14ac:dyDescent="0.2">
      <c r="A626" s="3">
        <v>4</v>
      </c>
      <c r="B626" s="3">
        <v>125232950</v>
      </c>
      <c r="C626" s="3" t="s">
        <v>657</v>
      </c>
      <c r="D626" s="3" t="s">
        <v>26</v>
      </c>
      <c r="E626" s="4">
        <v>97719874.109999999</v>
      </c>
      <c r="F626" s="4">
        <v>0</v>
      </c>
      <c r="G626" s="4">
        <v>81486283.180000007</v>
      </c>
      <c r="H626" s="4">
        <v>81486283.180000007</v>
      </c>
      <c r="I626" s="12">
        <f t="shared" si="36"/>
        <v>0.83389999999999997</v>
      </c>
      <c r="J626" s="4">
        <v>1077511.1200000001</v>
      </c>
      <c r="K626" s="12">
        <f t="shared" si="37"/>
        <v>1.0999999999999999E-2</v>
      </c>
      <c r="L626" s="4">
        <v>15156079.810000001</v>
      </c>
      <c r="M626" s="12">
        <f t="shared" si="38"/>
        <v>0.15509999999999999</v>
      </c>
      <c r="N626" s="4"/>
      <c r="O626" s="12">
        <f t="shared" si="39"/>
        <v>0</v>
      </c>
      <c r="P626" s="4"/>
      <c r="Q626" s="4"/>
    </row>
    <row r="627" spans="1:17" x14ac:dyDescent="0.2">
      <c r="A627" s="3">
        <v>4</v>
      </c>
      <c r="B627" s="3">
        <v>125233517</v>
      </c>
      <c r="C627" s="3" t="s">
        <v>787</v>
      </c>
      <c r="D627" s="3" t="s">
        <v>26</v>
      </c>
      <c r="E627" s="4">
        <v>8578617</v>
      </c>
      <c r="F627" s="4">
        <v>0</v>
      </c>
      <c r="G627" s="4">
        <v>7778100</v>
      </c>
      <c r="H627" s="4">
        <v>7778100</v>
      </c>
      <c r="I627" s="12">
        <f t="shared" si="36"/>
        <v>0.90669999999999995</v>
      </c>
      <c r="J627" s="4">
        <v>105111</v>
      </c>
      <c r="K627" s="12">
        <f t="shared" si="37"/>
        <v>1.23E-2</v>
      </c>
      <c r="L627" s="4">
        <v>309955</v>
      </c>
      <c r="M627" s="12">
        <f t="shared" si="38"/>
        <v>3.61E-2</v>
      </c>
      <c r="N627" s="4">
        <v>385451</v>
      </c>
      <c r="O627" s="12">
        <f t="shared" si="39"/>
        <v>4.4900000000000002E-2</v>
      </c>
      <c r="P627" s="4"/>
      <c r="Q627" s="4"/>
    </row>
    <row r="628" spans="1:17" x14ac:dyDescent="0.2">
      <c r="A628" s="3">
        <v>4</v>
      </c>
      <c r="B628" s="3">
        <v>105257512</v>
      </c>
      <c r="C628" s="3" t="s">
        <v>775</v>
      </c>
      <c r="D628" s="3" t="s">
        <v>274</v>
      </c>
      <c r="E628" s="4">
        <v>5568969.3499999996</v>
      </c>
      <c r="F628" s="4">
        <v>0</v>
      </c>
      <c r="G628" s="4">
        <v>3917312.31</v>
      </c>
      <c r="H628" s="4">
        <v>3917312.31</v>
      </c>
      <c r="I628" s="12">
        <f t="shared" si="36"/>
        <v>0.70340000000000003</v>
      </c>
      <c r="J628" s="4">
        <v>76470.009999999995</v>
      </c>
      <c r="K628" s="12">
        <f t="shared" si="37"/>
        <v>1.37E-2</v>
      </c>
      <c r="L628" s="4">
        <v>1575187.03</v>
      </c>
      <c r="M628" s="12">
        <f t="shared" si="38"/>
        <v>0.28289999999999998</v>
      </c>
      <c r="N628" s="4"/>
      <c r="O628" s="12">
        <f t="shared" si="39"/>
        <v>0</v>
      </c>
      <c r="P628" s="4"/>
      <c r="Q628" s="4"/>
    </row>
    <row r="629" spans="1:17" x14ac:dyDescent="0.2">
      <c r="A629" s="3">
        <v>4</v>
      </c>
      <c r="B629" s="3">
        <v>105250004</v>
      </c>
      <c r="C629" s="3" t="s">
        <v>643</v>
      </c>
      <c r="D629" s="3" t="s">
        <v>274</v>
      </c>
      <c r="E629" s="4">
        <v>8600291</v>
      </c>
      <c r="F629" s="4">
        <v>0</v>
      </c>
      <c r="G629" s="4">
        <v>7583888</v>
      </c>
      <c r="H629" s="4">
        <v>7583888</v>
      </c>
      <c r="I629" s="12">
        <f t="shared" si="36"/>
        <v>0.88180000000000003</v>
      </c>
      <c r="J629" s="4">
        <v>85828</v>
      </c>
      <c r="K629" s="12">
        <f t="shared" si="37"/>
        <v>0.01</v>
      </c>
      <c r="L629" s="4">
        <v>780811</v>
      </c>
      <c r="M629" s="12">
        <f t="shared" si="38"/>
        <v>9.0800000000000006E-2</v>
      </c>
      <c r="N629" s="4">
        <v>149764</v>
      </c>
      <c r="O629" s="12">
        <f t="shared" si="39"/>
        <v>1.7399999999999999E-2</v>
      </c>
      <c r="P629" s="4"/>
      <c r="Q629" s="4"/>
    </row>
    <row r="630" spans="1:17" x14ac:dyDescent="0.2">
      <c r="A630" s="3">
        <v>4</v>
      </c>
      <c r="B630" s="3">
        <v>105250001</v>
      </c>
      <c r="C630" s="3" t="s">
        <v>606</v>
      </c>
      <c r="D630" s="3" t="s">
        <v>274</v>
      </c>
      <c r="E630" s="4">
        <v>11936999.640000001</v>
      </c>
      <c r="F630" s="4">
        <v>0</v>
      </c>
      <c r="G630" s="4">
        <v>9431970.5500000007</v>
      </c>
      <c r="H630" s="4">
        <v>9431970.5500000007</v>
      </c>
      <c r="I630" s="12">
        <f t="shared" si="36"/>
        <v>0.79010000000000002</v>
      </c>
      <c r="J630" s="4">
        <v>196391.6</v>
      </c>
      <c r="K630" s="12">
        <f t="shared" si="37"/>
        <v>1.6500000000000001E-2</v>
      </c>
      <c r="L630" s="4">
        <v>2308637.4900000002</v>
      </c>
      <c r="M630" s="12">
        <f t="shared" si="38"/>
        <v>0.19339999999999999</v>
      </c>
      <c r="N630" s="4"/>
      <c r="O630" s="12">
        <f t="shared" si="39"/>
        <v>0</v>
      </c>
      <c r="P630" s="4"/>
      <c r="Q630" s="4"/>
    </row>
    <row r="631" spans="1:17" x14ac:dyDescent="0.2">
      <c r="A631" s="3">
        <v>4</v>
      </c>
      <c r="B631" s="3">
        <v>105252920</v>
      </c>
      <c r="C631" s="3" t="s">
        <v>106</v>
      </c>
      <c r="D631" s="3" t="s">
        <v>274</v>
      </c>
      <c r="E631" s="4">
        <v>9086198.8900000006</v>
      </c>
      <c r="F631" s="4">
        <v>0</v>
      </c>
      <c r="G631" s="4">
        <v>7707219.4299999997</v>
      </c>
      <c r="H631" s="4">
        <v>7707219.4299999997</v>
      </c>
      <c r="I631" s="12">
        <f t="shared" si="36"/>
        <v>0.84819999999999995</v>
      </c>
      <c r="J631" s="4">
        <v>121568.77</v>
      </c>
      <c r="K631" s="12">
        <f t="shared" si="37"/>
        <v>1.34E-2</v>
      </c>
      <c r="L631" s="4">
        <v>1257410.69</v>
      </c>
      <c r="M631" s="12">
        <f t="shared" si="38"/>
        <v>0.1384</v>
      </c>
      <c r="N631" s="4"/>
      <c r="O631" s="12">
        <f t="shared" si="39"/>
        <v>0</v>
      </c>
      <c r="P631" s="4"/>
      <c r="Q631" s="4"/>
    </row>
    <row r="632" spans="1:17" x14ac:dyDescent="0.2">
      <c r="A632" s="3">
        <v>4</v>
      </c>
      <c r="B632" s="3">
        <v>111440001</v>
      </c>
      <c r="C632" s="3" t="s">
        <v>778</v>
      </c>
      <c r="D632" s="3" t="s">
        <v>369</v>
      </c>
      <c r="E632" s="4">
        <v>3779538.11</v>
      </c>
      <c r="F632" s="4">
        <v>0</v>
      </c>
      <c r="G632" s="4">
        <v>3481246.6</v>
      </c>
      <c r="H632" s="4">
        <v>3481246.6</v>
      </c>
      <c r="I632" s="12">
        <f t="shared" si="36"/>
        <v>0.92110000000000003</v>
      </c>
      <c r="J632" s="4">
        <v>106005.78</v>
      </c>
      <c r="K632" s="12">
        <f t="shared" si="37"/>
        <v>2.8000000000000001E-2</v>
      </c>
      <c r="L632" s="4">
        <v>192285.73</v>
      </c>
      <c r="M632" s="12">
        <f t="shared" si="38"/>
        <v>5.0900000000000001E-2</v>
      </c>
      <c r="N632" s="4"/>
      <c r="O632" s="12">
        <f t="shared" si="39"/>
        <v>0</v>
      </c>
      <c r="P632" s="4"/>
      <c r="Q632" s="4"/>
    </row>
    <row r="633" spans="1:17" x14ac:dyDescent="0.2">
      <c r="A633" s="3">
        <v>4</v>
      </c>
      <c r="B633" s="3">
        <v>111315438</v>
      </c>
      <c r="C633" s="3" t="s">
        <v>722</v>
      </c>
      <c r="D633" s="3" t="s">
        <v>369</v>
      </c>
      <c r="E633" s="4">
        <v>1427362</v>
      </c>
      <c r="F633" s="4">
        <v>0</v>
      </c>
      <c r="G633" s="4">
        <v>1300716.1499999999</v>
      </c>
      <c r="H633" s="4">
        <v>1300716.1499999999</v>
      </c>
      <c r="I633" s="12">
        <f t="shared" si="36"/>
        <v>0.9113</v>
      </c>
      <c r="J633" s="4">
        <v>6198.8</v>
      </c>
      <c r="K633" s="12">
        <f t="shared" si="37"/>
        <v>4.3E-3</v>
      </c>
      <c r="L633" s="4">
        <v>118947.05</v>
      </c>
      <c r="M633" s="12">
        <f t="shared" si="38"/>
        <v>8.3299999999999999E-2</v>
      </c>
      <c r="N633" s="4">
        <v>1500</v>
      </c>
      <c r="O633" s="12">
        <f t="shared" si="39"/>
        <v>1.1000000000000001E-3</v>
      </c>
      <c r="P633" s="4"/>
      <c r="Q633" s="4"/>
    </row>
    <row r="634" spans="1:17" x14ac:dyDescent="0.2">
      <c r="A634" s="3">
        <v>4</v>
      </c>
      <c r="B634" s="3">
        <v>119350001</v>
      </c>
      <c r="C634" s="3" t="s">
        <v>649</v>
      </c>
      <c r="D634" s="3" t="s">
        <v>485</v>
      </c>
      <c r="E634" s="4">
        <v>2185179</v>
      </c>
      <c r="F634" s="4">
        <v>0</v>
      </c>
      <c r="G634" s="4">
        <v>1912878</v>
      </c>
      <c r="H634" s="4">
        <v>1912878</v>
      </c>
      <c r="I634" s="12">
        <f t="shared" si="36"/>
        <v>0.87539999999999996</v>
      </c>
      <c r="J634" s="4">
        <v>15863</v>
      </c>
      <c r="K634" s="12">
        <f t="shared" si="37"/>
        <v>7.3000000000000001E-3</v>
      </c>
      <c r="L634" s="4">
        <v>256438</v>
      </c>
      <c r="M634" s="12">
        <f t="shared" si="38"/>
        <v>0.1174</v>
      </c>
      <c r="N634" s="4"/>
      <c r="O634" s="12">
        <f t="shared" si="39"/>
        <v>0</v>
      </c>
      <c r="P634" s="4"/>
      <c r="Q634" s="4"/>
    </row>
    <row r="635" spans="1:17" x14ac:dyDescent="0.2">
      <c r="A635" s="3">
        <v>4</v>
      </c>
      <c r="B635" s="3">
        <v>119355028</v>
      </c>
      <c r="C635" s="3" t="s">
        <v>729</v>
      </c>
      <c r="D635" s="3" t="s">
        <v>485</v>
      </c>
      <c r="E635" s="4">
        <v>6609502.2199999997</v>
      </c>
      <c r="F635" s="4">
        <v>0</v>
      </c>
      <c r="G635" s="4">
        <v>4952442.34</v>
      </c>
      <c r="H635" s="4">
        <v>4952442.34</v>
      </c>
      <c r="I635" s="12">
        <f t="shared" si="36"/>
        <v>0.74929999999999997</v>
      </c>
      <c r="J635" s="4">
        <v>66072.460000000006</v>
      </c>
      <c r="K635" s="12">
        <f t="shared" si="37"/>
        <v>0.01</v>
      </c>
      <c r="L635" s="4">
        <v>584784.03</v>
      </c>
      <c r="M635" s="12">
        <f t="shared" si="38"/>
        <v>8.8499999999999995E-2</v>
      </c>
      <c r="N635" s="4">
        <v>1006203.39</v>
      </c>
      <c r="O635" s="12">
        <f t="shared" si="39"/>
        <v>0.1522</v>
      </c>
      <c r="P635" s="4"/>
      <c r="Q635" s="4"/>
    </row>
    <row r="636" spans="1:17" x14ac:dyDescent="0.2">
      <c r="A636" s="3">
        <v>4</v>
      </c>
      <c r="B636" s="3">
        <v>113362940</v>
      </c>
      <c r="C636" s="3" t="s">
        <v>779</v>
      </c>
      <c r="D636" s="3" t="s">
        <v>398</v>
      </c>
      <c r="E636" s="4">
        <v>5082845</v>
      </c>
      <c r="F636" s="4">
        <v>0</v>
      </c>
      <c r="G636" s="4">
        <v>4351943</v>
      </c>
      <c r="H636" s="4">
        <v>4351943</v>
      </c>
      <c r="I636" s="12">
        <f t="shared" si="36"/>
        <v>0.85619999999999996</v>
      </c>
      <c r="J636" s="4">
        <v>13023</v>
      </c>
      <c r="K636" s="12">
        <f t="shared" si="37"/>
        <v>2.5999999999999999E-3</v>
      </c>
      <c r="L636" s="4">
        <v>717879</v>
      </c>
      <c r="M636" s="12">
        <f t="shared" si="38"/>
        <v>0.14119999999999999</v>
      </c>
      <c r="N636" s="4"/>
      <c r="O636" s="12">
        <f t="shared" si="39"/>
        <v>0</v>
      </c>
      <c r="P636" s="4"/>
      <c r="Q636" s="4"/>
    </row>
    <row r="637" spans="1:17" x14ac:dyDescent="0.2">
      <c r="A637" s="3">
        <v>4</v>
      </c>
      <c r="B637" s="3">
        <v>121395927</v>
      </c>
      <c r="C637" s="3" t="s">
        <v>723</v>
      </c>
      <c r="D637" s="3" t="s">
        <v>520</v>
      </c>
      <c r="E637" s="4">
        <v>5760269.2599999998</v>
      </c>
      <c r="F637" s="4">
        <v>0</v>
      </c>
      <c r="G637" s="4">
        <v>4742754.3600000003</v>
      </c>
      <c r="H637" s="4">
        <v>4742754.3600000003</v>
      </c>
      <c r="I637" s="12">
        <f t="shared" si="36"/>
        <v>0.82340000000000002</v>
      </c>
      <c r="J637" s="4">
        <v>31876.27</v>
      </c>
      <c r="K637" s="12">
        <f t="shared" si="37"/>
        <v>5.4999999999999997E-3</v>
      </c>
      <c r="L637" s="4">
        <v>985638.63</v>
      </c>
      <c r="M637" s="12">
        <f t="shared" si="38"/>
        <v>0.1711</v>
      </c>
      <c r="N637" s="4"/>
      <c r="O637" s="12">
        <f t="shared" si="39"/>
        <v>0</v>
      </c>
      <c r="P637" s="4"/>
      <c r="Q637" s="4"/>
    </row>
    <row r="638" spans="1:17" x14ac:dyDescent="0.2">
      <c r="A638" s="3">
        <v>4</v>
      </c>
      <c r="B638" s="3">
        <v>121399898</v>
      </c>
      <c r="C638" s="3" t="s">
        <v>785</v>
      </c>
      <c r="D638" s="3" t="s">
        <v>520</v>
      </c>
      <c r="E638" s="4">
        <v>7630530.7599999998</v>
      </c>
      <c r="F638" s="4">
        <v>0</v>
      </c>
      <c r="G638" s="4">
        <v>6140947.4000000004</v>
      </c>
      <c r="H638" s="4">
        <v>6140947.4000000004</v>
      </c>
      <c r="I638" s="12">
        <f t="shared" si="36"/>
        <v>0.80479999999999996</v>
      </c>
      <c r="J638" s="4">
        <v>59490.39</v>
      </c>
      <c r="K638" s="12">
        <f t="shared" si="37"/>
        <v>7.7999999999999996E-3</v>
      </c>
      <c r="L638" s="4">
        <v>1430092.97</v>
      </c>
      <c r="M638" s="12">
        <f t="shared" si="38"/>
        <v>0.18740000000000001</v>
      </c>
      <c r="N638" s="4"/>
      <c r="O638" s="12">
        <f t="shared" si="39"/>
        <v>0</v>
      </c>
      <c r="P638" s="4"/>
      <c r="Q638" s="4"/>
    </row>
    <row r="639" spans="1:17" x14ac:dyDescent="0.2">
      <c r="A639" s="3">
        <v>4</v>
      </c>
      <c r="B639" s="3">
        <v>121394017</v>
      </c>
      <c r="C639" s="3" t="s">
        <v>783</v>
      </c>
      <c r="D639" s="3" t="s">
        <v>520</v>
      </c>
      <c r="E639" s="4">
        <v>7868669.5499999998</v>
      </c>
      <c r="F639" s="4">
        <v>0</v>
      </c>
      <c r="G639" s="4">
        <v>7370340.1100000003</v>
      </c>
      <c r="H639" s="4">
        <v>7370340.1100000003</v>
      </c>
      <c r="I639" s="12">
        <f t="shared" si="36"/>
        <v>0.93669999999999998</v>
      </c>
      <c r="J639" s="4"/>
      <c r="K639" s="12">
        <f t="shared" si="37"/>
        <v>0</v>
      </c>
      <c r="L639" s="4">
        <v>498329.44</v>
      </c>
      <c r="M639" s="12">
        <f t="shared" si="38"/>
        <v>6.3299999999999995E-2</v>
      </c>
      <c r="N639" s="4"/>
      <c r="O639" s="12">
        <f t="shared" si="39"/>
        <v>0</v>
      </c>
      <c r="P639" s="4"/>
      <c r="Q639" s="4"/>
    </row>
    <row r="640" spans="1:17" x14ac:dyDescent="0.2">
      <c r="A640" s="3">
        <v>4</v>
      </c>
      <c r="B640" s="3">
        <v>121398065</v>
      </c>
      <c r="C640" s="3" t="s">
        <v>784</v>
      </c>
      <c r="D640" s="3" t="s">
        <v>520</v>
      </c>
      <c r="E640" s="4">
        <v>24154828</v>
      </c>
      <c r="F640" s="4">
        <v>0</v>
      </c>
      <c r="G640" s="4">
        <v>18818751</v>
      </c>
      <c r="H640" s="4">
        <v>18818751</v>
      </c>
      <c r="I640" s="12">
        <f t="shared" si="36"/>
        <v>0.77910000000000001</v>
      </c>
      <c r="J640" s="4">
        <v>246333</v>
      </c>
      <c r="K640" s="12">
        <f t="shared" si="37"/>
        <v>1.0200000000000001E-2</v>
      </c>
      <c r="L640" s="4">
        <v>5089744</v>
      </c>
      <c r="M640" s="12">
        <f t="shared" si="38"/>
        <v>0.2107</v>
      </c>
      <c r="N640" s="4"/>
      <c r="O640" s="12">
        <f t="shared" si="39"/>
        <v>0</v>
      </c>
      <c r="P640" s="4"/>
      <c r="Q640" s="4"/>
    </row>
    <row r="641" spans="1:17" x14ac:dyDescent="0.2">
      <c r="A641" s="3">
        <v>4</v>
      </c>
      <c r="B641" s="3">
        <v>121395526</v>
      </c>
      <c r="C641" s="3" t="s">
        <v>745</v>
      </c>
      <c r="D641" s="3" t="s">
        <v>520</v>
      </c>
      <c r="E641" s="4">
        <v>9588841.2699999996</v>
      </c>
      <c r="F641" s="4">
        <v>0</v>
      </c>
      <c r="G641" s="4">
        <v>7671315.6399999997</v>
      </c>
      <c r="H641" s="4">
        <v>7671315.6399999997</v>
      </c>
      <c r="I641" s="12">
        <f t="shared" si="36"/>
        <v>0.8</v>
      </c>
      <c r="J641" s="4">
        <v>59011.87</v>
      </c>
      <c r="K641" s="12">
        <f t="shared" si="37"/>
        <v>6.1999999999999998E-3</v>
      </c>
      <c r="L641" s="4">
        <v>1858513.76</v>
      </c>
      <c r="M641" s="12">
        <f t="shared" si="38"/>
        <v>0.1938</v>
      </c>
      <c r="N641" s="4"/>
      <c r="O641" s="12">
        <f t="shared" si="39"/>
        <v>0</v>
      </c>
      <c r="P641" s="4"/>
      <c r="Q641" s="4"/>
    </row>
    <row r="642" spans="1:17" x14ac:dyDescent="0.2">
      <c r="A642" s="3">
        <v>4</v>
      </c>
      <c r="B642" s="3">
        <v>175390169</v>
      </c>
      <c r="C642" s="3" t="s">
        <v>805</v>
      </c>
      <c r="D642" s="3" t="s">
        <v>520</v>
      </c>
      <c r="E642" s="4">
        <v>16355484.9</v>
      </c>
      <c r="F642" s="4">
        <v>0</v>
      </c>
      <c r="G642" s="4">
        <v>12363238.51</v>
      </c>
      <c r="H642" s="4">
        <v>12363238.51</v>
      </c>
      <c r="I642" s="12">
        <f t="shared" si="36"/>
        <v>0.75590000000000002</v>
      </c>
      <c r="J642" s="4">
        <v>325774.94</v>
      </c>
      <c r="K642" s="12">
        <f t="shared" si="37"/>
        <v>1.9900000000000001E-2</v>
      </c>
      <c r="L642" s="4">
        <v>3666471.45</v>
      </c>
      <c r="M642" s="12">
        <f t="shared" si="38"/>
        <v>0.22420000000000001</v>
      </c>
      <c r="N642" s="4"/>
      <c r="O642" s="12">
        <f t="shared" si="39"/>
        <v>0</v>
      </c>
      <c r="P642" s="4"/>
      <c r="Q642" s="4"/>
    </row>
    <row r="643" spans="1:17" x14ac:dyDescent="0.2">
      <c r="A643" s="3">
        <v>4</v>
      </c>
      <c r="B643" s="3">
        <v>121393330</v>
      </c>
      <c r="C643" s="3" t="s">
        <v>650</v>
      </c>
      <c r="D643" s="3" t="s">
        <v>520</v>
      </c>
      <c r="E643" s="4">
        <v>10679381.49</v>
      </c>
      <c r="F643" s="4">
        <v>0</v>
      </c>
      <c r="G643" s="4">
        <v>7723364.6500000004</v>
      </c>
      <c r="H643" s="4">
        <v>7723364.6500000004</v>
      </c>
      <c r="I643" s="12">
        <f t="shared" ref="I643:I706" si="40">ROUND(H643/$E643,4)</f>
        <v>0.72319999999999995</v>
      </c>
      <c r="J643" s="4">
        <v>185991.54</v>
      </c>
      <c r="K643" s="12">
        <f t="shared" ref="K643:K706" si="41">ROUND(J643/$E643,4)</f>
        <v>1.7399999999999999E-2</v>
      </c>
      <c r="L643" s="4">
        <v>2738253.54</v>
      </c>
      <c r="M643" s="12">
        <f t="shared" ref="M643:M706" si="42">ROUND(L643/$E643,4)</f>
        <v>0.25640000000000002</v>
      </c>
      <c r="N643" s="4">
        <v>31771.759999999998</v>
      </c>
      <c r="O643" s="12">
        <f t="shared" ref="O643:O706" si="43">ROUND(N643/$E643,4)</f>
        <v>3.0000000000000001E-3</v>
      </c>
      <c r="P643" s="4"/>
      <c r="Q643" s="4"/>
    </row>
    <row r="644" spans="1:17" x14ac:dyDescent="0.2">
      <c r="A644" s="3">
        <v>4</v>
      </c>
      <c r="B644" s="3">
        <v>188392660</v>
      </c>
      <c r="C644" s="3" t="s">
        <v>808</v>
      </c>
      <c r="D644" s="3" t="s">
        <v>520</v>
      </c>
      <c r="E644" s="4">
        <v>7278242</v>
      </c>
      <c r="F644" s="4">
        <v>0</v>
      </c>
      <c r="G644" s="4">
        <v>6557830</v>
      </c>
      <c r="H644" s="4">
        <v>6557830</v>
      </c>
      <c r="I644" s="12">
        <f t="shared" si="40"/>
        <v>0.90100000000000002</v>
      </c>
      <c r="J644" s="4">
        <v>208747</v>
      </c>
      <c r="K644" s="12">
        <f t="shared" si="41"/>
        <v>2.87E-2</v>
      </c>
      <c r="L644" s="4">
        <v>511665</v>
      </c>
      <c r="M644" s="12">
        <f t="shared" si="42"/>
        <v>7.0300000000000001E-2</v>
      </c>
      <c r="N644" s="4"/>
      <c r="O644" s="12">
        <f t="shared" si="43"/>
        <v>0</v>
      </c>
      <c r="P644" s="4"/>
      <c r="Q644" s="4"/>
    </row>
    <row r="645" spans="1:17" x14ac:dyDescent="0.2">
      <c r="A645" s="3">
        <v>4</v>
      </c>
      <c r="B645" s="3">
        <v>118400001</v>
      </c>
      <c r="C645" s="3" t="s">
        <v>648</v>
      </c>
      <c r="D645" s="3" t="s">
        <v>474</v>
      </c>
      <c r="E645" s="4">
        <v>9071725.0800000001</v>
      </c>
      <c r="F645" s="4">
        <v>0</v>
      </c>
      <c r="G645" s="4">
        <v>6816014.21</v>
      </c>
      <c r="H645" s="4">
        <v>6816014.21</v>
      </c>
      <c r="I645" s="12">
        <f t="shared" si="40"/>
        <v>0.75129999999999997</v>
      </c>
      <c r="J645" s="4">
        <v>149520.82999999999</v>
      </c>
      <c r="K645" s="12">
        <f t="shared" si="41"/>
        <v>1.6500000000000001E-2</v>
      </c>
      <c r="L645" s="4">
        <v>2087323.04</v>
      </c>
      <c r="M645" s="12">
        <f t="shared" si="42"/>
        <v>0.2301</v>
      </c>
      <c r="N645" s="4">
        <v>18867</v>
      </c>
      <c r="O645" s="12">
        <f t="shared" si="43"/>
        <v>2.0999999999999999E-3</v>
      </c>
      <c r="P645" s="4"/>
      <c r="Q645" s="4"/>
    </row>
    <row r="646" spans="1:17" x14ac:dyDescent="0.2">
      <c r="A646" s="3">
        <v>4</v>
      </c>
      <c r="B646" s="3">
        <v>104432830</v>
      </c>
      <c r="C646" s="3" t="s">
        <v>605</v>
      </c>
      <c r="D646" s="3" t="s">
        <v>260</v>
      </c>
      <c r="E646" s="4">
        <v>5296494.9400000004</v>
      </c>
      <c r="F646" s="4">
        <v>0</v>
      </c>
      <c r="G646" s="4">
        <v>4238604.59</v>
      </c>
      <c r="H646" s="4">
        <v>4238604.59</v>
      </c>
      <c r="I646" s="12">
        <f t="shared" si="40"/>
        <v>0.80030000000000001</v>
      </c>
      <c r="J646" s="4">
        <v>70302.53</v>
      </c>
      <c r="K646" s="12">
        <f t="shared" si="41"/>
        <v>1.3299999999999999E-2</v>
      </c>
      <c r="L646" s="4">
        <v>983387.82</v>
      </c>
      <c r="M646" s="12">
        <f t="shared" si="42"/>
        <v>0.1857</v>
      </c>
      <c r="N646" s="4">
        <v>4200</v>
      </c>
      <c r="O646" s="12">
        <f t="shared" si="43"/>
        <v>8.0000000000000004E-4</v>
      </c>
      <c r="P646" s="4"/>
      <c r="Q646" s="4"/>
    </row>
    <row r="647" spans="1:17" x14ac:dyDescent="0.2">
      <c r="A647" s="3">
        <v>4</v>
      </c>
      <c r="B647" s="3">
        <v>120450003</v>
      </c>
      <c r="C647" s="3" t="s">
        <v>110</v>
      </c>
      <c r="D647" s="3" t="s">
        <v>501</v>
      </c>
      <c r="E647" s="4">
        <v>2060570</v>
      </c>
      <c r="F647" s="4">
        <v>0</v>
      </c>
      <c r="G647" s="4">
        <v>2020950</v>
      </c>
      <c r="H647" s="4">
        <v>2020950</v>
      </c>
      <c r="I647" s="12">
        <f t="shared" si="40"/>
        <v>0.98080000000000001</v>
      </c>
      <c r="J647" s="4">
        <v>2687</v>
      </c>
      <c r="K647" s="12">
        <f t="shared" si="41"/>
        <v>1.2999999999999999E-3</v>
      </c>
      <c r="L647" s="4">
        <v>36933</v>
      </c>
      <c r="M647" s="12">
        <f t="shared" si="42"/>
        <v>1.7899999999999999E-2</v>
      </c>
      <c r="N647" s="4"/>
      <c r="O647" s="12">
        <f t="shared" si="43"/>
        <v>0</v>
      </c>
      <c r="P647" s="4"/>
      <c r="Q647" s="4"/>
    </row>
    <row r="648" spans="1:17" x14ac:dyDescent="0.2">
      <c r="A648" s="3">
        <v>4</v>
      </c>
      <c r="B648" s="3">
        <v>126510020</v>
      </c>
      <c r="C648" s="3" t="s">
        <v>621</v>
      </c>
      <c r="D648" s="3" t="s">
        <v>4</v>
      </c>
      <c r="E648" s="4">
        <v>116282550</v>
      </c>
      <c r="F648" s="4">
        <v>0</v>
      </c>
      <c r="G648" s="4">
        <v>95845042</v>
      </c>
      <c r="H648" s="4">
        <v>95845042</v>
      </c>
      <c r="I648" s="12">
        <f t="shared" si="40"/>
        <v>0.82420000000000004</v>
      </c>
      <c r="J648" s="4">
        <v>332208</v>
      </c>
      <c r="K648" s="12">
        <f t="shared" si="41"/>
        <v>2.8999999999999998E-3</v>
      </c>
      <c r="L648" s="4">
        <v>20105300</v>
      </c>
      <c r="M648" s="12">
        <f t="shared" si="42"/>
        <v>0.1729</v>
      </c>
      <c r="N648" s="4"/>
      <c r="O648" s="12">
        <f t="shared" si="43"/>
        <v>0</v>
      </c>
      <c r="P648" s="4"/>
      <c r="Q648" s="4"/>
    </row>
    <row r="649" spans="1:17" x14ac:dyDescent="0.2">
      <c r="A649" s="3">
        <v>4</v>
      </c>
      <c r="B649" s="3">
        <v>123460001</v>
      </c>
      <c r="C649" s="3" t="s">
        <v>652</v>
      </c>
      <c r="D649" s="3" t="s">
        <v>4</v>
      </c>
      <c r="E649" s="4">
        <v>12764925</v>
      </c>
      <c r="F649" s="4">
        <v>0</v>
      </c>
      <c r="G649" s="4">
        <v>6652218</v>
      </c>
      <c r="H649" s="4">
        <v>6652218</v>
      </c>
      <c r="I649" s="12">
        <f t="shared" si="40"/>
        <v>0.52110000000000001</v>
      </c>
      <c r="J649" s="4">
        <v>197942</v>
      </c>
      <c r="K649" s="12">
        <f t="shared" si="41"/>
        <v>1.55E-2</v>
      </c>
      <c r="L649" s="4">
        <v>5914765</v>
      </c>
      <c r="M649" s="12">
        <f t="shared" si="42"/>
        <v>0.46339999999999998</v>
      </c>
      <c r="N649" s="4"/>
      <c r="O649" s="12">
        <f t="shared" si="43"/>
        <v>0</v>
      </c>
      <c r="P649" s="4"/>
      <c r="Q649" s="4"/>
    </row>
    <row r="650" spans="1:17" x14ac:dyDescent="0.2">
      <c r="A650" s="3">
        <v>4</v>
      </c>
      <c r="B650" s="3">
        <v>123463370</v>
      </c>
      <c r="C650" s="3" t="s">
        <v>614</v>
      </c>
      <c r="D650" s="3" t="s">
        <v>4</v>
      </c>
      <c r="E650" s="4">
        <v>4627584</v>
      </c>
      <c r="F650" s="4">
        <v>0</v>
      </c>
      <c r="G650" s="4">
        <v>4409927</v>
      </c>
      <c r="H650" s="4">
        <v>4409927</v>
      </c>
      <c r="I650" s="12">
        <f t="shared" si="40"/>
        <v>0.95299999999999996</v>
      </c>
      <c r="J650" s="4">
        <v>164924</v>
      </c>
      <c r="K650" s="12">
        <f t="shared" si="41"/>
        <v>3.56E-2</v>
      </c>
      <c r="L650" s="4">
        <v>42184</v>
      </c>
      <c r="M650" s="12">
        <f t="shared" si="42"/>
        <v>9.1000000000000004E-3</v>
      </c>
      <c r="N650" s="4">
        <v>10549</v>
      </c>
      <c r="O650" s="12">
        <f t="shared" si="43"/>
        <v>2.3E-3</v>
      </c>
      <c r="P650" s="4"/>
      <c r="Q650" s="4"/>
    </row>
    <row r="651" spans="1:17" x14ac:dyDescent="0.2">
      <c r="A651" s="3">
        <v>4</v>
      </c>
      <c r="B651" s="3">
        <v>120486892</v>
      </c>
      <c r="C651" s="3" t="s">
        <v>758</v>
      </c>
      <c r="D651" s="3" t="s">
        <v>505</v>
      </c>
      <c r="E651" s="4">
        <v>14995975</v>
      </c>
      <c r="F651" s="4">
        <v>0</v>
      </c>
      <c r="G651" s="4">
        <v>5013030</v>
      </c>
      <c r="H651" s="4">
        <v>5013030</v>
      </c>
      <c r="I651" s="12">
        <f t="shared" si="40"/>
        <v>0.33429999999999999</v>
      </c>
      <c r="J651" s="4">
        <v>34448</v>
      </c>
      <c r="K651" s="12">
        <f t="shared" si="41"/>
        <v>2.3E-3</v>
      </c>
      <c r="L651" s="4">
        <v>684187</v>
      </c>
      <c r="M651" s="12">
        <f t="shared" si="42"/>
        <v>4.5600000000000002E-2</v>
      </c>
      <c r="N651" s="4">
        <v>9264310</v>
      </c>
      <c r="O651" s="12">
        <f t="shared" si="43"/>
        <v>0.61780000000000002</v>
      </c>
      <c r="P651" s="4"/>
      <c r="Q651" s="4"/>
    </row>
    <row r="652" spans="1:17" x14ac:dyDescent="0.2">
      <c r="A652" s="3">
        <v>4</v>
      </c>
      <c r="B652" s="3">
        <v>120480002</v>
      </c>
      <c r="C652" s="3" t="s">
        <v>611</v>
      </c>
      <c r="D652" s="3" t="s">
        <v>505</v>
      </c>
      <c r="E652" s="4">
        <v>35557926</v>
      </c>
      <c r="F652" s="4">
        <v>0</v>
      </c>
      <c r="G652" s="4">
        <v>29763086</v>
      </c>
      <c r="H652" s="4">
        <v>29763086</v>
      </c>
      <c r="I652" s="12">
        <f t="shared" si="40"/>
        <v>0.83699999999999997</v>
      </c>
      <c r="J652" s="4">
        <v>278937</v>
      </c>
      <c r="K652" s="12">
        <f t="shared" si="41"/>
        <v>7.7999999999999996E-3</v>
      </c>
      <c r="L652" s="4">
        <v>5428198</v>
      </c>
      <c r="M652" s="12">
        <f t="shared" si="42"/>
        <v>0.1527</v>
      </c>
      <c r="N652" s="4">
        <v>87705</v>
      </c>
      <c r="O652" s="12">
        <f t="shared" si="43"/>
        <v>2.5000000000000001E-3</v>
      </c>
      <c r="P652" s="4"/>
      <c r="Q652" s="4"/>
    </row>
    <row r="653" spans="1:17" x14ac:dyDescent="0.2">
      <c r="A653" s="3">
        <v>4</v>
      </c>
      <c r="B653" s="3">
        <v>120483170</v>
      </c>
      <c r="C653" s="3" t="s">
        <v>730</v>
      </c>
      <c r="D653" s="3" t="s">
        <v>505</v>
      </c>
      <c r="E653" s="4">
        <v>10283119.550000001</v>
      </c>
      <c r="F653" s="4">
        <v>0</v>
      </c>
      <c r="G653" s="4">
        <v>9426279.5800000001</v>
      </c>
      <c r="H653" s="4">
        <v>9426279.5800000001</v>
      </c>
      <c r="I653" s="12">
        <f t="shared" si="40"/>
        <v>0.91669999999999996</v>
      </c>
      <c r="J653" s="4">
        <v>160521.92000000001</v>
      </c>
      <c r="K653" s="12">
        <f t="shared" si="41"/>
        <v>1.5599999999999999E-2</v>
      </c>
      <c r="L653" s="4">
        <v>572815.25</v>
      </c>
      <c r="M653" s="12">
        <f t="shared" si="42"/>
        <v>5.57E-2</v>
      </c>
      <c r="N653" s="4">
        <v>123502.8</v>
      </c>
      <c r="O653" s="12">
        <f t="shared" si="43"/>
        <v>1.2E-2</v>
      </c>
      <c r="P653" s="4"/>
      <c r="Q653" s="4"/>
    </row>
    <row r="654" spans="1:17" x14ac:dyDescent="0.2">
      <c r="A654" s="3">
        <v>4</v>
      </c>
      <c r="B654" s="3">
        <v>139481451</v>
      </c>
      <c r="C654" s="3" t="s">
        <v>803</v>
      </c>
      <c r="D654" s="3" t="s">
        <v>505</v>
      </c>
      <c r="E654" s="4">
        <v>8411552.2300000004</v>
      </c>
      <c r="F654" s="4">
        <v>0</v>
      </c>
      <c r="G654" s="4">
        <v>6292296.2999999998</v>
      </c>
      <c r="H654" s="4">
        <v>6292296.2999999998</v>
      </c>
      <c r="I654" s="12">
        <f t="shared" si="40"/>
        <v>0.74809999999999999</v>
      </c>
      <c r="J654" s="4">
        <v>43623.59</v>
      </c>
      <c r="K654" s="12">
        <f t="shared" si="41"/>
        <v>5.1999999999999998E-3</v>
      </c>
      <c r="L654" s="4">
        <v>1797693.34</v>
      </c>
      <c r="M654" s="12">
        <f t="shared" si="42"/>
        <v>0.2137</v>
      </c>
      <c r="N654" s="4">
        <v>277939</v>
      </c>
      <c r="O654" s="12">
        <f t="shared" si="43"/>
        <v>3.3000000000000002E-2</v>
      </c>
      <c r="P654" s="4"/>
      <c r="Q654" s="4"/>
    </row>
    <row r="655" spans="1:17" x14ac:dyDescent="0.2">
      <c r="A655" s="3">
        <v>4</v>
      </c>
      <c r="B655" s="3">
        <v>126510015</v>
      </c>
      <c r="C655" s="3" t="s">
        <v>662</v>
      </c>
      <c r="D655" s="3" t="s">
        <v>35</v>
      </c>
      <c r="E655" s="4">
        <v>12607852</v>
      </c>
      <c r="F655" s="4">
        <v>0</v>
      </c>
      <c r="G655" s="4">
        <v>8074803</v>
      </c>
      <c r="H655" s="4">
        <v>8074803</v>
      </c>
      <c r="I655" s="12">
        <f t="shared" si="40"/>
        <v>0.64049999999999996</v>
      </c>
      <c r="J655" s="4">
        <v>126191</v>
      </c>
      <c r="K655" s="12">
        <f t="shared" si="41"/>
        <v>0.01</v>
      </c>
      <c r="L655" s="4">
        <v>4406858</v>
      </c>
      <c r="M655" s="12">
        <f t="shared" si="42"/>
        <v>0.34949999999999998</v>
      </c>
      <c r="N655" s="4"/>
      <c r="O655" s="12">
        <f t="shared" si="43"/>
        <v>0</v>
      </c>
      <c r="P655" s="4"/>
      <c r="Q655" s="4"/>
    </row>
    <row r="656" spans="1:17" x14ac:dyDescent="0.2">
      <c r="A656" s="3">
        <v>4</v>
      </c>
      <c r="B656" s="3">
        <v>126512990</v>
      </c>
      <c r="C656" s="3" t="s">
        <v>624</v>
      </c>
      <c r="D656" s="3" t="s">
        <v>35</v>
      </c>
      <c r="E656" s="4">
        <v>10441703</v>
      </c>
      <c r="F656" s="4">
        <v>0</v>
      </c>
      <c r="G656" s="4">
        <v>7806627</v>
      </c>
      <c r="H656" s="4">
        <v>7806627</v>
      </c>
      <c r="I656" s="12">
        <f t="shared" si="40"/>
        <v>0.74760000000000004</v>
      </c>
      <c r="J656" s="4">
        <v>126428</v>
      </c>
      <c r="K656" s="12">
        <f t="shared" si="41"/>
        <v>1.21E-2</v>
      </c>
      <c r="L656" s="4">
        <v>2508648</v>
      </c>
      <c r="M656" s="12">
        <f t="shared" si="42"/>
        <v>0.24030000000000001</v>
      </c>
      <c r="N656" s="4"/>
      <c r="O656" s="12">
        <f t="shared" si="43"/>
        <v>0</v>
      </c>
      <c r="P656" s="4"/>
      <c r="Q656" s="4"/>
    </row>
    <row r="657" spans="1:17" x14ac:dyDescent="0.2">
      <c r="A657" s="3">
        <v>4</v>
      </c>
      <c r="B657" s="3">
        <v>104510394</v>
      </c>
      <c r="C657" s="3" t="s">
        <v>774</v>
      </c>
      <c r="D657" s="3" t="s">
        <v>35</v>
      </c>
      <c r="E657" s="4">
        <v>15666083</v>
      </c>
      <c r="F657" s="4">
        <v>0</v>
      </c>
      <c r="G657" s="4">
        <v>11155470</v>
      </c>
      <c r="H657" s="4">
        <v>11155470</v>
      </c>
      <c r="I657" s="12">
        <f t="shared" si="40"/>
        <v>0.71209999999999996</v>
      </c>
      <c r="J657" s="4">
        <v>133309</v>
      </c>
      <c r="K657" s="12">
        <f t="shared" si="41"/>
        <v>8.5000000000000006E-3</v>
      </c>
      <c r="L657" s="4">
        <v>4257068</v>
      </c>
      <c r="M657" s="12">
        <f t="shared" si="42"/>
        <v>0.2717</v>
      </c>
      <c r="N657" s="4">
        <v>120236</v>
      </c>
      <c r="O657" s="12">
        <f t="shared" si="43"/>
        <v>7.7000000000000002E-3</v>
      </c>
      <c r="P657" s="4"/>
      <c r="Q657" s="4"/>
    </row>
    <row r="658" spans="1:17" x14ac:dyDescent="0.2">
      <c r="A658" s="3">
        <v>4</v>
      </c>
      <c r="B658" s="3">
        <v>181519176</v>
      </c>
      <c r="C658" s="3" t="s">
        <v>806</v>
      </c>
      <c r="D658" s="3" t="s">
        <v>35</v>
      </c>
      <c r="E658" s="4">
        <v>22847319</v>
      </c>
      <c r="F658" s="4">
        <v>0</v>
      </c>
      <c r="G658" s="4">
        <v>18584909</v>
      </c>
      <c r="H658" s="4">
        <v>18584909</v>
      </c>
      <c r="I658" s="12">
        <f t="shared" si="40"/>
        <v>0.81340000000000001</v>
      </c>
      <c r="J658" s="4">
        <v>115656</v>
      </c>
      <c r="K658" s="12">
        <f t="shared" si="41"/>
        <v>5.1000000000000004E-3</v>
      </c>
      <c r="L658" s="4">
        <v>4078551</v>
      </c>
      <c r="M658" s="12">
        <f t="shared" si="42"/>
        <v>0.17849999999999999</v>
      </c>
      <c r="N658" s="4">
        <v>68203</v>
      </c>
      <c r="O658" s="12">
        <f t="shared" si="43"/>
        <v>3.0000000000000001E-3</v>
      </c>
      <c r="P658" s="4"/>
      <c r="Q658" s="4"/>
    </row>
    <row r="659" spans="1:17" x14ac:dyDescent="0.2">
      <c r="A659" s="3">
        <v>4</v>
      </c>
      <c r="B659" s="3">
        <v>126510010</v>
      </c>
      <c r="C659" s="3" t="s">
        <v>788</v>
      </c>
      <c r="D659" s="3" t="s">
        <v>35</v>
      </c>
      <c r="E659" s="4">
        <v>23098817</v>
      </c>
      <c r="F659" s="4">
        <v>0</v>
      </c>
      <c r="G659" s="4">
        <v>14870020</v>
      </c>
      <c r="H659" s="4">
        <v>14870020</v>
      </c>
      <c r="I659" s="12">
        <f t="shared" si="40"/>
        <v>0.64380000000000004</v>
      </c>
      <c r="J659" s="4">
        <v>758551</v>
      </c>
      <c r="K659" s="12">
        <f t="shared" si="41"/>
        <v>3.2800000000000003E-2</v>
      </c>
      <c r="L659" s="4">
        <v>7470246</v>
      </c>
      <c r="M659" s="12">
        <f t="shared" si="42"/>
        <v>0.32340000000000002</v>
      </c>
      <c r="N659" s="4"/>
      <c r="O659" s="12">
        <f t="shared" si="43"/>
        <v>0</v>
      </c>
      <c r="P659" s="4"/>
      <c r="Q659" s="4"/>
    </row>
    <row r="660" spans="1:17" x14ac:dyDescent="0.2">
      <c r="A660" s="3">
        <v>4</v>
      </c>
      <c r="B660" s="3">
        <v>168513758</v>
      </c>
      <c r="C660" s="3" t="s">
        <v>822</v>
      </c>
      <c r="D660" s="3" t="s">
        <v>35</v>
      </c>
      <c r="E660" s="4">
        <v>11779638</v>
      </c>
      <c r="F660" s="4">
        <v>0</v>
      </c>
      <c r="G660" s="4">
        <v>8452299</v>
      </c>
      <c r="H660" s="4">
        <v>8452299</v>
      </c>
      <c r="I660" s="12">
        <f t="shared" si="40"/>
        <v>0.71750000000000003</v>
      </c>
      <c r="J660" s="4">
        <v>40623</v>
      </c>
      <c r="K660" s="12">
        <f t="shared" si="41"/>
        <v>3.3999999999999998E-3</v>
      </c>
      <c r="L660" s="4">
        <v>3286716</v>
      </c>
      <c r="M660" s="12">
        <f t="shared" si="42"/>
        <v>0.27900000000000003</v>
      </c>
      <c r="N660" s="4"/>
      <c r="O660" s="12">
        <f t="shared" si="43"/>
        <v>0</v>
      </c>
      <c r="P660" s="4"/>
      <c r="Q660" s="4"/>
    </row>
    <row r="661" spans="1:17" x14ac:dyDescent="0.2">
      <c r="A661" s="3">
        <v>4</v>
      </c>
      <c r="B661" s="3">
        <v>185515523</v>
      </c>
      <c r="C661" s="3" t="s">
        <v>693</v>
      </c>
      <c r="D661" s="3" t="s">
        <v>35</v>
      </c>
      <c r="E661" s="4">
        <v>16832216</v>
      </c>
      <c r="F661" s="4">
        <v>0</v>
      </c>
      <c r="G661" s="4">
        <v>12555330</v>
      </c>
      <c r="H661" s="4">
        <v>12555330</v>
      </c>
      <c r="I661" s="12">
        <f t="shared" si="40"/>
        <v>0.74590000000000001</v>
      </c>
      <c r="J661" s="4">
        <v>254864</v>
      </c>
      <c r="K661" s="12">
        <f t="shared" si="41"/>
        <v>1.5100000000000001E-2</v>
      </c>
      <c r="L661" s="4">
        <v>4022022</v>
      </c>
      <c r="M661" s="12">
        <f t="shared" si="42"/>
        <v>0.2389</v>
      </c>
      <c r="N661" s="4"/>
      <c r="O661" s="12">
        <f t="shared" si="43"/>
        <v>0</v>
      </c>
      <c r="P661" s="4"/>
      <c r="Q661" s="4"/>
    </row>
    <row r="662" spans="1:17" x14ac:dyDescent="0.2">
      <c r="A662" s="3">
        <v>4</v>
      </c>
      <c r="B662" s="3">
        <v>126513160</v>
      </c>
      <c r="C662" s="3" t="s">
        <v>666</v>
      </c>
      <c r="D662" s="3" t="s">
        <v>35</v>
      </c>
      <c r="E662" s="4">
        <v>15127208.33</v>
      </c>
      <c r="F662" s="4">
        <v>0</v>
      </c>
      <c r="G662" s="4">
        <v>12008790.59</v>
      </c>
      <c r="H662" s="4">
        <v>12008790.59</v>
      </c>
      <c r="I662" s="12">
        <f t="shared" si="40"/>
        <v>0.79390000000000005</v>
      </c>
      <c r="J662" s="4">
        <v>63376</v>
      </c>
      <c r="K662" s="12">
        <f t="shared" si="41"/>
        <v>4.1999999999999997E-3</v>
      </c>
      <c r="L662" s="4">
        <v>3055041.74</v>
      </c>
      <c r="M662" s="12">
        <f t="shared" si="42"/>
        <v>0.20200000000000001</v>
      </c>
      <c r="N662" s="4"/>
      <c r="O662" s="12">
        <f t="shared" si="43"/>
        <v>0</v>
      </c>
      <c r="P662" s="4"/>
      <c r="Q662" s="4"/>
    </row>
    <row r="663" spans="1:17" x14ac:dyDescent="0.2">
      <c r="A663" s="3">
        <v>4</v>
      </c>
      <c r="B663" s="3">
        <v>126512840</v>
      </c>
      <c r="C663" s="3" t="s">
        <v>622</v>
      </c>
      <c r="D663" s="3" t="s">
        <v>35</v>
      </c>
      <c r="E663" s="4">
        <v>26446639</v>
      </c>
      <c r="F663" s="4">
        <v>0</v>
      </c>
      <c r="G663" s="4">
        <v>19042604</v>
      </c>
      <c r="H663" s="4">
        <v>19042604</v>
      </c>
      <c r="I663" s="12">
        <f t="shared" si="40"/>
        <v>0.72</v>
      </c>
      <c r="J663" s="4">
        <v>338371</v>
      </c>
      <c r="K663" s="12">
        <f t="shared" si="41"/>
        <v>1.2800000000000001E-2</v>
      </c>
      <c r="L663" s="4">
        <v>7065664</v>
      </c>
      <c r="M663" s="12">
        <f t="shared" si="42"/>
        <v>0.26719999999999999</v>
      </c>
      <c r="N663" s="4"/>
      <c r="O663" s="12">
        <f t="shared" si="43"/>
        <v>0</v>
      </c>
      <c r="P663" s="4"/>
      <c r="Q663" s="4"/>
    </row>
    <row r="664" spans="1:17" x14ac:dyDescent="0.2">
      <c r="A664" s="3">
        <v>4</v>
      </c>
      <c r="B664" s="3">
        <v>103519376</v>
      </c>
      <c r="C664" s="3" t="s">
        <v>818</v>
      </c>
      <c r="D664" s="3" t="s">
        <v>35</v>
      </c>
      <c r="E664" s="4">
        <v>-1171167</v>
      </c>
      <c r="F664" s="4">
        <v>0</v>
      </c>
      <c r="G664" s="4">
        <v>-1171167</v>
      </c>
      <c r="H664" s="4">
        <v>-1171167</v>
      </c>
      <c r="I664" s="12">
        <f t="shared" si="40"/>
        <v>1</v>
      </c>
      <c r="J664" s="4"/>
      <c r="K664" s="12">
        <f t="shared" si="41"/>
        <v>0</v>
      </c>
      <c r="L664" s="4"/>
      <c r="M664" s="12">
        <f t="shared" si="42"/>
        <v>0</v>
      </c>
      <c r="N664" s="4"/>
      <c r="O664" s="12">
        <f t="shared" si="43"/>
        <v>0</v>
      </c>
      <c r="P664" s="4"/>
      <c r="Q664" s="4"/>
    </row>
    <row r="665" spans="1:17" x14ac:dyDescent="0.2">
      <c r="A665" s="3">
        <v>4</v>
      </c>
      <c r="B665" s="3">
        <v>126516724</v>
      </c>
      <c r="C665" s="3" t="s">
        <v>798</v>
      </c>
      <c r="D665" s="3" t="s">
        <v>35</v>
      </c>
      <c r="E665" s="4">
        <v>9692617</v>
      </c>
      <c r="F665" s="4">
        <v>0</v>
      </c>
      <c r="G665" s="4">
        <v>4153793</v>
      </c>
      <c r="H665" s="4">
        <v>4153793</v>
      </c>
      <c r="I665" s="12">
        <f t="shared" si="40"/>
        <v>0.42859999999999998</v>
      </c>
      <c r="J665" s="4">
        <v>40674</v>
      </c>
      <c r="K665" s="12">
        <f t="shared" si="41"/>
        <v>4.1999999999999997E-3</v>
      </c>
      <c r="L665" s="4">
        <v>1798668</v>
      </c>
      <c r="M665" s="12">
        <f t="shared" si="42"/>
        <v>0.18559999999999999</v>
      </c>
      <c r="N665" s="4">
        <v>3699482</v>
      </c>
      <c r="O665" s="12">
        <f t="shared" si="43"/>
        <v>0.38169999999999998</v>
      </c>
      <c r="P665" s="4"/>
      <c r="Q665" s="4"/>
    </row>
    <row r="666" spans="1:17" x14ac:dyDescent="0.2">
      <c r="A666" s="3">
        <v>4</v>
      </c>
      <c r="B666" s="3">
        <v>126510011</v>
      </c>
      <c r="C666" s="3" t="s">
        <v>789</v>
      </c>
      <c r="D666" s="3" t="s">
        <v>35</v>
      </c>
      <c r="E666" s="4">
        <v>11008018</v>
      </c>
      <c r="F666" s="4">
        <v>0</v>
      </c>
      <c r="G666" s="4">
        <v>8203984</v>
      </c>
      <c r="H666" s="4">
        <v>8203984</v>
      </c>
      <c r="I666" s="12">
        <f t="shared" si="40"/>
        <v>0.74529999999999996</v>
      </c>
      <c r="J666" s="4">
        <v>67602</v>
      </c>
      <c r="K666" s="12">
        <f t="shared" si="41"/>
        <v>6.1000000000000004E-3</v>
      </c>
      <c r="L666" s="4">
        <v>2736432</v>
      </c>
      <c r="M666" s="12">
        <f t="shared" si="42"/>
        <v>0.24859999999999999</v>
      </c>
      <c r="N666" s="4"/>
      <c r="O666" s="12">
        <f t="shared" si="43"/>
        <v>0</v>
      </c>
      <c r="P666" s="4"/>
      <c r="Q666" s="4"/>
    </row>
    <row r="667" spans="1:17" x14ac:dyDescent="0.2">
      <c r="A667" s="3">
        <v>4</v>
      </c>
      <c r="B667" s="3">
        <v>126513440</v>
      </c>
      <c r="C667" s="3" t="s">
        <v>796</v>
      </c>
      <c r="D667" s="3" t="s">
        <v>35</v>
      </c>
      <c r="E667" s="4">
        <v>35498300</v>
      </c>
      <c r="F667" s="4">
        <v>0</v>
      </c>
      <c r="G667" s="4">
        <v>23072333</v>
      </c>
      <c r="H667" s="4">
        <v>23072333</v>
      </c>
      <c r="I667" s="12">
        <f t="shared" si="40"/>
        <v>0.65</v>
      </c>
      <c r="J667" s="4">
        <v>431770</v>
      </c>
      <c r="K667" s="12">
        <f t="shared" si="41"/>
        <v>1.2200000000000001E-2</v>
      </c>
      <c r="L667" s="4">
        <v>11224226</v>
      </c>
      <c r="M667" s="12">
        <f t="shared" si="42"/>
        <v>0.31619999999999998</v>
      </c>
      <c r="N667" s="4">
        <v>769971</v>
      </c>
      <c r="O667" s="12">
        <f t="shared" si="43"/>
        <v>2.1700000000000001E-2</v>
      </c>
      <c r="P667" s="4"/>
      <c r="Q667" s="4"/>
    </row>
    <row r="668" spans="1:17" x14ac:dyDescent="0.2">
      <c r="A668" s="3">
        <v>4</v>
      </c>
      <c r="B668" s="3">
        <v>126511563</v>
      </c>
      <c r="C668" s="3" t="s">
        <v>731</v>
      </c>
      <c r="D668" s="3" t="s">
        <v>35</v>
      </c>
      <c r="E668" s="4">
        <v>21966272</v>
      </c>
      <c r="F668" s="4">
        <v>0</v>
      </c>
      <c r="G668" s="4">
        <v>15815892</v>
      </c>
      <c r="H668" s="4">
        <v>15815892</v>
      </c>
      <c r="I668" s="12">
        <f t="shared" si="40"/>
        <v>0.72</v>
      </c>
      <c r="J668" s="4">
        <v>41391</v>
      </c>
      <c r="K668" s="12">
        <f t="shared" si="41"/>
        <v>1.9E-3</v>
      </c>
      <c r="L668" s="4">
        <v>6108989</v>
      </c>
      <c r="M668" s="12">
        <f t="shared" si="42"/>
        <v>0.27810000000000001</v>
      </c>
      <c r="N668" s="4"/>
      <c r="O668" s="12">
        <f t="shared" si="43"/>
        <v>0</v>
      </c>
      <c r="P668" s="4"/>
      <c r="Q668" s="4"/>
    </row>
    <row r="669" spans="1:17" x14ac:dyDescent="0.2">
      <c r="A669" s="3">
        <v>4</v>
      </c>
      <c r="B669" s="3">
        <v>126513100</v>
      </c>
      <c r="C669" s="3" t="s">
        <v>625</v>
      </c>
      <c r="D669" s="3" t="s">
        <v>35</v>
      </c>
      <c r="E669" s="4">
        <v>12129668</v>
      </c>
      <c r="F669" s="4">
        <v>0</v>
      </c>
      <c r="G669" s="4">
        <v>8882450</v>
      </c>
      <c r="H669" s="4">
        <v>8882450</v>
      </c>
      <c r="I669" s="12">
        <f t="shared" si="40"/>
        <v>0.73229999999999995</v>
      </c>
      <c r="J669" s="4">
        <v>124572</v>
      </c>
      <c r="K669" s="12">
        <f t="shared" si="41"/>
        <v>1.03E-2</v>
      </c>
      <c r="L669" s="4">
        <v>3028660</v>
      </c>
      <c r="M669" s="12">
        <f t="shared" si="42"/>
        <v>0.24970000000000001</v>
      </c>
      <c r="N669" s="4">
        <v>93986</v>
      </c>
      <c r="O669" s="12">
        <f t="shared" si="43"/>
        <v>7.7000000000000002E-3</v>
      </c>
      <c r="P669" s="4"/>
      <c r="Q669" s="4"/>
    </row>
    <row r="670" spans="1:17" x14ac:dyDescent="0.2">
      <c r="A670" s="3">
        <v>4</v>
      </c>
      <c r="B670" s="3">
        <v>100510000</v>
      </c>
      <c r="C670" s="3" t="s">
        <v>770</v>
      </c>
      <c r="D670" s="3" t="s">
        <v>35</v>
      </c>
      <c r="E670" s="4">
        <v>37803348</v>
      </c>
      <c r="F670" s="4">
        <v>0</v>
      </c>
      <c r="G670" s="4">
        <v>26977793</v>
      </c>
      <c r="H670" s="4">
        <v>26977793</v>
      </c>
      <c r="I670" s="12">
        <f t="shared" si="40"/>
        <v>0.71360000000000001</v>
      </c>
      <c r="J670" s="4">
        <v>368360</v>
      </c>
      <c r="K670" s="12">
        <f t="shared" si="41"/>
        <v>9.7000000000000003E-3</v>
      </c>
      <c r="L670" s="4">
        <v>10457195</v>
      </c>
      <c r="M670" s="12">
        <f t="shared" si="42"/>
        <v>0.27660000000000001</v>
      </c>
      <c r="N670" s="4"/>
      <c r="O670" s="12">
        <f t="shared" si="43"/>
        <v>0</v>
      </c>
      <c r="P670" s="4"/>
      <c r="Q670" s="4"/>
    </row>
    <row r="671" spans="1:17" x14ac:dyDescent="0.2">
      <c r="A671" s="3">
        <v>4</v>
      </c>
      <c r="B671" s="3">
        <v>126510021</v>
      </c>
      <c r="C671" s="3" t="s">
        <v>111</v>
      </c>
      <c r="D671" s="3" t="s">
        <v>35</v>
      </c>
      <c r="E671" s="4">
        <v>9090671</v>
      </c>
      <c r="F671" s="4">
        <v>0</v>
      </c>
      <c r="G671" s="4">
        <v>6597218</v>
      </c>
      <c r="H671" s="4">
        <v>6597218</v>
      </c>
      <c r="I671" s="12">
        <f t="shared" si="40"/>
        <v>0.72570000000000001</v>
      </c>
      <c r="J671" s="4">
        <v>111533</v>
      </c>
      <c r="K671" s="12">
        <f t="shared" si="41"/>
        <v>1.23E-2</v>
      </c>
      <c r="L671" s="4">
        <v>2381920</v>
      </c>
      <c r="M671" s="12">
        <f t="shared" si="42"/>
        <v>0.26200000000000001</v>
      </c>
      <c r="N671" s="4"/>
      <c r="O671" s="12">
        <f t="shared" si="43"/>
        <v>0</v>
      </c>
      <c r="P671" s="4"/>
      <c r="Q671" s="4"/>
    </row>
    <row r="672" spans="1:17" x14ac:dyDescent="0.2">
      <c r="A672" s="3">
        <v>4</v>
      </c>
      <c r="B672" s="3">
        <v>147513703</v>
      </c>
      <c r="C672" s="3" t="s">
        <v>706</v>
      </c>
      <c r="D672" s="3" t="s">
        <v>35</v>
      </c>
      <c r="E672" s="4">
        <v>17766721</v>
      </c>
      <c r="F672" s="4">
        <v>0</v>
      </c>
      <c r="G672" s="4">
        <v>12780624</v>
      </c>
      <c r="H672" s="4">
        <v>12780624</v>
      </c>
      <c r="I672" s="12">
        <f t="shared" si="40"/>
        <v>0.71940000000000004</v>
      </c>
      <c r="J672" s="4">
        <v>79646</v>
      </c>
      <c r="K672" s="12">
        <f t="shared" si="41"/>
        <v>4.4999999999999997E-3</v>
      </c>
      <c r="L672" s="4">
        <v>4906451</v>
      </c>
      <c r="M672" s="12">
        <f t="shared" si="42"/>
        <v>0.2762</v>
      </c>
      <c r="N672" s="4"/>
      <c r="O672" s="12">
        <f t="shared" si="43"/>
        <v>0</v>
      </c>
      <c r="P672" s="4"/>
      <c r="Q672" s="4"/>
    </row>
    <row r="673" spans="1:17" x14ac:dyDescent="0.2">
      <c r="A673" s="3">
        <v>4</v>
      </c>
      <c r="B673" s="3">
        <v>126513450</v>
      </c>
      <c r="C673" s="3" t="s">
        <v>670</v>
      </c>
      <c r="D673" s="3" t="s">
        <v>35</v>
      </c>
      <c r="E673" s="4">
        <v>23292538</v>
      </c>
      <c r="F673" s="4">
        <v>0</v>
      </c>
      <c r="G673" s="4">
        <v>17131405</v>
      </c>
      <c r="H673" s="4">
        <v>17131405</v>
      </c>
      <c r="I673" s="12">
        <f t="shared" si="40"/>
        <v>0.73550000000000004</v>
      </c>
      <c r="J673" s="4">
        <v>127814</v>
      </c>
      <c r="K673" s="12">
        <f t="shared" si="41"/>
        <v>5.4999999999999997E-3</v>
      </c>
      <c r="L673" s="4">
        <v>6033319</v>
      </c>
      <c r="M673" s="12">
        <f t="shared" si="42"/>
        <v>0.25900000000000001</v>
      </c>
      <c r="N673" s="4"/>
      <c r="O673" s="12">
        <f t="shared" si="43"/>
        <v>0</v>
      </c>
      <c r="P673" s="4"/>
      <c r="Q673" s="4"/>
    </row>
    <row r="674" spans="1:17" x14ac:dyDescent="0.2">
      <c r="A674" s="3">
        <v>4</v>
      </c>
      <c r="B674" s="3">
        <v>126518547</v>
      </c>
      <c r="C674" s="3" t="s">
        <v>800</v>
      </c>
      <c r="D674" s="3" t="s">
        <v>35</v>
      </c>
      <c r="E674" s="4">
        <v>12565178</v>
      </c>
      <c r="F674" s="4">
        <v>0</v>
      </c>
      <c r="G674" s="4">
        <v>8415523</v>
      </c>
      <c r="H674" s="4">
        <v>8415523</v>
      </c>
      <c r="I674" s="12">
        <f t="shared" si="40"/>
        <v>0.66969999999999996</v>
      </c>
      <c r="J674" s="4">
        <v>203202</v>
      </c>
      <c r="K674" s="12">
        <f t="shared" si="41"/>
        <v>1.6199999999999999E-2</v>
      </c>
      <c r="L674" s="4">
        <v>3946453</v>
      </c>
      <c r="M674" s="12">
        <f t="shared" si="42"/>
        <v>0.31409999999999999</v>
      </c>
      <c r="N674" s="4"/>
      <c r="O674" s="12">
        <f t="shared" si="43"/>
        <v>0</v>
      </c>
      <c r="P674" s="4"/>
      <c r="Q674" s="4"/>
    </row>
    <row r="675" spans="1:17" x14ac:dyDescent="0.2">
      <c r="A675" s="3">
        <v>4</v>
      </c>
      <c r="B675" s="3">
        <v>126513270</v>
      </c>
      <c r="C675" s="3" t="s">
        <v>668</v>
      </c>
      <c r="D675" s="3" t="s">
        <v>35</v>
      </c>
      <c r="E675" s="4">
        <v>20606216.030000001</v>
      </c>
      <c r="F675" s="4">
        <v>0</v>
      </c>
      <c r="G675" s="4">
        <v>14114928.41</v>
      </c>
      <c r="H675" s="4">
        <v>14114928.41</v>
      </c>
      <c r="I675" s="12">
        <f t="shared" si="40"/>
        <v>0.68500000000000005</v>
      </c>
      <c r="J675" s="4">
        <v>259631.05</v>
      </c>
      <c r="K675" s="12">
        <f t="shared" si="41"/>
        <v>1.26E-2</v>
      </c>
      <c r="L675" s="4">
        <v>6215792.7000000002</v>
      </c>
      <c r="M675" s="12">
        <f t="shared" si="42"/>
        <v>0.30159999999999998</v>
      </c>
      <c r="N675" s="4">
        <v>15863.87</v>
      </c>
      <c r="O675" s="12">
        <f t="shared" si="43"/>
        <v>8.0000000000000004E-4</v>
      </c>
      <c r="P675" s="4"/>
      <c r="Q675" s="4"/>
    </row>
    <row r="676" spans="1:17" x14ac:dyDescent="0.2">
      <c r="A676" s="3">
        <v>4</v>
      </c>
      <c r="B676" s="3">
        <v>126513380</v>
      </c>
      <c r="C676" s="3" t="s">
        <v>114</v>
      </c>
      <c r="D676" s="3" t="s">
        <v>35</v>
      </c>
      <c r="E676" s="4">
        <v>12514164.48</v>
      </c>
      <c r="F676" s="4">
        <v>0</v>
      </c>
      <c r="G676" s="4">
        <v>8751240.8699999992</v>
      </c>
      <c r="H676" s="4">
        <v>8751240.8699999992</v>
      </c>
      <c r="I676" s="12">
        <f t="shared" si="40"/>
        <v>0.69930000000000003</v>
      </c>
      <c r="J676" s="4">
        <v>69118</v>
      </c>
      <c r="K676" s="12">
        <f t="shared" si="41"/>
        <v>5.4999999999999997E-3</v>
      </c>
      <c r="L676" s="4">
        <v>3693805.61</v>
      </c>
      <c r="M676" s="12">
        <f t="shared" si="42"/>
        <v>0.29520000000000002</v>
      </c>
      <c r="N676" s="4"/>
      <c r="O676" s="12">
        <f t="shared" si="43"/>
        <v>0</v>
      </c>
      <c r="P676" s="4"/>
      <c r="Q676" s="4"/>
    </row>
    <row r="677" spans="1:17" x14ac:dyDescent="0.2">
      <c r="A677" s="3">
        <v>4</v>
      </c>
      <c r="B677" s="3">
        <v>126518004</v>
      </c>
      <c r="C677" s="3" t="s">
        <v>746</v>
      </c>
      <c r="D677" s="3" t="s">
        <v>35</v>
      </c>
      <c r="E677" s="4">
        <v>10740507.51</v>
      </c>
      <c r="F677" s="4">
        <v>0</v>
      </c>
      <c r="G677" s="4">
        <v>7547509.4500000002</v>
      </c>
      <c r="H677" s="4">
        <v>7547509.4500000002</v>
      </c>
      <c r="I677" s="12">
        <f t="shared" si="40"/>
        <v>0.70269999999999999</v>
      </c>
      <c r="J677" s="4">
        <v>10500</v>
      </c>
      <c r="K677" s="12">
        <f t="shared" si="41"/>
        <v>1E-3</v>
      </c>
      <c r="L677" s="4">
        <v>2999403.06</v>
      </c>
      <c r="M677" s="12">
        <f t="shared" si="42"/>
        <v>0.27929999999999999</v>
      </c>
      <c r="N677" s="4">
        <v>183095</v>
      </c>
      <c r="O677" s="12">
        <f t="shared" si="43"/>
        <v>1.7000000000000001E-2</v>
      </c>
      <c r="P677" s="4"/>
      <c r="Q677" s="4"/>
    </row>
    <row r="678" spans="1:17" x14ac:dyDescent="0.2">
      <c r="A678" s="3">
        <v>4</v>
      </c>
      <c r="B678" s="3">
        <v>126510005</v>
      </c>
      <c r="C678" s="3" t="s">
        <v>660</v>
      </c>
      <c r="D678" s="3" t="s">
        <v>35</v>
      </c>
      <c r="E678" s="4">
        <v>12314411</v>
      </c>
      <c r="F678" s="4">
        <v>0</v>
      </c>
      <c r="G678" s="4">
        <v>9459029</v>
      </c>
      <c r="H678" s="4">
        <v>9459029</v>
      </c>
      <c r="I678" s="12">
        <f t="shared" si="40"/>
        <v>0.7681</v>
      </c>
      <c r="J678" s="4">
        <v>121788</v>
      </c>
      <c r="K678" s="12">
        <f t="shared" si="41"/>
        <v>9.9000000000000008E-3</v>
      </c>
      <c r="L678" s="4">
        <v>2733594</v>
      </c>
      <c r="M678" s="12">
        <f t="shared" si="42"/>
        <v>0.222</v>
      </c>
      <c r="N678" s="4"/>
      <c r="O678" s="12">
        <f t="shared" si="43"/>
        <v>0</v>
      </c>
      <c r="P678" s="4"/>
      <c r="Q678" s="4"/>
    </row>
    <row r="679" spans="1:17" x14ac:dyDescent="0.2">
      <c r="A679" s="3">
        <v>4</v>
      </c>
      <c r="B679" s="3">
        <v>126512850</v>
      </c>
      <c r="C679" s="3" t="s">
        <v>737</v>
      </c>
      <c r="D679" s="3" t="s">
        <v>35</v>
      </c>
      <c r="E679" s="4">
        <v>9968578</v>
      </c>
      <c r="F679" s="4">
        <v>0</v>
      </c>
      <c r="G679" s="4">
        <v>6911061</v>
      </c>
      <c r="H679" s="4">
        <v>6911061</v>
      </c>
      <c r="I679" s="12">
        <f t="shared" si="40"/>
        <v>0.69330000000000003</v>
      </c>
      <c r="J679" s="4">
        <v>132905</v>
      </c>
      <c r="K679" s="12">
        <f t="shared" si="41"/>
        <v>1.3299999999999999E-2</v>
      </c>
      <c r="L679" s="4">
        <v>2924612</v>
      </c>
      <c r="M679" s="12">
        <f t="shared" si="42"/>
        <v>0.29339999999999999</v>
      </c>
      <c r="N679" s="4"/>
      <c r="O679" s="12">
        <f t="shared" si="43"/>
        <v>0</v>
      </c>
      <c r="P679" s="4"/>
      <c r="Q679" s="4"/>
    </row>
    <row r="680" spans="1:17" x14ac:dyDescent="0.2">
      <c r="A680" s="3">
        <v>4</v>
      </c>
      <c r="B680" s="3">
        <v>126512980</v>
      </c>
      <c r="C680" s="3" t="s">
        <v>623</v>
      </c>
      <c r="D680" s="3" t="s">
        <v>35</v>
      </c>
      <c r="E680" s="4">
        <v>11593457</v>
      </c>
      <c r="F680" s="4">
        <v>0</v>
      </c>
      <c r="G680" s="4">
        <v>8434857</v>
      </c>
      <c r="H680" s="4">
        <v>8434857</v>
      </c>
      <c r="I680" s="12">
        <f t="shared" si="40"/>
        <v>0.72760000000000002</v>
      </c>
      <c r="J680" s="4">
        <v>67958</v>
      </c>
      <c r="K680" s="12">
        <f t="shared" si="41"/>
        <v>5.8999999999999999E-3</v>
      </c>
      <c r="L680" s="4">
        <v>3090642</v>
      </c>
      <c r="M680" s="12">
        <f t="shared" si="42"/>
        <v>0.2666</v>
      </c>
      <c r="N680" s="4"/>
      <c r="O680" s="12">
        <f t="shared" si="43"/>
        <v>0</v>
      </c>
      <c r="P680" s="4"/>
      <c r="Q680" s="4"/>
    </row>
    <row r="681" spans="1:17" x14ac:dyDescent="0.2">
      <c r="A681" s="3">
        <v>4</v>
      </c>
      <c r="B681" s="3">
        <v>126513510</v>
      </c>
      <c r="C681" s="3" t="s">
        <v>671</v>
      </c>
      <c r="D681" s="3" t="s">
        <v>35</v>
      </c>
      <c r="E681" s="4">
        <v>16498524</v>
      </c>
      <c r="F681" s="4">
        <v>0</v>
      </c>
      <c r="G681" s="4">
        <v>11539156</v>
      </c>
      <c r="H681" s="4">
        <v>11539156</v>
      </c>
      <c r="I681" s="12">
        <f t="shared" si="40"/>
        <v>0.69940000000000002</v>
      </c>
      <c r="J681" s="4">
        <v>179986</v>
      </c>
      <c r="K681" s="12">
        <f t="shared" si="41"/>
        <v>1.09E-2</v>
      </c>
      <c r="L681" s="4">
        <v>4779382</v>
      </c>
      <c r="M681" s="12">
        <f t="shared" si="42"/>
        <v>0.28970000000000001</v>
      </c>
      <c r="N681" s="4"/>
      <c r="O681" s="12">
        <f t="shared" si="43"/>
        <v>0</v>
      </c>
      <c r="P681" s="4"/>
      <c r="Q681" s="4"/>
    </row>
    <row r="682" spans="1:17" x14ac:dyDescent="0.2">
      <c r="A682" s="3">
        <v>4</v>
      </c>
      <c r="B682" s="3">
        <v>126512039</v>
      </c>
      <c r="C682" s="3" t="s">
        <v>747</v>
      </c>
      <c r="D682" s="3" t="s">
        <v>35</v>
      </c>
      <c r="E682" s="4">
        <v>16096823</v>
      </c>
      <c r="F682" s="4">
        <v>0</v>
      </c>
      <c r="G682" s="4">
        <v>12907759</v>
      </c>
      <c r="H682" s="4">
        <v>12907759</v>
      </c>
      <c r="I682" s="12">
        <f t="shared" si="40"/>
        <v>0.80189999999999995</v>
      </c>
      <c r="J682" s="4">
        <v>113880</v>
      </c>
      <c r="K682" s="12">
        <f t="shared" si="41"/>
        <v>7.1000000000000004E-3</v>
      </c>
      <c r="L682" s="4">
        <v>3075184</v>
      </c>
      <c r="M682" s="12">
        <f t="shared" si="42"/>
        <v>0.191</v>
      </c>
      <c r="N682" s="4"/>
      <c r="O682" s="12">
        <f t="shared" si="43"/>
        <v>0</v>
      </c>
      <c r="P682" s="4"/>
      <c r="Q682" s="4"/>
    </row>
    <row r="683" spans="1:17" x14ac:dyDescent="0.2">
      <c r="A683" s="3">
        <v>4</v>
      </c>
      <c r="B683" s="3">
        <v>126513070</v>
      </c>
      <c r="C683" s="3" t="s">
        <v>794</v>
      </c>
      <c r="D683" s="3" t="s">
        <v>35</v>
      </c>
      <c r="E683" s="4">
        <v>6207571</v>
      </c>
      <c r="F683" s="4">
        <v>0</v>
      </c>
      <c r="G683" s="4">
        <v>4059426</v>
      </c>
      <c r="H683" s="4">
        <v>4059426</v>
      </c>
      <c r="I683" s="12">
        <f t="shared" si="40"/>
        <v>0.65390000000000004</v>
      </c>
      <c r="J683" s="4">
        <v>35196</v>
      </c>
      <c r="K683" s="12">
        <f t="shared" si="41"/>
        <v>5.7000000000000002E-3</v>
      </c>
      <c r="L683" s="4">
        <v>2112949</v>
      </c>
      <c r="M683" s="12">
        <f t="shared" si="42"/>
        <v>0.34039999999999998</v>
      </c>
      <c r="N683" s="4"/>
      <c r="O683" s="12">
        <f t="shared" si="43"/>
        <v>0</v>
      </c>
      <c r="P683" s="4"/>
      <c r="Q683" s="4"/>
    </row>
    <row r="684" spans="1:17" x14ac:dyDescent="0.2">
      <c r="A684" s="3">
        <v>4</v>
      </c>
      <c r="B684" s="9">
        <v>133513315</v>
      </c>
      <c r="C684" s="9" t="s">
        <v>802</v>
      </c>
      <c r="D684" s="9" t="s">
        <v>35</v>
      </c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4"/>
      <c r="Q684" s="4"/>
    </row>
    <row r="685" spans="1:17" x14ac:dyDescent="0.2">
      <c r="A685" s="3">
        <v>4</v>
      </c>
      <c r="B685" s="3">
        <v>182514568</v>
      </c>
      <c r="C685" s="3" t="s">
        <v>807</v>
      </c>
      <c r="D685" s="3" t="s">
        <v>35</v>
      </c>
      <c r="E685" s="4">
        <v>13275376</v>
      </c>
      <c r="F685" s="4">
        <v>0</v>
      </c>
      <c r="G685" s="4">
        <v>10113881</v>
      </c>
      <c r="H685" s="4">
        <v>10113881</v>
      </c>
      <c r="I685" s="12">
        <f t="shared" si="40"/>
        <v>0.76190000000000002</v>
      </c>
      <c r="J685" s="4">
        <v>180750</v>
      </c>
      <c r="K685" s="12">
        <f t="shared" si="41"/>
        <v>1.3599999999999999E-2</v>
      </c>
      <c r="L685" s="4">
        <v>2980745</v>
      </c>
      <c r="M685" s="12">
        <f t="shared" si="42"/>
        <v>0.22450000000000001</v>
      </c>
      <c r="N685" s="4"/>
      <c r="O685" s="12">
        <f t="shared" si="43"/>
        <v>0</v>
      </c>
      <c r="P685" s="4"/>
      <c r="Q685" s="4"/>
    </row>
    <row r="686" spans="1:17" x14ac:dyDescent="0.2">
      <c r="A686" s="3">
        <v>4</v>
      </c>
      <c r="B686" s="3">
        <v>126514864</v>
      </c>
      <c r="C686" s="3" t="s">
        <v>797</v>
      </c>
      <c r="D686" s="3" t="s">
        <v>35</v>
      </c>
      <c r="E686" s="4">
        <v>11536851</v>
      </c>
      <c r="F686" s="4">
        <v>0</v>
      </c>
      <c r="G686" s="4">
        <v>8416734</v>
      </c>
      <c r="H686" s="4">
        <v>8416734</v>
      </c>
      <c r="I686" s="12">
        <f t="shared" si="40"/>
        <v>0.72960000000000003</v>
      </c>
      <c r="J686" s="4"/>
      <c r="K686" s="12">
        <f t="shared" si="41"/>
        <v>0</v>
      </c>
      <c r="L686" s="4">
        <v>3120117</v>
      </c>
      <c r="M686" s="12">
        <f t="shared" si="42"/>
        <v>0.27039999999999997</v>
      </c>
      <c r="N686" s="4"/>
      <c r="O686" s="12">
        <f t="shared" si="43"/>
        <v>0</v>
      </c>
      <c r="P686" s="4"/>
      <c r="Q686" s="4"/>
    </row>
    <row r="687" spans="1:17" x14ac:dyDescent="0.2">
      <c r="A687" s="3">
        <v>4</v>
      </c>
      <c r="B687" s="3">
        <v>126514059</v>
      </c>
      <c r="C687" s="3" t="s">
        <v>763</v>
      </c>
      <c r="D687" s="3" t="s">
        <v>35</v>
      </c>
      <c r="E687" s="4">
        <v>11591691</v>
      </c>
      <c r="F687" s="4">
        <v>0</v>
      </c>
      <c r="G687" s="4">
        <v>8800991</v>
      </c>
      <c r="H687" s="4">
        <v>8800991</v>
      </c>
      <c r="I687" s="12">
        <f t="shared" si="40"/>
        <v>0.75919999999999999</v>
      </c>
      <c r="J687" s="4"/>
      <c r="K687" s="12">
        <f t="shared" si="41"/>
        <v>0</v>
      </c>
      <c r="L687" s="4">
        <v>2638128</v>
      </c>
      <c r="M687" s="12">
        <f t="shared" si="42"/>
        <v>0.2276</v>
      </c>
      <c r="N687" s="4">
        <v>152572</v>
      </c>
      <c r="O687" s="12">
        <f t="shared" si="43"/>
        <v>1.32E-2</v>
      </c>
      <c r="P687" s="4"/>
      <c r="Q687" s="4"/>
    </row>
    <row r="688" spans="1:17" x14ac:dyDescent="0.2">
      <c r="A688" s="3">
        <v>4</v>
      </c>
      <c r="B688" s="3">
        <v>126510013</v>
      </c>
      <c r="C688" s="3" t="s">
        <v>790</v>
      </c>
      <c r="D688" s="3" t="s">
        <v>35</v>
      </c>
      <c r="E688" s="4">
        <v>35912397</v>
      </c>
      <c r="F688" s="4">
        <v>0</v>
      </c>
      <c r="G688" s="4">
        <v>13009225</v>
      </c>
      <c r="H688" s="4">
        <v>13009225</v>
      </c>
      <c r="I688" s="12">
        <f t="shared" si="40"/>
        <v>0.36220000000000002</v>
      </c>
      <c r="J688" s="4">
        <v>77124</v>
      </c>
      <c r="K688" s="12">
        <f t="shared" si="41"/>
        <v>2.0999999999999999E-3</v>
      </c>
      <c r="L688" s="4">
        <v>5052964</v>
      </c>
      <c r="M688" s="12">
        <f t="shared" si="42"/>
        <v>0.14069999999999999</v>
      </c>
      <c r="N688" s="4">
        <v>17773084</v>
      </c>
      <c r="O688" s="12">
        <f t="shared" si="43"/>
        <v>0.49490000000000001</v>
      </c>
      <c r="P688" s="4"/>
      <c r="Q688" s="4"/>
    </row>
    <row r="689" spans="1:17" x14ac:dyDescent="0.2">
      <c r="A689" s="3">
        <v>4</v>
      </c>
      <c r="B689" s="3">
        <v>126515362</v>
      </c>
      <c r="C689" s="3" t="s">
        <v>824</v>
      </c>
      <c r="D689" s="3" t="s">
        <v>35</v>
      </c>
      <c r="E689" s="4">
        <v>17316616</v>
      </c>
      <c r="F689" s="4">
        <v>0</v>
      </c>
      <c r="G689" s="4">
        <v>3109801</v>
      </c>
      <c r="H689" s="4">
        <v>3109801</v>
      </c>
      <c r="I689" s="12">
        <f t="shared" si="40"/>
        <v>0.17960000000000001</v>
      </c>
      <c r="J689" s="4"/>
      <c r="K689" s="12">
        <f t="shared" si="41"/>
        <v>0</v>
      </c>
      <c r="L689" s="4">
        <v>230845</v>
      </c>
      <c r="M689" s="12">
        <f t="shared" si="42"/>
        <v>1.3299999999999999E-2</v>
      </c>
      <c r="N689" s="4">
        <v>13975970</v>
      </c>
      <c r="O689" s="12">
        <f t="shared" si="43"/>
        <v>0.80710000000000004</v>
      </c>
      <c r="P689" s="4"/>
      <c r="Q689" s="4"/>
    </row>
    <row r="690" spans="1:17" x14ac:dyDescent="0.2">
      <c r="A690" s="3">
        <v>4</v>
      </c>
      <c r="B690" s="3">
        <v>126515492</v>
      </c>
      <c r="C690" s="3" t="s">
        <v>748</v>
      </c>
      <c r="D690" s="3" t="s">
        <v>35</v>
      </c>
      <c r="E690" s="4">
        <v>17428903</v>
      </c>
      <c r="F690" s="4">
        <v>0</v>
      </c>
      <c r="G690" s="4">
        <v>12451448</v>
      </c>
      <c r="H690" s="4">
        <v>12451448</v>
      </c>
      <c r="I690" s="12">
        <f t="shared" si="40"/>
        <v>0.71440000000000003</v>
      </c>
      <c r="J690" s="4"/>
      <c r="K690" s="12">
        <f t="shared" si="41"/>
        <v>0</v>
      </c>
      <c r="L690" s="4">
        <v>4977455</v>
      </c>
      <c r="M690" s="12">
        <f t="shared" si="42"/>
        <v>0.28560000000000002</v>
      </c>
      <c r="N690" s="4"/>
      <c r="O690" s="12">
        <f t="shared" si="43"/>
        <v>0</v>
      </c>
      <c r="P690" s="4"/>
      <c r="Q690" s="4"/>
    </row>
    <row r="691" spans="1:17" x14ac:dyDescent="0.2">
      <c r="A691" s="3">
        <v>4</v>
      </c>
      <c r="B691" s="3">
        <v>126513110</v>
      </c>
      <c r="C691" s="3" t="s">
        <v>665</v>
      </c>
      <c r="D691" s="3" t="s">
        <v>35</v>
      </c>
      <c r="E691" s="4">
        <v>10099124</v>
      </c>
      <c r="F691" s="4">
        <v>0</v>
      </c>
      <c r="G691" s="4">
        <v>6383866</v>
      </c>
      <c r="H691" s="4">
        <v>6383866</v>
      </c>
      <c r="I691" s="12">
        <f t="shared" si="40"/>
        <v>0.6321</v>
      </c>
      <c r="J691" s="4">
        <v>109374</v>
      </c>
      <c r="K691" s="12">
        <f t="shared" si="41"/>
        <v>1.0800000000000001E-2</v>
      </c>
      <c r="L691" s="4">
        <v>3605884</v>
      </c>
      <c r="M691" s="12">
        <f t="shared" si="42"/>
        <v>0.35699999999999998</v>
      </c>
      <c r="N691" s="4"/>
      <c r="O691" s="12">
        <f t="shared" si="43"/>
        <v>0</v>
      </c>
      <c r="P691" s="4"/>
      <c r="Q691" s="4"/>
    </row>
    <row r="692" spans="1:17" x14ac:dyDescent="0.2">
      <c r="A692" s="3">
        <v>4</v>
      </c>
      <c r="B692" s="3">
        <v>126519476</v>
      </c>
      <c r="C692" s="3" t="s">
        <v>749</v>
      </c>
      <c r="D692" s="3" t="s">
        <v>35</v>
      </c>
      <c r="E692" s="4">
        <v>15945286</v>
      </c>
      <c r="F692" s="4">
        <v>0</v>
      </c>
      <c r="G692" s="4">
        <v>10233894</v>
      </c>
      <c r="H692" s="4">
        <v>10233894</v>
      </c>
      <c r="I692" s="12">
        <f t="shared" si="40"/>
        <v>0.64180000000000004</v>
      </c>
      <c r="J692" s="4">
        <v>122408</v>
      </c>
      <c r="K692" s="12">
        <f t="shared" si="41"/>
        <v>7.7000000000000002E-3</v>
      </c>
      <c r="L692" s="4">
        <v>5588984</v>
      </c>
      <c r="M692" s="12">
        <f t="shared" si="42"/>
        <v>0.35049999999999998</v>
      </c>
      <c r="N692" s="4"/>
      <c r="O692" s="12">
        <f t="shared" si="43"/>
        <v>0</v>
      </c>
      <c r="P692" s="4"/>
      <c r="Q692" s="4"/>
    </row>
    <row r="693" spans="1:17" x14ac:dyDescent="0.2">
      <c r="A693" s="3">
        <v>4</v>
      </c>
      <c r="B693" s="3">
        <v>126513480</v>
      </c>
      <c r="C693" s="3" t="s">
        <v>630</v>
      </c>
      <c r="D693" s="3" t="s">
        <v>35</v>
      </c>
      <c r="E693" s="4">
        <v>29784820</v>
      </c>
      <c r="F693" s="4">
        <v>0</v>
      </c>
      <c r="G693" s="4">
        <v>22892391</v>
      </c>
      <c r="H693" s="4">
        <v>22892391</v>
      </c>
      <c r="I693" s="12">
        <f t="shared" si="40"/>
        <v>0.76859999999999995</v>
      </c>
      <c r="J693" s="4">
        <v>318744</v>
      </c>
      <c r="K693" s="12">
        <f t="shared" si="41"/>
        <v>1.0699999999999999E-2</v>
      </c>
      <c r="L693" s="4">
        <v>6573685</v>
      </c>
      <c r="M693" s="12">
        <f t="shared" si="42"/>
        <v>0.22070000000000001</v>
      </c>
      <c r="N693" s="4"/>
      <c r="O693" s="12">
        <f t="shared" si="43"/>
        <v>0</v>
      </c>
      <c r="P693" s="4"/>
      <c r="Q693" s="4"/>
    </row>
    <row r="694" spans="1:17" x14ac:dyDescent="0.2">
      <c r="A694" s="3">
        <v>4</v>
      </c>
      <c r="B694" s="3">
        <v>126510014</v>
      </c>
      <c r="C694" s="3" t="s">
        <v>791</v>
      </c>
      <c r="D694" s="3" t="s">
        <v>35</v>
      </c>
      <c r="E694" s="4">
        <v>17858555</v>
      </c>
      <c r="F694" s="4">
        <v>0</v>
      </c>
      <c r="G694" s="4">
        <v>11266418.449999999</v>
      </c>
      <c r="H694" s="4">
        <v>11266418.449999999</v>
      </c>
      <c r="I694" s="12">
        <f t="shared" si="40"/>
        <v>0.63090000000000002</v>
      </c>
      <c r="J694" s="4">
        <v>101513.91</v>
      </c>
      <c r="K694" s="12">
        <f t="shared" si="41"/>
        <v>5.7000000000000002E-3</v>
      </c>
      <c r="L694" s="4">
        <v>6490622.6399999997</v>
      </c>
      <c r="M694" s="12">
        <f t="shared" si="42"/>
        <v>0.3634</v>
      </c>
      <c r="N694" s="4"/>
      <c r="O694" s="12">
        <f t="shared" si="43"/>
        <v>0</v>
      </c>
      <c r="P694" s="4"/>
      <c r="Q694" s="4"/>
    </row>
    <row r="695" spans="1:17" x14ac:dyDescent="0.2">
      <c r="A695" s="3">
        <v>4</v>
      </c>
      <c r="B695" s="3">
        <v>126513150</v>
      </c>
      <c r="C695" s="3" t="s">
        <v>764</v>
      </c>
      <c r="D695" s="3" t="s">
        <v>35</v>
      </c>
      <c r="E695" s="4">
        <v>30977735</v>
      </c>
      <c r="F695" s="4">
        <v>0</v>
      </c>
      <c r="G695" s="4">
        <v>23648196</v>
      </c>
      <c r="H695" s="4">
        <v>23648196</v>
      </c>
      <c r="I695" s="12">
        <f t="shared" si="40"/>
        <v>0.76339999999999997</v>
      </c>
      <c r="J695" s="4">
        <v>477983</v>
      </c>
      <c r="K695" s="12">
        <f t="shared" si="41"/>
        <v>1.54E-2</v>
      </c>
      <c r="L695" s="4">
        <v>6851556</v>
      </c>
      <c r="M695" s="12">
        <f t="shared" si="42"/>
        <v>0.22120000000000001</v>
      </c>
      <c r="N695" s="4"/>
      <c r="O695" s="12">
        <f t="shared" si="43"/>
        <v>0</v>
      </c>
      <c r="P695" s="4"/>
      <c r="Q695" s="4"/>
    </row>
    <row r="696" spans="1:17" x14ac:dyDescent="0.2">
      <c r="A696" s="3">
        <v>4</v>
      </c>
      <c r="B696" s="3">
        <v>126513117</v>
      </c>
      <c r="C696" s="3" t="s">
        <v>750</v>
      </c>
      <c r="D696" s="3" t="s">
        <v>35</v>
      </c>
      <c r="E696" s="4">
        <v>33365287</v>
      </c>
      <c r="F696" s="4">
        <v>0</v>
      </c>
      <c r="G696" s="4">
        <v>25462818</v>
      </c>
      <c r="H696" s="4">
        <v>25462818</v>
      </c>
      <c r="I696" s="12">
        <f t="shared" si="40"/>
        <v>0.76319999999999999</v>
      </c>
      <c r="J696" s="4">
        <v>363690</v>
      </c>
      <c r="K696" s="12">
        <f t="shared" si="41"/>
        <v>1.09E-2</v>
      </c>
      <c r="L696" s="4">
        <v>7538779</v>
      </c>
      <c r="M696" s="12">
        <f t="shared" si="42"/>
        <v>0.22589999999999999</v>
      </c>
      <c r="N696" s="4"/>
      <c r="O696" s="12">
        <f t="shared" si="43"/>
        <v>0</v>
      </c>
      <c r="P696" s="4"/>
      <c r="Q696" s="4"/>
    </row>
    <row r="697" spans="1:17" x14ac:dyDescent="0.2">
      <c r="A697" s="3">
        <v>4</v>
      </c>
      <c r="B697" s="3">
        <v>126511624</v>
      </c>
      <c r="C697" s="3" t="s">
        <v>793</v>
      </c>
      <c r="D697" s="3" t="s">
        <v>35</v>
      </c>
      <c r="E697" s="4">
        <v>24083259</v>
      </c>
      <c r="F697" s="4">
        <v>0</v>
      </c>
      <c r="G697" s="4">
        <v>17920157</v>
      </c>
      <c r="H697" s="4">
        <v>17920157</v>
      </c>
      <c r="I697" s="12">
        <f t="shared" si="40"/>
        <v>0.74409999999999998</v>
      </c>
      <c r="J697" s="4">
        <v>313966</v>
      </c>
      <c r="K697" s="12">
        <f t="shared" si="41"/>
        <v>1.2999999999999999E-2</v>
      </c>
      <c r="L697" s="4">
        <v>5849136</v>
      </c>
      <c r="M697" s="12">
        <f t="shared" si="42"/>
        <v>0.2429</v>
      </c>
      <c r="N697" s="4"/>
      <c r="O697" s="12">
        <f t="shared" si="43"/>
        <v>0</v>
      </c>
      <c r="P697" s="4"/>
      <c r="Q697" s="4"/>
    </row>
    <row r="698" spans="1:17" x14ac:dyDescent="0.2">
      <c r="A698" s="3">
        <v>4</v>
      </c>
      <c r="B698" s="3">
        <v>126510002</v>
      </c>
      <c r="C698" s="3" t="s">
        <v>765</v>
      </c>
      <c r="D698" s="3" t="s">
        <v>35</v>
      </c>
      <c r="E698" s="4">
        <v>13372976</v>
      </c>
      <c r="F698" s="4">
        <v>0</v>
      </c>
      <c r="G698" s="4">
        <v>9554729</v>
      </c>
      <c r="H698" s="4">
        <v>9554729</v>
      </c>
      <c r="I698" s="12">
        <f t="shared" si="40"/>
        <v>0.71450000000000002</v>
      </c>
      <c r="J698" s="4">
        <v>169917</v>
      </c>
      <c r="K698" s="12">
        <f t="shared" si="41"/>
        <v>1.2699999999999999E-2</v>
      </c>
      <c r="L698" s="4">
        <v>3648330</v>
      </c>
      <c r="M698" s="12">
        <f t="shared" si="42"/>
        <v>0.27279999999999999</v>
      </c>
      <c r="N698" s="4"/>
      <c r="O698" s="12">
        <f t="shared" si="43"/>
        <v>0</v>
      </c>
      <c r="P698" s="4"/>
      <c r="Q698" s="4"/>
    </row>
    <row r="699" spans="1:17" x14ac:dyDescent="0.2">
      <c r="A699" s="3">
        <v>4</v>
      </c>
      <c r="B699" s="3">
        <v>126518118</v>
      </c>
      <c r="C699" s="3" t="s">
        <v>751</v>
      </c>
      <c r="D699" s="3" t="s">
        <v>35</v>
      </c>
      <c r="E699" s="4">
        <v>10089407</v>
      </c>
      <c r="F699" s="4">
        <v>0</v>
      </c>
      <c r="G699" s="4">
        <v>7466985</v>
      </c>
      <c r="H699" s="4">
        <v>7466985</v>
      </c>
      <c r="I699" s="12">
        <f t="shared" si="40"/>
        <v>0.74009999999999998</v>
      </c>
      <c r="J699" s="4">
        <v>81014</v>
      </c>
      <c r="K699" s="12">
        <f t="shared" si="41"/>
        <v>8.0000000000000002E-3</v>
      </c>
      <c r="L699" s="4">
        <v>2541408</v>
      </c>
      <c r="M699" s="12">
        <f t="shared" si="42"/>
        <v>0.25190000000000001</v>
      </c>
      <c r="N699" s="4"/>
      <c r="O699" s="12">
        <f t="shared" si="43"/>
        <v>0</v>
      </c>
      <c r="P699" s="4"/>
      <c r="Q699" s="4"/>
    </row>
    <row r="700" spans="1:17" x14ac:dyDescent="0.2">
      <c r="A700" s="3">
        <v>4</v>
      </c>
      <c r="B700" s="3">
        <v>126519644</v>
      </c>
      <c r="C700" s="3" t="s">
        <v>766</v>
      </c>
      <c r="D700" s="3" t="s">
        <v>35</v>
      </c>
      <c r="E700" s="4">
        <v>14572599</v>
      </c>
      <c r="F700" s="4">
        <v>0</v>
      </c>
      <c r="G700" s="4">
        <v>10258435</v>
      </c>
      <c r="H700" s="4">
        <v>10258435</v>
      </c>
      <c r="I700" s="12">
        <f t="shared" si="40"/>
        <v>0.70399999999999996</v>
      </c>
      <c r="J700" s="4">
        <v>308378</v>
      </c>
      <c r="K700" s="12">
        <f t="shared" si="41"/>
        <v>2.12E-2</v>
      </c>
      <c r="L700" s="4">
        <v>4005786</v>
      </c>
      <c r="M700" s="12">
        <f t="shared" si="42"/>
        <v>0.27489999999999998</v>
      </c>
      <c r="N700" s="4"/>
      <c r="O700" s="12">
        <f t="shared" si="43"/>
        <v>0</v>
      </c>
      <c r="P700" s="4"/>
      <c r="Q700" s="4"/>
    </row>
    <row r="701" spans="1:17" x14ac:dyDescent="0.2">
      <c r="A701" s="3">
        <v>4</v>
      </c>
      <c r="B701" s="3">
        <v>126511748</v>
      </c>
      <c r="C701" s="3" t="s">
        <v>724</v>
      </c>
      <c r="D701" s="3" t="s">
        <v>35</v>
      </c>
      <c r="E701" s="4">
        <v>9904614</v>
      </c>
      <c r="F701" s="4">
        <v>0</v>
      </c>
      <c r="G701" s="4">
        <v>6979306</v>
      </c>
      <c r="H701" s="4">
        <v>6979306</v>
      </c>
      <c r="I701" s="12">
        <f t="shared" si="40"/>
        <v>0.70469999999999999</v>
      </c>
      <c r="J701" s="4">
        <v>164065</v>
      </c>
      <c r="K701" s="12">
        <f t="shared" si="41"/>
        <v>1.66E-2</v>
      </c>
      <c r="L701" s="4">
        <v>2761243</v>
      </c>
      <c r="M701" s="12">
        <f t="shared" si="42"/>
        <v>0.27879999999999999</v>
      </c>
      <c r="N701" s="4"/>
      <c r="O701" s="12">
        <f t="shared" si="43"/>
        <v>0</v>
      </c>
      <c r="P701" s="4"/>
      <c r="Q701" s="4"/>
    </row>
    <row r="702" spans="1:17" x14ac:dyDescent="0.2">
      <c r="A702" s="3">
        <v>4</v>
      </c>
      <c r="B702" s="3">
        <v>126518795</v>
      </c>
      <c r="C702" s="3" t="s">
        <v>767</v>
      </c>
      <c r="D702" s="3" t="s">
        <v>35</v>
      </c>
      <c r="E702" s="4">
        <v>13393892</v>
      </c>
      <c r="F702" s="4">
        <v>0</v>
      </c>
      <c r="G702" s="4">
        <v>9642165</v>
      </c>
      <c r="H702" s="4">
        <v>9642165</v>
      </c>
      <c r="I702" s="12">
        <f t="shared" si="40"/>
        <v>0.71989999999999998</v>
      </c>
      <c r="J702" s="4">
        <v>246372</v>
      </c>
      <c r="K702" s="12">
        <f t="shared" si="41"/>
        <v>1.84E-2</v>
      </c>
      <c r="L702" s="4">
        <v>3505355</v>
      </c>
      <c r="M702" s="12">
        <f t="shared" si="42"/>
        <v>0.26169999999999999</v>
      </c>
      <c r="N702" s="4"/>
      <c r="O702" s="12">
        <f t="shared" si="43"/>
        <v>0</v>
      </c>
      <c r="P702" s="4"/>
      <c r="Q702" s="4"/>
    </row>
    <row r="703" spans="1:17" x14ac:dyDescent="0.2">
      <c r="A703" s="3">
        <v>4</v>
      </c>
      <c r="B703" s="3">
        <v>126513734</v>
      </c>
      <c r="C703" s="3" t="s">
        <v>725</v>
      </c>
      <c r="D703" s="3" t="s">
        <v>35</v>
      </c>
      <c r="E703" s="4">
        <v>27610909</v>
      </c>
      <c r="F703" s="4">
        <v>0</v>
      </c>
      <c r="G703" s="4">
        <v>19265148</v>
      </c>
      <c r="H703" s="4">
        <v>19265148</v>
      </c>
      <c r="I703" s="12">
        <f t="shared" si="40"/>
        <v>0.69769999999999999</v>
      </c>
      <c r="J703" s="4">
        <v>389193</v>
      </c>
      <c r="K703" s="12">
        <f t="shared" si="41"/>
        <v>1.41E-2</v>
      </c>
      <c r="L703" s="4">
        <v>7403923</v>
      </c>
      <c r="M703" s="12">
        <f t="shared" si="42"/>
        <v>0.26819999999999999</v>
      </c>
      <c r="N703" s="4">
        <v>552645</v>
      </c>
      <c r="O703" s="12">
        <f t="shared" si="43"/>
        <v>0.02</v>
      </c>
      <c r="P703" s="4"/>
      <c r="Q703" s="4"/>
    </row>
    <row r="704" spans="1:17" x14ac:dyDescent="0.2">
      <c r="A704" s="3">
        <v>4</v>
      </c>
      <c r="B704" s="3">
        <v>126513290</v>
      </c>
      <c r="C704" s="3" t="s">
        <v>768</v>
      </c>
      <c r="D704" s="3" t="s">
        <v>35</v>
      </c>
      <c r="E704" s="4">
        <v>24585548</v>
      </c>
      <c r="F704" s="4">
        <v>0</v>
      </c>
      <c r="G704" s="4">
        <v>17921044</v>
      </c>
      <c r="H704" s="4">
        <v>17921044</v>
      </c>
      <c r="I704" s="12">
        <f t="shared" si="40"/>
        <v>0.72889999999999999</v>
      </c>
      <c r="J704" s="4">
        <v>567551</v>
      </c>
      <c r="K704" s="12">
        <f t="shared" si="41"/>
        <v>2.3099999999999999E-2</v>
      </c>
      <c r="L704" s="4">
        <v>5949381</v>
      </c>
      <c r="M704" s="12">
        <f t="shared" si="42"/>
        <v>0.24199999999999999</v>
      </c>
      <c r="N704" s="4">
        <v>147572</v>
      </c>
      <c r="O704" s="12">
        <f t="shared" si="43"/>
        <v>6.0000000000000001E-3</v>
      </c>
      <c r="P704" s="4"/>
      <c r="Q704" s="4"/>
    </row>
    <row r="705" spans="1:17" x14ac:dyDescent="0.2">
      <c r="A705" s="3">
        <v>4</v>
      </c>
      <c r="B705" s="3">
        <v>126516457</v>
      </c>
      <c r="C705" s="3" t="s">
        <v>713</v>
      </c>
      <c r="D705" s="3" t="s">
        <v>35</v>
      </c>
      <c r="E705" s="4">
        <v>15794712</v>
      </c>
      <c r="F705" s="4">
        <v>0</v>
      </c>
      <c r="G705" s="4">
        <v>11188200</v>
      </c>
      <c r="H705" s="4">
        <v>11188200</v>
      </c>
      <c r="I705" s="12">
        <f t="shared" si="40"/>
        <v>0.70840000000000003</v>
      </c>
      <c r="J705" s="4">
        <v>318626</v>
      </c>
      <c r="K705" s="12">
        <f t="shared" si="41"/>
        <v>2.0199999999999999E-2</v>
      </c>
      <c r="L705" s="4">
        <v>4287886</v>
      </c>
      <c r="M705" s="12">
        <f t="shared" si="42"/>
        <v>0.27150000000000002</v>
      </c>
      <c r="N705" s="4"/>
      <c r="O705" s="12">
        <f t="shared" si="43"/>
        <v>0</v>
      </c>
      <c r="P705" s="4"/>
      <c r="Q705" s="4"/>
    </row>
    <row r="706" spans="1:17" x14ac:dyDescent="0.2">
      <c r="A706" s="3">
        <v>4</v>
      </c>
      <c r="B706" s="3">
        <v>126519433</v>
      </c>
      <c r="C706" s="3" t="s">
        <v>714</v>
      </c>
      <c r="D706" s="3" t="s">
        <v>35</v>
      </c>
      <c r="E706" s="4">
        <v>10729114</v>
      </c>
      <c r="F706" s="4">
        <v>0</v>
      </c>
      <c r="G706" s="4">
        <v>7718483</v>
      </c>
      <c r="H706" s="4">
        <v>7718483</v>
      </c>
      <c r="I706" s="12">
        <f t="shared" si="40"/>
        <v>0.71940000000000004</v>
      </c>
      <c r="J706" s="4">
        <v>148347</v>
      </c>
      <c r="K706" s="12">
        <f t="shared" si="41"/>
        <v>1.38E-2</v>
      </c>
      <c r="L706" s="4">
        <v>2862284</v>
      </c>
      <c r="M706" s="12">
        <f t="shared" si="42"/>
        <v>0.26679999999999998</v>
      </c>
      <c r="N706" s="4"/>
      <c r="O706" s="12">
        <f t="shared" si="43"/>
        <v>0</v>
      </c>
      <c r="P706" s="4"/>
      <c r="Q706" s="4"/>
    </row>
    <row r="707" spans="1:17" x14ac:dyDescent="0.2">
      <c r="A707" s="3">
        <v>4</v>
      </c>
      <c r="B707" s="3">
        <v>151514721</v>
      </c>
      <c r="C707" s="3" t="s">
        <v>694</v>
      </c>
      <c r="D707" s="3" t="s">
        <v>35</v>
      </c>
      <c r="E707" s="4">
        <v>20220690</v>
      </c>
      <c r="F707" s="4">
        <v>0</v>
      </c>
      <c r="G707" s="4">
        <v>14695133</v>
      </c>
      <c r="H707" s="4">
        <v>14695133</v>
      </c>
      <c r="I707" s="12">
        <f t="shared" ref="I707:I750" si="44">ROUND(H707/$E707,4)</f>
        <v>0.72670000000000001</v>
      </c>
      <c r="J707" s="4">
        <v>526722</v>
      </c>
      <c r="K707" s="12">
        <f t="shared" ref="K707:K750" si="45">ROUND(J707/$E707,4)</f>
        <v>2.5999999999999999E-2</v>
      </c>
      <c r="L707" s="4">
        <v>4998835</v>
      </c>
      <c r="M707" s="12">
        <f t="shared" ref="M707:M750" si="46">ROUND(L707/$E707,4)</f>
        <v>0.2472</v>
      </c>
      <c r="N707" s="4"/>
      <c r="O707" s="12">
        <f t="shared" ref="O707:O750" si="47">ROUND(N707/$E707,4)</f>
        <v>0</v>
      </c>
      <c r="P707" s="4"/>
      <c r="Q707" s="4"/>
    </row>
    <row r="708" spans="1:17" x14ac:dyDescent="0.2">
      <c r="A708" s="3">
        <v>4</v>
      </c>
      <c r="B708" s="3">
        <v>126510022</v>
      </c>
      <c r="C708" s="3" t="s">
        <v>112</v>
      </c>
      <c r="D708" s="3" t="s">
        <v>35</v>
      </c>
      <c r="E708" s="4">
        <v>16334106</v>
      </c>
      <c r="F708" s="4">
        <v>0</v>
      </c>
      <c r="G708" s="4">
        <v>11893650</v>
      </c>
      <c r="H708" s="4">
        <v>11893650</v>
      </c>
      <c r="I708" s="12">
        <f t="shared" si="44"/>
        <v>0.72809999999999997</v>
      </c>
      <c r="J708" s="4">
        <v>336841</v>
      </c>
      <c r="K708" s="12">
        <f t="shared" si="45"/>
        <v>2.06E-2</v>
      </c>
      <c r="L708" s="4">
        <v>4103615</v>
      </c>
      <c r="M708" s="12">
        <f t="shared" si="46"/>
        <v>0.25119999999999998</v>
      </c>
      <c r="N708" s="4"/>
      <c r="O708" s="12">
        <f t="shared" si="47"/>
        <v>0</v>
      </c>
      <c r="P708" s="4"/>
      <c r="Q708" s="4"/>
    </row>
    <row r="709" spans="1:17" x14ac:dyDescent="0.2">
      <c r="A709" s="3">
        <v>4</v>
      </c>
      <c r="B709" s="3">
        <v>126517286</v>
      </c>
      <c r="C709" s="3" t="s">
        <v>715</v>
      </c>
      <c r="D709" s="3" t="s">
        <v>35</v>
      </c>
      <c r="E709" s="4">
        <v>16306902</v>
      </c>
      <c r="F709" s="4">
        <v>0</v>
      </c>
      <c r="G709" s="4">
        <v>11446599</v>
      </c>
      <c r="H709" s="4">
        <v>11446599</v>
      </c>
      <c r="I709" s="12">
        <f t="shared" si="44"/>
        <v>0.70189999999999997</v>
      </c>
      <c r="J709" s="4">
        <v>121999</v>
      </c>
      <c r="K709" s="12">
        <f t="shared" si="45"/>
        <v>7.4999999999999997E-3</v>
      </c>
      <c r="L709" s="4">
        <v>4738304</v>
      </c>
      <c r="M709" s="12">
        <f t="shared" si="46"/>
        <v>0.29060000000000002</v>
      </c>
      <c r="N709" s="4"/>
      <c r="O709" s="12">
        <f t="shared" si="47"/>
        <v>0</v>
      </c>
      <c r="P709" s="4"/>
      <c r="Q709" s="4"/>
    </row>
    <row r="710" spans="1:17" x14ac:dyDescent="0.2">
      <c r="A710" s="3">
        <v>4</v>
      </c>
      <c r="B710" s="3">
        <v>126510023</v>
      </c>
      <c r="C710" s="3" t="s">
        <v>113</v>
      </c>
      <c r="D710" s="3" t="s">
        <v>35</v>
      </c>
      <c r="E710" s="4">
        <v>24701614</v>
      </c>
      <c r="F710" s="4">
        <v>0</v>
      </c>
      <c r="G710" s="4">
        <v>17184556</v>
      </c>
      <c r="H710" s="4">
        <v>17184556</v>
      </c>
      <c r="I710" s="12">
        <f t="shared" si="44"/>
        <v>0.69569999999999999</v>
      </c>
      <c r="J710" s="4">
        <v>386104</v>
      </c>
      <c r="K710" s="12">
        <f t="shared" si="45"/>
        <v>1.5599999999999999E-2</v>
      </c>
      <c r="L710" s="4">
        <v>7130954</v>
      </c>
      <c r="M710" s="12">
        <f t="shared" si="46"/>
        <v>0.28870000000000001</v>
      </c>
      <c r="N710" s="4"/>
      <c r="O710" s="12">
        <f t="shared" si="47"/>
        <v>0</v>
      </c>
      <c r="P710" s="4"/>
      <c r="Q710" s="4"/>
    </row>
    <row r="711" spans="1:17" x14ac:dyDescent="0.2">
      <c r="A711" s="3">
        <v>4</v>
      </c>
      <c r="B711" s="3">
        <v>126517643</v>
      </c>
      <c r="C711" s="3" t="s">
        <v>769</v>
      </c>
      <c r="D711" s="3" t="s">
        <v>35</v>
      </c>
      <c r="E711" s="4">
        <v>10736557</v>
      </c>
      <c r="F711" s="4">
        <v>0</v>
      </c>
      <c r="G711" s="4">
        <v>7468126</v>
      </c>
      <c r="H711" s="4">
        <v>7468126</v>
      </c>
      <c r="I711" s="12">
        <f t="shared" si="44"/>
        <v>0.6956</v>
      </c>
      <c r="J711" s="4">
        <v>285746</v>
      </c>
      <c r="K711" s="12">
        <f t="shared" si="45"/>
        <v>2.6599999999999999E-2</v>
      </c>
      <c r="L711" s="4">
        <v>2908899</v>
      </c>
      <c r="M711" s="12">
        <f t="shared" si="46"/>
        <v>0.27089999999999997</v>
      </c>
      <c r="N711" s="4">
        <v>73786</v>
      </c>
      <c r="O711" s="12">
        <f t="shared" si="47"/>
        <v>6.8999999999999999E-3</v>
      </c>
      <c r="P711" s="4"/>
      <c r="Q711" s="4"/>
    </row>
    <row r="712" spans="1:17" x14ac:dyDescent="0.2">
      <c r="A712" s="3">
        <v>4</v>
      </c>
      <c r="B712" s="3">
        <v>126513230</v>
      </c>
      <c r="C712" s="3" t="s">
        <v>627</v>
      </c>
      <c r="D712" s="3" t="s">
        <v>35</v>
      </c>
      <c r="E712" s="4">
        <v>11613846</v>
      </c>
      <c r="F712" s="4">
        <v>0</v>
      </c>
      <c r="G712" s="4">
        <v>9876102</v>
      </c>
      <c r="H712" s="4">
        <v>9876102</v>
      </c>
      <c r="I712" s="12">
        <f t="shared" si="44"/>
        <v>0.85040000000000004</v>
      </c>
      <c r="J712" s="4">
        <v>273481</v>
      </c>
      <c r="K712" s="12">
        <f t="shared" si="45"/>
        <v>2.35E-2</v>
      </c>
      <c r="L712" s="4">
        <v>1464263</v>
      </c>
      <c r="M712" s="12">
        <f t="shared" si="46"/>
        <v>0.12609999999999999</v>
      </c>
      <c r="N712" s="4"/>
      <c r="O712" s="12">
        <f t="shared" si="47"/>
        <v>0</v>
      </c>
      <c r="P712" s="4"/>
      <c r="Q712" s="4"/>
    </row>
    <row r="713" spans="1:17" x14ac:dyDescent="0.2">
      <c r="A713" s="3">
        <v>4</v>
      </c>
      <c r="B713" s="3">
        <v>126519392</v>
      </c>
      <c r="C713" s="3" t="s">
        <v>732</v>
      </c>
      <c r="D713" s="3" t="s">
        <v>35</v>
      </c>
      <c r="E713" s="4">
        <v>11275403</v>
      </c>
      <c r="F713" s="4">
        <v>0</v>
      </c>
      <c r="G713" s="4">
        <v>8615266</v>
      </c>
      <c r="H713" s="4">
        <v>8615266</v>
      </c>
      <c r="I713" s="12">
        <f t="shared" si="44"/>
        <v>0.7641</v>
      </c>
      <c r="J713" s="4">
        <v>79883</v>
      </c>
      <c r="K713" s="12">
        <f t="shared" si="45"/>
        <v>7.1000000000000004E-3</v>
      </c>
      <c r="L713" s="4">
        <v>2580254</v>
      </c>
      <c r="M713" s="12">
        <f t="shared" si="46"/>
        <v>0.2288</v>
      </c>
      <c r="N713" s="4"/>
      <c r="O713" s="12">
        <f t="shared" si="47"/>
        <v>0</v>
      </c>
      <c r="P713" s="4"/>
      <c r="Q713" s="4"/>
    </row>
    <row r="714" spans="1:17" x14ac:dyDescent="0.2">
      <c r="A714" s="3">
        <v>4</v>
      </c>
      <c r="B714" s="3">
        <v>126513000</v>
      </c>
      <c r="C714" s="3" t="s">
        <v>738</v>
      </c>
      <c r="D714" s="3" t="s">
        <v>35</v>
      </c>
      <c r="E714" s="4">
        <v>4466750.54</v>
      </c>
      <c r="F714" s="4">
        <v>0</v>
      </c>
      <c r="G714" s="4">
        <v>3740290.02</v>
      </c>
      <c r="H714" s="4">
        <v>3740290.02</v>
      </c>
      <c r="I714" s="12">
        <f t="shared" si="44"/>
        <v>0.83740000000000003</v>
      </c>
      <c r="J714" s="4">
        <v>72302</v>
      </c>
      <c r="K714" s="12">
        <f t="shared" si="45"/>
        <v>1.6199999999999999E-2</v>
      </c>
      <c r="L714" s="4">
        <v>654158.52</v>
      </c>
      <c r="M714" s="12">
        <f t="shared" si="46"/>
        <v>0.14649999999999999</v>
      </c>
      <c r="N714" s="4"/>
      <c r="O714" s="12">
        <f t="shared" si="47"/>
        <v>0</v>
      </c>
      <c r="P714" s="4"/>
      <c r="Q714" s="4"/>
    </row>
    <row r="715" spans="1:17" x14ac:dyDescent="0.2">
      <c r="A715" s="3">
        <v>4</v>
      </c>
      <c r="B715" s="3">
        <v>126513420</v>
      </c>
      <c r="C715" s="3" t="s">
        <v>669</v>
      </c>
      <c r="D715" s="3" t="s">
        <v>35</v>
      </c>
      <c r="E715" s="4">
        <v>28283968</v>
      </c>
      <c r="F715" s="4">
        <v>0</v>
      </c>
      <c r="G715" s="4">
        <v>18964852</v>
      </c>
      <c r="H715" s="4">
        <v>18964852</v>
      </c>
      <c r="I715" s="12">
        <f t="shared" si="44"/>
        <v>0.67049999999999998</v>
      </c>
      <c r="J715" s="4">
        <v>371923</v>
      </c>
      <c r="K715" s="12">
        <f t="shared" si="45"/>
        <v>1.3100000000000001E-2</v>
      </c>
      <c r="L715" s="4">
        <v>8947193</v>
      </c>
      <c r="M715" s="12">
        <f t="shared" si="46"/>
        <v>0.31630000000000003</v>
      </c>
      <c r="N715" s="4"/>
      <c r="O715" s="12">
        <f t="shared" si="47"/>
        <v>0</v>
      </c>
      <c r="P715" s="4"/>
      <c r="Q715" s="4"/>
    </row>
    <row r="716" spans="1:17" x14ac:dyDescent="0.2">
      <c r="A716" s="3">
        <v>4</v>
      </c>
      <c r="B716" s="3">
        <v>126510019</v>
      </c>
      <c r="C716" s="3" t="s">
        <v>620</v>
      </c>
      <c r="D716" s="3" t="s">
        <v>35</v>
      </c>
      <c r="E716" s="4">
        <v>14316762</v>
      </c>
      <c r="F716" s="4">
        <v>0</v>
      </c>
      <c r="G716" s="4">
        <v>9929294</v>
      </c>
      <c r="H716" s="4">
        <v>9929294</v>
      </c>
      <c r="I716" s="12">
        <f t="shared" si="44"/>
        <v>0.69350000000000001</v>
      </c>
      <c r="J716" s="4">
        <v>77587</v>
      </c>
      <c r="K716" s="12">
        <f t="shared" si="45"/>
        <v>5.4000000000000003E-3</v>
      </c>
      <c r="L716" s="4">
        <v>4155915</v>
      </c>
      <c r="M716" s="12">
        <f t="shared" si="46"/>
        <v>0.2903</v>
      </c>
      <c r="N716" s="4">
        <v>153966</v>
      </c>
      <c r="O716" s="12">
        <f t="shared" si="47"/>
        <v>1.0800000000000001E-2</v>
      </c>
      <c r="P716" s="4"/>
      <c r="Q716" s="4"/>
    </row>
    <row r="717" spans="1:17" x14ac:dyDescent="0.2">
      <c r="A717" s="3">
        <v>4</v>
      </c>
      <c r="B717" s="9">
        <v>126513452</v>
      </c>
      <c r="C717" s="9" t="s">
        <v>726</v>
      </c>
      <c r="D717" s="9" t="s">
        <v>35</v>
      </c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4"/>
      <c r="Q717" s="4"/>
    </row>
    <row r="718" spans="1:17" x14ac:dyDescent="0.2">
      <c r="A718" s="3">
        <v>4</v>
      </c>
      <c r="B718" s="3">
        <v>173515368</v>
      </c>
      <c r="C718" s="3" t="s">
        <v>699</v>
      </c>
      <c r="D718" s="3" t="s">
        <v>35</v>
      </c>
      <c r="E718" s="4">
        <v>16141058</v>
      </c>
      <c r="F718" s="4">
        <v>0</v>
      </c>
      <c r="G718" s="4">
        <v>11255496</v>
      </c>
      <c r="H718" s="4">
        <v>11255496</v>
      </c>
      <c r="I718" s="12">
        <f t="shared" si="44"/>
        <v>0.69730000000000003</v>
      </c>
      <c r="J718" s="4">
        <v>313844</v>
      </c>
      <c r="K718" s="12">
        <f t="shared" si="45"/>
        <v>1.9400000000000001E-2</v>
      </c>
      <c r="L718" s="4">
        <v>4367491</v>
      </c>
      <c r="M718" s="12">
        <f t="shared" si="46"/>
        <v>0.27060000000000001</v>
      </c>
      <c r="N718" s="4">
        <v>204227</v>
      </c>
      <c r="O718" s="12">
        <f t="shared" si="47"/>
        <v>1.2699999999999999E-2</v>
      </c>
      <c r="P718" s="4"/>
      <c r="Q718" s="4"/>
    </row>
    <row r="719" spans="1:17" x14ac:dyDescent="0.2">
      <c r="A719" s="3">
        <v>4</v>
      </c>
      <c r="B719" s="3">
        <v>126510004</v>
      </c>
      <c r="C719" s="3" t="s">
        <v>659</v>
      </c>
      <c r="D719" s="3" t="s">
        <v>35</v>
      </c>
      <c r="E719" s="4">
        <v>11465723</v>
      </c>
      <c r="F719" s="4">
        <v>0</v>
      </c>
      <c r="G719" s="4">
        <v>8076962</v>
      </c>
      <c r="H719" s="4">
        <v>8076962</v>
      </c>
      <c r="I719" s="12">
        <f t="shared" si="44"/>
        <v>0.70440000000000003</v>
      </c>
      <c r="J719" s="4">
        <v>194321</v>
      </c>
      <c r="K719" s="12">
        <f t="shared" si="45"/>
        <v>1.6899999999999998E-2</v>
      </c>
      <c r="L719" s="4">
        <v>3194440</v>
      </c>
      <c r="M719" s="12">
        <f t="shared" si="46"/>
        <v>0.27860000000000001</v>
      </c>
      <c r="N719" s="4"/>
      <c r="O719" s="12">
        <f t="shared" si="47"/>
        <v>0</v>
      </c>
      <c r="P719" s="4"/>
      <c r="Q719" s="4"/>
    </row>
    <row r="720" spans="1:17" x14ac:dyDescent="0.2">
      <c r="A720" s="3">
        <v>4</v>
      </c>
      <c r="B720" s="3">
        <v>126513280</v>
      </c>
      <c r="C720" s="3" t="s">
        <v>628</v>
      </c>
      <c r="D720" s="3" t="s">
        <v>35</v>
      </c>
      <c r="E720" s="4">
        <v>25167841.300000001</v>
      </c>
      <c r="F720" s="4">
        <v>0</v>
      </c>
      <c r="G720" s="4">
        <v>17731595.620000001</v>
      </c>
      <c r="H720" s="4">
        <v>17731595.620000001</v>
      </c>
      <c r="I720" s="12">
        <f t="shared" si="44"/>
        <v>0.70450000000000002</v>
      </c>
      <c r="J720" s="4">
        <v>277789.36</v>
      </c>
      <c r="K720" s="12">
        <f t="shared" si="45"/>
        <v>1.0999999999999999E-2</v>
      </c>
      <c r="L720" s="4">
        <v>7158456.3200000003</v>
      </c>
      <c r="M720" s="12">
        <f t="shared" si="46"/>
        <v>0.28439999999999999</v>
      </c>
      <c r="N720" s="4"/>
      <c r="O720" s="12">
        <f t="shared" si="47"/>
        <v>0</v>
      </c>
      <c r="P720" s="4"/>
      <c r="Q720" s="4"/>
    </row>
    <row r="721" spans="1:17" x14ac:dyDescent="0.2">
      <c r="A721" s="3">
        <v>4</v>
      </c>
      <c r="B721" s="3">
        <v>126510009</v>
      </c>
      <c r="C721" s="3" t="s">
        <v>618</v>
      </c>
      <c r="D721" s="3" t="s">
        <v>35</v>
      </c>
      <c r="E721" s="4">
        <v>18642852.640000001</v>
      </c>
      <c r="F721" s="4">
        <v>0</v>
      </c>
      <c r="G721" s="4">
        <v>8788957.7799999993</v>
      </c>
      <c r="H721" s="4">
        <v>8788957.7799999993</v>
      </c>
      <c r="I721" s="12">
        <f t="shared" si="44"/>
        <v>0.47139999999999999</v>
      </c>
      <c r="J721" s="4">
        <v>64260.52</v>
      </c>
      <c r="K721" s="12">
        <f t="shared" si="45"/>
        <v>3.3999999999999998E-3</v>
      </c>
      <c r="L721" s="4">
        <v>4690895.34</v>
      </c>
      <c r="M721" s="12">
        <f t="shared" si="46"/>
        <v>0.25159999999999999</v>
      </c>
      <c r="N721" s="4">
        <v>5098739</v>
      </c>
      <c r="O721" s="12">
        <f t="shared" si="47"/>
        <v>0.27350000000000002</v>
      </c>
      <c r="P721" s="4"/>
      <c r="Q721" s="4"/>
    </row>
    <row r="722" spans="1:17" x14ac:dyDescent="0.2">
      <c r="A722" s="3">
        <v>4</v>
      </c>
      <c r="B722" s="3">
        <v>126510929</v>
      </c>
      <c r="C722" s="3" t="s">
        <v>792</v>
      </c>
      <c r="D722" s="3" t="s">
        <v>35</v>
      </c>
      <c r="E722" s="4">
        <v>21538370</v>
      </c>
      <c r="F722" s="4">
        <v>0</v>
      </c>
      <c r="G722" s="4">
        <v>6455540</v>
      </c>
      <c r="H722" s="4">
        <v>6455540</v>
      </c>
      <c r="I722" s="12">
        <f t="shared" si="44"/>
        <v>0.29970000000000002</v>
      </c>
      <c r="J722" s="4">
        <v>112533</v>
      </c>
      <c r="K722" s="12">
        <f t="shared" si="45"/>
        <v>5.1999999999999998E-3</v>
      </c>
      <c r="L722" s="4">
        <v>2264632</v>
      </c>
      <c r="M722" s="12">
        <f t="shared" si="46"/>
        <v>0.1051</v>
      </c>
      <c r="N722" s="4">
        <v>12705665</v>
      </c>
      <c r="O722" s="12">
        <f t="shared" si="47"/>
        <v>0.58989999999999998</v>
      </c>
      <c r="P722" s="4"/>
      <c r="Q722" s="4"/>
    </row>
    <row r="723" spans="1:17" x14ac:dyDescent="0.2">
      <c r="A723" s="3">
        <v>4</v>
      </c>
      <c r="B723" s="3">
        <v>126510016</v>
      </c>
      <c r="C723" s="3" t="s">
        <v>619</v>
      </c>
      <c r="D723" s="3" t="s">
        <v>35</v>
      </c>
      <c r="E723" s="4">
        <v>5023324</v>
      </c>
      <c r="F723" s="4">
        <v>0</v>
      </c>
      <c r="G723" s="4">
        <v>4236389</v>
      </c>
      <c r="H723" s="4">
        <v>4236389</v>
      </c>
      <c r="I723" s="12">
        <f t="shared" si="44"/>
        <v>0.84330000000000005</v>
      </c>
      <c r="J723" s="4">
        <v>55441</v>
      </c>
      <c r="K723" s="12">
        <f t="shared" si="45"/>
        <v>1.0999999999999999E-2</v>
      </c>
      <c r="L723" s="4">
        <v>731494</v>
      </c>
      <c r="M723" s="12">
        <f t="shared" si="46"/>
        <v>0.14560000000000001</v>
      </c>
      <c r="N723" s="4"/>
      <c r="O723" s="12">
        <f t="shared" si="47"/>
        <v>0</v>
      </c>
      <c r="P723" s="4"/>
      <c r="Q723" s="4"/>
    </row>
    <row r="724" spans="1:17" x14ac:dyDescent="0.2">
      <c r="A724" s="3">
        <v>4</v>
      </c>
      <c r="B724" s="3">
        <v>126513400</v>
      </c>
      <c r="C724" s="3" t="s">
        <v>629</v>
      </c>
      <c r="D724" s="3" t="s">
        <v>35</v>
      </c>
      <c r="E724" s="4">
        <v>49605051</v>
      </c>
      <c r="F724" s="4">
        <v>0</v>
      </c>
      <c r="G724" s="4">
        <v>36399380</v>
      </c>
      <c r="H724" s="4">
        <v>36399380</v>
      </c>
      <c r="I724" s="12">
        <f t="shared" si="44"/>
        <v>0.73380000000000001</v>
      </c>
      <c r="J724" s="4">
        <v>546886</v>
      </c>
      <c r="K724" s="12">
        <f t="shared" si="45"/>
        <v>1.0999999999999999E-2</v>
      </c>
      <c r="L724" s="4">
        <v>12658785</v>
      </c>
      <c r="M724" s="12">
        <f t="shared" si="46"/>
        <v>0.25519999999999998</v>
      </c>
      <c r="N724" s="4"/>
      <c r="O724" s="12">
        <f t="shared" si="47"/>
        <v>0</v>
      </c>
      <c r="P724" s="4"/>
      <c r="Q724" s="4"/>
    </row>
    <row r="725" spans="1:17" x14ac:dyDescent="0.2">
      <c r="A725" s="3">
        <v>4</v>
      </c>
      <c r="B725" s="3">
        <v>126512960</v>
      </c>
      <c r="C725" s="3" t="s">
        <v>752</v>
      </c>
      <c r="D725" s="3" t="s">
        <v>35</v>
      </c>
      <c r="E725" s="4">
        <v>11266388.970000001</v>
      </c>
      <c r="F725" s="4">
        <v>0</v>
      </c>
      <c r="G725" s="4">
        <v>7740877.5199999996</v>
      </c>
      <c r="H725" s="4">
        <v>7740877.5199999996</v>
      </c>
      <c r="I725" s="12">
        <f t="shared" si="44"/>
        <v>0.68710000000000004</v>
      </c>
      <c r="J725" s="4">
        <v>134684.91</v>
      </c>
      <c r="K725" s="12">
        <f t="shared" si="45"/>
        <v>1.2E-2</v>
      </c>
      <c r="L725" s="4">
        <v>3390826.54</v>
      </c>
      <c r="M725" s="12">
        <f t="shared" si="46"/>
        <v>0.30099999999999999</v>
      </c>
      <c r="N725" s="4"/>
      <c r="O725" s="12">
        <f t="shared" si="47"/>
        <v>0</v>
      </c>
      <c r="P725" s="4"/>
      <c r="Q725" s="4"/>
    </row>
    <row r="726" spans="1:17" x14ac:dyDescent="0.2">
      <c r="A726" s="3">
        <v>4</v>
      </c>
      <c r="B726" s="3">
        <v>126510008</v>
      </c>
      <c r="C726" s="3" t="s">
        <v>617</v>
      </c>
      <c r="D726" s="3" t="s">
        <v>35</v>
      </c>
      <c r="E726" s="4">
        <v>7979728</v>
      </c>
      <c r="F726" s="4">
        <v>0</v>
      </c>
      <c r="G726" s="4">
        <v>5357384</v>
      </c>
      <c r="H726" s="4">
        <v>5357384</v>
      </c>
      <c r="I726" s="12">
        <f t="shared" si="44"/>
        <v>0.6714</v>
      </c>
      <c r="J726" s="4">
        <v>112146</v>
      </c>
      <c r="K726" s="12">
        <f t="shared" si="45"/>
        <v>1.41E-2</v>
      </c>
      <c r="L726" s="4">
        <v>2510198</v>
      </c>
      <c r="M726" s="12">
        <f t="shared" si="46"/>
        <v>0.31459999999999999</v>
      </c>
      <c r="N726" s="4"/>
      <c r="O726" s="12">
        <f t="shared" si="47"/>
        <v>0</v>
      </c>
      <c r="P726" s="4"/>
      <c r="Q726" s="4"/>
    </row>
    <row r="727" spans="1:17" x14ac:dyDescent="0.2">
      <c r="A727" s="3">
        <v>4</v>
      </c>
      <c r="B727" s="3">
        <v>126510001</v>
      </c>
      <c r="C727" s="3" t="s">
        <v>658</v>
      </c>
      <c r="D727" s="3" t="s">
        <v>35</v>
      </c>
      <c r="E727" s="4">
        <v>29899068</v>
      </c>
      <c r="F727" s="4">
        <v>0</v>
      </c>
      <c r="G727" s="4">
        <v>10665573</v>
      </c>
      <c r="H727" s="4">
        <v>10665573</v>
      </c>
      <c r="I727" s="12">
        <f t="shared" si="44"/>
        <v>0.35670000000000002</v>
      </c>
      <c r="J727" s="4">
        <v>200392</v>
      </c>
      <c r="K727" s="12">
        <f t="shared" si="45"/>
        <v>6.7000000000000002E-3</v>
      </c>
      <c r="L727" s="4">
        <v>3779310</v>
      </c>
      <c r="M727" s="12">
        <f t="shared" si="46"/>
        <v>0.12640000000000001</v>
      </c>
      <c r="N727" s="4">
        <v>15253793</v>
      </c>
      <c r="O727" s="12">
        <f t="shared" si="47"/>
        <v>0.51019999999999999</v>
      </c>
      <c r="P727" s="4"/>
      <c r="Q727" s="4"/>
    </row>
    <row r="728" spans="1:17" x14ac:dyDescent="0.2">
      <c r="A728" s="3">
        <v>4</v>
      </c>
      <c r="B728" s="3">
        <v>114514135</v>
      </c>
      <c r="C728" s="3" t="s">
        <v>780</v>
      </c>
      <c r="D728" s="3" t="s">
        <v>35</v>
      </c>
      <c r="E728" s="4">
        <v>13025375.789999999</v>
      </c>
      <c r="F728" s="4">
        <v>0</v>
      </c>
      <c r="G728" s="4">
        <v>9485016.3599999994</v>
      </c>
      <c r="H728" s="4">
        <v>9485016.3599999994</v>
      </c>
      <c r="I728" s="12">
        <f t="shared" si="44"/>
        <v>0.72819999999999996</v>
      </c>
      <c r="J728" s="4">
        <v>60568.88</v>
      </c>
      <c r="K728" s="12">
        <f t="shared" si="45"/>
        <v>4.7000000000000002E-3</v>
      </c>
      <c r="L728" s="4">
        <v>3479790.55</v>
      </c>
      <c r="M728" s="12">
        <f t="shared" si="46"/>
        <v>0.26719999999999999</v>
      </c>
      <c r="N728" s="4"/>
      <c r="O728" s="12">
        <f t="shared" si="47"/>
        <v>0</v>
      </c>
      <c r="P728" s="4"/>
      <c r="Q728" s="4"/>
    </row>
    <row r="729" spans="1:17" x14ac:dyDescent="0.2">
      <c r="A729" s="3">
        <v>4</v>
      </c>
      <c r="B729" s="3">
        <v>108515107</v>
      </c>
      <c r="C729" s="3" t="s">
        <v>695</v>
      </c>
      <c r="D729" s="3" t="s">
        <v>35</v>
      </c>
      <c r="E729" s="4">
        <v>10678966</v>
      </c>
      <c r="F729" s="4">
        <v>0</v>
      </c>
      <c r="G729" s="4">
        <v>7690810</v>
      </c>
      <c r="H729" s="4">
        <v>7690810</v>
      </c>
      <c r="I729" s="12">
        <f t="shared" si="44"/>
        <v>0.72019999999999995</v>
      </c>
      <c r="J729" s="4">
        <v>124078</v>
      </c>
      <c r="K729" s="12">
        <f t="shared" si="45"/>
        <v>1.1599999999999999E-2</v>
      </c>
      <c r="L729" s="4">
        <v>2706375</v>
      </c>
      <c r="M729" s="12">
        <f t="shared" si="46"/>
        <v>0.25340000000000001</v>
      </c>
      <c r="N729" s="4">
        <v>157703</v>
      </c>
      <c r="O729" s="12">
        <f t="shared" si="47"/>
        <v>1.4800000000000001E-2</v>
      </c>
      <c r="P729" s="4"/>
      <c r="Q729" s="4"/>
    </row>
    <row r="730" spans="1:17" x14ac:dyDescent="0.2">
      <c r="A730" s="3">
        <v>4</v>
      </c>
      <c r="B730" s="3">
        <v>192518422</v>
      </c>
      <c r="C730" s="3" t="s">
        <v>810</v>
      </c>
      <c r="D730" s="3" t="s">
        <v>35</v>
      </c>
      <c r="E730" s="4">
        <v>23453403</v>
      </c>
      <c r="F730" s="4">
        <v>0</v>
      </c>
      <c r="G730" s="4">
        <v>15646888</v>
      </c>
      <c r="H730" s="4">
        <v>15646888</v>
      </c>
      <c r="I730" s="12">
        <f t="shared" si="44"/>
        <v>0.66710000000000003</v>
      </c>
      <c r="J730" s="4">
        <v>244361</v>
      </c>
      <c r="K730" s="12">
        <f t="shared" si="45"/>
        <v>1.04E-2</v>
      </c>
      <c r="L730" s="4">
        <v>7562154</v>
      </c>
      <c r="M730" s="12">
        <f t="shared" si="46"/>
        <v>0.32240000000000002</v>
      </c>
      <c r="N730" s="4"/>
      <c r="O730" s="12">
        <f t="shared" si="47"/>
        <v>0</v>
      </c>
      <c r="P730" s="4"/>
      <c r="Q730" s="4"/>
    </row>
    <row r="731" spans="1:17" x14ac:dyDescent="0.2">
      <c r="A731" s="3">
        <v>4</v>
      </c>
      <c r="B731" s="3">
        <v>126511530</v>
      </c>
      <c r="C731" s="3" t="s">
        <v>753</v>
      </c>
      <c r="D731" s="3" t="s">
        <v>35</v>
      </c>
      <c r="E731" s="4">
        <v>9803287.7799999993</v>
      </c>
      <c r="F731" s="4">
        <v>0</v>
      </c>
      <c r="G731" s="4">
        <v>6731447.8300000001</v>
      </c>
      <c r="H731" s="4">
        <v>6731447.8300000001</v>
      </c>
      <c r="I731" s="12">
        <f t="shared" si="44"/>
        <v>0.68669999999999998</v>
      </c>
      <c r="J731" s="4">
        <v>112326.94</v>
      </c>
      <c r="K731" s="12">
        <f t="shared" si="45"/>
        <v>1.15E-2</v>
      </c>
      <c r="L731" s="4">
        <v>2959513.01</v>
      </c>
      <c r="M731" s="12">
        <f t="shared" si="46"/>
        <v>0.3019</v>
      </c>
      <c r="N731" s="4"/>
      <c r="O731" s="12">
        <f t="shared" si="47"/>
        <v>0</v>
      </c>
      <c r="P731" s="4"/>
      <c r="Q731" s="4"/>
    </row>
    <row r="732" spans="1:17" x14ac:dyDescent="0.2">
      <c r="A732" s="3">
        <v>4</v>
      </c>
      <c r="B732" s="3">
        <v>126515691</v>
      </c>
      <c r="C732" s="3" t="s">
        <v>739</v>
      </c>
      <c r="D732" s="3" t="s">
        <v>35</v>
      </c>
      <c r="E732" s="4">
        <v>21907130</v>
      </c>
      <c r="F732" s="4">
        <v>0</v>
      </c>
      <c r="G732" s="4">
        <v>16382637</v>
      </c>
      <c r="H732" s="4">
        <v>16382637</v>
      </c>
      <c r="I732" s="12">
        <f t="shared" si="44"/>
        <v>0.74780000000000002</v>
      </c>
      <c r="J732" s="4">
        <v>236802</v>
      </c>
      <c r="K732" s="12">
        <f t="shared" si="45"/>
        <v>1.0800000000000001E-2</v>
      </c>
      <c r="L732" s="4">
        <v>5287691</v>
      </c>
      <c r="M732" s="12">
        <f t="shared" si="46"/>
        <v>0.2414</v>
      </c>
      <c r="N732" s="4"/>
      <c r="O732" s="12">
        <f t="shared" si="47"/>
        <v>0</v>
      </c>
      <c r="P732" s="4"/>
      <c r="Q732" s="4"/>
    </row>
    <row r="733" spans="1:17" x14ac:dyDescent="0.2">
      <c r="A733" s="3">
        <v>4</v>
      </c>
      <c r="B733" s="3">
        <v>126512674</v>
      </c>
      <c r="C733" s="3" t="s">
        <v>733</v>
      </c>
      <c r="D733" s="3" t="s">
        <v>35</v>
      </c>
      <c r="E733" s="4">
        <v>9854308.9900000002</v>
      </c>
      <c r="F733" s="4">
        <v>0</v>
      </c>
      <c r="G733" s="4">
        <v>6655333.8200000003</v>
      </c>
      <c r="H733" s="4">
        <v>6655333.8200000003</v>
      </c>
      <c r="I733" s="12">
        <f t="shared" si="44"/>
        <v>0.6754</v>
      </c>
      <c r="J733" s="4">
        <v>36796.06</v>
      </c>
      <c r="K733" s="12">
        <f t="shared" si="45"/>
        <v>3.7000000000000002E-3</v>
      </c>
      <c r="L733" s="4">
        <v>3162179.11</v>
      </c>
      <c r="M733" s="12">
        <f t="shared" si="46"/>
        <v>0.32090000000000002</v>
      </c>
      <c r="N733" s="4"/>
      <c r="O733" s="12">
        <f t="shared" si="47"/>
        <v>0</v>
      </c>
      <c r="P733" s="4"/>
      <c r="Q733" s="4"/>
    </row>
    <row r="734" spans="1:17" x14ac:dyDescent="0.2">
      <c r="A734" s="3">
        <v>4</v>
      </c>
      <c r="B734" s="3">
        <v>126519434</v>
      </c>
      <c r="C734" s="3" t="s">
        <v>801</v>
      </c>
      <c r="D734" s="3" t="s">
        <v>35</v>
      </c>
      <c r="E734" s="4">
        <v>12517274.01</v>
      </c>
      <c r="F734" s="4">
        <v>0</v>
      </c>
      <c r="G734" s="4">
        <v>8586293.3800000008</v>
      </c>
      <c r="H734" s="4">
        <v>8586293.3800000008</v>
      </c>
      <c r="I734" s="12">
        <f t="shared" si="44"/>
        <v>0.68600000000000005</v>
      </c>
      <c r="J734" s="4">
        <v>525545.56000000006</v>
      </c>
      <c r="K734" s="12">
        <f t="shared" si="45"/>
        <v>4.2000000000000003E-2</v>
      </c>
      <c r="L734" s="4">
        <v>3405435.07</v>
      </c>
      <c r="M734" s="12">
        <f t="shared" si="46"/>
        <v>0.27210000000000001</v>
      </c>
      <c r="N734" s="4"/>
      <c r="O734" s="12">
        <f t="shared" si="47"/>
        <v>0</v>
      </c>
      <c r="P734" s="4"/>
      <c r="Q734" s="4"/>
    </row>
    <row r="735" spans="1:17" x14ac:dyDescent="0.2">
      <c r="A735" s="3">
        <v>4</v>
      </c>
      <c r="B735" s="3">
        <v>126517442</v>
      </c>
      <c r="C735" s="3" t="s">
        <v>799</v>
      </c>
      <c r="D735" s="3" t="s">
        <v>35</v>
      </c>
      <c r="E735" s="4">
        <v>14882814.880000001</v>
      </c>
      <c r="F735" s="4">
        <v>0</v>
      </c>
      <c r="G735" s="4">
        <v>10261048</v>
      </c>
      <c r="H735" s="4">
        <v>10261048</v>
      </c>
      <c r="I735" s="12">
        <f t="shared" si="44"/>
        <v>0.6895</v>
      </c>
      <c r="J735" s="4">
        <v>84435.88</v>
      </c>
      <c r="K735" s="12">
        <f t="shared" si="45"/>
        <v>5.7000000000000002E-3</v>
      </c>
      <c r="L735" s="4">
        <v>3779584</v>
      </c>
      <c r="M735" s="12">
        <f t="shared" si="46"/>
        <v>0.254</v>
      </c>
      <c r="N735" s="4">
        <v>757747</v>
      </c>
      <c r="O735" s="12">
        <f t="shared" si="47"/>
        <v>5.0900000000000001E-2</v>
      </c>
      <c r="P735" s="4"/>
      <c r="Q735" s="4"/>
    </row>
    <row r="736" spans="1:17" x14ac:dyDescent="0.2">
      <c r="A736" s="3">
        <v>4</v>
      </c>
      <c r="B736" s="3">
        <v>126513210</v>
      </c>
      <c r="C736" s="3" t="s">
        <v>626</v>
      </c>
      <c r="D736" s="3" t="s">
        <v>35</v>
      </c>
      <c r="E736" s="4">
        <v>13307088.85</v>
      </c>
      <c r="F736" s="4">
        <v>0</v>
      </c>
      <c r="G736" s="4">
        <v>8189273.6200000001</v>
      </c>
      <c r="H736" s="4">
        <v>8189273.6200000001</v>
      </c>
      <c r="I736" s="12">
        <f t="shared" si="44"/>
        <v>0.61539999999999995</v>
      </c>
      <c r="J736" s="4">
        <v>200888.86</v>
      </c>
      <c r="K736" s="12">
        <f t="shared" si="45"/>
        <v>1.5100000000000001E-2</v>
      </c>
      <c r="L736" s="4">
        <v>4916926.37</v>
      </c>
      <c r="M736" s="12">
        <f t="shared" si="46"/>
        <v>0.3695</v>
      </c>
      <c r="N736" s="4"/>
      <c r="O736" s="12">
        <f t="shared" si="47"/>
        <v>0</v>
      </c>
      <c r="P736" s="4"/>
      <c r="Q736" s="4"/>
    </row>
    <row r="737" spans="1:17" x14ac:dyDescent="0.2">
      <c r="A737" s="3">
        <v>4</v>
      </c>
      <c r="B737" s="3">
        <v>126513415</v>
      </c>
      <c r="C737" s="3" t="s">
        <v>795</v>
      </c>
      <c r="D737" s="3" t="s">
        <v>35</v>
      </c>
      <c r="E737" s="4">
        <v>3915481.64</v>
      </c>
      <c r="F737" s="4">
        <v>0</v>
      </c>
      <c r="G737" s="4">
        <v>2281079.6800000002</v>
      </c>
      <c r="H737" s="4">
        <v>2281079.6800000002</v>
      </c>
      <c r="I737" s="12">
        <f t="shared" si="44"/>
        <v>0.58260000000000001</v>
      </c>
      <c r="J737" s="4">
        <v>39207.620000000003</v>
      </c>
      <c r="K737" s="12">
        <f t="shared" si="45"/>
        <v>0.01</v>
      </c>
      <c r="L737" s="4">
        <v>1595194.34</v>
      </c>
      <c r="M737" s="12">
        <f t="shared" si="46"/>
        <v>0.40739999999999998</v>
      </c>
      <c r="N737" s="4"/>
      <c r="O737" s="12">
        <f t="shared" si="47"/>
        <v>0</v>
      </c>
      <c r="P737" s="4"/>
      <c r="Q737" s="4"/>
    </row>
    <row r="738" spans="1:17" x14ac:dyDescent="0.2">
      <c r="A738" s="3">
        <v>4</v>
      </c>
      <c r="B738" s="3">
        <v>126513020</v>
      </c>
      <c r="C738" s="3" t="s">
        <v>664</v>
      </c>
      <c r="D738" s="3" t="s">
        <v>35</v>
      </c>
      <c r="E738" s="4">
        <v>22267083</v>
      </c>
      <c r="F738" s="4">
        <v>0</v>
      </c>
      <c r="G738" s="4">
        <v>13101301</v>
      </c>
      <c r="H738" s="4">
        <v>13101301</v>
      </c>
      <c r="I738" s="12">
        <f t="shared" si="44"/>
        <v>0.58840000000000003</v>
      </c>
      <c r="J738" s="4">
        <v>238003</v>
      </c>
      <c r="K738" s="12">
        <f t="shared" si="45"/>
        <v>1.0699999999999999E-2</v>
      </c>
      <c r="L738" s="4">
        <v>8927779</v>
      </c>
      <c r="M738" s="12">
        <f t="shared" si="46"/>
        <v>0.40089999999999998</v>
      </c>
      <c r="N738" s="4"/>
      <c r="O738" s="12">
        <f t="shared" si="47"/>
        <v>0</v>
      </c>
      <c r="P738" s="4"/>
      <c r="Q738" s="4"/>
    </row>
    <row r="739" spans="1:17" x14ac:dyDescent="0.2">
      <c r="A739" s="3">
        <v>4</v>
      </c>
      <c r="B739" s="3">
        <v>126510006</v>
      </c>
      <c r="C739" s="3" t="s">
        <v>616</v>
      </c>
      <c r="D739" s="3" t="s">
        <v>35</v>
      </c>
      <c r="E739" s="4">
        <v>12015074</v>
      </c>
      <c r="F739" s="4">
        <v>0</v>
      </c>
      <c r="G739" s="4">
        <v>7893756</v>
      </c>
      <c r="H739" s="4">
        <v>7893756</v>
      </c>
      <c r="I739" s="12">
        <f t="shared" si="44"/>
        <v>0.65700000000000003</v>
      </c>
      <c r="J739" s="4">
        <v>130467</v>
      </c>
      <c r="K739" s="12">
        <f t="shared" si="45"/>
        <v>1.09E-2</v>
      </c>
      <c r="L739" s="4">
        <v>3990851</v>
      </c>
      <c r="M739" s="12">
        <f t="shared" si="46"/>
        <v>0.3322</v>
      </c>
      <c r="N739" s="4"/>
      <c r="O739" s="12">
        <f t="shared" si="47"/>
        <v>0</v>
      </c>
      <c r="P739" s="4"/>
      <c r="Q739" s="4"/>
    </row>
    <row r="740" spans="1:17" x14ac:dyDescent="0.2">
      <c r="A740" s="3">
        <v>4</v>
      </c>
      <c r="B740" s="3">
        <v>126510007</v>
      </c>
      <c r="C740" s="3" t="s">
        <v>661</v>
      </c>
      <c r="D740" s="3" t="s">
        <v>35</v>
      </c>
      <c r="E740" s="4">
        <v>20175564</v>
      </c>
      <c r="F740" s="4">
        <v>0</v>
      </c>
      <c r="G740" s="4">
        <v>14784859</v>
      </c>
      <c r="H740" s="4">
        <v>14784859</v>
      </c>
      <c r="I740" s="12">
        <f t="shared" si="44"/>
        <v>0.73280000000000001</v>
      </c>
      <c r="J740" s="4">
        <v>261484</v>
      </c>
      <c r="K740" s="12">
        <f t="shared" si="45"/>
        <v>1.2999999999999999E-2</v>
      </c>
      <c r="L740" s="4">
        <v>5129221</v>
      </c>
      <c r="M740" s="12">
        <f t="shared" si="46"/>
        <v>0.25419999999999998</v>
      </c>
      <c r="N740" s="4"/>
      <c r="O740" s="12">
        <f t="shared" si="47"/>
        <v>0</v>
      </c>
      <c r="P740" s="4"/>
      <c r="Q740" s="4"/>
    </row>
    <row r="741" spans="1:17" x14ac:dyDescent="0.2">
      <c r="A741" s="3">
        <v>4</v>
      </c>
      <c r="B741" s="3">
        <v>126513250</v>
      </c>
      <c r="C741" s="3" t="s">
        <v>667</v>
      </c>
      <c r="D741" s="3" t="s">
        <v>35</v>
      </c>
      <c r="E741" s="4">
        <v>7387612.0999999996</v>
      </c>
      <c r="F741" s="4">
        <v>0</v>
      </c>
      <c r="G741" s="4">
        <v>5428534.3099999996</v>
      </c>
      <c r="H741" s="4">
        <v>5428534.3099999996</v>
      </c>
      <c r="I741" s="12">
        <f t="shared" si="44"/>
        <v>0.73480000000000001</v>
      </c>
      <c r="J741" s="4">
        <v>149876.85999999999</v>
      </c>
      <c r="K741" s="12">
        <f t="shared" si="45"/>
        <v>2.0299999999999999E-2</v>
      </c>
      <c r="L741" s="4">
        <v>1768331.93</v>
      </c>
      <c r="M741" s="12">
        <f t="shared" si="46"/>
        <v>0.2394</v>
      </c>
      <c r="N741" s="4">
        <v>40869</v>
      </c>
      <c r="O741" s="12">
        <f t="shared" si="47"/>
        <v>5.4999999999999997E-3</v>
      </c>
      <c r="P741" s="4"/>
      <c r="Q741" s="4"/>
    </row>
    <row r="742" spans="1:17" x14ac:dyDescent="0.2">
      <c r="A742" s="3">
        <v>4</v>
      </c>
      <c r="B742" s="3">
        <v>126512870</v>
      </c>
      <c r="C742" s="3" t="s">
        <v>663</v>
      </c>
      <c r="D742" s="3" t="s">
        <v>35</v>
      </c>
      <c r="E742" s="4">
        <v>30937406</v>
      </c>
      <c r="F742" s="4">
        <v>0</v>
      </c>
      <c r="G742" s="4">
        <v>11434072</v>
      </c>
      <c r="H742" s="4">
        <v>11434072</v>
      </c>
      <c r="I742" s="12">
        <f t="shared" si="44"/>
        <v>0.36959999999999998</v>
      </c>
      <c r="J742" s="4">
        <v>51998</v>
      </c>
      <c r="K742" s="12">
        <f t="shared" si="45"/>
        <v>1.6999999999999999E-3</v>
      </c>
      <c r="L742" s="4">
        <v>3747154</v>
      </c>
      <c r="M742" s="12">
        <f t="shared" si="46"/>
        <v>0.1211</v>
      </c>
      <c r="N742" s="4">
        <v>15704182</v>
      </c>
      <c r="O742" s="12">
        <f t="shared" si="47"/>
        <v>0.50760000000000005</v>
      </c>
      <c r="P742" s="4"/>
      <c r="Q742" s="4"/>
    </row>
    <row r="743" spans="1:17" x14ac:dyDescent="0.2">
      <c r="A743" s="3">
        <v>4</v>
      </c>
      <c r="B743" s="3">
        <v>129544907</v>
      </c>
      <c r="C743" s="3" t="s">
        <v>727</v>
      </c>
      <c r="D743" s="3" t="s">
        <v>57</v>
      </c>
      <c r="E743" s="4">
        <v>4513823.71</v>
      </c>
      <c r="F743" s="4">
        <v>0</v>
      </c>
      <c r="G743" s="4">
        <v>3975949.05</v>
      </c>
      <c r="H743" s="4">
        <v>3975949.05</v>
      </c>
      <c r="I743" s="12">
        <f t="shared" si="44"/>
        <v>0.88080000000000003</v>
      </c>
      <c r="J743" s="4">
        <v>27266.71</v>
      </c>
      <c r="K743" s="12">
        <f t="shared" si="45"/>
        <v>6.0000000000000001E-3</v>
      </c>
      <c r="L743" s="4">
        <v>380707.95</v>
      </c>
      <c r="M743" s="12">
        <f t="shared" si="46"/>
        <v>8.43E-2</v>
      </c>
      <c r="N743" s="4">
        <v>129900</v>
      </c>
      <c r="O743" s="12">
        <f t="shared" si="47"/>
        <v>2.8799999999999999E-2</v>
      </c>
      <c r="P743" s="4"/>
      <c r="Q743" s="4"/>
    </row>
    <row r="744" spans="1:17" x14ac:dyDescent="0.2">
      <c r="A744" s="3">
        <v>4</v>
      </c>
      <c r="B744" s="3">
        <v>105620001</v>
      </c>
      <c r="C744" s="3" t="s">
        <v>607</v>
      </c>
      <c r="D744" s="3" t="s">
        <v>284</v>
      </c>
      <c r="E744" s="4">
        <v>5589725.96</v>
      </c>
      <c r="F744" s="4">
        <v>0</v>
      </c>
      <c r="G744" s="4">
        <v>4728531.17</v>
      </c>
      <c r="H744" s="4">
        <v>4728531.17</v>
      </c>
      <c r="I744" s="12">
        <f t="shared" si="44"/>
        <v>0.84589999999999999</v>
      </c>
      <c r="J744" s="4">
        <v>31563.97</v>
      </c>
      <c r="K744" s="12">
        <f t="shared" si="45"/>
        <v>5.5999999999999999E-3</v>
      </c>
      <c r="L744" s="4">
        <v>829630.82</v>
      </c>
      <c r="M744" s="12">
        <f t="shared" si="46"/>
        <v>0.1484</v>
      </c>
      <c r="N744" s="4"/>
      <c r="O744" s="12">
        <f t="shared" si="47"/>
        <v>0</v>
      </c>
      <c r="P744" s="4"/>
      <c r="Q744" s="4"/>
    </row>
    <row r="745" spans="1:17" x14ac:dyDescent="0.2">
      <c r="A745" s="3">
        <v>4</v>
      </c>
      <c r="B745" s="3">
        <v>101636920</v>
      </c>
      <c r="C745" s="3" t="s">
        <v>823</v>
      </c>
      <c r="D745" s="3" t="s">
        <v>209</v>
      </c>
      <c r="E745" s="4">
        <v>397707</v>
      </c>
      <c r="F745" s="4">
        <v>0</v>
      </c>
      <c r="G745" s="4">
        <v>397707</v>
      </c>
      <c r="H745" s="4">
        <v>397707</v>
      </c>
      <c r="I745" s="12">
        <f t="shared" si="44"/>
        <v>1</v>
      </c>
      <c r="J745" s="4"/>
      <c r="K745" s="12">
        <f t="shared" si="45"/>
        <v>0</v>
      </c>
      <c r="L745" s="4"/>
      <c r="M745" s="12">
        <f t="shared" si="46"/>
        <v>0</v>
      </c>
      <c r="N745" s="4"/>
      <c r="O745" s="12">
        <f t="shared" si="47"/>
        <v>0</v>
      </c>
      <c r="P745" s="4"/>
      <c r="Q745" s="4"/>
    </row>
    <row r="746" spans="1:17" x14ac:dyDescent="0.2">
      <c r="A746" s="3">
        <v>4</v>
      </c>
      <c r="B746" s="3">
        <v>107653040</v>
      </c>
      <c r="C746" s="3" t="s">
        <v>754</v>
      </c>
      <c r="D746" s="3" t="s">
        <v>300</v>
      </c>
      <c r="E746" s="4">
        <v>6211319</v>
      </c>
      <c r="F746" s="4">
        <v>0</v>
      </c>
      <c r="G746" s="4">
        <v>4777692</v>
      </c>
      <c r="H746" s="4">
        <v>4777692</v>
      </c>
      <c r="I746" s="12">
        <f t="shared" si="44"/>
        <v>0.76919999999999999</v>
      </c>
      <c r="J746" s="4">
        <v>42333</v>
      </c>
      <c r="K746" s="12">
        <f t="shared" si="45"/>
        <v>6.7999999999999996E-3</v>
      </c>
      <c r="L746" s="4">
        <v>1391294</v>
      </c>
      <c r="M746" s="12">
        <f t="shared" si="46"/>
        <v>0.224</v>
      </c>
      <c r="N746" s="4"/>
      <c r="O746" s="12">
        <f t="shared" si="47"/>
        <v>0</v>
      </c>
      <c r="P746" s="4"/>
      <c r="Q746" s="4"/>
    </row>
    <row r="747" spans="1:17" x14ac:dyDescent="0.2">
      <c r="A747" s="3">
        <v>4</v>
      </c>
      <c r="B747" s="3">
        <v>112673300</v>
      </c>
      <c r="C747" s="3" t="s">
        <v>645</v>
      </c>
      <c r="D747" s="3" t="s">
        <v>386</v>
      </c>
      <c r="E747" s="4">
        <v>2992563.79</v>
      </c>
      <c r="F747" s="4">
        <v>0</v>
      </c>
      <c r="G747" s="4">
        <v>1275909.67</v>
      </c>
      <c r="H747" s="4">
        <v>1275909.67</v>
      </c>
      <c r="I747" s="12">
        <f t="shared" si="44"/>
        <v>0.4264</v>
      </c>
      <c r="J747" s="4">
        <v>96654.61</v>
      </c>
      <c r="K747" s="12">
        <f t="shared" si="45"/>
        <v>3.2300000000000002E-2</v>
      </c>
      <c r="L747" s="4">
        <v>1619999.51</v>
      </c>
      <c r="M747" s="12">
        <f t="shared" si="46"/>
        <v>0.5413</v>
      </c>
      <c r="N747" s="4"/>
      <c r="O747" s="12">
        <f t="shared" si="47"/>
        <v>0</v>
      </c>
      <c r="P747" s="4"/>
      <c r="Q747" s="4"/>
    </row>
    <row r="748" spans="1:17" x14ac:dyDescent="0.2">
      <c r="A748" s="3">
        <v>4</v>
      </c>
      <c r="B748" s="3">
        <v>112673500</v>
      </c>
      <c r="C748" s="3" t="s">
        <v>646</v>
      </c>
      <c r="D748" s="3" t="s">
        <v>386</v>
      </c>
      <c r="E748" s="4">
        <v>15307528.77</v>
      </c>
      <c r="F748" s="4">
        <v>0</v>
      </c>
      <c r="G748" s="4">
        <v>11740051.68</v>
      </c>
      <c r="H748" s="4">
        <v>11740051.68</v>
      </c>
      <c r="I748" s="12">
        <f t="shared" si="44"/>
        <v>0.76690000000000003</v>
      </c>
      <c r="J748" s="4">
        <v>189368.51</v>
      </c>
      <c r="K748" s="12">
        <f t="shared" si="45"/>
        <v>1.24E-2</v>
      </c>
      <c r="L748" s="4">
        <v>3378108.58</v>
      </c>
      <c r="M748" s="12">
        <f t="shared" si="46"/>
        <v>0.22070000000000001</v>
      </c>
      <c r="N748" s="4"/>
      <c r="O748" s="12">
        <f t="shared" si="47"/>
        <v>0</v>
      </c>
      <c r="P748" s="4"/>
      <c r="Q748" s="4"/>
    </row>
    <row r="749" spans="1:17" x14ac:dyDescent="0.2">
      <c r="A749" s="3">
        <v>4</v>
      </c>
      <c r="B749" s="3">
        <v>189670676</v>
      </c>
      <c r="C749" s="3" t="s">
        <v>809</v>
      </c>
      <c r="D749" s="3" t="s">
        <v>386</v>
      </c>
      <c r="E749" s="4">
        <v>18953645.370000001</v>
      </c>
      <c r="F749" s="4">
        <v>0</v>
      </c>
      <c r="G749" s="4">
        <v>16327633.189999999</v>
      </c>
      <c r="H749" s="4">
        <v>16327633.189999999</v>
      </c>
      <c r="I749" s="12">
        <f t="shared" si="44"/>
        <v>0.86150000000000004</v>
      </c>
      <c r="J749" s="4">
        <v>145626.99</v>
      </c>
      <c r="K749" s="12">
        <f t="shared" si="45"/>
        <v>7.7000000000000002E-3</v>
      </c>
      <c r="L749" s="4">
        <v>2480385.19</v>
      </c>
      <c r="M749" s="12">
        <f t="shared" si="46"/>
        <v>0.13089999999999999</v>
      </c>
      <c r="N749" s="4"/>
      <c r="O749" s="12">
        <f t="shared" si="47"/>
        <v>0</v>
      </c>
      <c r="P749" s="4"/>
      <c r="Q749" s="4"/>
    </row>
    <row r="750" spans="1:17" x14ac:dyDescent="0.2">
      <c r="A750" s="3">
        <v>6</v>
      </c>
      <c r="B750" s="3">
        <v>113363705</v>
      </c>
      <c r="C750" s="3" t="s">
        <v>633</v>
      </c>
      <c r="D750" s="3" t="s">
        <v>398</v>
      </c>
      <c r="E750" s="4">
        <v>475719.84</v>
      </c>
      <c r="F750" s="4">
        <v>0</v>
      </c>
      <c r="G750" s="4">
        <v>464858.25</v>
      </c>
      <c r="H750" s="4">
        <v>464858.25</v>
      </c>
      <c r="I750" s="12">
        <f t="shared" si="44"/>
        <v>0.97719999999999996</v>
      </c>
      <c r="J750" s="4">
        <v>10861.59</v>
      </c>
      <c r="K750" s="12">
        <f t="shared" si="45"/>
        <v>2.2800000000000001E-2</v>
      </c>
      <c r="L750" s="4"/>
      <c r="M750" s="12">
        <f t="shared" si="46"/>
        <v>0</v>
      </c>
      <c r="N750" s="4"/>
      <c r="O750" s="12">
        <f t="shared" si="47"/>
        <v>0</v>
      </c>
      <c r="P750" s="4"/>
      <c r="Q750" s="4"/>
    </row>
    <row r="751" spans="1:17" x14ac:dyDescent="0.2">
      <c r="A751" s="3">
        <v>6</v>
      </c>
      <c r="B751" s="9">
        <v>112679205</v>
      </c>
      <c r="C751" s="9" t="s">
        <v>755</v>
      </c>
      <c r="D751" s="9" t="s">
        <v>386</v>
      </c>
      <c r="E751" s="9"/>
      <c r="F751" s="9"/>
      <c r="G751" s="9"/>
      <c r="H751" s="10"/>
      <c r="I751" s="10"/>
      <c r="J751" s="10"/>
      <c r="K751" s="10"/>
      <c r="L751" s="10"/>
      <c r="M751" s="10"/>
      <c r="N751" s="10"/>
      <c r="O751" s="10"/>
      <c r="P751" s="4"/>
      <c r="Q751" s="4"/>
    </row>
    <row r="752" spans="1:17" x14ac:dyDescent="0.2">
      <c r="H752" s="6"/>
    </row>
    <row r="753" spans="3:15" x14ac:dyDescent="0.2">
      <c r="C753" s="5" t="s">
        <v>197</v>
      </c>
      <c r="E753" s="6">
        <f>SUMIF($A$2:$A$751,"=1",E2:E751)</f>
        <v>36682122182.650032</v>
      </c>
      <c r="F753" s="6">
        <f t="shared" ref="F753:H753" si="48">SUMIF($A$2:$A$751,"=1",F2:F751)</f>
        <v>19014629365.609993</v>
      </c>
      <c r="G753" s="6">
        <f t="shared" si="48"/>
        <v>1344081202.0600011</v>
      </c>
      <c r="H753" s="6">
        <f t="shared" si="48"/>
        <v>20358710567.670021</v>
      </c>
      <c r="I753" s="13">
        <f>ROUND(H753/$E753,4)</f>
        <v>0.55500000000000005</v>
      </c>
      <c r="J753" s="6">
        <f>SUMIF($A$2:$A$751,"=1",J2:J751)</f>
        <v>13691387634.719997</v>
      </c>
      <c r="K753" s="13">
        <f>ROUND(J753/$E753,4)</f>
        <v>0.37319999999999998</v>
      </c>
      <c r="L753" s="6">
        <f>SUMIF($A$2:$A$751,"=1",L2:L751)</f>
        <v>2411029275.6299992</v>
      </c>
      <c r="M753" s="13">
        <f>ROUND(L753/$E753,4)</f>
        <v>6.5699999999999995E-2</v>
      </c>
      <c r="N753" s="6">
        <f>SUMIF($A$2:$A$751,"=1",N2:N751)</f>
        <v>220994704.63</v>
      </c>
      <c r="O753" s="13">
        <f>ROUND(N753/$E753,4)</f>
        <v>6.0000000000000001E-3</v>
      </c>
    </row>
    <row r="754" spans="3:15" x14ac:dyDescent="0.2">
      <c r="C754" s="5" t="s">
        <v>707</v>
      </c>
      <c r="E754" s="6">
        <f>SUMIF($A$2:$A$751,"=3",E2:E751)</f>
        <v>734065471.4399997</v>
      </c>
      <c r="F754" s="6">
        <f t="shared" ref="F754:H754" si="49">SUMIF($A$2:$A$751,"=3",F2:F751)</f>
        <v>0</v>
      </c>
      <c r="G754" s="6">
        <f t="shared" si="49"/>
        <v>533864231.01000005</v>
      </c>
      <c r="H754" s="6">
        <f t="shared" si="49"/>
        <v>533864231.01000005</v>
      </c>
      <c r="I754" s="13">
        <f t="shared" ref="I754:O757" si="50">ROUND(H754/$E754,4)</f>
        <v>0.72729999999999995</v>
      </c>
      <c r="J754" s="6">
        <f>SUMIF($A$2:$A$751,"=3",J2:J751)</f>
        <v>144463706.32999998</v>
      </c>
      <c r="K754" s="13">
        <f t="shared" si="50"/>
        <v>0.1968</v>
      </c>
      <c r="L754" s="6">
        <f>SUMIF($A$2:$A$751,"=3",L2:L751)</f>
        <v>51831916.839999981</v>
      </c>
      <c r="M754" s="13">
        <f t="shared" si="50"/>
        <v>7.0599999999999996E-2</v>
      </c>
      <c r="N754" s="6">
        <f>SUMIF($A$2:$A$751,"=3",N2:N751)</f>
        <v>3905617.2600000002</v>
      </c>
      <c r="O754" s="13">
        <f t="shared" si="50"/>
        <v>5.3E-3</v>
      </c>
    </row>
    <row r="755" spans="3:15" x14ac:dyDescent="0.2">
      <c r="C755" s="5" t="s">
        <v>708</v>
      </c>
      <c r="E755" s="6">
        <f>SUMIF($A$2:$A$751,"=4",E2:E751)</f>
        <v>3446690708.9099998</v>
      </c>
      <c r="F755" s="6">
        <f t="shared" ref="F755:H755" si="51">SUMIF($A$2:$A$751,"=4",F2:F751)</f>
        <v>0</v>
      </c>
      <c r="G755" s="6">
        <f t="shared" si="51"/>
        <v>2714247619.2200003</v>
      </c>
      <c r="H755" s="6">
        <f t="shared" si="51"/>
        <v>2714247619.2200003</v>
      </c>
      <c r="I755" s="13">
        <f t="shared" si="50"/>
        <v>0.78749999999999998</v>
      </c>
      <c r="J755" s="6">
        <f>SUMIF($A$2:$A$751,"=4",J2:J751)</f>
        <v>25623388.949999996</v>
      </c>
      <c r="K755" s="13">
        <f t="shared" si="50"/>
        <v>7.4000000000000003E-3</v>
      </c>
      <c r="L755" s="6">
        <f>SUMIF($A$2:$A$751,"=4",L2:L751)</f>
        <v>560739284.0200001</v>
      </c>
      <c r="M755" s="13">
        <f t="shared" si="50"/>
        <v>0.16270000000000001</v>
      </c>
      <c r="N755" s="6">
        <f>SUMIF($A$2:$A$751,"=4",N2:N751)</f>
        <v>146080416.72</v>
      </c>
      <c r="O755" s="13">
        <f t="shared" si="50"/>
        <v>4.24E-2</v>
      </c>
    </row>
    <row r="756" spans="3:15" x14ac:dyDescent="0.2">
      <c r="C756" s="5" t="s">
        <v>709</v>
      </c>
      <c r="E756" s="6">
        <f>SUMIF($A$2:$A$751,"=6",E2:E751)</f>
        <v>475719.84</v>
      </c>
      <c r="F756" s="6">
        <f t="shared" ref="F756:H756" si="52">SUMIF($A$2:$A$751,"=6",F2:F751)</f>
        <v>0</v>
      </c>
      <c r="G756" s="6">
        <f t="shared" si="52"/>
        <v>464858.25</v>
      </c>
      <c r="H756" s="6">
        <f t="shared" si="52"/>
        <v>464858.25</v>
      </c>
      <c r="I756" s="13">
        <v>0</v>
      </c>
      <c r="J756" s="6">
        <f>SUMIF($A$2:$A$751,"=6",J2:J751)</f>
        <v>10861.59</v>
      </c>
      <c r="K756" s="13">
        <v>0</v>
      </c>
      <c r="L756" s="6">
        <f>SUMIF($A$2:$A$751,"=6",L2:L751)</f>
        <v>0</v>
      </c>
      <c r="M756" s="13">
        <v>0</v>
      </c>
      <c r="N756" s="6">
        <f>SUMIF($A$2:$A$751,"=6",N2:N751)</f>
        <v>0</v>
      </c>
      <c r="O756" s="13">
        <v>0</v>
      </c>
    </row>
    <row r="757" spans="3:15" x14ac:dyDescent="0.2">
      <c r="C757" s="7" t="s">
        <v>634</v>
      </c>
      <c r="E757" s="8">
        <f t="shared" ref="E757:N757" si="53">SUM(E753:E756)</f>
        <v>40863354082.840027</v>
      </c>
      <c r="F757" s="8">
        <f t="shared" ref="F757:H757" si="54">SUM(F753:F756)</f>
        <v>19014629365.609993</v>
      </c>
      <c r="G757" s="8">
        <f t="shared" si="54"/>
        <v>4592657910.5400009</v>
      </c>
      <c r="H757" s="8">
        <f t="shared" si="54"/>
        <v>23607287276.150021</v>
      </c>
      <c r="I757" s="13">
        <f t="shared" si="50"/>
        <v>0.57769999999999999</v>
      </c>
      <c r="J757" s="8">
        <f t="shared" si="53"/>
        <v>13861485591.589998</v>
      </c>
      <c r="K757" s="13">
        <f t="shared" si="50"/>
        <v>0.3392</v>
      </c>
      <c r="L757" s="8">
        <f t="shared" si="53"/>
        <v>3023600476.4899993</v>
      </c>
      <c r="M757" s="13">
        <f t="shared" si="50"/>
        <v>7.3999999999999996E-2</v>
      </c>
      <c r="N757" s="8">
        <f t="shared" si="53"/>
        <v>370980738.61000001</v>
      </c>
      <c r="O757" s="13">
        <f t="shared" si="50"/>
        <v>9.1000000000000004E-3</v>
      </c>
    </row>
  </sheetData>
  <sortState xmlns:xlrd2="http://schemas.microsoft.com/office/spreadsheetml/2017/richdata2" ref="A2:H751">
    <sortCondition ref="A2:A751"/>
    <sortCondition ref="D2:D751"/>
    <sortCondition ref="C2:C751"/>
  </sortState>
  <pageMargins left="0.7" right="0.7" top="0.75" bottom="0.75" header="0.3" footer="0.3"/>
  <ignoredErrors>
    <ignoredError sqref="M753:M757 K753:K757 I753:I757 J753:J757 N753:N755 L753:L757 N75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55F5-99AC-4563-AE63-910DCFB70B8F}">
  <dimension ref="A1:N5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7.7109375" bestFit="1" customWidth="1"/>
    <col min="2" max="2" width="22" bestFit="1" customWidth="1"/>
    <col min="3" max="3" width="10.85546875" bestFit="1" customWidth="1"/>
    <col min="4" max="4" width="10.85546875" customWidth="1"/>
    <col min="5" max="5" width="13.5703125" bestFit="1" customWidth="1"/>
    <col min="6" max="6" width="10.85546875" customWidth="1"/>
    <col min="7" max="7" width="13.5703125" bestFit="1" customWidth="1"/>
    <col min="8" max="8" width="10.85546875" customWidth="1"/>
    <col min="9" max="9" width="13.5703125" bestFit="1" customWidth="1"/>
    <col min="10" max="10" width="10.85546875" customWidth="1"/>
    <col min="11" max="11" width="12.7109375" bestFit="1" customWidth="1"/>
    <col min="12" max="12" width="10.85546875" customWidth="1"/>
    <col min="13" max="13" width="11.42578125" bestFit="1" customWidth="1"/>
    <col min="14" max="14" width="10.85546875" customWidth="1"/>
  </cols>
  <sheetData>
    <row r="1" spans="1:14" ht="56.25" x14ac:dyDescent="0.2">
      <c r="A1" s="1" t="s">
        <v>66</v>
      </c>
      <c r="B1" s="2" t="s">
        <v>192</v>
      </c>
      <c r="C1" s="2" t="s">
        <v>196</v>
      </c>
      <c r="D1" s="2" t="s">
        <v>836</v>
      </c>
      <c r="E1" s="11" t="s">
        <v>837</v>
      </c>
      <c r="F1" s="15" t="s">
        <v>838</v>
      </c>
      <c r="G1" s="14" t="s">
        <v>839</v>
      </c>
      <c r="H1" s="15" t="s">
        <v>838</v>
      </c>
      <c r="I1" s="14" t="s">
        <v>840</v>
      </c>
      <c r="J1" s="15" t="s">
        <v>838</v>
      </c>
      <c r="K1" s="14" t="s">
        <v>841</v>
      </c>
      <c r="L1" s="15" t="s">
        <v>838</v>
      </c>
      <c r="M1" s="14" t="s">
        <v>842</v>
      </c>
      <c r="N1" s="15" t="s">
        <v>838</v>
      </c>
    </row>
    <row r="2" spans="1:14" ht="10.15" customHeight="1" x14ac:dyDescent="0.2">
      <c r="A2" s="3">
        <v>112011103</v>
      </c>
      <c r="B2" s="3" t="s">
        <v>130</v>
      </c>
      <c r="C2" s="3" t="s">
        <v>376</v>
      </c>
      <c r="D2" s="3">
        <v>1872.1189999999999</v>
      </c>
      <c r="E2" s="4">
        <v>18794.39</v>
      </c>
      <c r="F2" s="3">
        <f>RANK(E2,E$2:E$501)</f>
        <v>415</v>
      </c>
      <c r="G2" s="4">
        <v>10389.959999999999</v>
      </c>
      <c r="H2" s="3">
        <f>RANK(G2,G$2:G$501)</f>
        <v>253</v>
      </c>
      <c r="I2" s="4">
        <v>7565.49</v>
      </c>
      <c r="J2" s="3">
        <f>RANK(I2,I$2:I$501)</f>
        <v>301</v>
      </c>
      <c r="K2" s="4">
        <v>838.93</v>
      </c>
      <c r="L2" s="3">
        <f>RANK(K2,K$2:K$501)</f>
        <v>329</v>
      </c>
      <c r="M2" s="4">
        <v>0</v>
      </c>
      <c r="N2" s="3">
        <f>RANK(M2,M$2:M$501)</f>
        <v>310</v>
      </c>
    </row>
    <row r="3" spans="1:14" ht="10.15" customHeight="1" x14ac:dyDescent="0.2">
      <c r="A3" s="3">
        <v>112011603</v>
      </c>
      <c r="B3" s="3" t="s">
        <v>377</v>
      </c>
      <c r="C3" s="3" t="s">
        <v>376</v>
      </c>
      <c r="D3" s="3">
        <v>4018.15</v>
      </c>
      <c r="E3" s="4">
        <v>18398.8</v>
      </c>
      <c r="F3" s="3">
        <f t="shared" ref="F3:F66" si="0">RANK(E3,E$2:E$501)</f>
        <v>431</v>
      </c>
      <c r="G3" s="4">
        <v>11445.88</v>
      </c>
      <c r="H3" s="3">
        <f t="shared" ref="H3:H66" si="1">RANK(G3,G$2:G$501)</f>
        <v>214</v>
      </c>
      <c r="I3" s="4">
        <v>6233.6</v>
      </c>
      <c r="J3" s="3">
        <f t="shared" ref="J3:J66" si="2">RANK(I3,I$2:I$501)</f>
        <v>372</v>
      </c>
      <c r="K3" s="4">
        <v>719.32</v>
      </c>
      <c r="L3" s="3">
        <f t="shared" ref="L3:L66" si="3">RANK(K3,K$2:K$501)</f>
        <v>364</v>
      </c>
      <c r="M3" s="4">
        <v>0</v>
      </c>
      <c r="N3" s="3">
        <f t="shared" ref="N3:N66" si="4">RANK(M3,M$2:M$501)</f>
        <v>310</v>
      </c>
    </row>
    <row r="4" spans="1:14" ht="10.15" customHeight="1" x14ac:dyDescent="0.2">
      <c r="A4" s="3">
        <v>112013054</v>
      </c>
      <c r="B4" s="3" t="s">
        <v>378</v>
      </c>
      <c r="C4" s="3" t="s">
        <v>376</v>
      </c>
      <c r="D4" s="3">
        <v>1023.525</v>
      </c>
      <c r="E4" s="4">
        <v>21196.080000000002</v>
      </c>
      <c r="F4" s="3">
        <f t="shared" si="0"/>
        <v>256</v>
      </c>
      <c r="G4" s="4">
        <v>13398.61</v>
      </c>
      <c r="H4" s="3">
        <f t="shared" si="1"/>
        <v>152</v>
      </c>
      <c r="I4" s="4">
        <v>7196.38</v>
      </c>
      <c r="J4" s="3">
        <f t="shared" si="2"/>
        <v>323</v>
      </c>
      <c r="K4" s="4">
        <v>601.09</v>
      </c>
      <c r="L4" s="3">
        <f t="shared" si="3"/>
        <v>395</v>
      </c>
      <c r="M4" s="4">
        <v>0</v>
      </c>
      <c r="N4" s="3">
        <f t="shared" si="4"/>
        <v>310</v>
      </c>
    </row>
    <row r="5" spans="1:14" ht="10.15" customHeight="1" x14ac:dyDescent="0.2">
      <c r="A5" s="3">
        <v>112013753</v>
      </c>
      <c r="B5" s="3" t="s">
        <v>379</v>
      </c>
      <c r="C5" s="3" t="s">
        <v>376</v>
      </c>
      <c r="D5" s="3">
        <v>3155.35</v>
      </c>
      <c r="E5" s="4">
        <v>22971.51</v>
      </c>
      <c r="F5" s="3">
        <f t="shared" si="0"/>
        <v>164</v>
      </c>
      <c r="G5" s="4">
        <v>15577.84</v>
      </c>
      <c r="H5" s="3">
        <f t="shared" si="1"/>
        <v>88</v>
      </c>
      <c r="I5" s="4">
        <v>6654.38</v>
      </c>
      <c r="J5" s="3">
        <f t="shared" si="2"/>
        <v>346</v>
      </c>
      <c r="K5" s="4">
        <v>737.68</v>
      </c>
      <c r="L5" s="3">
        <f t="shared" si="3"/>
        <v>357</v>
      </c>
      <c r="M5" s="4">
        <v>1.6</v>
      </c>
      <c r="N5" s="3">
        <f t="shared" si="4"/>
        <v>287</v>
      </c>
    </row>
    <row r="6" spans="1:14" ht="10.15" customHeight="1" x14ac:dyDescent="0.2">
      <c r="A6" s="3">
        <v>112015203</v>
      </c>
      <c r="B6" s="3" t="s">
        <v>380</v>
      </c>
      <c r="C6" s="3" t="s">
        <v>376</v>
      </c>
      <c r="D6" s="3">
        <v>1952.5909999999999</v>
      </c>
      <c r="E6" s="4">
        <v>21051.89</v>
      </c>
      <c r="F6" s="3">
        <f t="shared" si="0"/>
        <v>265</v>
      </c>
      <c r="G6" s="4">
        <v>12204.16</v>
      </c>
      <c r="H6" s="3">
        <f t="shared" si="1"/>
        <v>186</v>
      </c>
      <c r="I6" s="4">
        <v>7476.79</v>
      </c>
      <c r="J6" s="3">
        <f t="shared" si="2"/>
        <v>307</v>
      </c>
      <c r="K6" s="4">
        <v>921.33</v>
      </c>
      <c r="L6" s="3">
        <f t="shared" si="3"/>
        <v>306</v>
      </c>
      <c r="M6" s="4">
        <v>449.62</v>
      </c>
      <c r="N6" s="3">
        <f t="shared" si="4"/>
        <v>27</v>
      </c>
    </row>
    <row r="7" spans="1:14" ht="10.15" customHeight="1" x14ac:dyDescent="0.2">
      <c r="A7" s="3">
        <v>112018523</v>
      </c>
      <c r="B7" s="3" t="s">
        <v>131</v>
      </c>
      <c r="C7" s="3" t="s">
        <v>376</v>
      </c>
      <c r="D7" s="3">
        <v>1697.278</v>
      </c>
      <c r="E7" s="4">
        <v>20985.94</v>
      </c>
      <c r="F7" s="3">
        <f t="shared" si="0"/>
        <v>270</v>
      </c>
      <c r="G7" s="4">
        <v>10802.94</v>
      </c>
      <c r="H7" s="3">
        <f t="shared" si="1"/>
        <v>241</v>
      </c>
      <c r="I7" s="4">
        <v>8812.82</v>
      </c>
      <c r="J7" s="3">
        <f t="shared" si="2"/>
        <v>236</v>
      </c>
      <c r="K7" s="4">
        <v>1370.19</v>
      </c>
      <c r="L7" s="3">
        <f t="shared" si="3"/>
        <v>206</v>
      </c>
      <c r="M7" s="4">
        <v>0</v>
      </c>
      <c r="N7" s="3">
        <f t="shared" si="4"/>
        <v>310</v>
      </c>
    </row>
    <row r="8" spans="1:14" ht="10.15" customHeight="1" x14ac:dyDescent="0.2">
      <c r="A8" s="3">
        <v>103020603</v>
      </c>
      <c r="B8" s="3" t="s">
        <v>220</v>
      </c>
      <c r="C8" s="3" t="s">
        <v>219</v>
      </c>
      <c r="D8" s="3">
        <v>909.97500000000002</v>
      </c>
      <c r="E8" s="4">
        <v>29023.64</v>
      </c>
      <c r="F8" s="3">
        <f t="shared" si="0"/>
        <v>23</v>
      </c>
      <c r="G8" s="4">
        <v>19971.89</v>
      </c>
      <c r="H8" s="3">
        <f t="shared" si="1"/>
        <v>27</v>
      </c>
      <c r="I8" s="4">
        <v>8141.02</v>
      </c>
      <c r="J8" s="3">
        <f t="shared" si="2"/>
        <v>271</v>
      </c>
      <c r="K8" s="4">
        <v>910.72</v>
      </c>
      <c r="L8" s="3">
        <f t="shared" si="3"/>
        <v>308</v>
      </c>
      <c r="M8" s="4">
        <v>0</v>
      </c>
      <c r="N8" s="3">
        <f t="shared" si="4"/>
        <v>310</v>
      </c>
    </row>
    <row r="9" spans="1:14" ht="10.15" customHeight="1" x14ac:dyDescent="0.2">
      <c r="A9" s="3">
        <v>103020753</v>
      </c>
      <c r="B9" s="3" t="s">
        <v>221</v>
      </c>
      <c r="C9" s="3" t="s">
        <v>219</v>
      </c>
      <c r="D9" s="3">
        <v>1933.444</v>
      </c>
      <c r="E9" s="4">
        <v>19734.95</v>
      </c>
      <c r="F9" s="3">
        <f t="shared" si="0"/>
        <v>360</v>
      </c>
      <c r="G9" s="4">
        <v>15231.54</v>
      </c>
      <c r="H9" s="3">
        <f t="shared" si="1"/>
        <v>100</v>
      </c>
      <c r="I9" s="4">
        <v>4395.6400000000003</v>
      </c>
      <c r="J9" s="3">
        <f t="shared" si="2"/>
        <v>475</v>
      </c>
      <c r="K9" s="4">
        <v>107.76</v>
      </c>
      <c r="L9" s="3">
        <f t="shared" si="3"/>
        <v>488</v>
      </c>
      <c r="M9" s="4">
        <v>0</v>
      </c>
      <c r="N9" s="3">
        <f t="shared" si="4"/>
        <v>310</v>
      </c>
    </row>
    <row r="10" spans="1:14" ht="10.15" customHeight="1" x14ac:dyDescent="0.2">
      <c r="A10" s="3">
        <v>103021102</v>
      </c>
      <c r="B10" s="3" t="s">
        <v>75</v>
      </c>
      <c r="C10" s="3" t="s">
        <v>219</v>
      </c>
      <c r="D10" s="3">
        <v>4657.3459999999995</v>
      </c>
      <c r="E10" s="4">
        <v>17927.25</v>
      </c>
      <c r="F10" s="3">
        <f t="shared" si="0"/>
        <v>446</v>
      </c>
      <c r="G10" s="4">
        <v>11183.82</v>
      </c>
      <c r="H10" s="3">
        <f t="shared" si="1"/>
        <v>221</v>
      </c>
      <c r="I10" s="4">
        <v>6190.36</v>
      </c>
      <c r="J10" s="3">
        <f t="shared" si="2"/>
        <v>375</v>
      </c>
      <c r="K10" s="4">
        <v>553.07000000000005</v>
      </c>
      <c r="L10" s="3">
        <f t="shared" si="3"/>
        <v>403</v>
      </c>
      <c r="M10" s="4">
        <v>0</v>
      </c>
      <c r="N10" s="3">
        <f t="shared" si="4"/>
        <v>310</v>
      </c>
    </row>
    <row r="11" spans="1:14" ht="10.15" customHeight="1" x14ac:dyDescent="0.2">
      <c r="A11" s="3">
        <v>103021252</v>
      </c>
      <c r="B11" s="3" t="s">
        <v>76</v>
      </c>
      <c r="C11" s="3" t="s">
        <v>219</v>
      </c>
      <c r="D11" s="3">
        <v>4078.9340000000002</v>
      </c>
      <c r="E11" s="4">
        <v>24248.17</v>
      </c>
      <c r="F11" s="3">
        <f t="shared" si="0"/>
        <v>110</v>
      </c>
      <c r="G11" s="4">
        <v>17133.400000000001</v>
      </c>
      <c r="H11" s="3">
        <f t="shared" si="1"/>
        <v>59</v>
      </c>
      <c r="I11" s="4">
        <v>6548.06</v>
      </c>
      <c r="J11" s="3">
        <f t="shared" si="2"/>
        <v>355</v>
      </c>
      <c r="K11" s="4">
        <v>254.71</v>
      </c>
      <c r="L11" s="3">
        <f t="shared" si="3"/>
        <v>466</v>
      </c>
      <c r="M11" s="4">
        <v>312</v>
      </c>
      <c r="N11" s="3">
        <f t="shared" si="4"/>
        <v>49</v>
      </c>
    </row>
    <row r="12" spans="1:14" ht="10.15" customHeight="1" x14ac:dyDescent="0.2">
      <c r="A12" s="3">
        <v>103021453</v>
      </c>
      <c r="B12" s="3" t="s">
        <v>77</v>
      </c>
      <c r="C12" s="3" t="s">
        <v>219</v>
      </c>
      <c r="D12" s="3">
        <v>1221.8520000000001</v>
      </c>
      <c r="E12" s="4">
        <v>22532.93</v>
      </c>
      <c r="F12" s="3">
        <f t="shared" si="0"/>
        <v>186</v>
      </c>
      <c r="G12" s="4">
        <v>12936.7</v>
      </c>
      <c r="H12" s="3">
        <f t="shared" si="1"/>
        <v>163</v>
      </c>
      <c r="I12" s="4">
        <v>8352.82</v>
      </c>
      <c r="J12" s="3">
        <f t="shared" si="2"/>
        <v>256</v>
      </c>
      <c r="K12" s="4">
        <v>1243.4100000000001</v>
      </c>
      <c r="L12" s="3">
        <f t="shared" si="3"/>
        <v>227</v>
      </c>
      <c r="M12" s="4">
        <v>0</v>
      </c>
      <c r="N12" s="3">
        <f t="shared" si="4"/>
        <v>310</v>
      </c>
    </row>
    <row r="13" spans="1:14" ht="10.15" customHeight="1" x14ac:dyDescent="0.2">
      <c r="A13" s="3">
        <v>103021603</v>
      </c>
      <c r="B13" s="3" t="s">
        <v>223</v>
      </c>
      <c r="C13" s="3" t="s">
        <v>219</v>
      </c>
      <c r="D13" s="3">
        <v>1341.347</v>
      </c>
      <c r="E13" s="4">
        <v>27063.32</v>
      </c>
      <c r="F13" s="3">
        <f t="shared" si="0"/>
        <v>45</v>
      </c>
      <c r="G13" s="4">
        <v>16898.419999999998</v>
      </c>
      <c r="H13" s="3">
        <f t="shared" si="1"/>
        <v>62</v>
      </c>
      <c r="I13" s="4">
        <v>7707.9</v>
      </c>
      <c r="J13" s="3">
        <f t="shared" si="2"/>
        <v>292</v>
      </c>
      <c r="K13" s="4">
        <v>2457</v>
      </c>
      <c r="L13" s="3">
        <f t="shared" si="3"/>
        <v>68</v>
      </c>
      <c r="M13" s="4">
        <v>0</v>
      </c>
      <c r="N13" s="3">
        <f t="shared" si="4"/>
        <v>310</v>
      </c>
    </row>
    <row r="14" spans="1:14" ht="10.15" customHeight="1" x14ac:dyDescent="0.2">
      <c r="A14" s="3">
        <v>103021752</v>
      </c>
      <c r="B14" s="3" t="s">
        <v>224</v>
      </c>
      <c r="C14" s="3" t="s">
        <v>219</v>
      </c>
      <c r="D14" s="3">
        <v>3518.0619999999999</v>
      </c>
      <c r="E14" s="4">
        <v>22056.18</v>
      </c>
      <c r="F14" s="3">
        <f t="shared" si="0"/>
        <v>212</v>
      </c>
      <c r="G14" s="4">
        <v>15980.65</v>
      </c>
      <c r="H14" s="3">
        <f t="shared" si="1"/>
        <v>83</v>
      </c>
      <c r="I14" s="4">
        <v>5276.96</v>
      </c>
      <c r="J14" s="3">
        <f t="shared" si="2"/>
        <v>424</v>
      </c>
      <c r="K14" s="4">
        <v>798.57</v>
      </c>
      <c r="L14" s="3">
        <f t="shared" si="3"/>
        <v>338</v>
      </c>
      <c r="M14" s="4">
        <v>0</v>
      </c>
      <c r="N14" s="3">
        <f t="shared" si="4"/>
        <v>310</v>
      </c>
    </row>
    <row r="15" spans="1:14" ht="10.15" customHeight="1" x14ac:dyDescent="0.2">
      <c r="A15" s="9">
        <v>103021903</v>
      </c>
      <c r="B15" s="9" t="s">
        <v>225</v>
      </c>
      <c r="C15" s="9" t="s">
        <v>219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ht="10.15" customHeight="1" x14ac:dyDescent="0.2">
      <c r="A16" s="3">
        <v>103022103</v>
      </c>
      <c r="B16" s="3" t="s">
        <v>226</v>
      </c>
      <c r="C16" s="3" t="s">
        <v>219</v>
      </c>
      <c r="D16" s="3">
        <v>576.78200000000004</v>
      </c>
      <c r="E16" s="4">
        <v>30197.65</v>
      </c>
      <c r="F16" s="3">
        <f t="shared" si="0"/>
        <v>16</v>
      </c>
      <c r="G16" s="4">
        <v>19104.07</v>
      </c>
      <c r="H16" s="3">
        <f t="shared" si="1"/>
        <v>35</v>
      </c>
      <c r="I16" s="4">
        <v>9159.68</v>
      </c>
      <c r="J16" s="3">
        <f t="shared" si="2"/>
        <v>228</v>
      </c>
      <c r="K16" s="4">
        <v>1731.48</v>
      </c>
      <c r="L16" s="3">
        <f t="shared" si="3"/>
        <v>150</v>
      </c>
      <c r="M16" s="4">
        <v>202.43</v>
      </c>
      <c r="N16" s="3">
        <f t="shared" si="4"/>
        <v>70</v>
      </c>
    </row>
    <row r="17" spans="1:14" ht="10.15" customHeight="1" x14ac:dyDescent="0.2">
      <c r="A17" s="3">
        <v>103022253</v>
      </c>
      <c r="B17" s="3" t="s">
        <v>78</v>
      </c>
      <c r="C17" s="3" t="s">
        <v>219</v>
      </c>
      <c r="D17" s="3">
        <v>1796.2909999999999</v>
      </c>
      <c r="E17" s="4">
        <v>22952.81</v>
      </c>
      <c r="F17" s="3">
        <f t="shared" si="0"/>
        <v>166</v>
      </c>
      <c r="G17" s="4">
        <v>13518.9</v>
      </c>
      <c r="H17" s="3">
        <f t="shared" si="1"/>
        <v>147</v>
      </c>
      <c r="I17" s="4">
        <v>8405.66</v>
      </c>
      <c r="J17" s="3">
        <f t="shared" si="2"/>
        <v>252</v>
      </c>
      <c r="K17" s="4">
        <v>646.29999999999995</v>
      </c>
      <c r="L17" s="3">
        <f t="shared" si="3"/>
        <v>382</v>
      </c>
      <c r="M17" s="4">
        <v>381.96</v>
      </c>
      <c r="N17" s="3">
        <f t="shared" si="4"/>
        <v>37</v>
      </c>
    </row>
    <row r="18" spans="1:14" ht="10.15" customHeight="1" x14ac:dyDescent="0.2">
      <c r="A18" s="3">
        <v>103022503</v>
      </c>
      <c r="B18" s="3" t="s">
        <v>227</v>
      </c>
      <c r="C18" s="3" t="s">
        <v>219</v>
      </c>
      <c r="D18" s="3">
        <v>918.14099999999996</v>
      </c>
      <c r="E18" s="4">
        <v>25464.959999999999</v>
      </c>
      <c r="F18" s="3">
        <f t="shared" si="0"/>
        <v>78</v>
      </c>
      <c r="G18" s="4">
        <v>2193.34</v>
      </c>
      <c r="H18" s="3">
        <f t="shared" si="1"/>
        <v>492</v>
      </c>
      <c r="I18" s="4">
        <v>19766.39</v>
      </c>
      <c r="J18" s="3">
        <f t="shared" si="2"/>
        <v>2</v>
      </c>
      <c r="K18" s="4">
        <v>3477.71</v>
      </c>
      <c r="L18" s="3">
        <f t="shared" si="3"/>
        <v>20</v>
      </c>
      <c r="M18" s="4">
        <v>27.51</v>
      </c>
      <c r="N18" s="3">
        <f t="shared" si="4"/>
        <v>180</v>
      </c>
    </row>
    <row r="19" spans="1:14" ht="10.15" customHeight="1" x14ac:dyDescent="0.2">
      <c r="A19" s="3">
        <v>103022803</v>
      </c>
      <c r="B19" s="3" t="s">
        <v>228</v>
      </c>
      <c r="C19" s="3" t="s">
        <v>219</v>
      </c>
      <c r="D19" s="3">
        <v>1613.3869999999999</v>
      </c>
      <c r="E19" s="4">
        <v>25435.88</v>
      </c>
      <c r="F19" s="3">
        <f t="shared" si="0"/>
        <v>79</v>
      </c>
      <c r="G19" s="4">
        <v>10592.06</v>
      </c>
      <c r="H19" s="3">
        <f t="shared" si="1"/>
        <v>248</v>
      </c>
      <c r="I19" s="4">
        <v>13457.82</v>
      </c>
      <c r="J19" s="3">
        <f t="shared" si="2"/>
        <v>63</v>
      </c>
      <c r="K19" s="4">
        <v>1386</v>
      </c>
      <c r="L19" s="3">
        <f t="shared" si="3"/>
        <v>203</v>
      </c>
      <c r="M19" s="4">
        <v>0</v>
      </c>
      <c r="N19" s="3">
        <f t="shared" si="4"/>
        <v>310</v>
      </c>
    </row>
    <row r="20" spans="1:14" ht="10.15" customHeight="1" x14ac:dyDescent="0.2">
      <c r="A20" s="3">
        <v>103023153</v>
      </c>
      <c r="B20" s="3" t="s">
        <v>79</v>
      </c>
      <c r="C20" s="3" t="s">
        <v>219</v>
      </c>
      <c r="D20" s="3">
        <v>2381.259</v>
      </c>
      <c r="E20" s="4">
        <v>22223.15</v>
      </c>
      <c r="F20" s="3">
        <f t="shared" si="0"/>
        <v>201</v>
      </c>
      <c r="G20" s="4">
        <v>11023.04</v>
      </c>
      <c r="H20" s="3">
        <f t="shared" si="1"/>
        <v>229</v>
      </c>
      <c r="I20" s="4">
        <v>9261.0300000000007</v>
      </c>
      <c r="J20" s="3">
        <f t="shared" si="2"/>
        <v>223</v>
      </c>
      <c r="K20" s="4">
        <v>1013.96</v>
      </c>
      <c r="L20" s="3">
        <f t="shared" si="3"/>
        <v>281</v>
      </c>
      <c r="M20" s="4">
        <v>925.12</v>
      </c>
      <c r="N20" s="3">
        <f t="shared" si="4"/>
        <v>12</v>
      </c>
    </row>
    <row r="21" spans="1:14" ht="10.15" customHeight="1" x14ac:dyDescent="0.2">
      <c r="A21" s="3">
        <v>103023912</v>
      </c>
      <c r="B21" s="3" t="s">
        <v>229</v>
      </c>
      <c r="C21" s="3" t="s">
        <v>219</v>
      </c>
      <c r="D21" s="3">
        <v>4210.8100000000004</v>
      </c>
      <c r="E21" s="4">
        <v>26819.58</v>
      </c>
      <c r="F21" s="3">
        <f t="shared" si="0"/>
        <v>49</v>
      </c>
      <c r="G21" s="4">
        <v>20817.13</v>
      </c>
      <c r="H21" s="3">
        <f t="shared" si="1"/>
        <v>21</v>
      </c>
      <c r="I21" s="4">
        <v>5457.1</v>
      </c>
      <c r="J21" s="3">
        <f t="shared" si="2"/>
        <v>408</v>
      </c>
      <c r="K21" s="4">
        <v>418.82</v>
      </c>
      <c r="L21" s="3">
        <f t="shared" si="3"/>
        <v>433</v>
      </c>
      <c r="M21" s="4">
        <v>126.52</v>
      </c>
      <c r="N21" s="3">
        <f t="shared" si="4"/>
        <v>99</v>
      </c>
    </row>
    <row r="22" spans="1:14" ht="10.15" customHeight="1" x14ac:dyDescent="0.2">
      <c r="A22" s="3">
        <v>103024102</v>
      </c>
      <c r="B22" s="3" t="s">
        <v>230</v>
      </c>
      <c r="C22" s="3" t="s">
        <v>219</v>
      </c>
      <c r="D22" s="3">
        <v>3614.9160000000002</v>
      </c>
      <c r="E22" s="4">
        <v>23498.23</v>
      </c>
      <c r="F22" s="3">
        <f t="shared" si="0"/>
        <v>138</v>
      </c>
      <c r="G22" s="4">
        <v>16758.96</v>
      </c>
      <c r="H22" s="3">
        <f t="shared" si="1"/>
        <v>66</v>
      </c>
      <c r="I22" s="4">
        <v>6239.17</v>
      </c>
      <c r="J22" s="3">
        <f t="shared" si="2"/>
        <v>371</v>
      </c>
      <c r="K22" s="4">
        <v>500.11</v>
      </c>
      <c r="L22" s="3">
        <f t="shared" si="3"/>
        <v>416</v>
      </c>
      <c r="M22" s="4">
        <v>0</v>
      </c>
      <c r="N22" s="3">
        <f t="shared" si="4"/>
        <v>310</v>
      </c>
    </row>
    <row r="23" spans="1:14" ht="10.15" customHeight="1" x14ac:dyDescent="0.2">
      <c r="A23" s="3">
        <v>103024603</v>
      </c>
      <c r="B23" s="3" t="s">
        <v>231</v>
      </c>
      <c r="C23" s="3" t="s">
        <v>219</v>
      </c>
      <c r="D23" s="3">
        <v>2680.5189999999998</v>
      </c>
      <c r="E23" s="4">
        <v>22395.99</v>
      </c>
      <c r="F23" s="3">
        <f t="shared" si="0"/>
        <v>192</v>
      </c>
      <c r="G23" s="4">
        <v>16015.64</v>
      </c>
      <c r="H23" s="3">
        <f t="shared" si="1"/>
        <v>81</v>
      </c>
      <c r="I23" s="4">
        <v>5962.55</v>
      </c>
      <c r="J23" s="3">
        <f t="shared" si="2"/>
        <v>384</v>
      </c>
      <c r="K23" s="4">
        <v>263.25</v>
      </c>
      <c r="L23" s="3">
        <f t="shared" si="3"/>
        <v>463</v>
      </c>
      <c r="M23" s="4">
        <v>154.55000000000001</v>
      </c>
      <c r="N23" s="3">
        <f t="shared" si="4"/>
        <v>87</v>
      </c>
    </row>
    <row r="24" spans="1:14" ht="10.15" customHeight="1" x14ac:dyDescent="0.2">
      <c r="A24" s="3">
        <v>103024753</v>
      </c>
      <c r="B24" s="3" t="s">
        <v>232</v>
      </c>
      <c r="C24" s="3" t="s">
        <v>219</v>
      </c>
      <c r="D24" s="3">
        <v>2237.6309999999999</v>
      </c>
      <c r="E24" s="4">
        <v>22485.22</v>
      </c>
      <c r="F24" s="3">
        <f t="shared" si="0"/>
        <v>188</v>
      </c>
      <c r="G24" s="4">
        <v>10362.09</v>
      </c>
      <c r="H24" s="3">
        <f t="shared" si="1"/>
        <v>254</v>
      </c>
      <c r="I24" s="4">
        <v>11022.56</v>
      </c>
      <c r="J24" s="3">
        <f t="shared" si="2"/>
        <v>160</v>
      </c>
      <c r="K24" s="4">
        <v>866.94</v>
      </c>
      <c r="L24" s="3">
        <f t="shared" si="3"/>
        <v>322</v>
      </c>
      <c r="M24" s="4">
        <v>233.63</v>
      </c>
      <c r="N24" s="3">
        <f t="shared" si="4"/>
        <v>62</v>
      </c>
    </row>
    <row r="25" spans="1:14" ht="10.15" customHeight="1" x14ac:dyDescent="0.2">
      <c r="A25" s="3">
        <v>103025002</v>
      </c>
      <c r="B25" s="3" t="s">
        <v>233</v>
      </c>
      <c r="C25" s="3" t="s">
        <v>219</v>
      </c>
      <c r="D25" s="3">
        <v>1922.5540000000001</v>
      </c>
      <c r="E25" s="4">
        <v>25708.07</v>
      </c>
      <c r="F25" s="3">
        <f t="shared" si="0"/>
        <v>69</v>
      </c>
      <c r="G25" s="4">
        <v>17781.78</v>
      </c>
      <c r="H25" s="3">
        <f t="shared" si="1"/>
        <v>48</v>
      </c>
      <c r="I25" s="4">
        <v>6893.77</v>
      </c>
      <c r="J25" s="3">
        <f t="shared" si="2"/>
        <v>342</v>
      </c>
      <c r="K25" s="4">
        <v>940.46</v>
      </c>
      <c r="L25" s="3">
        <f t="shared" si="3"/>
        <v>300</v>
      </c>
      <c r="M25" s="4">
        <v>92.06</v>
      </c>
      <c r="N25" s="3">
        <f t="shared" si="4"/>
        <v>117</v>
      </c>
    </row>
    <row r="26" spans="1:14" ht="10.15" customHeight="1" x14ac:dyDescent="0.2">
      <c r="A26" s="3">
        <v>103026002</v>
      </c>
      <c r="B26" s="3" t="s">
        <v>234</v>
      </c>
      <c r="C26" s="3" t="s">
        <v>219</v>
      </c>
      <c r="D26" s="3">
        <v>3765.6709999999998</v>
      </c>
      <c r="E26" s="4">
        <v>23147.94</v>
      </c>
      <c r="F26" s="3">
        <f t="shared" si="0"/>
        <v>153</v>
      </c>
      <c r="G26" s="4">
        <v>5626.91</v>
      </c>
      <c r="H26" s="3">
        <f t="shared" si="1"/>
        <v>436</v>
      </c>
      <c r="I26" s="4">
        <v>14542.66</v>
      </c>
      <c r="J26" s="3">
        <f t="shared" si="2"/>
        <v>34</v>
      </c>
      <c r="K26" s="4">
        <v>2978.37</v>
      </c>
      <c r="L26" s="3">
        <f t="shared" si="3"/>
        <v>37</v>
      </c>
      <c r="M26" s="4">
        <v>0</v>
      </c>
      <c r="N26" s="3">
        <f t="shared" si="4"/>
        <v>310</v>
      </c>
    </row>
    <row r="27" spans="1:14" ht="10.15" customHeight="1" x14ac:dyDescent="0.2">
      <c r="A27" s="3">
        <v>103026303</v>
      </c>
      <c r="B27" s="3" t="s">
        <v>235</v>
      </c>
      <c r="C27" s="3" t="s">
        <v>219</v>
      </c>
      <c r="D27" s="3">
        <v>3145.2440000000001</v>
      </c>
      <c r="E27" s="4">
        <v>25892.83</v>
      </c>
      <c r="F27" s="3">
        <f t="shared" si="0"/>
        <v>67</v>
      </c>
      <c r="G27" s="4">
        <v>19675.650000000001</v>
      </c>
      <c r="H27" s="3">
        <f t="shared" si="1"/>
        <v>31</v>
      </c>
      <c r="I27" s="4">
        <v>5176.83</v>
      </c>
      <c r="J27" s="3">
        <f t="shared" si="2"/>
        <v>430</v>
      </c>
      <c r="K27" s="4">
        <v>1038.1500000000001</v>
      </c>
      <c r="L27" s="3">
        <f t="shared" si="3"/>
        <v>277</v>
      </c>
      <c r="M27" s="4">
        <v>2.21</v>
      </c>
      <c r="N27" s="3">
        <f t="shared" si="4"/>
        <v>277</v>
      </c>
    </row>
    <row r="28" spans="1:14" ht="10.15" customHeight="1" x14ac:dyDescent="0.2">
      <c r="A28" s="3">
        <v>103026343</v>
      </c>
      <c r="B28" s="3" t="s">
        <v>236</v>
      </c>
      <c r="C28" s="3" t="s">
        <v>219</v>
      </c>
      <c r="D28" s="3">
        <v>4136.4279999999999</v>
      </c>
      <c r="E28" s="4">
        <v>21815.8</v>
      </c>
      <c r="F28" s="3">
        <f t="shared" si="0"/>
        <v>223</v>
      </c>
      <c r="G28" s="4">
        <v>16257.71</v>
      </c>
      <c r="H28" s="3">
        <f t="shared" si="1"/>
        <v>76</v>
      </c>
      <c r="I28" s="4">
        <v>5129.1499999999996</v>
      </c>
      <c r="J28" s="3">
        <f t="shared" si="2"/>
        <v>432</v>
      </c>
      <c r="K28" s="4">
        <v>385.14</v>
      </c>
      <c r="L28" s="3">
        <f t="shared" si="3"/>
        <v>440</v>
      </c>
      <c r="M28" s="4">
        <v>43.8</v>
      </c>
      <c r="N28" s="3">
        <f t="shared" si="4"/>
        <v>160</v>
      </c>
    </row>
    <row r="29" spans="1:14" ht="10.15" customHeight="1" x14ac:dyDescent="0.2">
      <c r="A29" s="3">
        <v>103026402</v>
      </c>
      <c r="B29" s="3" t="s">
        <v>80</v>
      </c>
      <c r="C29" s="3" t="s">
        <v>219</v>
      </c>
      <c r="D29" s="3">
        <v>5538.8119999999999</v>
      </c>
      <c r="E29" s="4">
        <v>20091.310000000001</v>
      </c>
      <c r="F29" s="3">
        <f t="shared" si="0"/>
        <v>332</v>
      </c>
      <c r="G29" s="4">
        <v>15182.02</v>
      </c>
      <c r="H29" s="3">
        <f t="shared" si="1"/>
        <v>102</v>
      </c>
      <c r="I29" s="4">
        <v>4828.05</v>
      </c>
      <c r="J29" s="3">
        <f t="shared" si="2"/>
        <v>451</v>
      </c>
      <c r="K29" s="4">
        <v>81.23</v>
      </c>
      <c r="L29" s="3">
        <f t="shared" si="3"/>
        <v>489</v>
      </c>
      <c r="M29" s="4">
        <v>0</v>
      </c>
      <c r="N29" s="3">
        <f t="shared" si="4"/>
        <v>310</v>
      </c>
    </row>
    <row r="30" spans="1:14" ht="10.15" customHeight="1" x14ac:dyDescent="0.2">
      <c r="A30" s="3">
        <v>103026852</v>
      </c>
      <c r="B30" s="3" t="s">
        <v>237</v>
      </c>
      <c r="C30" s="3" t="s">
        <v>219</v>
      </c>
      <c r="D30" s="3">
        <v>8491.3680000000004</v>
      </c>
      <c r="E30" s="4">
        <v>23150.91</v>
      </c>
      <c r="F30" s="3">
        <f t="shared" si="0"/>
        <v>152</v>
      </c>
      <c r="G30" s="4">
        <v>17834.04</v>
      </c>
      <c r="H30" s="3">
        <f t="shared" si="1"/>
        <v>47</v>
      </c>
      <c r="I30" s="4">
        <v>4928.7700000000004</v>
      </c>
      <c r="J30" s="3">
        <f t="shared" si="2"/>
        <v>447</v>
      </c>
      <c r="K30" s="4">
        <v>232.53</v>
      </c>
      <c r="L30" s="3">
        <f t="shared" si="3"/>
        <v>471</v>
      </c>
      <c r="M30" s="4">
        <v>155.57</v>
      </c>
      <c r="N30" s="3">
        <f t="shared" si="4"/>
        <v>86</v>
      </c>
    </row>
    <row r="31" spans="1:14" ht="10.15" customHeight="1" x14ac:dyDescent="0.2">
      <c r="A31" s="3">
        <v>103026902</v>
      </c>
      <c r="B31" s="3" t="s">
        <v>81</v>
      </c>
      <c r="C31" s="3" t="s">
        <v>219</v>
      </c>
      <c r="D31" s="3">
        <v>4690.9470000000001</v>
      </c>
      <c r="E31" s="4">
        <v>19772.02</v>
      </c>
      <c r="F31" s="3">
        <f t="shared" si="0"/>
        <v>356</v>
      </c>
      <c r="G31" s="4">
        <v>14628.89</v>
      </c>
      <c r="H31" s="3">
        <f t="shared" si="1"/>
        <v>118</v>
      </c>
      <c r="I31" s="4">
        <v>4901.17</v>
      </c>
      <c r="J31" s="3">
        <f t="shared" si="2"/>
        <v>449</v>
      </c>
      <c r="K31" s="4">
        <v>241.96</v>
      </c>
      <c r="L31" s="3">
        <f t="shared" si="3"/>
        <v>469</v>
      </c>
      <c r="M31" s="4">
        <v>0</v>
      </c>
      <c r="N31" s="3">
        <f t="shared" si="4"/>
        <v>310</v>
      </c>
    </row>
    <row r="32" spans="1:14" ht="10.15" customHeight="1" x14ac:dyDescent="0.2">
      <c r="A32" s="3">
        <v>103026873</v>
      </c>
      <c r="B32" s="3" t="s">
        <v>238</v>
      </c>
      <c r="C32" s="3" t="s">
        <v>219</v>
      </c>
      <c r="D32" s="3">
        <v>1109.7370000000001</v>
      </c>
      <c r="E32" s="4">
        <v>25981.15</v>
      </c>
      <c r="F32" s="3">
        <f t="shared" si="0"/>
        <v>65</v>
      </c>
      <c r="G32" s="4">
        <v>14578.81</v>
      </c>
      <c r="H32" s="3">
        <f t="shared" si="1"/>
        <v>120</v>
      </c>
      <c r="I32" s="4">
        <v>8867.8799999999992</v>
      </c>
      <c r="J32" s="3">
        <f t="shared" si="2"/>
        <v>234</v>
      </c>
      <c r="K32" s="4">
        <v>2534.46</v>
      </c>
      <c r="L32" s="3">
        <f t="shared" si="3"/>
        <v>61</v>
      </c>
      <c r="M32" s="4">
        <v>0</v>
      </c>
      <c r="N32" s="3">
        <f t="shared" si="4"/>
        <v>310</v>
      </c>
    </row>
    <row r="33" spans="1:14" ht="10.15" customHeight="1" x14ac:dyDescent="0.2">
      <c r="A33" s="3">
        <v>103027352</v>
      </c>
      <c r="B33" s="3" t="s">
        <v>82</v>
      </c>
      <c r="C33" s="3" t="s">
        <v>219</v>
      </c>
      <c r="D33" s="3">
        <v>4050.5540000000001</v>
      </c>
      <c r="E33" s="4">
        <v>25502.71</v>
      </c>
      <c r="F33" s="3">
        <f t="shared" si="0"/>
        <v>74</v>
      </c>
      <c r="G33" s="4">
        <v>13578.57</v>
      </c>
      <c r="H33" s="3">
        <f t="shared" si="1"/>
        <v>145</v>
      </c>
      <c r="I33" s="4">
        <v>9605.07</v>
      </c>
      <c r="J33" s="3">
        <f t="shared" si="2"/>
        <v>213</v>
      </c>
      <c r="K33" s="4">
        <v>2274.33</v>
      </c>
      <c r="L33" s="3">
        <f t="shared" si="3"/>
        <v>79</v>
      </c>
      <c r="M33" s="4">
        <v>44.75</v>
      </c>
      <c r="N33" s="3">
        <f t="shared" si="4"/>
        <v>158</v>
      </c>
    </row>
    <row r="34" spans="1:14" ht="10.15" customHeight="1" x14ac:dyDescent="0.2">
      <c r="A34" s="3">
        <v>103021003</v>
      </c>
      <c r="B34" s="3" t="s">
        <v>222</v>
      </c>
      <c r="C34" s="3" t="s">
        <v>219</v>
      </c>
      <c r="D34" s="3">
        <v>4571.9260000000004</v>
      </c>
      <c r="E34" s="4">
        <v>22956.02</v>
      </c>
      <c r="F34" s="3">
        <f t="shared" si="0"/>
        <v>165</v>
      </c>
      <c r="G34" s="4">
        <v>17763.310000000001</v>
      </c>
      <c r="H34" s="3">
        <f t="shared" si="1"/>
        <v>49</v>
      </c>
      <c r="I34" s="4">
        <v>4506.3599999999997</v>
      </c>
      <c r="J34" s="3">
        <f t="shared" si="2"/>
        <v>474</v>
      </c>
      <c r="K34" s="4">
        <v>319.94</v>
      </c>
      <c r="L34" s="3">
        <f t="shared" si="3"/>
        <v>450</v>
      </c>
      <c r="M34" s="4">
        <v>366.41</v>
      </c>
      <c r="N34" s="3">
        <f t="shared" si="4"/>
        <v>41</v>
      </c>
    </row>
    <row r="35" spans="1:14" ht="10.15" customHeight="1" x14ac:dyDescent="0.2">
      <c r="A35" s="3">
        <v>102027451</v>
      </c>
      <c r="B35" s="3" t="s">
        <v>74</v>
      </c>
      <c r="C35" s="3" t="s">
        <v>219</v>
      </c>
      <c r="D35" s="3">
        <v>23516.647000000001</v>
      </c>
      <c r="E35" s="4">
        <v>34084.04</v>
      </c>
      <c r="F35" s="3">
        <f t="shared" si="0"/>
        <v>8</v>
      </c>
      <c r="G35" s="4">
        <v>16849.080000000002</v>
      </c>
      <c r="H35" s="3">
        <f t="shared" si="1"/>
        <v>63</v>
      </c>
      <c r="I35" s="4">
        <v>13787.58</v>
      </c>
      <c r="J35" s="3">
        <f t="shared" si="2"/>
        <v>54</v>
      </c>
      <c r="K35" s="4">
        <v>3427.76</v>
      </c>
      <c r="L35" s="3">
        <f t="shared" si="3"/>
        <v>21</v>
      </c>
      <c r="M35" s="4">
        <v>19.64</v>
      </c>
      <c r="N35" s="3">
        <f t="shared" si="4"/>
        <v>198</v>
      </c>
    </row>
    <row r="36" spans="1:14" ht="10.15" customHeight="1" x14ac:dyDescent="0.2">
      <c r="A36" s="3">
        <v>103027503</v>
      </c>
      <c r="B36" s="3" t="s">
        <v>239</v>
      </c>
      <c r="C36" s="3" t="s">
        <v>219</v>
      </c>
      <c r="D36" s="3">
        <v>3653.4009999999998</v>
      </c>
      <c r="E36" s="4">
        <v>19642.419999999998</v>
      </c>
      <c r="F36" s="3">
        <f t="shared" si="0"/>
        <v>366</v>
      </c>
      <c r="G36" s="4">
        <v>11286.45</v>
      </c>
      <c r="H36" s="3">
        <f t="shared" si="1"/>
        <v>218</v>
      </c>
      <c r="I36" s="4">
        <v>7874.21</v>
      </c>
      <c r="J36" s="3">
        <f t="shared" si="2"/>
        <v>281</v>
      </c>
      <c r="K36" s="4">
        <v>480.81</v>
      </c>
      <c r="L36" s="3">
        <f t="shared" si="3"/>
        <v>419</v>
      </c>
      <c r="M36" s="4">
        <v>0.96</v>
      </c>
      <c r="N36" s="3">
        <f t="shared" si="4"/>
        <v>296</v>
      </c>
    </row>
    <row r="37" spans="1:14" ht="10.15" customHeight="1" x14ac:dyDescent="0.2">
      <c r="A37" s="3">
        <v>103027753</v>
      </c>
      <c r="B37" s="3" t="s">
        <v>240</v>
      </c>
      <c r="C37" s="3" t="s">
        <v>219</v>
      </c>
      <c r="D37" s="3">
        <v>1825.49</v>
      </c>
      <c r="E37" s="4">
        <v>31648.23</v>
      </c>
      <c r="F37" s="3">
        <f t="shared" si="0"/>
        <v>12</v>
      </c>
      <c r="G37" s="4">
        <v>26009.9</v>
      </c>
      <c r="H37" s="3">
        <f t="shared" si="1"/>
        <v>4</v>
      </c>
      <c r="I37" s="4">
        <v>5056.7299999999996</v>
      </c>
      <c r="J37" s="3">
        <f t="shared" si="2"/>
        <v>436</v>
      </c>
      <c r="K37" s="4">
        <v>581.6</v>
      </c>
      <c r="L37" s="3">
        <f t="shared" si="3"/>
        <v>398</v>
      </c>
      <c r="M37" s="4">
        <v>0</v>
      </c>
      <c r="N37" s="3">
        <f t="shared" si="4"/>
        <v>310</v>
      </c>
    </row>
    <row r="38" spans="1:14" ht="10.15" customHeight="1" x14ac:dyDescent="0.2">
      <c r="A38" s="3">
        <v>103028203</v>
      </c>
      <c r="B38" s="3" t="s">
        <v>241</v>
      </c>
      <c r="C38" s="3" t="s">
        <v>219</v>
      </c>
      <c r="D38" s="3">
        <v>1002.452</v>
      </c>
      <c r="E38" s="4">
        <v>27519.89</v>
      </c>
      <c r="F38" s="3">
        <f t="shared" si="0"/>
        <v>35</v>
      </c>
      <c r="G38" s="4">
        <v>19192.61</v>
      </c>
      <c r="H38" s="3">
        <f t="shared" si="1"/>
        <v>34</v>
      </c>
      <c r="I38" s="4">
        <v>7447.78</v>
      </c>
      <c r="J38" s="3">
        <f t="shared" si="2"/>
        <v>308</v>
      </c>
      <c r="K38" s="4">
        <v>878.71</v>
      </c>
      <c r="L38" s="3">
        <f t="shared" si="3"/>
        <v>319</v>
      </c>
      <c r="M38" s="4">
        <v>0.8</v>
      </c>
      <c r="N38" s="3">
        <f t="shared" si="4"/>
        <v>298</v>
      </c>
    </row>
    <row r="39" spans="1:14" ht="10.15" customHeight="1" x14ac:dyDescent="0.2">
      <c r="A39" s="3">
        <v>103028302</v>
      </c>
      <c r="B39" s="3" t="s">
        <v>83</v>
      </c>
      <c r="C39" s="3" t="s">
        <v>219</v>
      </c>
      <c r="D39" s="3">
        <v>4015.047</v>
      </c>
      <c r="E39" s="4">
        <v>22945.93</v>
      </c>
      <c r="F39" s="3">
        <f t="shared" si="0"/>
        <v>167</v>
      </c>
      <c r="G39" s="4">
        <v>14613.58</v>
      </c>
      <c r="H39" s="3">
        <f t="shared" si="1"/>
        <v>119</v>
      </c>
      <c r="I39" s="4">
        <v>7659.53</v>
      </c>
      <c r="J39" s="3">
        <f t="shared" si="2"/>
        <v>294</v>
      </c>
      <c r="K39" s="4">
        <v>672.82</v>
      </c>
      <c r="L39" s="3">
        <f t="shared" si="3"/>
        <v>373</v>
      </c>
      <c r="M39" s="4">
        <v>0</v>
      </c>
      <c r="N39" s="3">
        <f t="shared" si="4"/>
        <v>310</v>
      </c>
    </row>
    <row r="40" spans="1:14" ht="10.15" customHeight="1" x14ac:dyDescent="0.2">
      <c r="A40" s="3">
        <v>103028653</v>
      </c>
      <c r="B40" s="3" t="s">
        <v>242</v>
      </c>
      <c r="C40" s="3" t="s">
        <v>219</v>
      </c>
      <c r="D40" s="3">
        <v>1544.0889999999999</v>
      </c>
      <c r="E40" s="4">
        <v>20287.32</v>
      </c>
      <c r="F40" s="3">
        <f t="shared" si="0"/>
        <v>320</v>
      </c>
      <c r="G40" s="4">
        <v>6420.17</v>
      </c>
      <c r="H40" s="3">
        <f t="shared" si="1"/>
        <v>414</v>
      </c>
      <c r="I40" s="4">
        <v>12311.41</v>
      </c>
      <c r="J40" s="3">
        <f t="shared" si="2"/>
        <v>100</v>
      </c>
      <c r="K40" s="4">
        <v>1555.74</v>
      </c>
      <c r="L40" s="3">
        <f t="shared" si="3"/>
        <v>179</v>
      </c>
      <c r="M40" s="4">
        <v>0</v>
      </c>
      <c r="N40" s="3">
        <f t="shared" si="4"/>
        <v>310</v>
      </c>
    </row>
    <row r="41" spans="1:14" ht="10.15" customHeight="1" x14ac:dyDescent="0.2">
      <c r="A41" s="3">
        <v>103028703</v>
      </c>
      <c r="B41" s="3" t="s">
        <v>536</v>
      </c>
      <c r="C41" s="3" t="s">
        <v>219</v>
      </c>
      <c r="D41" s="3">
        <v>3460.56</v>
      </c>
      <c r="E41" s="4">
        <v>20312.560000000001</v>
      </c>
      <c r="F41" s="3">
        <f t="shared" si="0"/>
        <v>318</v>
      </c>
      <c r="G41" s="4">
        <v>14674.29</v>
      </c>
      <c r="H41" s="3">
        <f t="shared" si="1"/>
        <v>115</v>
      </c>
      <c r="I41" s="4">
        <v>4691.88</v>
      </c>
      <c r="J41" s="3">
        <f t="shared" si="2"/>
        <v>459</v>
      </c>
      <c r="K41" s="4">
        <v>502.63</v>
      </c>
      <c r="L41" s="3">
        <f t="shared" si="3"/>
        <v>413</v>
      </c>
      <c r="M41" s="4">
        <v>443.75</v>
      </c>
      <c r="N41" s="3">
        <f t="shared" si="4"/>
        <v>31</v>
      </c>
    </row>
    <row r="42" spans="1:14" ht="10.15" customHeight="1" x14ac:dyDescent="0.2">
      <c r="A42" s="3">
        <v>103028753</v>
      </c>
      <c r="B42" s="3" t="s">
        <v>84</v>
      </c>
      <c r="C42" s="3" t="s">
        <v>219</v>
      </c>
      <c r="D42" s="3">
        <v>1838.954</v>
      </c>
      <c r="E42" s="4">
        <v>22116.57</v>
      </c>
      <c r="F42" s="3">
        <f t="shared" si="0"/>
        <v>205</v>
      </c>
      <c r="G42" s="4">
        <v>13390.95</v>
      </c>
      <c r="H42" s="3">
        <f t="shared" si="1"/>
        <v>153</v>
      </c>
      <c r="I42" s="4">
        <v>8076.16</v>
      </c>
      <c r="J42" s="3">
        <f t="shared" si="2"/>
        <v>274</v>
      </c>
      <c r="K42" s="4">
        <v>649.46</v>
      </c>
      <c r="L42" s="3">
        <f t="shared" si="3"/>
        <v>381</v>
      </c>
      <c r="M42" s="4">
        <v>0</v>
      </c>
      <c r="N42" s="3">
        <f t="shared" si="4"/>
        <v>310</v>
      </c>
    </row>
    <row r="43" spans="1:14" ht="10.15" customHeight="1" x14ac:dyDescent="0.2">
      <c r="A43" s="3">
        <v>103028833</v>
      </c>
      <c r="B43" s="3" t="s">
        <v>243</v>
      </c>
      <c r="C43" s="3" t="s">
        <v>219</v>
      </c>
      <c r="D43" s="3">
        <v>1681.5219999999999</v>
      </c>
      <c r="E43" s="4">
        <v>26164.33</v>
      </c>
      <c r="F43" s="3">
        <f t="shared" si="0"/>
        <v>61</v>
      </c>
      <c r="G43" s="4">
        <v>12949.75</v>
      </c>
      <c r="H43" s="3">
        <f t="shared" si="1"/>
        <v>162</v>
      </c>
      <c r="I43" s="4">
        <v>11379.74</v>
      </c>
      <c r="J43" s="3">
        <f t="shared" si="2"/>
        <v>142</v>
      </c>
      <c r="K43" s="4">
        <v>1559.96</v>
      </c>
      <c r="L43" s="3">
        <f t="shared" si="3"/>
        <v>178</v>
      </c>
      <c r="M43" s="4">
        <v>274.87</v>
      </c>
      <c r="N43" s="3">
        <f t="shared" si="4"/>
        <v>54</v>
      </c>
    </row>
    <row r="44" spans="1:14" ht="10.15" customHeight="1" x14ac:dyDescent="0.2">
      <c r="A44" s="3">
        <v>103028853</v>
      </c>
      <c r="B44" s="3" t="s">
        <v>244</v>
      </c>
      <c r="C44" s="3" t="s">
        <v>219</v>
      </c>
      <c r="D44" s="3">
        <v>1674.328</v>
      </c>
      <c r="E44" s="4">
        <v>23786.51</v>
      </c>
      <c r="F44" s="3">
        <f t="shared" si="0"/>
        <v>126</v>
      </c>
      <c r="G44" s="4">
        <v>5973.01</v>
      </c>
      <c r="H44" s="3">
        <f t="shared" si="1"/>
        <v>426</v>
      </c>
      <c r="I44" s="4">
        <v>14130.19</v>
      </c>
      <c r="J44" s="3">
        <f t="shared" si="2"/>
        <v>49</v>
      </c>
      <c r="K44" s="4">
        <v>3678.51</v>
      </c>
      <c r="L44" s="3">
        <f t="shared" si="3"/>
        <v>13</v>
      </c>
      <c r="M44" s="4">
        <v>4.79</v>
      </c>
      <c r="N44" s="3">
        <f t="shared" si="4"/>
        <v>250</v>
      </c>
    </row>
    <row r="45" spans="1:14" ht="10.15" customHeight="1" x14ac:dyDescent="0.2">
      <c r="A45" s="3">
        <v>103029203</v>
      </c>
      <c r="B45" s="3" t="s">
        <v>816</v>
      </c>
      <c r="C45" s="3" t="s">
        <v>219</v>
      </c>
      <c r="D45" s="3">
        <v>3980.6010000000001</v>
      </c>
      <c r="E45" s="4">
        <v>25182.39</v>
      </c>
      <c r="F45" s="3">
        <f t="shared" si="0"/>
        <v>86</v>
      </c>
      <c r="G45" s="4">
        <v>19370.8</v>
      </c>
      <c r="H45" s="3">
        <f t="shared" si="1"/>
        <v>33</v>
      </c>
      <c r="I45" s="4">
        <v>5262.76</v>
      </c>
      <c r="J45" s="3">
        <f t="shared" si="2"/>
        <v>426</v>
      </c>
      <c r="K45" s="4">
        <v>185.02</v>
      </c>
      <c r="L45" s="3">
        <f t="shared" si="3"/>
        <v>480</v>
      </c>
      <c r="M45" s="4">
        <v>363.81</v>
      </c>
      <c r="N45" s="3">
        <f t="shared" si="4"/>
        <v>42</v>
      </c>
    </row>
    <row r="46" spans="1:14" ht="10.15" customHeight="1" x14ac:dyDescent="0.2">
      <c r="A46" s="3">
        <v>103029403</v>
      </c>
      <c r="B46" s="3" t="s">
        <v>245</v>
      </c>
      <c r="C46" s="3" t="s">
        <v>219</v>
      </c>
      <c r="D46" s="3">
        <v>3406.3229999999999</v>
      </c>
      <c r="E46" s="4">
        <v>22939.74</v>
      </c>
      <c r="F46" s="3">
        <f t="shared" si="0"/>
        <v>168</v>
      </c>
      <c r="G46" s="4">
        <v>17432.71</v>
      </c>
      <c r="H46" s="3">
        <f t="shared" si="1"/>
        <v>54</v>
      </c>
      <c r="I46" s="4">
        <v>5345.46</v>
      </c>
      <c r="J46" s="3">
        <f t="shared" si="2"/>
        <v>419</v>
      </c>
      <c r="K46" s="4">
        <v>152.46</v>
      </c>
      <c r="L46" s="3">
        <f t="shared" si="3"/>
        <v>486</v>
      </c>
      <c r="M46" s="4">
        <v>9.11</v>
      </c>
      <c r="N46" s="3">
        <f t="shared" si="4"/>
        <v>227</v>
      </c>
    </row>
    <row r="47" spans="1:14" ht="10.15" customHeight="1" x14ac:dyDescent="0.2">
      <c r="A47" s="3">
        <v>103029553</v>
      </c>
      <c r="B47" s="3" t="s">
        <v>246</v>
      </c>
      <c r="C47" s="3" t="s">
        <v>219</v>
      </c>
      <c r="D47" s="3">
        <v>3379.6689999999999</v>
      </c>
      <c r="E47" s="4">
        <v>18590.97</v>
      </c>
      <c r="F47" s="3">
        <f t="shared" si="0"/>
        <v>420</v>
      </c>
      <c r="G47" s="4">
        <v>12878.94</v>
      </c>
      <c r="H47" s="3">
        <f t="shared" si="1"/>
        <v>165</v>
      </c>
      <c r="I47" s="4">
        <v>5400.95</v>
      </c>
      <c r="J47" s="3">
        <f t="shared" si="2"/>
        <v>413</v>
      </c>
      <c r="K47" s="4">
        <v>311.07</v>
      </c>
      <c r="L47" s="3">
        <f t="shared" si="3"/>
        <v>452</v>
      </c>
      <c r="M47" s="4">
        <v>0</v>
      </c>
      <c r="N47" s="3">
        <f t="shared" si="4"/>
        <v>310</v>
      </c>
    </row>
    <row r="48" spans="1:14" ht="10.15" customHeight="1" x14ac:dyDescent="0.2">
      <c r="A48" s="3">
        <v>103029603</v>
      </c>
      <c r="B48" s="3" t="s">
        <v>85</v>
      </c>
      <c r="C48" s="3" t="s">
        <v>219</v>
      </c>
      <c r="D48" s="3">
        <v>2361.7109999999998</v>
      </c>
      <c r="E48" s="4">
        <v>27288.400000000001</v>
      </c>
      <c r="F48" s="3">
        <f t="shared" si="0"/>
        <v>38</v>
      </c>
      <c r="G48" s="4">
        <v>15141.26</v>
      </c>
      <c r="H48" s="3">
        <f t="shared" si="1"/>
        <v>103</v>
      </c>
      <c r="I48" s="4">
        <v>10097.02</v>
      </c>
      <c r="J48" s="3">
        <f t="shared" si="2"/>
        <v>198</v>
      </c>
      <c r="K48" s="4">
        <v>2024.87</v>
      </c>
      <c r="L48" s="3">
        <f t="shared" si="3"/>
        <v>108</v>
      </c>
      <c r="M48" s="4">
        <v>25.25</v>
      </c>
      <c r="N48" s="3">
        <f t="shared" si="4"/>
        <v>186</v>
      </c>
    </row>
    <row r="49" spans="1:14" ht="10.15" customHeight="1" x14ac:dyDescent="0.2">
      <c r="A49" s="3">
        <v>103029803</v>
      </c>
      <c r="B49" s="3" t="s">
        <v>247</v>
      </c>
      <c r="C49" s="3" t="s">
        <v>219</v>
      </c>
      <c r="D49" s="3">
        <v>1101.3019999999999</v>
      </c>
      <c r="E49" s="4">
        <v>34471.269999999997</v>
      </c>
      <c r="F49" s="3">
        <f t="shared" si="0"/>
        <v>7</v>
      </c>
      <c r="G49" s="4">
        <v>11979.2</v>
      </c>
      <c r="H49" s="3">
        <f t="shared" si="1"/>
        <v>194</v>
      </c>
      <c r="I49" s="4">
        <v>17509.82</v>
      </c>
      <c r="J49" s="3">
        <f t="shared" si="2"/>
        <v>11</v>
      </c>
      <c r="K49" s="4">
        <v>4982.25</v>
      </c>
      <c r="L49" s="3">
        <f t="shared" si="3"/>
        <v>5</v>
      </c>
      <c r="M49" s="4">
        <v>0</v>
      </c>
      <c r="N49" s="3">
        <f t="shared" si="4"/>
        <v>310</v>
      </c>
    </row>
    <row r="50" spans="1:14" ht="10.15" customHeight="1" x14ac:dyDescent="0.2">
      <c r="A50" s="3">
        <v>103029902</v>
      </c>
      <c r="B50" s="3" t="s">
        <v>248</v>
      </c>
      <c r="C50" s="3" t="s">
        <v>219</v>
      </c>
      <c r="D50" s="3">
        <v>4285.1369999999997</v>
      </c>
      <c r="E50" s="4">
        <v>27128.82</v>
      </c>
      <c r="F50" s="3">
        <f t="shared" si="0"/>
        <v>41</v>
      </c>
      <c r="G50" s="4">
        <v>14361.6</v>
      </c>
      <c r="H50" s="3">
        <f t="shared" si="1"/>
        <v>126</v>
      </c>
      <c r="I50" s="4">
        <v>9515.82</v>
      </c>
      <c r="J50" s="3">
        <f t="shared" si="2"/>
        <v>215</v>
      </c>
      <c r="K50" s="4">
        <v>2207.5300000000002</v>
      </c>
      <c r="L50" s="3">
        <f t="shared" si="3"/>
        <v>84</v>
      </c>
      <c r="M50" s="4">
        <v>1043.8699999999999</v>
      </c>
      <c r="N50" s="3">
        <f t="shared" si="4"/>
        <v>10</v>
      </c>
    </row>
    <row r="51" spans="1:14" ht="10.15" customHeight="1" x14ac:dyDescent="0.2">
      <c r="A51" s="3">
        <v>128030603</v>
      </c>
      <c r="B51" s="3" t="s">
        <v>45</v>
      </c>
      <c r="C51" s="3" t="s">
        <v>46</v>
      </c>
      <c r="D51" s="3">
        <v>1187.0709999999999</v>
      </c>
      <c r="E51" s="4">
        <v>23128.33</v>
      </c>
      <c r="F51" s="3">
        <f t="shared" si="0"/>
        <v>156</v>
      </c>
      <c r="G51" s="4">
        <v>7693.1</v>
      </c>
      <c r="H51" s="3">
        <f t="shared" si="1"/>
        <v>356</v>
      </c>
      <c r="I51" s="4">
        <v>13772.29</v>
      </c>
      <c r="J51" s="3">
        <f t="shared" si="2"/>
        <v>55</v>
      </c>
      <c r="K51" s="4">
        <v>1505.3</v>
      </c>
      <c r="L51" s="3">
        <f t="shared" si="3"/>
        <v>185</v>
      </c>
      <c r="M51" s="4">
        <v>157.63999999999999</v>
      </c>
      <c r="N51" s="3">
        <f t="shared" si="4"/>
        <v>84</v>
      </c>
    </row>
    <row r="52" spans="1:14" ht="10.15" customHeight="1" x14ac:dyDescent="0.2">
      <c r="A52" s="3">
        <v>128030852</v>
      </c>
      <c r="B52" s="3" t="s">
        <v>47</v>
      </c>
      <c r="C52" s="3" t="s">
        <v>46</v>
      </c>
      <c r="D52" s="3">
        <v>5130.6310000000003</v>
      </c>
      <c r="E52" s="4">
        <v>21052.7</v>
      </c>
      <c r="F52" s="3">
        <f t="shared" si="0"/>
        <v>264</v>
      </c>
      <c r="G52" s="4">
        <v>7781.41</v>
      </c>
      <c r="H52" s="3">
        <f t="shared" si="1"/>
        <v>352</v>
      </c>
      <c r="I52" s="4">
        <v>12066.13</v>
      </c>
      <c r="J52" s="3">
        <f t="shared" si="2"/>
        <v>114</v>
      </c>
      <c r="K52" s="4">
        <v>1201.1500000000001</v>
      </c>
      <c r="L52" s="3">
        <f t="shared" si="3"/>
        <v>236</v>
      </c>
      <c r="M52" s="4">
        <v>4.0199999999999996</v>
      </c>
      <c r="N52" s="3">
        <f t="shared" si="4"/>
        <v>258</v>
      </c>
    </row>
    <row r="53" spans="1:14" ht="10.15" customHeight="1" x14ac:dyDescent="0.2">
      <c r="A53" s="3">
        <v>128033053</v>
      </c>
      <c r="B53" s="3" t="s">
        <v>48</v>
      </c>
      <c r="C53" s="3" t="s">
        <v>46</v>
      </c>
      <c r="D53" s="3">
        <v>1883.2059999999999</v>
      </c>
      <c r="E53" s="4">
        <v>19733.34</v>
      </c>
      <c r="F53" s="3">
        <f t="shared" si="0"/>
        <v>361</v>
      </c>
      <c r="G53" s="4">
        <v>11165.65</v>
      </c>
      <c r="H53" s="3">
        <f t="shared" si="1"/>
        <v>222</v>
      </c>
      <c r="I53" s="4">
        <v>7820.38</v>
      </c>
      <c r="J53" s="3">
        <f t="shared" si="2"/>
        <v>285</v>
      </c>
      <c r="K53" s="4">
        <v>709.85</v>
      </c>
      <c r="L53" s="3">
        <f t="shared" si="3"/>
        <v>369</v>
      </c>
      <c r="M53" s="4">
        <v>37.47</v>
      </c>
      <c r="N53" s="3">
        <f t="shared" si="4"/>
        <v>170</v>
      </c>
    </row>
    <row r="54" spans="1:14" ht="10.15" customHeight="1" x14ac:dyDescent="0.2">
      <c r="A54" s="3">
        <v>128034503</v>
      </c>
      <c r="B54" s="3" t="s">
        <v>49</v>
      </c>
      <c r="C54" s="3" t="s">
        <v>46</v>
      </c>
      <c r="D54" s="3">
        <v>705.69500000000005</v>
      </c>
      <c r="E54" s="4">
        <v>21883.29</v>
      </c>
      <c r="F54" s="3">
        <f t="shared" si="0"/>
        <v>219</v>
      </c>
      <c r="G54" s="4">
        <v>9680.1</v>
      </c>
      <c r="H54" s="3">
        <f t="shared" si="1"/>
        <v>281</v>
      </c>
      <c r="I54" s="4">
        <v>11540.33</v>
      </c>
      <c r="J54" s="3">
        <f t="shared" si="2"/>
        <v>134</v>
      </c>
      <c r="K54" s="4">
        <v>662.87</v>
      </c>
      <c r="L54" s="3">
        <f t="shared" si="3"/>
        <v>376</v>
      </c>
      <c r="M54" s="4">
        <v>0</v>
      </c>
      <c r="N54" s="3">
        <f t="shared" si="4"/>
        <v>310</v>
      </c>
    </row>
    <row r="55" spans="1:14" ht="10.15" customHeight="1" x14ac:dyDescent="0.2">
      <c r="A55" s="3">
        <v>127040503</v>
      </c>
      <c r="B55" s="3" t="s">
        <v>36</v>
      </c>
      <c r="C55" s="3" t="s">
        <v>37</v>
      </c>
      <c r="D55" s="3">
        <v>1250.5509999999999</v>
      </c>
      <c r="E55" s="4">
        <v>25424.15</v>
      </c>
      <c r="F55" s="3">
        <f t="shared" si="0"/>
        <v>81</v>
      </c>
      <c r="G55" s="4">
        <v>7324.23</v>
      </c>
      <c r="H55" s="3">
        <f t="shared" si="1"/>
        <v>374</v>
      </c>
      <c r="I55" s="4">
        <v>15066.96</v>
      </c>
      <c r="J55" s="3">
        <f t="shared" si="2"/>
        <v>27</v>
      </c>
      <c r="K55" s="4">
        <v>3032.96</v>
      </c>
      <c r="L55" s="3">
        <f t="shared" si="3"/>
        <v>35</v>
      </c>
      <c r="M55" s="4">
        <v>0</v>
      </c>
      <c r="N55" s="3">
        <f t="shared" si="4"/>
        <v>310</v>
      </c>
    </row>
    <row r="56" spans="1:14" ht="10.15" customHeight="1" x14ac:dyDescent="0.2">
      <c r="A56" s="3">
        <v>127040703</v>
      </c>
      <c r="B56" s="3" t="s">
        <v>38</v>
      </c>
      <c r="C56" s="3" t="s">
        <v>37</v>
      </c>
      <c r="D56" s="3">
        <v>2593.0369999999998</v>
      </c>
      <c r="E56" s="4">
        <v>21015.33</v>
      </c>
      <c r="F56" s="3">
        <f t="shared" si="0"/>
        <v>268</v>
      </c>
      <c r="G56" s="4">
        <v>10606.53</v>
      </c>
      <c r="H56" s="3">
        <f t="shared" si="1"/>
        <v>246</v>
      </c>
      <c r="I56" s="4">
        <v>8754.36</v>
      </c>
      <c r="J56" s="3">
        <f t="shared" si="2"/>
        <v>240</v>
      </c>
      <c r="K56" s="4">
        <v>1537.24</v>
      </c>
      <c r="L56" s="3">
        <f t="shared" si="3"/>
        <v>182</v>
      </c>
      <c r="M56" s="4">
        <v>117.2</v>
      </c>
      <c r="N56" s="3">
        <f t="shared" si="4"/>
        <v>102</v>
      </c>
    </row>
    <row r="57" spans="1:14" ht="10.15" customHeight="1" x14ac:dyDescent="0.2">
      <c r="A57" s="3">
        <v>127041203</v>
      </c>
      <c r="B57" s="3" t="s">
        <v>681</v>
      </c>
      <c r="C57" s="3" t="s">
        <v>37</v>
      </c>
      <c r="D57" s="3">
        <v>2050.8449999999998</v>
      </c>
      <c r="E57" s="4">
        <v>19487.419999999998</v>
      </c>
      <c r="F57" s="3">
        <f t="shared" si="0"/>
        <v>378</v>
      </c>
      <c r="G57" s="4">
        <v>12167.03</v>
      </c>
      <c r="H57" s="3">
        <f t="shared" si="1"/>
        <v>188</v>
      </c>
      <c r="I57" s="4">
        <v>6438.68</v>
      </c>
      <c r="J57" s="3">
        <f t="shared" si="2"/>
        <v>361</v>
      </c>
      <c r="K57" s="4">
        <v>781.59</v>
      </c>
      <c r="L57" s="3">
        <f t="shared" si="3"/>
        <v>343</v>
      </c>
      <c r="M57" s="4">
        <v>100.12</v>
      </c>
      <c r="N57" s="3">
        <f t="shared" si="4"/>
        <v>111</v>
      </c>
    </row>
    <row r="58" spans="1:14" ht="10.15" customHeight="1" x14ac:dyDescent="0.2">
      <c r="A58" s="3">
        <v>127041503</v>
      </c>
      <c r="B58" s="3" t="s">
        <v>561</v>
      </c>
      <c r="C58" s="3" t="s">
        <v>37</v>
      </c>
      <c r="D58" s="3">
        <v>1756.365</v>
      </c>
      <c r="E58" s="4">
        <v>20845.45</v>
      </c>
      <c r="F58" s="3">
        <f t="shared" si="0"/>
        <v>285</v>
      </c>
      <c r="G58" s="4">
        <v>5106.97</v>
      </c>
      <c r="H58" s="3">
        <f t="shared" si="1"/>
        <v>456</v>
      </c>
      <c r="I58" s="4">
        <v>13131.18</v>
      </c>
      <c r="J58" s="3">
        <f t="shared" si="2"/>
        <v>78</v>
      </c>
      <c r="K58" s="4">
        <v>2607.3000000000002</v>
      </c>
      <c r="L58" s="3">
        <f t="shared" si="3"/>
        <v>60</v>
      </c>
      <c r="M58" s="4">
        <v>0</v>
      </c>
      <c r="N58" s="3">
        <f t="shared" si="4"/>
        <v>310</v>
      </c>
    </row>
    <row r="59" spans="1:14" ht="10.15" customHeight="1" x14ac:dyDescent="0.2">
      <c r="A59" s="3">
        <v>127041603</v>
      </c>
      <c r="B59" s="3" t="s">
        <v>39</v>
      </c>
      <c r="C59" s="3" t="s">
        <v>37</v>
      </c>
      <c r="D59" s="3">
        <v>2434.02</v>
      </c>
      <c r="E59" s="4">
        <v>16962.79</v>
      </c>
      <c r="F59" s="3">
        <f t="shared" si="0"/>
        <v>479</v>
      </c>
      <c r="G59" s="4">
        <v>8801.67</v>
      </c>
      <c r="H59" s="3">
        <f t="shared" si="1"/>
        <v>310</v>
      </c>
      <c r="I59" s="4">
        <v>7705.19</v>
      </c>
      <c r="J59" s="3">
        <f t="shared" si="2"/>
        <v>293</v>
      </c>
      <c r="K59" s="4">
        <v>405.95</v>
      </c>
      <c r="L59" s="3">
        <f t="shared" si="3"/>
        <v>438</v>
      </c>
      <c r="M59" s="4">
        <v>49.98</v>
      </c>
      <c r="N59" s="3">
        <f t="shared" si="4"/>
        <v>153</v>
      </c>
    </row>
    <row r="60" spans="1:14" ht="10.15" customHeight="1" x14ac:dyDescent="0.2">
      <c r="A60" s="3">
        <v>127042003</v>
      </c>
      <c r="B60" s="3" t="s">
        <v>700</v>
      </c>
      <c r="C60" s="3" t="s">
        <v>37</v>
      </c>
      <c r="D60" s="3">
        <v>2321.4349999999999</v>
      </c>
      <c r="E60" s="4">
        <v>18518.48</v>
      </c>
      <c r="F60" s="3">
        <f t="shared" si="0"/>
        <v>424</v>
      </c>
      <c r="G60" s="4">
        <v>10042.030000000001</v>
      </c>
      <c r="H60" s="3">
        <f t="shared" si="1"/>
        <v>266</v>
      </c>
      <c r="I60" s="4">
        <v>7246.28</v>
      </c>
      <c r="J60" s="3">
        <f t="shared" si="2"/>
        <v>320</v>
      </c>
      <c r="K60" s="4">
        <v>1230.17</v>
      </c>
      <c r="L60" s="3">
        <f t="shared" si="3"/>
        <v>229</v>
      </c>
      <c r="M60" s="4">
        <v>0</v>
      </c>
      <c r="N60" s="3">
        <f t="shared" si="4"/>
        <v>310</v>
      </c>
    </row>
    <row r="61" spans="1:14" ht="10.15" customHeight="1" x14ac:dyDescent="0.2">
      <c r="A61" s="3">
        <v>127042853</v>
      </c>
      <c r="B61" s="3" t="s">
        <v>40</v>
      </c>
      <c r="C61" s="3" t="s">
        <v>37</v>
      </c>
      <c r="D61" s="3">
        <v>1308.251</v>
      </c>
      <c r="E61" s="4">
        <v>21282.37</v>
      </c>
      <c r="F61" s="3">
        <f t="shared" si="0"/>
        <v>250</v>
      </c>
      <c r="G61" s="4">
        <v>8801.4599999999991</v>
      </c>
      <c r="H61" s="3">
        <f t="shared" si="1"/>
        <v>311</v>
      </c>
      <c r="I61" s="4">
        <v>11195.31</v>
      </c>
      <c r="J61" s="3">
        <f t="shared" si="2"/>
        <v>152</v>
      </c>
      <c r="K61" s="4">
        <v>1285.6099999999999</v>
      </c>
      <c r="L61" s="3">
        <f t="shared" si="3"/>
        <v>220</v>
      </c>
      <c r="M61" s="4">
        <v>0</v>
      </c>
      <c r="N61" s="3">
        <f t="shared" si="4"/>
        <v>310</v>
      </c>
    </row>
    <row r="62" spans="1:14" ht="10.15" customHeight="1" x14ac:dyDescent="0.2">
      <c r="A62" s="3">
        <v>127044103</v>
      </c>
      <c r="B62" s="3" t="s">
        <v>41</v>
      </c>
      <c r="C62" s="3" t="s">
        <v>37</v>
      </c>
      <c r="D62" s="3">
        <v>2144.09</v>
      </c>
      <c r="E62" s="4">
        <v>21710.080000000002</v>
      </c>
      <c r="F62" s="3">
        <f t="shared" si="0"/>
        <v>228</v>
      </c>
      <c r="G62" s="4">
        <v>11129.08</v>
      </c>
      <c r="H62" s="3">
        <f t="shared" si="1"/>
        <v>226</v>
      </c>
      <c r="I62" s="4">
        <v>9786.69</v>
      </c>
      <c r="J62" s="3">
        <f t="shared" si="2"/>
        <v>209</v>
      </c>
      <c r="K62" s="4">
        <v>579.04999999999995</v>
      </c>
      <c r="L62" s="3">
        <f t="shared" si="3"/>
        <v>399</v>
      </c>
      <c r="M62" s="4">
        <v>215.26</v>
      </c>
      <c r="N62" s="3">
        <f t="shared" si="4"/>
        <v>65</v>
      </c>
    </row>
    <row r="63" spans="1:14" ht="10.15" customHeight="1" x14ac:dyDescent="0.2">
      <c r="A63" s="3">
        <v>127045303</v>
      </c>
      <c r="B63" s="3" t="s">
        <v>42</v>
      </c>
      <c r="C63" s="3" t="s">
        <v>37</v>
      </c>
      <c r="D63" s="3">
        <v>348.87099999999998</v>
      </c>
      <c r="E63" s="4">
        <v>21093.040000000001</v>
      </c>
      <c r="F63" s="3">
        <f t="shared" si="0"/>
        <v>260</v>
      </c>
      <c r="G63" s="4">
        <v>3532.55</v>
      </c>
      <c r="H63" s="3">
        <f t="shared" si="1"/>
        <v>489</v>
      </c>
      <c r="I63" s="4">
        <v>14358.06</v>
      </c>
      <c r="J63" s="3">
        <f t="shared" si="2"/>
        <v>42</v>
      </c>
      <c r="K63" s="4">
        <v>3202.43</v>
      </c>
      <c r="L63" s="3">
        <f t="shared" si="3"/>
        <v>31</v>
      </c>
      <c r="M63" s="4">
        <v>0</v>
      </c>
      <c r="N63" s="3">
        <f t="shared" si="4"/>
        <v>310</v>
      </c>
    </row>
    <row r="64" spans="1:14" ht="10.15" customHeight="1" x14ac:dyDescent="0.2">
      <c r="A64" s="3">
        <v>127045653</v>
      </c>
      <c r="B64" s="3" t="s">
        <v>682</v>
      </c>
      <c r="C64" s="3" t="s">
        <v>37</v>
      </c>
      <c r="D64" s="3">
        <v>1381.6420000000001</v>
      </c>
      <c r="E64" s="4">
        <v>23580.04</v>
      </c>
      <c r="F64" s="3">
        <f t="shared" si="0"/>
        <v>133</v>
      </c>
      <c r="G64" s="4">
        <v>6068.13</v>
      </c>
      <c r="H64" s="3">
        <f t="shared" si="1"/>
        <v>425</v>
      </c>
      <c r="I64" s="4">
        <v>13962.19</v>
      </c>
      <c r="J64" s="3">
        <f t="shared" si="2"/>
        <v>51</v>
      </c>
      <c r="K64" s="4">
        <v>3549.71</v>
      </c>
      <c r="L64" s="3">
        <f t="shared" si="3"/>
        <v>19</v>
      </c>
      <c r="M64" s="4">
        <v>0</v>
      </c>
      <c r="N64" s="3">
        <f t="shared" si="4"/>
        <v>310</v>
      </c>
    </row>
    <row r="65" spans="1:14" ht="10.15" customHeight="1" x14ac:dyDescent="0.2">
      <c r="A65" s="3">
        <v>127045853</v>
      </c>
      <c r="B65" s="3" t="s">
        <v>562</v>
      </c>
      <c r="C65" s="3" t="s">
        <v>37</v>
      </c>
      <c r="D65" s="3">
        <v>1443.393</v>
      </c>
      <c r="E65" s="4">
        <v>18741.169999999998</v>
      </c>
      <c r="F65" s="3">
        <f t="shared" si="0"/>
        <v>418</v>
      </c>
      <c r="G65" s="4">
        <v>7610.83</v>
      </c>
      <c r="H65" s="3">
        <f t="shared" si="1"/>
        <v>363</v>
      </c>
      <c r="I65" s="4">
        <v>10158.24</v>
      </c>
      <c r="J65" s="3">
        <f t="shared" si="2"/>
        <v>196</v>
      </c>
      <c r="K65" s="4">
        <v>801.26</v>
      </c>
      <c r="L65" s="3">
        <f t="shared" si="3"/>
        <v>337</v>
      </c>
      <c r="M65" s="4">
        <v>170.83</v>
      </c>
      <c r="N65" s="3">
        <f t="shared" si="4"/>
        <v>79</v>
      </c>
    </row>
    <row r="66" spans="1:14" ht="10.15" customHeight="1" x14ac:dyDescent="0.2">
      <c r="A66" s="3">
        <v>127046903</v>
      </c>
      <c r="B66" s="3" t="s">
        <v>43</v>
      </c>
      <c r="C66" s="3" t="s">
        <v>37</v>
      </c>
      <c r="D66" s="3">
        <v>812.72699999999998</v>
      </c>
      <c r="E66" s="4">
        <v>25494.639999999999</v>
      </c>
      <c r="F66" s="3">
        <f t="shared" si="0"/>
        <v>75</v>
      </c>
      <c r="G66" s="4">
        <v>7321.16</v>
      </c>
      <c r="H66" s="3">
        <f t="shared" si="1"/>
        <v>376</v>
      </c>
      <c r="I66" s="4">
        <v>15434.89</v>
      </c>
      <c r="J66" s="3">
        <f t="shared" si="2"/>
        <v>25</v>
      </c>
      <c r="K66" s="4">
        <v>2738.6</v>
      </c>
      <c r="L66" s="3">
        <f t="shared" si="3"/>
        <v>51</v>
      </c>
      <c r="M66" s="4">
        <v>0</v>
      </c>
      <c r="N66" s="3">
        <f t="shared" si="4"/>
        <v>310</v>
      </c>
    </row>
    <row r="67" spans="1:14" ht="10.15" customHeight="1" x14ac:dyDescent="0.2">
      <c r="A67" s="3">
        <v>127047404</v>
      </c>
      <c r="B67" s="3" t="s">
        <v>44</v>
      </c>
      <c r="C67" s="3" t="s">
        <v>37</v>
      </c>
      <c r="D67" s="3">
        <v>1013.876</v>
      </c>
      <c r="E67" s="4">
        <v>25548.57</v>
      </c>
      <c r="F67" s="3">
        <f t="shared" ref="F67:F130" si="5">RANK(E67,E$2:E$501)</f>
        <v>72</v>
      </c>
      <c r="G67" s="4">
        <v>9766</v>
      </c>
      <c r="H67" s="3">
        <f t="shared" ref="H67:H130" si="6">RANK(G67,G$2:G$501)</f>
        <v>276</v>
      </c>
      <c r="I67" s="4">
        <v>15042.84</v>
      </c>
      <c r="J67" s="3">
        <f t="shared" ref="J67:J130" si="7">RANK(I67,I$2:I$501)</f>
        <v>28</v>
      </c>
      <c r="K67" s="4">
        <v>739.74</v>
      </c>
      <c r="L67" s="3">
        <f t="shared" ref="L67:L130" si="8">RANK(K67,K$2:K$501)</f>
        <v>356</v>
      </c>
      <c r="M67" s="4">
        <v>0</v>
      </c>
      <c r="N67" s="3">
        <f t="shared" ref="N67:N130" si="9">RANK(M67,M$2:M$501)</f>
        <v>310</v>
      </c>
    </row>
    <row r="68" spans="1:14" ht="10.15" customHeight="1" x14ac:dyDescent="0.2">
      <c r="A68" s="3">
        <v>127049303</v>
      </c>
      <c r="B68" s="3" t="s">
        <v>563</v>
      </c>
      <c r="C68" s="3" t="s">
        <v>37</v>
      </c>
      <c r="D68" s="3">
        <v>748.85599999999999</v>
      </c>
      <c r="E68" s="4">
        <v>20918</v>
      </c>
      <c r="F68" s="3">
        <f t="shared" si="5"/>
        <v>278</v>
      </c>
      <c r="G68" s="4">
        <v>6795.72</v>
      </c>
      <c r="H68" s="3">
        <f t="shared" si="6"/>
        <v>400</v>
      </c>
      <c r="I68" s="4">
        <v>13361.62</v>
      </c>
      <c r="J68" s="3">
        <f t="shared" si="7"/>
        <v>68</v>
      </c>
      <c r="K68" s="4">
        <v>755.52</v>
      </c>
      <c r="L68" s="3">
        <f t="shared" si="8"/>
        <v>350</v>
      </c>
      <c r="M68" s="4">
        <v>5.13</v>
      </c>
      <c r="N68" s="3">
        <f t="shared" si="9"/>
        <v>246</v>
      </c>
    </row>
    <row r="69" spans="1:14" ht="10.15" customHeight="1" x14ac:dyDescent="0.2">
      <c r="A69" s="3">
        <v>108051003</v>
      </c>
      <c r="B69" s="3" t="s">
        <v>313</v>
      </c>
      <c r="C69" s="3" t="s">
        <v>314</v>
      </c>
      <c r="D69" s="3">
        <v>1884.296</v>
      </c>
      <c r="E69" s="4">
        <v>19146.900000000001</v>
      </c>
      <c r="F69" s="3">
        <f t="shared" si="5"/>
        <v>395</v>
      </c>
      <c r="G69" s="4">
        <v>9064.31</v>
      </c>
      <c r="H69" s="3">
        <f t="shared" si="6"/>
        <v>299</v>
      </c>
      <c r="I69" s="4">
        <v>8340.7999999999993</v>
      </c>
      <c r="J69" s="3">
        <f t="shared" si="7"/>
        <v>258</v>
      </c>
      <c r="K69" s="4">
        <v>1741.8</v>
      </c>
      <c r="L69" s="3">
        <f t="shared" si="8"/>
        <v>145</v>
      </c>
      <c r="M69" s="4">
        <v>0</v>
      </c>
      <c r="N69" s="3">
        <f t="shared" si="9"/>
        <v>310</v>
      </c>
    </row>
    <row r="70" spans="1:14" ht="10.15" customHeight="1" x14ac:dyDescent="0.2">
      <c r="A70" s="3">
        <v>108051503</v>
      </c>
      <c r="B70" s="3" t="s">
        <v>315</v>
      </c>
      <c r="C70" s="3" t="s">
        <v>314</v>
      </c>
      <c r="D70" s="3">
        <v>1255.4010000000001</v>
      </c>
      <c r="E70" s="4">
        <v>19593.39</v>
      </c>
      <c r="F70" s="3">
        <f t="shared" si="5"/>
        <v>369</v>
      </c>
      <c r="G70" s="4">
        <v>6331.66</v>
      </c>
      <c r="H70" s="3">
        <f t="shared" si="6"/>
        <v>418</v>
      </c>
      <c r="I70" s="4">
        <v>12361.43</v>
      </c>
      <c r="J70" s="3">
        <f t="shared" si="7"/>
        <v>98</v>
      </c>
      <c r="K70" s="4">
        <v>900.3</v>
      </c>
      <c r="L70" s="3">
        <f t="shared" si="8"/>
        <v>312</v>
      </c>
      <c r="M70" s="4">
        <v>0</v>
      </c>
      <c r="N70" s="3">
        <f t="shared" si="9"/>
        <v>310</v>
      </c>
    </row>
    <row r="71" spans="1:14" ht="10.15" customHeight="1" x14ac:dyDescent="0.2">
      <c r="A71" s="3">
        <v>108053003</v>
      </c>
      <c r="B71" s="3" t="s">
        <v>316</v>
      </c>
      <c r="C71" s="3" t="s">
        <v>314</v>
      </c>
      <c r="D71" s="3">
        <v>1199.598</v>
      </c>
      <c r="E71" s="4">
        <v>20998.37</v>
      </c>
      <c r="F71" s="3">
        <f t="shared" si="5"/>
        <v>269</v>
      </c>
      <c r="G71" s="4">
        <v>8266.89</v>
      </c>
      <c r="H71" s="3">
        <f t="shared" si="6"/>
        <v>330</v>
      </c>
      <c r="I71" s="4">
        <v>10709.18</v>
      </c>
      <c r="J71" s="3">
        <f t="shared" si="7"/>
        <v>172</v>
      </c>
      <c r="K71" s="4">
        <v>1991.79</v>
      </c>
      <c r="L71" s="3">
        <f t="shared" si="8"/>
        <v>116</v>
      </c>
      <c r="M71" s="4">
        <v>30.52</v>
      </c>
      <c r="N71" s="3">
        <f t="shared" si="9"/>
        <v>178</v>
      </c>
    </row>
    <row r="72" spans="1:14" ht="10.15" customHeight="1" x14ac:dyDescent="0.2">
      <c r="A72" s="3">
        <v>108056004</v>
      </c>
      <c r="B72" s="3" t="s">
        <v>540</v>
      </c>
      <c r="C72" s="3" t="s">
        <v>314</v>
      </c>
      <c r="D72" s="3">
        <v>891.41899999999998</v>
      </c>
      <c r="E72" s="4">
        <v>19724.82</v>
      </c>
      <c r="F72" s="3">
        <f t="shared" si="5"/>
        <v>362</v>
      </c>
      <c r="G72" s="4">
        <v>5557.45</v>
      </c>
      <c r="H72" s="3">
        <f t="shared" si="6"/>
        <v>438</v>
      </c>
      <c r="I72" s="4">
        <v>11188.63</v>
      </c>
      <c r="J72" s="3">
        <f t="shared" si="7"/>
        <v>153</v>
      </c>
      <c r="K72" s="4">
        <v>2081.29</v>
      </c>
      <c r="L72" s="3">
        <f t="shared" si="8"/>
        <v>100</v>
      </c>
      <c r="M72" s="4">
        <v>897.45</v>
      </c>
      <c r="N72" s="3">
        <f t="shared" si="9"/>
        <v>13</v>
      </c>
    </row>
    <row r="73" spans="1:14" ht="10.15" customHeight="1" x14ac:dyDescent="0.2">
      <c r="A73" s="3">
        <v>108058003</v>
      </c>
      <c r="B73" s="3" t="s">
        <v>317</v>
      </c>
      <c r="C73" s="3" t="s">
        <v>314</v>
      </c>
      <c r="D73" s="3">
        <v>938.48900000000003</v>
      </c>
      <c r="E73" s="4">
        <v>22238.78</v>
      </c>
      <c r="F73" s="3">
        <f t="shared" si="5"/>
        <v>200</v>
      </c>
      <c r="G73" s="4">
        <v>6680.76</v>
      </c>
      <c r="H73" s="3">
        <f t="shared" si="6"/>
        <v>403</v>
      </c>
      <c r="I73" s="4">
        <v>14284.12</v>
      </c>
      <c r="J73" s="3">
        <f t="shared" si="7"/>
        <v>44</v>
      </c>
      <c r="K73" s="4">
        <v>1184.28</v>
      </c>
      <c r="L73" s="3">
        <f t="shared" si="8"/>
        <v>245</v>
      </c>
      <c r="M73" s="4">
        <v>89.62</v>
      </c>
      <c r="N73" s="3">
        <f t="shared" si="9"/>
        <v>119</v>
      </c>
    </row>
    <row r="74" spans="1:14" ht="10.15" customHeight="1" x14ac:dyDescent="0.2">
      <c r="A74" s="3">
        <v>114060503</v>
      </c>
      <c r="B74" s="3" t="s">
        <v>415</v>
      </c>
      <c r="C74" s="3" t="s">
        <v>416</v>
      </c>
      <c r="D74" s="3">
        <v>1209.4770000000001</v>
      </c>
      <c r="E74" s="4">
        <v>20896.47</v>
      </c>
      <c r="F74" s="3">
        <f t="shared" si="5"/>
        <v>279</v>
      </c>
      <c r="G74" s="4">
        <v>10827.83</v>
      </c>
      <c r="H74" s="3">
        <f t="shared" si="6"/>
        <v>240</v>
      </c>
      <c r="I74" s="4">
        <v>8195.77</v>
      </c>
      <c r="J74" s="3">
        <f t="shared" si="7"/>
        <v>266</v>
      </c>
      <c r="K74" s="4">
        <v>1857.93</v>
      </c>
      <c r="L74" s="3">
        <f t="shared" si="8"/>
        <v>132</v>
      </c>
      <c r="M74" s="4">
        <v>14.93</v>
      </c>
      <c r="N74" s="3">
        <f t="shared" si="9"/>
        <v>207</v>
      </c>
    </row>
    <row r="75" spans="1:14" ht="10.15" customHeight="1" x14ac:dyDescent="0.2">
      <c r="A75" s="3">
        <v>114060753</v>
      </c>
      <c r="B75" s="3" t="s">
        <v>417</v>
      </c>
      <c r="C75" s="3" t="s">
        <v>416</v>
      </c>
      <c r="D75" s="3">
        <v>6873.1809999999996</v>
      </c>
      <c r="E75" s="4">
        <v>20345.3</v>
      </c>
      <c r="F75" s="3">
        <f t="shared" si="5"/>
        <v>317</v>
      </c>
      <c r="G75" s="4">
        <v>13913.77</v>
      </c>
      <c r="H75" s="3">
        <f t="shared" si="6"/>
        <v>136</v>
      </c>
      <c r="I75" s="4">
        <v>6070.15</v>
      </c>
      <c r="J75" s="3">
        <f t="shared" si="7"/>
        <v>378</v>
      </c>
      <c r="K75" s="4">
        <v>361.38</v>
      </c>
      <c r="L75" s="3">
        <f t="shared" si="8"/>
        <v>446</v>
      </c>
      <c r="M75" s="4">
        <v>0</v>
      </c>
      <c r="N75" s="3">
        <f t="shared" si="9"/>
        <v>310</v>
      </c>
    </row>
    <row r="76" spans="1:14" ht="10.15" customHeight="1" x14ac:dyDescent="0.2">
      <c r="A76" s="3">
        <v>114060853</v>
      </c>
      <c r="B76" s="3" t="s">
        <v>550</v>
      </c>
      <c r="C76" s="3" t="s">
        <v>416</v>
      </c>
      <c r="D76" s="3">
        <v>1322.9110000000001</v>
      </c>
      <c r="E76" s="4">
        <v>27390.71</v>
      </c>
      <c r="F76" s="3">
        <f t="shared" si="5"/>
        <v>37</v>
      </c>
      <c r="G76" s="4">
        <v>17881.21</v>
      </c>
      <c r="H76" s="3">
        <f t="shared" si="6"/>
        <v>46</v>
      </c>
      <c r="I76" s="4">
        <v>8239.6200000000008</v>
      </c>
      <c r="J76" s="3">
        <f t="shared" si="7"/>
        <v>265</v>
      </c>
      <c r="K76" s="4">
        <v>1262.02</v>
      </c>
      <c r="L76" s="3">
        <f t="shared" si="8"/>
        <v>224</v>
      </c>
      <c r="M76" s="4">
        <v>7.85</v>
      </c>
      <c r="N76" s="3">
        <f t="shared" si="9"/>
        <v>234</v>
      </c>
    </row>
    <row r="77" spans="1:14" ht="10.15" customHeight="1" x14ac:dyDescent="0.2">
      <c r="A77" s="3">
        <v>114061103</v>
      </c>
      <c r="B77" s="3" t="s">
        <v>141</v>
      </c>
      <c r="C77" s="3" t="s">
        <v>416</v>
      </c>
      <c r="D77" s="3">
        <v>2518.6149999999998</v>
      </c>
      <c r="E77" s="4">
        <v>25052.45</v>
      </c>
      <c r="F77" s="3">
        <f t="shared" si="5"/>
        <v>87</v>
      </c>
      <c r="G77" s="4">
        <v>15237.38</v>
      </c>
      <c r="H77" s="3">
        <f t="shared" si="6"/>
        <v>99</v>
      </c>
      <c r="I77" s="4">
        <v>7101.4</v>
      </c>
      <c r="J77" s="3">
        <f t="shared" si="7"/>
        <v>332</v>
      </c>
      <c r="K77" s="4">
        <v>2480.75</v>
      </c>
      <c r="L77" s="3">
        <f t="shared" si="8"/>
        <v>66</v>
      </c>
      <c r="M77" s="4">
        <v>232.92</v>
      </c>
      <c r="N77" s="3">
        <f t="shared" si="9"/>
        <v>64</v>
      </c>
    </row>
    <row r="78" spans="1:14" ht="10.15" customHeight="1" x14ac:dyDescent="0.2">
      <c r="A78" s="3">
        <v>114061503</v>
      </c>
      <c r="B78" s="3" t="s">
        <v>142</v>
      </c>
      <c r="C78" s="3" t="s">
        <v>416</v>
      </c>
      <c r="D78" s="3">
        <v>3167.4720000000002</v>
      </c>
      <c r="E78" s="4">
        <v>19935.919999999998</v>
      </c>
      <c r="F78" s="3">
        <f t="shared" si="5"/>
        <v>344</v>
      </c>
      <c r="G78" s="4">
        <v>13354.02</v>
      </c>
      <c r="H78" s="3">
        <f t="shared" si="6"/>
        <v>154</v>
      </c>
      <c r="I78" s="4">
        <v>6173.98</v>
      </c>
      <c r="J78" s="3">
        <f t="shared" si="7"/>
        <v>376</v>
      </c>
      <c r="K78" s="4">
        <v>407.93</v>
      </c>
      <c r="L78" s="3">
        <f t="shared" si="8"/>
        <v>436</v>
      </c>
      <c r="M78" s="4">
        <v>0</v>
      </c>
      <c r="N78" s="3">
        <f t="shared" si="9"/>
        <v>310</v>
      </c>
    </row>
    <row r="79" spans="1:14" ht="10.15" customHeight="1" x14ac:dyDescent="0.2">
      <c r="A79" s="3">
        <v>114062003</v>
      </c>
      <c r="B79" s="3" t="s">
        <v>418</v>
      </c>
      <c r="C79" s="3" t="s">
        <v>416</v>
      </c>
      <c r="D79" s="3">
        <v>4002.6950000000002</v>
      </c>
      <c r="E79" s="4">
        <v>20889.54</v>
      </c>
      <c r="F79" s="3">
        <f t="shared" si="5"/>
        <v>281</v>
      </c>
      <c r="G79" s="4">
        <v>13766.08</v>
      </c>
      <c r="H79" s="3">
        <f t="shared" si="6"/>
        <v>142</v>
      </c>
      <c r="I79" s="4">
        <v>6426.35</v>
      </c>
      <c r="J79" s="3">
        <f t="shared" si="7"/>
        <v>362</v>
      </c>
      <c r="K79" s="4">
        <v>693.18</v>
      </c>
      <c r="L79" s="3">
        <f t="shared" si="8"/>
        <v>371</v>
      </c>
      <c r="M79" s="4">
        <v>3.92</v>
      </c>
      <c r="N79" s="3">
        <f t="shared" si="9"/>
        <v>259</v>
      </c>
    </row>
    <row r="80" spans="1:14" ht="10.15" customHeight="1" x14ac:dyDescent="0.2">
      <c r="A80" s="3">
        <v>114062503</v>
      </c>
      <c r="B80" s="3" t="s">
        <v>419</v>
      </c>
      <c r="C80" s="3" t="s">
        <v>416</v>
      </c>
      <c r="D80" s="3">
        <v>2320.8820000000001</v>
      </c>
      <c r="E80" s="4">
        <v>22051.87</v>
      </c>
      <c r="F80" s="3">
        <f t="shared" si="5"/>
        <v>213</v>
      </c>
      <c r="G80" s="4">
        <v>13959.11</v>
      </c>
      <c r="H80" s="3">
        <f t="shared" si="6"/>
        <v>134</v>
      </c>
      <c r="I80" s="4">
        <v>6958.51</v>
      </c>
      <c r="J80" s="3">
        <f t="shared" si="7"/>
        <v>338</v>
      </c>
      <c r="K80" s="4">
        <v>1075.6500000000001</v>
      </c>
      <c r="L80" s="3">
        <f t="shared" si="8"/>
        <v>269</v>
      </c>
      <c r="M80" s="4">
        <v>58.59</v>
      </c>
      <c r="N80" s="3">
        <f t="shared" si="9"/>
        <v>141</v>
      </c>
    </row>
    <row r="81" spans="1:14" ht="10.15" customHeight="1" x14ac:dyDescent="0.2">
      <c r="A81" s="3">
        <v>114063003</v>
      </c>
      <c r="B81" s="3" t="s">
        <v>420</v>
      </c>
      <c r="C81" s="3" t="s">
        <v>416</v>
      </c>
      <c r="D81" s="3">
        <v>4213.7160000000003</v>
      </c>
      <c r="E81" s="4">
        <v>19795.13</v>
      </c>
      <c r="F81" s="3">
        <f t="shared" si="5"/>
        <v>355</v>
      </c>
      <c r="G81" s="4">
        <v>12964.86</v>
      </c>
      <c r="H81" s="3">
        <f t="shared" si="6"/>
        <v>160</v>
      </c>
      <c r="I81" s="4">
        <v>5293.83</v>
      </c>
      <c r="J81" s="3">
        <f t="shared" si="7"/>
        <v>423</v>
      </c>
      <c r="K81" s="4">
        <v>1331.09</v>
      </c>
      <c r="L81" s="3">
        <f t="shared" si="8"/>
        <v>212</v>
      </c>
      <c r="M81" s="4">
        <v>205.34</v>
      </c>
      <c r="N81" s="3">
        <f t="shared" si="9"/>
        <v>67</v>
      </c>
    </row>
    <row r="82" spans="1:14" ht="10.15" customHeight="1" x14ac:dyDescent="0.2">
      <c r="A82" s="3">
        <v>114063503</v>
      </c>
      <c r="B82" s="3" t="s">
        <v>421</v>
      </c>
      <c r="C82" s="3" t="s">
        <v>416</v>
      </c>
      <c r="D82" s="3">
        <v>2208.2460000000001</v>
      </c>
      <c r="E82" s="4">
        <v>23224.3</v>
      </c>
      <c r="F82" s="3">
        <f t="shared" si="5"/>
        <v>148</v>
      </c>
      <c r="G82" s="4">
        <v>14810.08</v>
      </c>
      <c r="H82" s="3">
        <f t="shared" si="6"/>
        <v>113</v>
      </c>
      <c r="I82" s="4">
        <v>7401.57</v>
      </c>
      <c r="J82" s="3">
        <f t="shared" si="7"/>
        <v>311</v>
      </c>
      <c r="K82" s="4">
        <v>750.88</v>
      </c>
      <c r="L82" s="3">
        <f t="shared" si="8"/>
        <v>353</v>
      </c>
      <c r="M82" s="4">
        <v>261.76</v>
      </c>
      <c r="N82" s="3">
        <f t="shared" si="9"/>
        <v>56</v>
      </c>
    </row>
    <row r="83" spans="1:14" ht="10.15" customHeight="1" x14ac:dyDescent="0.2">
      <c r="A83" s="3">
        <v>114064003</v>
      </c>
      <c r="B83" s="3" t="s">
        <v>422</v>
      </c>
      <c r="C83" s="3" t="s">
        <v>416</v>
      </c>
      <c r="D83" s="3">
        <v>1433.155</v>
      </c>
      <c r="E83" s="4">
        <v>25588.16</v>
      </c>
      <c r="F83" s="3">
        <f t="shared" si="5"/>
        <v>71</v>
      </c>
      <c r="G83" s="4">
        <v>17068.88</v>
      </c>
      <c r="H83" s="3">
        <f t="shared" si="6"/>
        <v>60</v>
      </c>
      <c r="I83" s="4">
        <v>7118.92</v>
      </c>
      <c r="J83" s="3">
        <f t="shared" si="7"/>
        <v>329</v>
      </c>
      <c r="K83" s="4">
        <v>1252.3800000000001</v>
      </c>
      <c r="L83" s="3">
        <f t="shared" si="8"/>
        <v>225</v>
      </c>
      <c r="M83" s="4">
        <v>147.97999999999999</v>
      </c>
      <c r="N83" s="3">
        <f t="shared" si="9"/>
        <v>89</v>
      </c>
    </row>
    <row r="84" spans="1:14" ht="10.15" customHeight="1" x14ac:dyDescent="0.2">
      <c r="A84" s="3">
        <v>114065503</v>
      </c>
      <c r="B84" s="3" t="s">
        <v>143</v>
      </c>
      <c r="C84" s="3" t="s">
        <v>416</v>
      </c>
      <c r="D84" s="3">
        <v>4320.2209999999995</v>
      </c>
      <c r="E84" s="4">
        <v>17274.2</v>
      </c>
      <c r="F84" s="3">
        <f t="shared" si="5"/>
        <v>471</v>
      </c>
      <c r="G84" s="4">
        <v>10907.14</v>
      </c>
      <c r="H84" s="3">
        <f t="shared" si="6"/>
        <v>232</v>
      </c>
      <c r="I84" s="4">
        <v>5429.8</v>
      </c>
      <c r="J84" s="3">
        <f t="shared" si="7"/>
        <v>410</v>
      </c>
      <c r="K84" s="4">
        <v>857.19</v>
      </c>
      <c r="L84" s="3">
        <f t="shared" si="8"/>
        <v>326</v>
      </c>
      <c r="M84" s="4">
        <v>80.069999999999993</v>
      </c>
      <c r="N84" s="3">
        <f t="shared" si="9"/>
        <v>125</v>
      </c>
    </row>
    <row r="85" spans="1:14" ht="10.15" customHeight="1" x14ac:dyDescent="0.2">
      <c r="A85" s="3">
        <v>114066503</v>
      </c>
      <c r="B85" s="3" t="s">
        <v>144</v>
      </c>
      <c r="C85" s="3" t="s">
        <v>416</v>
      </c>
      <c r="D85" s="3">
        <v>1518.4929999999999</v>
      </c>
      <c r="E85" s="4">
        <v>24297.82</v>
      </c>
      <c r="F85" s="3">
        <f t="shared" si="5"/>
        <v>107</v>
      </c>
      <c r="G85" s="4">
        <v>16517.63</v>
      </c>
      <c r="H85" s="3">
        <f t="shared" si="6"/>
        <v>72</v>
      </c>
      <c r="I85" s="4">
        <v>7291.17</v>
      </c>
      <c r="J85" s="3">
        <f t="shared" si="7"/>
        <v>317</v>
      </c>
      <c r="K85" s="4">
        <v>360.05</v>
      </c>
      <c r="L85" s="3">
        <f t="shared" si="8"/>
        <v>447</v>
      </c>
      <c r="M85" s="4">
        <v>128.97</v>
      </c>
      <c r="N85" s="3">
        <f t="shared" si="9"/>
        <v>97</v>
      </c>
    </row>
    <row r="86" spans="1:14" ht="10.15" customHeight="1" x14ac:dyDescent="0.2">
      <c r="A86" s="3">
        <v>114067002</v>
      </c>
      <c r="B86" s="3" t="s">
        <v>423</v>
      </c>
      <c r="C86" s="3" t="s">
        <v>416</v>
      </c>
      <c r="D86" s="3">
        <v>18109.705999999998</v>
      </c>
      <c r="E86" s="4">
        <v>20166.34</v>
      </c>
      <c r="F86" s="3">
        <f t="shared" si="5"/>
        <v>327</v>
      </c>
      <c r="G86" s="4">
        <v>2808.02</v>
      </c>
      <c r="H86" s="3">
        <f t="shared" si="6"/>
        <v>491</v>
      </c>
      <c r="I86" s="4">
        <v>14427.53</v>
      </c>
      <c r="J86" s="3">
        <f t="shared" si="7"/>
        <v>38</v>
      </c>
      <c r="K86" s="4">
        <v>2843.32</v>
      </c>
      <c r="L86" s="3">
        <f t="shared" si="8"/>
        <v>44</v>
      </c>
      <c r="M86" s="4">
        <v>87.48</v>
      </c>
      <c r="N86" s="3">
        <f t="shared" si="9"/>
        <v>120</v>
      </c>
    </row>
    <row r="87" spans="1:14" ht="10.15" customHeight="1" x14ac:dyDescent="0.2">
      <c r="A87" s="3">
        <v>114067503</v>
      </c>
      <c r="B87" s="3" t="s">
        <v>145</v>
      </c>
      <c r="C87" s="3" t="s">
        <v>416</v>
      </c>
      <c r="D87" s="3">
        <v>2155.2860000000001</v>
      </c>
      <c r="E87" s="4">
        <v>20679.32</v>
      </c>
      <c r="F87" s="3">
        <f t="shared" si="5"/>
        <v>295</v>
      </c>
      <c r="G87" s="4">
        <v>15099.14</v>
      </c>
      <c r="H87" s="3">
        <f t="shared" si="6"/>
        <v>105</v>
      </c>
      <c r="I87" s="4">
        <v>5060.83</v>
      </c>
      <c r="J87" s="3">
        <f t="shared" si="7"/>
        <v>435</v>
      </c>
      <c r="K87" s="4">
        <v>421.5</v>
      </c>
      <c r="L87" s="3">
        <f t="shared" si="8"/>
        <v>432</v>
      </c>
      <c r="M87" s="4">
        <v>97.84</v>
      </c>
      <c r="N87" s="3">
        <f t="shared" si="9"/>
        <v>112</v>
      </c>
    </row>
    <row r="88" spans="1:14" ht="10.15" customHeight="1" x14ac:dyDescent="0.2">
      <c r="A88" s="3">
        <v>114068003</v>
      </c>
      <c r="B88" s="3" t="s">
        <v>424</v>
      </c>
      <c r="C88" s="3" t="s">
        <v>416</v>
      </c>
      <c r="D88" s="3">
        <v>1353.9169999999999</v>
      </c>
      <c r="E88" s="4">
        <v>29119.439999999999</v>
      </c>
      <c r="F88" s="3">
        <f t="shared" si="5"/>
        <v>20</v>
      </c>
      <c r="G88" s="4">
        <v>20443.150000000001</v>
      </c>
      <c r="H88" s="3">
        <f t="shared" si="6"/>
        <v>25</v>
      </c>
      <c r="I88" s="4">
        <v>8030.05</v>
      </c>
      <c r="J88" s="3">
        <f t="shared" si="7"/>
        <v>275</v>
      </c>
      <c r="K88" s="4">
        <v>646.24</v>
      </c>
      <c r="L88" s="3">
        <f t="shared" si="8"/>
        <v>383</v>
      </c>
      <c r="M88" s="4">
        <v>0</v>
      </c>
      <c r="N88" s="3">
        <f t="shared" si="9"/>
        <v>310</v>
      </c>
    </row>
    <row r="89" spans="1:14" ht="10.15" customHeight="1" x14ac:dyDescent="0.2">
      <c r="A89" s="3">
        <v>114068103</v>
      </c>
      <c r="B89" s="3" t="s">
        <v>146</v>
      </c>
      <c r="C89" s="3" t="s">
        <v>416</v>
      </c>
      <c r="D89" s="3">
        <v>3146.8890000000001</v>
      </c>
      <c r="E89" s="4">
        <v>22981.08</v>
      </c>
      <c r="F89" s="3">
        <f t="shared" si="5"/>
        <v>163</v>
      </c>
      <c r="G89" s="4">
        <v>16841.18</v>
      </c>
      <c r="H89" s="3">
        <f t="shared" si="6"/>
        <v>64</v>
      </c>
      <c r="I89" s="4">
        <v>5658.81</v>
      </c>
      <c r="J89" s="3">
        <f t="shared" si="7"/>
        <v>397</v>
      </c>
      <c r="K89" s="4">
        <v>479.43</v>
      </c>
      <c r="L89" s="3">
        <f t="shared" si="8"/>
        <v>420</v>
      </c>
      <c r="M89" s="4">
        <v>1.65</v>
      </c>
      <c r="N89" s="3">
        <f t="shared" si="9"/>
        <v>286</v>
      </c>
    </row>
    <row r="90" spans="1:14" ht="10.15" customHeight="1" x14ac:dyDescent="0.2">
      <c r="A90" s="3">
        <v>114069103</v>
      </c>
      <c r="B90" s="3" t="s">
        <v>147</v>
      </c>
      <c r="C90" s="3" t="s">
        <v>416</v>
      </c>
      <c r="D90" s="3">
        <v>6475.6689999999999</v>
      </c>
      <c r="E90" s="4">
        <v>19867.91</v>
      </c>
      <c r="F90" s="3">
        <f t="shared" si="5"/>
        <v>348</v>
      </c>
      <c r="G90" s="4">
        <v>14483.49</v>
      </c>
      <c r="H90" s="3">
        <f t="shared" si="6"/>
        <v>123</v>
      </c>
      <c r="I90" s="4">
        <v>4602.07</v>
      </c>
      <c r="J90" s="3">
        <f t="shared" si="7"/>
        <v>468</v>
      </c>
      <c r="K90" s="4">
        <v>512.42999999999995</v>
      </c>
      <c r="L90" s="3">
        <f t="shared" si="8"/>
        <v>411</v>
      </c>
      <c r="M90" s="4">
        <v>269.93</v>
      </c>
      <c r="N90" s="3">
        <f t="shared" si="9"/>
        <v>55</v>
      </c>
    </row>
    <row r="91" spans="1:14" ht="10.15" customHeight="1" x14ac:dyDescent="0.2">
      <c r="A91" s="3">
        <v>114069353</v>
      </c>
      <c r="B91" s="3" t="s">
        <v>425</v>
      </c>
      <c r="C91" s="3" t="s">
        <v>416</v>
      </c>
      <c r="D91" s="3">
        <v>1877.9770000000001</v>
      </c>
      <c r="E91" s="4">
        <v>22886.63</v>
      </c>
      <c r="F91" s="3">
        <f t="shared" si="5"/>
        <v>169</v>
      </c>
      <c r="G91" s="4">
        <v>17578.650000000001</v>
      </c>
      <c r="H91" s="3">
        <f t="shared" si="6"/>
        <v>53</v>
      </c>
      <c r="I91" s="4">
        <v>4386.49</v>
      </c>
      <c r="J91" s="3">
        <f t="shared" si="7"/>
        <v>476</v>
      </c>
      <c r="K91" s="4">
        <v>888.44</v>
      </c>
      <c r="L91" s="3">
        <f t="shared" si="8"/>
        <v>316</v>
      </c>
      <c r="M91" s="4">
        <v>33.049999999999997</v>
      </c>
      <c r="N91" s="3">
        <f t="shared" si="9"/>
        <v>174</v>
      </c>
    </row>
    <row r="92" spans="1:14" ht="10.15" customHeight="1" x14ac:dyDescent="0.2">
      <c r="A92" s="3">
        <v>108070502</v>
      </c>
      <c r="B92" s="3" t="s">
        <v>318</v>
      </c>
      <c r="C92" s="3" t="s">
        <v>319</v>
      </c>
      <c r="D92" s="3">
        <v>7467.8190000000004</v>
      </c>
      <c r="E92" s="4">
        <v>17270.79</v>
      </c>
      <c r="F92" s="3">
        <f t="shared" si="5"/>
        <v>472</v>
      </c>
      <c r="G92" s="4">
        <v>4418.55</v>
      </c>
      <c r="H92" s="3">
        <f t="shared" si="6"/>
        <v>476</v>
      </c>
      <c r="I92" s="4">
        <v>10305.709999999999</v>
      </c>
      <c r="J92" s="3">
        <f t="shared" si="7"/>
        <v>187</v>
      </c>
      <c r="K92" s="4">
        <v>2513.41</v>
      </c>
      <c r="L92" s="3">
        <f t="shared" si="8"/>
        <v>62</v>
      </c>
      <c r="M92" s="4">
        <v>33.130000000000003</v>
      </c>
      <c r="N92" s="3">
        <f t="shared" si="9"/>
        <v>173</v>
      </c>
    </row>
    <row r="93" spans="1:14" ht="10.15" customHeight="1" x14ac:dyDescent="0.2">
      <c r="A93" s="3">
        <v>108071003</v>
      </c>
      <c r="B93" s="3" t="s">
        <v>320</v>
      </c>
      <c r="C93" s="3" t="s">
        <v>319</v>
      </c>
      <c r="D93" s="3">
        <v>1193.992</v>
      </c>
      <c r="E93" s="4">
        <v>18014.48</v>
      </c>
      <c r="F93" s="3">
        <f t="shared" si="5"/>
        <v>442</v>
      </c>
      <c r="G93" s="4">
        <v>6347.18</v>
      </c>
      <c r="H93" s="3">
        <f t="shared" si="6"/>
        <v>417</v>
      </c>
      <c r="I93" s="4">
        <v>10021.790000000001</v>
      </c>
      <c r="J93" s="3">
        <f t="shared" si="7"/>
        <v>201</v>
      </c>
      <c r="K93" s="4">
        <v>883.71</v>
      </c>
      <c r="L93" s="3">
        <f t="shared" si="8"/>
        <v>318</v>
      </c>
      <c r="M93" s="4">
        <v>761.79</v>
      </c>
      <c r="N93" s="3">
        <f t="shared" si="9"/>
        <v>18</v>
      </c>
    </row>
    <row r="94" spans="1:14" ht="10.15" customHeight="1" x14ac:dyDescent="0.2">
      <c r="A94" s="3">
        <v>108071504</v>
      </c>
      <c r="B94" s="3" t="s">
        <v>321</v>
      </c>
      <c r="C94" s="3" t="s">
        <v>319</v>
      </c>
      <c r="D94" s="3">
        <v>774.56</v>
      </c>
      <c r="E94" s="4">
        <v>20743.919999999998</v>
      </c>
      <c r="F94" s="3">
        <f t="shared" si="5"/>
        <v>292</v>
      </c>
      <c r="G94" s="4">
        <v>5442.33</v>
      </c>
      <c r="H94" s="3">
        <f t="shared" si="6"/>
        <v>442</v>
      </c>
      <c r="I94" s="4">
        <v>12871.3</v>
      </c>
      <c r="J94" s="3">
        <f t="shared" si="7"/>
        <v>84</v>
      </c>
      <c r="K94" s="4">
        <v>2349.46</v>
      </c>
      <c r="L94" s="3">
        <f t="shared" si="8"/>
        <v>72</v>
      </c>
      <c r="M94" s="4">
        <v>80.84</v>
      </c>
      <c r="N94" s="3">
        <f t="shared" si="9"/>
        <v>124</v>
      </c>
    </row>
    <row r="95" spans="1:14" ht="10.15" customHeight="1" x14ac:dyDescent="0.2">
      <c r="A95" s="3">
        <v>108073503</v>
      </c>
      <c r="B95" s="3" t="s">
        <v>117</v>
      </c>
      <c r="C95" s="3" t="s">
        <v>319</v>
      </c>
      <c r="D95" s="3">
        <v>3188.7060000000001</v>
      </c>
      <c r="E95" s="4">
        <v>17231.080000000002</v>
      </c>
      <c r="F95" s="3">
        <f t="shared" si="5"/>
        <v>473</v>
      </c>
      <c r="G95" s="4">
        <v>9389.5300000000007</v>
      </c>
      <c r="H95" s="3">
        <f t="shared" si="6"/>
        <v>291</v>
      </c>
      <c r="I95" s="4">
        <v>7110.69</v>
      </c>
      <c r="J95" s="3">
        <f t="shared" si="7"/>
        <v>331</v>
      </c>
      <c r="K95" s="4">
        <v>722.14</v>
      </c>
      <c r="L95" s="3">
        <f t="shared" si="8"/>
        <v>362</v>
      </c>
      <c r="M95" s="4">
        <v>8.7100000000000009</v>
      </c>
      <c r="N95" s="3">
        <f t="shared" si="9"/>
        <v>230</v>
      </c>
    </row>
    <row r="96" spans="1:14" ht="10.15" customHeight="1" x14ac:dyDescent="0.2">
      <c r="A96" s="3">
        <v>108077503</v>
      </c>
      <c r="B96" s="3" t="s">
        <v>118</v>
      </c>
      <c r="C96" s="3" t="s">
        <v>319</v>
      </c>
      <c r="D96" s="3">
        <v>1672.373</v>
      </c>
      <c r="E96" s="4">
        <v>18251.48</v>
      </c>
      <c r="F96" s="3">
        <f t="shared" si="5"/>
        <v>435</v>
      </c>
      <c r="G96" s="4">
        <v>8152.88</v>
      </c>
      <c r="H96" s="3">
        <f t="shared" si="6"/>
        <v>335</v>
      </c>
      <c r="I96" s="4">
        <v>8729.7099999999991</v>
      </c>
      <c r="J96" s="3">
        <f t="shared" si="7"/>
        <v>243</v>
      </c>
      <c r="K96" s="4">
        <v>1364.02</v>
      </c>
      <c r="L96" s="3">
        <f t="shared" si="8"/>
        <v>208</v>
      </c>
      <c r="M96" s="4">
        <v>4.87</v>
      </c>
      <c r="N96" s="3">
        <f t="shared" si="9"/>
        <v>249</v>
      </c>
    </row>
    <row r="97" spans="1:14" ht="10.15" customHeight="1" x14ac:dyDescent="0.2">
      <c r="A97" s="3">
        <v>108078003</v>
      </c>
      <c r="B97" s="3" t="s">
        <v>119</v>
      </c>
      <c r="C97" s="3" t="s">
        <v>319</v>
      </c>
      <c r="D97" s="3">
        <v>1749.3320000000001</v>
      </c>
      <c r="E97" s="4">
        <v>17500.580000000002</v>
      </c>
      <c r="F97" s="3">
        <f t="shared" si="5"/>
        <v>462</v>
      </c>
      <c r="G97" s="4">
        <v>5143.72</v>
      </c>
      <c r="H97" s="3">
        <f t="shared" si="6"/>
        <v>453</v>
      </c>
      <c r="I97" s="4">
        <v>10091.48</v>
      </c>
      <c r="J97" s="3">
        <f t="shared" si="7"/>
        <v>199</v>
      </c>
      <c r="K97" s="4">
        <v>2015.21</v>
      </c>
      <c r="L97" s="3">
        <f t="shared" si="8"/>
        <v>111</v>
      </c>
      <c r="M97" s="4">
        <v>250.17</v>
      </c>
      <c r="N97" s="3">
        <f t="shared" si="9"/>
        <v>59</v>
      </c>
    </row>
    <row r="98" spans="1:14" ht="10.15" customHeight="1" x14ac:dyDescent="0.2">
      <c r="A98" s="3">
        <v>108079004</v>
      </c>
      <c r="B98" s="3" t="s">
        <v>541</v>
      </c>
      <c r="C98" s="3" t="s">
        <v>319</v>
      </c>
      <c r="D98" s="3">
        <v>488.24599999999998</v>
      </c>
      <c r="E98" s="4">
        <v>18215.23</v>
      </c>
      <c r="F98" s="3">
        <f t="shared" si="5"/>
        <v>437</v>
      </c>
      <c r="G98" s="4">
        <v>4823.38</v>
      </c>
      <c r="H98" s="3">
        <f t="shared" si="6"/>
        <v>463</v>
      </c>
      <c r="I98" s="4">
        <v>12195.97</v>
      </c>
      <c r="J98" s="3">
        <f t="shared" si="7"/>
        <v>106</v>
      </c>
      <c r="K98" s="4">
        <v>1195.8699999999999</v>
      </c>
      <c r="L98" s="3">
        <f t="shared" si="8"/>
        <v>239</v>
      </c>
      <c r="M98" s="4">
        <v>0</v>
      </c>
      <c r="N98" s="3">
        <f t="shared" si="9"/>
        <v>310</v>
      </c>
    </row>
    <row r="99" spans="1:14" ht="10.15" customHeight="1" x14ac:dyDescent="0.2">
      <c r="A99" s="3">
        <v>117080503</v>
      </c>
      <c r="B99" s="3" t="s">
        <v>162</v>
      </c>
      <c r="C99" s="3" t="s">
        <v>459</v>
      </c>
      <c r="D99" s="3">
        <v>2099.877</v>
      </c>
      <c r="E99" s="4">
        <v>21675.49</v>
      </c>
      <c r="F99" s="3">
        <f t="shared" si="5"/>
        <v>231</v>
      </c>
      <c r="G99" s="4">
        <v>8481.11</v>
      </c>
      <c r="H99" s="3">
        <f t="shared" si="6"/>
        <v>324</v>
      </c>
      <c r="I99" s="4">
        <v>11468.61</v>
      </c>
      <c r="J99" s="3">
        <f t="shared" si="7"/>
        <v>137</v>
      </c>
      <c r="K99" s="4">
        <v>1725.78</v>
      </c>
      <c r="L99" s="3">
        <f t="shared" si="8"/>
        <v>151</v>
      </c>
      <c r="M99" s="4">
        <v>0</v>
      </c>
      <c r="N99" s="3">
        <f t="shared" si="9"/>
        <v>310</v>
      </c>
    </row>
    <row r="100" spans="1:14" ht="10.15" customHeight="1" x14ac:dyDescent="0.2">
      <c r="A100" s="3">
        <v>117081003</v>
      </c>
      <c r="B100" s="3" t="s">
        <v>163</v>
      </c>
      <c r="C100" s="3" t="s">
        <v>459</v>
      </c>
      <c r="D100" s="3">
        <v>863.84</v>
      </c>
      <c r="E100" s="4">
        <v>22460.37</v>
      </c>
      <c r="F100" s="3">
        <f t="shared" si="5"/>
        <v>189</v>
      </c>
      <c r="G100" s="4">
        <v>5676.82</v>
      </c>
      <c r="H100" s="3">
        <f t="shared" si="6"/>
        <v>435</v>
      </c>
      <c r="I100" s="4">
        <v>14450.86</v>
      </c>
      <c r="J100" s="3">
        <f t="shared" si="7"/>
        <v>35</v>
      </c>
      <c r="K100" s="4">
        <v>2332.6999999999998</v>
      </c>
      <c r="L100" s="3">
        <f t="shared" si="8"/>
        <v>74</v>
      </c>
      <c r="M100" s="4">
        <v>0</v>
      </c>
      <c r="N100" s="3">
        <f t="shared" si="9"/>
        <v>310</v>
      </c>
    </row>
    <row r="101" spans="1:14" ht="10.15" customHeight="1" x14ac:dyDescent="0.2">
      <c r="A101" s="3">
        <v>117083004</v>
      </c>
      <c r="B101" s="3" t="s">
        <v>164</v>
      </c>
      <c r="C101" s="3" t="s">
        <v>459</v>
      </c>
      <c r="D101" s="3">
        <v>700.71699999999998</v>
      </c>
      <c r="E101" s="4">
        <v>23569.21</v>
      </c>
      <c r="F101" s="3">
        <f t="shared" si="5"/>
        <v>134</v>
      </c>
      <c r="G101" s="4">
        <v>7935.51</v>
      </c>
      <c r="H101" s="3">
        <f t="shared" si="6"/>
        <v>347</v>
      </c>
      <c r="I101" s="4">
        <v>13747.07</v>
      </c>
      <c r="J101" s="3">
        <f t="shared" si="7"/>
        <v>56</v>
      </c>
      <c r="K101" s="4">
        <v>1863.64</v>
      </c>
      <c r="L101" s="3">
        <f t="shared" si="8"/>
        <v>131</v>
      </c>
      <c r="M101" s="4">
        <v>22.99</v>
      </c>
      <c r="N101" s="3">
        <f t="shared" si="9"/>
        <v>191</v>
      </c>
    </row>
    <row r="102" spans="1:14" ht="10.15" customHeight="1" x14ac:dyDescent="0.2">
      <c r="A102" s="3">
        <v>117086003</v>
      </c>
      <c r="B102" s="3" t="s">
        <v>165</v>
      </c>
      <c r="C102" s="3" t="s">
        <v>459</v>
      </c>
      <c r="D102" s="3">
        <v>946.82</v>
      </c>
      <c r="E102" s="4">
        <v>25752.79</v>
      </c>
      <c r="F102" s="3">
        <f t="shared" si="5"/>
        <v>68</v>
      </c>
      <c r="G102" s="4">
        <v>10130.61</v>
      </c>
      <c r="H102" s="3">
        <f t="shared" si="6"/>
        <v>261</v>
      </c>
      <c r="I102" s="4">
        <v>12397.21</v>
      </c>
      <c r="J102" s="3">
        <f t="shared" si="7"/>
        <v>97</v>
      </c>
      <c r="K102" s="4">
        <v>2775.56</v>
      </c>
      <c r="L102" s="3">
        <f t="shared" si="8"/>
        <v>48</v>
      </c>
      <c r="M102" s="4">
        <v>449.41</v>
      </c>
      <c r="N102" s="3">
        <f t="shared" si="9"/>
        <v>28</v>
      </c>
    </row>
    <row r="103" spans="1:14" ht="10.15" customHeight="1" x14ac:dyDescent="0.2">
      <c r="A103" s="3">
        <v>117086503</v>
      </c>
      <c r="B103" s="3" t="s">
        <v>460</v>
      </c>
      <c r="C103" s="3" t="s">
        <v>459</v>
      </c>
      <c r="D103" s="3">
        <v>1550.7529999999999</v>
      </c>
      <c r="E103" s="4">
        <v>21044.32</v>
      </c>
      <c r="F103" s="3">
        <f t="shared" si="5"/>
        <v>267</v>
      </c>
      <c r="G103" s="4">
        <v>8436.7900000000009</v>
      </c>
      <c r="H103" s="3">
        <f t="shared" si="6"/>
        <v>326</v>
      </c>
      <c r="I103" s="4">
        <v>10628.03</v>
      </c>
      <c r="J103" s="3">
        <f t="shared" si="7"/>
        <v>175</v>
      </c>
      <c r="K103" s="4">
        <v>1979.51</v>
      </c>
      <c r="L103" s="3">
        <f t="shared" si="8"/>
        <v>117</v>
      </c>
      <c r="M103" s="4">
        <v>0</v>
      </c>
      <c r="N103" s="3">
        <f t="shared" si="9"/>
        <v>310</v>
      </c>
    </row>
    <row r="104" spans="1:14" ht="10.15" customHeight="1" x14ac:dyDescent="0.2">
      <c r="A104" s="3">
        <v>117086653</v>
      </c>
      <c r="B104" s="3" t="s">
        <v>461</v>
      </c>
      <c r="C104" s="3" t="s">
        <v>459</v>
      </c>
      <c r="D104" s="3">
        <v>1448.367</v>
      </c>
      <c r="E104" s="4">
        <v>19677.52</v>
      </c>
      <c r="F104" s="3">
        <f t="shared" si="5"/>
        <v>364</v>
      </c>
      <c r="G104" s="4">
        <v>7043.56</v>
      </c>
      <c r="H104" s="3">
        <f t="shared" si="6"/>
        <v>386</v>
      </c>
      <c r="I104" s="4">
        <v>11721.23</v>
      </c>
      <c r="J104" s="3">
        <f t="shared" si="7"/>
        <v>127</v>
      </c>
      <c r="K104" s="4">
        <v>912.73</v>
      </c>
      <c r="L104" s="3">
        <f t="shared" si="8"/>
        <v>307</v>
      </c>
      <c r="M104" s="4">
        <v>0</v>
      </c>
      <c r="N104" s="3">
        <f t="shared" si="9"/>
        <v>310</v>
      </c>
    </row>
    <row r="105" spans="1:14" ht="10.15" customHeight="1" x14ac:dyDescent="0.2">
      <c r="A105" s="3">
        <v>117089003</v>
      </c>
      <c r="B105" s="3" t="s">
        <v>462</v>
      </c>
      <c r="C105" s="3" t="s">
        <v>459</v>
      </c>
      <c r="D105" s="3">
        <v>1287.5509999999999</v>
      </c>
      <c r="E105" s="4">
        <v>22867.05</v>
      </c>
      <c r="F105" s="3">
        <f t="shared" si="5"/>
        <v>173</v>
      </c>
      <c r="G105" s="4">
        <v>9817.99</v>
      </c>
      <c r="H105" s="3">
        <f t="shared" si="6"/>
        <v>274</v>
      </c>
      <c r="I105" s="4">
        <v>10808.66</v>
      </c>
      <c r="J105" s="3">
        <f t="shared" si="7"/>
        <v>170</v>
      </c>
      <c r="K105" s="4">
        <v>2205.29</v>
      </c>
      <c r="L105" s="3">
        <f t="shared" si="8"/>
        <v>85</v>
      </c>
      <c r="M105" s="4">
        <v>35.1</v>
      </c>
      <c r="N105" s="3">
        <f t="shared" si="9"/>
        <v>172</v>
      </c>
    </row>
    <row r="106" spans="1:14" ht="10.15" customHeight="1" x14ac:dyDescent="0.2">
      <c r="A106" s="3">
        <v>122091002</v>
      </c>
      <c r="B106" s="3" t="s">
        <v>181</v>
      </c>
      <c r="C106" s="3" t="s">
        <v>528</v>
      </c>
      <c r="D106" s="3">
        <v>7896.8850000000002</v>
      </c>
      <c r="E106" s="4">
        <v>21804.799999999999</v>
      </c>
      <c r="F106" s="3">
        <f t="shared" si="5"/>
        <v>224</v>
      </c>
      <c r="G106" s="4">
        <v>14930.51</v>
      </c>
      <c r="H106" s="3">
        <f t="shared" si="6"/>
        <v>111</v>
      </c>
      <c r="I106" s="4">
        <v>5649.3</v>
      </c>
      <c r="J106" s="3">
        <f t="shared" si="7"/>
        <v>398</v>
      </c>
      <c r="K106" s="4">
        <v>1224.99</v>
      </c>
      <c r="L106" s="3">
        <f t="shared" si="8"/>
        <v>230</v>
      </c>
      <c r="M106" s="4">
        <v>0</v>
      </c>
      <c r="N106" s="3">
        <f t="shared" si="9"/>
        <v>310</v>
      </c>
    </row>
    <row r="107" spans="1:14" ht="10.15" customHeight="1" x14ac:dyDescent="0.2">
      <c r="A107" s="3">
        <v>122091303</v>
      </c>
      <c r="B107" s="3" t="s">
        <v>529</v>
      </c>
      <c r="C107" s="3" t="s">
        <v>528</v>
      </c>
      <c r="D107" s="3">
        <v>1302.5709999999999</v>
      </c>
      <c r="E107" s="4">
        <v>22304.76</v>
      </c>
      <c r="F107" s="3">
        <f t="shared" si="5"/>
        <v>197</v>
      </c>
      <c r="G107" s="4">
        <v>9881.4699999999993</v>
      </c>
      <c r="H107" s="3">
        <f t="shared" si="6"/>
        <v>270</v>
      </c>
      <c r="I107" s="4">
        <v>10294.08</v>
      </c>
      <c r="J107" s="3">
        <f t="shared" si="7"/>
        <v>189</v>
      </c>
      <c r="K107" s="4">
        <v>2053.5100000000002</v>
      </c>
      <c r="L107" s="3">
        <f t="shared" si="8"/>
        <v>103</v>
      </c>
      <c r="M107" s="4">
        <v>75.7</v>
      </c>
      <c r="N107" s="3">
        <f t="shared" si="9"/>
        <v>129</v>
      </c>
    </row>
    <row r="108" spans="1:14" ht="10.15" customHeight="1" x14ac:dyDescent="0.2">
      <c r="A108" s="3">
        <v>122091352</v>
      </c>
      <c r="B108" s="3" t="s">
        <v>530</v>
      </c>
      <c r="C108" s="3" t="s">
        <v>528</v>
      </c>
      <c r="D108" s="3">
        <v>7111.38</v>
      </c>
      <c r="E108" s="4">
        <v>27633.67</v>
      </c>
      <c r="F108" s="3">
        <f t="shared" si="5"/>
        <v>31</v>
      </c>
      <c r="G108" s="4">
        <v>13475.64</v>
      </c>
      <c r="H108" s="3">
        <f t="shared" si="6"/>
        <v>150</v>
      </c>
      <c r="I108" s="4">
        <v>7361.7</v>
      </c>
      <c r="J108" s="3">
        <f t="shared" si="7"/>
        <v>313</v>
      </c>
      <c r="K108" s="4">
        <v>1423.16</v>
      </c>
      <c r="L108" s="3">
        <f t="shared" si="8"/>
        <v>194</v>
      </c>
      <c r="M108" s="4">
        <v>5373.16</v>
      </c>
      <c r="N108" s="3">
        <f t="shared" si="9"/>
        <v>5</v>
      </c>
    </row>
    <row r="109" spans="1:14" ht="10.15" customHeight="1" x14ac:dyDescent="0.2">
      <c r="A109" s="3">
        <v>122092002</v>
      </c>
      <c r="B109" s="3" t="s">
        <v>182</v>
      </c>
      <c r="C109" s="3" t="s">
        <v>528</v>
      </c>
      <c r="D109" s="3">
        <v>5517.4830000000002</v>
      </c>
      <c r="E109" s="4">
        <v>25426.36</v>
      </c>
      <c r="F109" s="3">
        <f t="shared" si="5"/>
        <v>80</v>
      </c>
      <c r="G109" s="4">
        <v>18393.16</v>
      </c>
      <c r="H109" s="3">
        <f t="shared" si="6"/>
        <v>43</v>
      </c>
      <c r="I109" s="4">
        <v>6455.28</v>
      </c>
      <c r="J109" s="3">
        <f t="shared" si="7"/>
        <v>360</v>
      </c>
      <c r="K109" s="4">
        <v>576.11</v>
      </c>
      <c r="L109" s="3">
        <f t="shared" si="8"/>
        <v>400</v>
      </c>
      <c r="M109" s="4">
        <v>1.81</v>
      </c>
      <c r="N109" s="3">
        <f t="shared" si="9"/>
        <v>283</v>
      </c>
    </row>
    <row r="110" spans="1:14" ht="10.15" customHeight="1" x14ac:dyDescent="0.2">
      <c r="A110" s="3">
        <v>122092102</v>
      </c>
      <c r="B110" s="3" t="s">
        <v>531</v>
      </c>
      <c r="C110" s="3" t="s">
        <v>528</v>
      </c>
      <c r="D110" s="3">
        <v>17724.782999999999</v>
      </c>
      <c r="E110" s="4">
        <v>21257.37</v>
      </c>
      <c r="F110" s="3">
        <f t="shared" si="5"/>
        <v>252</v>
      </c>
      <c r="G110" s="4">
        <v>15993.74</v>
      </c>
      <c r="H110" s="3">
        <f t="shared" si="6"/>
        <v>82</v>
      </c>
      <c r="I110" s="4">
        <v>4650.7</v>
      </c>
      <c r="J110" s="3">
        <f t="shared" si="7"/>
        <v>464</v>
      </c>
      <c r="K110" s="4">
        <v>612.57000000000005</v>
      </c>
      <c r="L110" s="3">
        <f t="shared" si="8"/>
        <v>391</v>
      </c>
      <c r="M110" s="4">
        <v>0.36</v>
      </c>
      <c r="N110" s="3">
        <f t="shared" si="9"/>
        <v>306</v>
      </c>
    </row>
    <row r="111" spans="1:14" ht="10.15" customHeight="1" x14ac:dyDescent="0.2">
      <c r="A111" s="3">
        <v>122092353</v>
      </c>
      <c r="B111" s="3" t="s">
        <v>532</v>
      </c>
      <c r="C111" s="3" t="s">
        <v>528</v>
      </c>
      <c r="D111" s="3">
        <v>10531.89</v>
      </c>
      <c r="E111" s="4">
        <v>25298.77</v>
      </c>
      <c r="F111" s="3">
        <f t="shared" si="5"/>
        <v>82</v>
      </c>
      <c r="G111" s="4">
        <v>19419.7</v>
      </c>
      <c r="H111" s="3">
        <f t="shared" si="6"/>
        <v>32</v>
      </c>
      <c r="I111" s="4">
        <v>5559.1</v>
      </c>
      <c r="J111" s="3">
        <f t="shared" si="7"/>
        <v>404</v>
      </c>
      <c r="K111" s="4">
        <v>315.45</v>
      </c>
      <c r="L111" s="3">
        <f t="shared" si="8"/>
        <v>451</v>
      </c>
      <c r="M111" s="4">
        <v>4.5199999999999996</v>
      </c>
      <c r="N111" s="3">
        <f t="shared" si="9"/>
        <v>253</v>
      </c>
    </row>
    <row r="112" spans="1:14" ht="10.15" customHeight="1" x14ac:dyDescent="0.2">
      <c r="A112" s="3">
        <v>122097203</v>
      </c>
      <c r="B112" s="3" t="s">
        <v>533</v>
      </c>
      <c r="C112" s="3" t="s">
        <v>528</v>
      </c>
      <c r="D112" s="3">
        <v>931.79300000000001</v>
      </c>
      <c r="E112" s="4">
        <v>26267.06</v>
      </c>
      <c r="F112" s="3">
        <f t="shared" si="5"/>
        <v>58</v>
      </c>
      <c r="G112" s="4">
        <v>15663.81</v>
      </c>
      <c r="H112" s="3">
        <f t="shared" si="6"/>
        <v>87</v>
      </c>
      <c r="I112" s="4">
        <v>8300.27</v>
      </c>
      <c r="J112" s="3">
        <f t="shared" si="7"/>
        <v>261</v>
      </c>
      <c r="K112" s="4">
        <v>2292.25</v>
      </c>
      <c r="L112" s="3">
        <f t="shared" si="8"/>
        <v>77</v>
      </c>
      <c r="M112" s="4">
        <v>10.73</v>
      </c>
      <c r="N112" s="3">
        <f t="shared" si="9"/>
        <v>219</v>
      </c>
    </row>
    <row r="113" spans="1:14" ht="10.15" customHeight="1" x14ac:dyDescent="0.2">
      <c r="A113" s="3">
        <v>122097502</v>
      </c>
      <c r="B113" s="3" t="s">
        <v>534</v>
      </c>
      <c r="C113" s="3" t="s">
        <v>528</v>
      </c>
      <c r="D113" s="3">
        <v>10041.932000000001</v>
      </c>
      <c r="E113" s="4">
        <v>19841.080000000002</v>
      </c>
      <c r="F113" s="3">
        <f t="shared" si="5"/>
        <v>351</v>
      </c>
      <c r="G113" s="4">
        <v>14576.63</v>
      </c>
      <c r="H113" s="3">
        <f t="shared" si="6"/>
        <v>122</v>
      </c>
      <c r="I113" s="4">
        <v>5041.58</v>
      </c>
      <c r="J113" s="3">
        <f t="shared" si="7"/>
        <v>437</v>
      </c>
      <c r="K113" s="4">
        <v>222.87</v>
      </c>
      <c r="L113" s="3">
        <f t="shared" si="8"/>
        <v>475</v>
      </c>
      <c r="M113" s="4">
        <v>0</v>
      </c>
      <c r="N113" s="3">
        <f t="shared" si="9"/>
        <v>310</v>
      </c>
    </row>
    <row r="114" spans="1:14" ht="10.15" customHeight="1" x14ac:dyDescent="0.2">
      <c r="A114" s="3">
        <v>122097604</v>
      </c>
      <c r="B114" s="3" t="s">
        <v>183</v>
      </c>
      <c r="C114" s="3" t="s">
        <v>528</v>
      </c>
      <c r="D114" s="3">
        <v>1296.7</v>
      </c>
      <c r="E114" s="4">
        <v>38235.18</v>
      </c>
      <c r="F114" s="3">
        <f t="shared" si="5"/>
        <v>2</v>
      </c>
      <c r="G114" s="4">
        <v>32646.5</v>
      </c>
      <c r="H114" s="3">
        <f t="shared" si="6"/>
        <v>1</v>
      </c>
      <c r="I114" s="4">
        <v>5394.38</v>
      </c>
      <c r="J114" s="3">
        <f t="shared" si="7"/>
        <v>414</v>
      </c>
      <c r="K114" s="4">
        <v>194.3</v>
      </c>
      <c r="L114" s="3">
        <f t="shared" si="8"/>
        <v>479</v>
      </c>
      <c r="M114" s="4">
        <v>0</v>
      </c>
      <c r="N114" s="3">
        <f t="shared" si="9"/>
        <v>310</v>
      </c>
    </row>
    <row r="115" spans="1:14" ht="10.15" customHeight="1" x14ac:dyDescent="0.2">
      <c r="A115" s="3">
        <v>122098003</v>
      </c>
      <c r="B115" s="3" t="s">
        <v>0</v>
      </c>
      <c r="C115" s="3" t="s">
        <v>528</v>
      </c>
      <c r="D115" s="3">
        <v>1444.665</v>
      </c>
      <c r="E115" s="4">
        <v>31931.599999999999</v>
      </c>
      <c r="F115" s="3">
        <f t="shared" si="5"/>
        <v>11</v>
      </c>
      <c r="G115" s="4">
        <v>24621.06</v>
      </c>
      <c r="H115" s="3">
        <f t="shared" si="6"/>
        <v>6</v>
      </c>
      <c r="I115" s="4">
        <v>7113.6</v>
      </c>
      <c r="J115" s="3">
        <f t="shared" si="7"/>
        <v>330</v>
      </c>
      <c r="K115" s="4">
        <v>172.61</v>
      </c>
      <c r="L115" s="3">
        <f t="shared" si="8"/>
        <v>485</v>
      </c>
      <c r="M115" s="4">
        <v>24.32</v>
      </c>
      <c r="N115" s="3">
        <f t="shared" si="9"/>
        <v>187</v>
      </c>
    </row>
    <row r="116" spans="1:14" ht="10.15" customHeight="1" x14ac:dyDescent="0.2">
      <c r="A116" s="3">
        <v>122098103</v>
      </c>
      <c r="B116" s="3" t="s">
        <v>1</v>
      </c>
      <c r="C116" s="3" t="s">
        <v>528</v>
      </c>
      <c r="D116" s="3">
        <v>6580.2489999999998</v>
      </c>
      <c r="E116" s="4">
        <v>23681.35</v>
      </c>
      <c r="F116" s="3">
        <f t="shared" si="5"/>
        <v>131</v>
      </c>
      <c r="G116" s="4">
        <v>17348.349999999999</v>
      </c>
      <c r="H116" s="3">
        <f t="shared" si="6"/>
        <v>56</v>
      </c>
      <c r="I116" s="4">
        <v>5621.34</v>
      </c>
      <c r="J116" s="3">
        <f t="shared" si="7"/>
        <v>402</v>
      </c>
      <c r="K116" s="4">
        <v>711.65</v>
      </c>
      <c r="L116" s="3">
        <f t="shared" si="8"/>
        <v>368</v>
      </c>
      <c r="M116" s="4">
        <v>0</v>
      </c>
      <c r="N116" s="3">
        <f t="shared" si="9"/>
        <v>310</v>
      </c>
    </row>
    <row r="117" spans="1:14" ht="10.15" customHeight="1" x14ac:dyDescent="0.2">
      <c r="A117" s="3">
        <v>122098202</v>
      </c>
      <c r="B117" s="3" t="s">
        <v>2</v>
      </c>
      <c r="C117" s="3" t="s">
        <v>528</v>
      </c>
      <c r="D117" s="3">
        <v>10248.409</v>
      </c>
      <c r="E117" s="4">
        <v>23132.92</v>
      </c>
      <c r="F117" s="3">
        <f t="shared" si="5"/>
        <v>155</v>
      </c>
      <c r="G117" s="4">
        <v>16924.82</v>
      </c>
      <c r="H117" s="3">
        <f t="shared" si="6"/>
        <v>61</v>
      </c>
      <c r="I117" s="4">
        <v>5758.46</v>
      </c>
      <c r="J117" s="3">
        <f t="shared" si="7"/>
        <v>392</v>
      </c>
      <c r="K117" s="4">
        <v>442.29</v>
      </c>
      <c r="L117" s="3">
        <f t="shared" si="8"/>
        <v>428</v>
      </c>
      <c r="M117" s="4">
        <v>7.34</v>
      </c>
      <c r="N117" s="3">
        <f t="shared" si="9"/>
        <v>237</v>
      </c>
    </row>
    <row r="118" spans="1:14" ht="10.15" customHeight="1" x14ac:dyDescent="0.2">
      <c r="A118" s="3">
        <v>122098403</v>
      </c>
      <c r="B118" s="3" t="s">
        <v>3</v>
      </c>
      <c r="C118" s="3" t="s">
        <v>528</v>
      </c>
      <c r="D118" s="3">
        <v>4966.9040000000005</v>
      </c>
      <c r="E118" s="4">
        <v>25491.86</v>
      </c>
      <c r="F118" s="3">
        <f t="shared" si="5"/>
        <v>76</v>
      </c>
      <c r="G118" s="4">
        <v>18432.669999999998</v>
      </c>
      <c r="H118" s="3">
        <f t="shared" si="6"/>
        <v>42</v>
      </c>
      <c r="I118" s="4">
        <v>6197.6</v>
      </c>
      <c r="J118" s="3">
        <f t="shared" si="7"/>
        <v>373</v>
      </c>
      <c r="K118" s="4">
        <v>746.17</v>
      </c>
      <c r="L118" s="3">
        <f t="shared" si="8"/>
        <v>355</v>
      </c>
      <c r="M118" s="4">
        <v>115.42</v>
      </c>
      <c r="N118" s="3">
        <f t="shared" si="9"/>
        <v>104</v>
      </c>
    </row>
    <row r="119" spans="1:14" ht="10.15" customHeight="1" x14ac:dyDescent="0.2">
      <c r="A119" s="3">
        <v>104101252</v>
      </c>
      <c r="B119" s="3" t="s">
        <v>86</v>
      </c>
      <c r="C119" s="3" t="s">
        <v>249</v>
      </c>
      <c r="D119" s="3">
        <v>6307.7749999999996</v>
      </c>
      <c r="E119" s="4">
        <v>17436.11</v>
      </c>
      <c r="F119" s="3">
        <f t="shared" si="5"/>
        <v>464</v>
      </c>
      <c r="G119" s="4">
        <v>8813.2800000000007</v>
      </c>
      <c r="H119" s="3">
        <f t="shared" si="6"/>
        <v>308</v>
      </c>
      <c r="I119" s="4">
        <v>8026.4</v>
      </c>
      <c r="J119" s="3">
        <f t="shared" si="7"/>
        <v>276</v>
      </c>
      <c r="K119" s="4">
        <v>583.9</v>
      </c>
      <c r="L119" s="3">
        <f t="shared" si="8"/>
        <v>397</v>
      </c>
      <c r="M119" s="4">
        <v>12.53</v>
      </c>
      <c r="N119" s="3">
        <f t="shared" si="9"/>
        <v>213</v>
      </c>
    </row>
    <row r="120" spans="1:14" ht="10.15" customHeight="1" x14ac:dyDescent="0.2">
      <c r="A120" s="3">
        <v>104103603</v>
      </c>
      <c r="B120" s="3" t="s">
        <v>250</v>
      </c>
      <c r="C120" s="3" t="s">
        <v>249</v>
      </c>
      <c r="D120" s="3">
        <v>1341.0930000000001</v>
      </c>
      <c r="E120" s="4">
        <v>19821.439999999999</v>
      </c>
      <c r="F120" s="3">
        <f t="shared" si="5"/>
        <v>354</v>
      </c>
      <c r="G120" s="4">
        <v>6550.97</v>
      </c>
      <c r="H120" s="3">
        <f t="shared" si="6"/>
        <v>410</v>
      </c>
      <c r="I120" s="4">
        <v>12607.71</v>
      </c>
      <c r="J120" s="3">
        <f t="shared" si="7"/>
        <v>93</v>
      </c>
      <c r="K120" s="4">
        <v>662.76</v>
      </c>
      <c r="L120" s="3">
        <f t="shared" si="8"/>
        <v>377</v>
      </c>
      <c r="M120" s="4">
        <v>0</v>
      </c>
      <c r="N120" s="3">
        <f t="shared" si="9"/>
        <v>310</v>
      </c>
    </row>
    <row r="121" spans="1:14" ht="10.15" customHeight="1" x14ac:dyDescent="0.2">
      <c r="A121" s="3">
        <v>104107803</v>
      </c>
      <c r="B121" s="3" t="s">
        <v>819</v>
      </c>
      <c r="C121" s="3" t="s">
        <v>249</v>
      </c>
      <c r="D121" s="3">
        <v>2051.8780000000002</v>
      </c>
      <c r="E121" s="4">
        <v>18492.09</v>
      </c>
      <c r="F121" s="3">
        <f t="shared" si="5"/>
        <v>426</v>
      </c>
      <c r="G121" s="4">
        <v>10636.69</v>
      </c>
      <c r="H121" s="3">
        <f t="shared" si="6"/>
        <v>245</v>
      </c>
      <c r="I121" s="4">
        <v>7588.87</v>
      </c>
      <c r="J121" s="3">
        <f t="shared" si="7"/>
        <v>298</v>
      </c>
      <c r="K121" s="4">
        <v>266.52999999999997</v>
      </c>
      <c r="L121" s="3">
        <f t="shared" si="8"/>
        <v>462</v>
      </c>
      <c r="M121" s="4">
        <v>0</v>
      </c>
      <c r="N121" s="3">
        <f t="shared" si="9"/>
        <v>310</v>
      </c>
    </row>
    <row r="122" spans="1:14" ht="10.15" customHeight="1" x14ac:dyDescent="0.2">
      <c r="A122" s="3">
        <v>104105003</v>
      </c>
      <c r="B122" s="3" t="s">
        <v>251</v>
      </c>
      <c r="C122" s="3" t="s">
        <v>249</v>
      </c>
      <c r="D122" s="3">
        <v>3628.212</v>
      </c>
      <c r="E122" s="4">
        <v>15645.38</v>
      </c>
      <c r="F122" s="3">
        <f t="shared" si="5"/>
        <v>490</v>
      </c>
      <c r="G122" s="4">
        <v>11333.24</v>
      </c>
      <c r="H122" s="3">
        <f t="shared" si="6"/>
        <v>217</v>
      </c>
      <c r="I122" s="4">
        <v>4158.9799999999996</v>
      </c>
      <c r="J122" s="3">
        <f t="shared" si="7"/>
        <v>482</v>
      </c>
      <c r="K122" s="4">
        <v>68.67</v>
      </c>
      <c r="L122" s="3">
        <f t="shared" si="8"/>
        <v>490</v>
      </c>
      <c r="M122" s="4">
        <v>84.49</v>
      </c>
      <c r="N122" s="3">
        <f t="shared" si="9"/>
        <v>123</v>
      </c>
    </row>
    <row r="123" spans="1:14" ht="10.15" customHeight="1" x14ac:dyDescent="0.2">
      <c r="A123" s="3">
        <v>104105353</v>
      </c>
      <c r="B123" s="3" t="s">
        <v>252</v>
      </c>
      <c r="C123" s="3" t="s">
        <v>249</v>
      </c>
      <c r="D123" s="3">
        <v>1184.95</v>
      </c>
      <c r="E123" s="4">
        <v>20093.490000000002</v>
      </c>
      <c r="F123" s="3">
        <f t="shared" si="5"/>
        <v>331</v>
      </c>
      <c r="G123" s="4">
        <v>7035.02</v>
      </c>
      <c r="H123" s="3">
        <f t="shared" si="6"/>
        <v>388</v>
      </c>
      <c r="I123" s="4">
        <v>12103.37</v>
      </c>
      <c r="J123" s="3">
        <f t="shared" si="7"/>
        <v>111</v>
      </c>
      <c r="K123" s="4">
        <v>955.09</v>
      </c>
      <c r="L123" s="3">
        <f t="shared" si="8"/>
        <v>294</v>
      </c>
      <c r="M123" s="4">
        <v>0</v>
      </c>
      <c r="N123" s="3">
        <f t="shared" si="9"/>
        <v>310</v>
      </c>
    </row>
    <row r="124" spans="1:14" ht="10.15" customHeight="1" x14ac:dyDescent="0.2">
      <c r="A124" s="3">
        <v>104107903</v>
      </c>
      <c r="B124" s="3" t="s">
        <v>253</v>
      </c>
      <c r="C124" s="3" t="s">
        <v>249</v>
      </c>
      <c r="D124" s="3">
        <v>7552.6850000000004</v>
      </c>
      <c r="E124" s="4">
        <v>20756.12</v>
      </c>
      <c r="F124" s="3">
        <f t="shared" si="5"/>
        <v>291</v>
      </c>
      <c r="G124" s="4">
        <v>15294.6</v>
      </c>
      <c r="H124" s="3">
        <f t="shared" si="6"/>
        <v>96</v>
      </c>
      <c r="I124" s="4">
        <v>5276.56</v>
      </c>
      <c r="J124" s="3">
        <f t="shared" si="7"/>
        <v>425</v>
      </c>
      <c r="K124" s="4">
        <v>181.62</v>
      </c>
      <c r="L124" s="3">
        <f t="shared" si="8"/>
        <v>483</v>
      </c>
      <c r="M124" s="4">
        <v>3.33</v>
      </c>
      <c r="N124" s="3">
        <f t="shared" si="9"/>
        <v>263</v>
      </c>
    </row>
    <row r="125" spans="1:14" ht="10.15" customHeight="1" x14ac:dyDescent="0.2">
      <c r="A125" s="3">
        <v>104107503</v>
      </c>
      <c r="B125" s="3" t="s">
        <v>87</v>
      </c>
      <c r="C125" s="3" t="s">
        <v>249</v>
      </c>
      <c r="D125" s="3">
        <v>1961.749</v>
      </c>
      <c r="E125" s="4">
        <v>18005.46</v>
      </c>
      <c r="F125" s="3">
        <f t="shared" si="5"/>
        <v>443</v>
      </c>
      <c r="G125" s="4">
        <v>9471.34</v>
      </c>
      <c r="H125" s="3">
        <f t="shared" si="6"/>
        <v>288</v>
      </c>
      <c r="I125" s="4">
        <v>8355.1299999999992</v>
      </c>
      <c r="J125" s="3">
        <f t="shared" si="7"/>
        <v>255</v>
      </c>
      <c r="K125" s="4">
        <v>178.99</v>
      </c>
      <c r="L125" s="3">
        <f t="shared" si="8"/>
        <v>484</v>
      </c>
      <c r="M125" s="4">
        <v>0</v>
      </c>
      <c r="N125" s="3">
        <f t="shared" si="9"/>
        <v>310</v>
      </c>
    </row>
    <row r="126" spans="1:14" ht="10.15" customHeight="1" x14ac:dyDescent="0.2">
      <c r="A126" s="3">
        <v>108110603</v>
      </c>
      <c r="B126" s="3" t="s">
        <v>322</v>
      </c>
      <c r="C126" s="3" t="s">
        <v>323</v>
      </c>
      <c r="D126" s="3">
        <v>627.70000000000005</v>
      </c>
      <c r="E126" s="4">
        <v>22981.69</v>
      </c>
      <c r="F126" s="3">
        <f t="shared" si="5"/>
        <v>162</v>
      </c>
      <c r="G126" s="4">
        <v>4080.1</v>
      </c>
      <c r="H126" s="3">
        <f t="shared" si="6"/>
        <v>482</v>
      </c>
      <c r="I126" s="4">
        <v>15269.12</v>
      </c>
      <c r="J126" s="3">
        <f t="shared" si="7"/>
        <v>26</v>
      </c>
      <c r="K126" s="4">
        <v>3632.47</v>
      </c>
      <c r="L126" s="3">
        <f t="shared" si="8"/>
        <v>17</v>
      </c>
      <c r="M126" s="4">
        <v>0</v>
      </c>
      <c r="N126" s="3">
        <f t="shared" si="9"/>
        <v>310</v>
      </c>
    </row>
    <row r="127" spans="1:14" ht="10.15" customHeight="1" x14ac:dyDescent="0.2">
      <c r="A127" s="3">
        <v>108111203</v>
      </c>
      <c r="B127" s="3" t="s">
        <v>324</v>
      </c>
      <c r="C127" s="3" t="s">
        <v>323</v>
      </c>
      <c r="D127" s="3">
        <v>1309.345</v>
      </c>
      <c r="E127" s="4">
        <v>19863.46</v>
      </c>
      <c r="F127" s="3">
        <f t="shared" si="5"/>
        <v>349</v>
      </c>
      <c r="G127" s="4">
        <v>5241.59</v>
      </c>
      <c r="H127" s="3">
        <f t="shared" si="6"/>
        <v>451</v>
      </c>
      <c r="I127" s="4">
        <v>12810.44</v>
      </c>
      <c r="J127" s="3">
        <f t="shared" si="7"/>
        <v>87</v>
      </c>
      <c r="K127" s="4">
        <v>1811.42</v>
      </c>
      <c r="L127" s="3">
        <f t="shared" si="8"/>
        <v>138</v>
      </c>
      <c r="M127" s="4">
        <v>0</v>
      </c>
      <c r="N127" s="3">
        <f t="shared" si="9"/>
        <v>310</v>
      </c>
    </row>
    <row r="128" spans="1:14" ht="10.15" customHeight="1" x14ac:dyDescent="0.2">
      <c r="A128" s="3">
        <v>108111303</v>
      </c>
      <c r="B128" s="3" t="s">
        <v>325</v>
      </c>
      <c r="C128" s="3" t="s">
        <v>323</v>
      </c>
      <c r="D128" s="3">
        <v>1625.4369999999999</v>
      </c>
      <c r="E128" s="4">
        <v>17347.919999999998</v>
      </c>
      <c r="F128" s="3">
        <f t="shared" si="5"/>
        <v>467</v>
      </c>
      <c r="G128" s="4">
        <v>7627.18</v>
      </c>
      <c r="H128" s="3">
        <f t="shared" si="6"/>
        <v>362</v>
      </c>
      <c r="I128" s="4">
        <v>8732.82</v>
      </c>
      <c r="J128" s="3">
        <f t="shared" si="7"/>
        <v>242</v>
      </c>
      <c r="K128" s="4">
        <v>981.98</v>
      </c>
      <c r="L128" s="3">
        <f t="shared" si="8"/>
        <v>287</v>
      </c>
      <c r="M128" s="4">
        <v>5.93</v>
      </c>
      <c r="N128" s="3">
        <f t="shared" si="9"/>
        <v>245</v>
      </c>
    </row>
    <row r="129" spans="1:14" ht="10.15" customHeight="1" x14ac:dyDescent="0.2">
      <c r="A129" s="3">
        <v>108111403</v>
      </c>
      <c r="B129" s="3" t="s">
        <v>326</v>
      </c>
      <c r="C129" s="3" t="s">
        <v>323</v>
      </c>
      <c r="D129" s="3">
        <v>731.48199999999997</v>
      </c>
      <c r="E129" s="4">
        <v>23802.21</v>
      </c>
      <c r="F129" s="3">
        <f t="shared" si="5"/>
        <v>125</v>
      </c>
      <c r="G129" s="4">
        <v>4724.04</v>
      </c>
      <c r="H129" s="3">
        <f t="shared" si="6"/>
        <v>465</v>
      </c>
      <c r="I129" s="4">
        <v>14252.17</v>
      </c>
      <c r="J129" s="3">
        <f t="shared" si="7"/>
        <v>46</v>
      </c>
      <c r="K129" s="4">
        <v>4711.04</v>
      </c>
      <c r="L129" s="3">
        <f t="shared" si="8"/>
        <v>6</v>
      </c>
      <c r="M129" s="4">
        <v>114.97</v>
      </c>
      <c r="N129" s="3">
        <f t="shared" si="9"/>
        <v>105</v>
      </c>
    </row>
    <row r="130" spans="1:14" ht="10.15" customHeight="1" x14ac:dyDescent="0.2">
      <c r="A130" s="3">
        <v>108112003</v>
      </c>
      <c r="B130" s="3" t="s">
        <v>327</v>
      </c>
      <c r="C130" s="3" t="s">
        <v>323</v>
      </c>
      <c r="D130" s="3">
        <v>656.19</v>
      </c>
      <c r="E130" s="4">
        <v>21127.48</v>
      </c>
      <c r="F130" s="3">
        <f t="shared" si="5"/>
        <v>258</v>
      </c>
      <c r="G130" s="4">
        <v>5131.08</v>
      </c>
      <c r="H130" s="3">
        <f t="shared" si="6"/>
        <v>454</v>
      </c>
      <c r="I130" s="4">
        <v>14584.33</v>
      </c>
      <c r="J130" s="3">
        <f t="shared" si="7"/>
        <v>30</v>
      </c>
      <c r="K130" s="4">
        <v>1412.07</v>
      </c>
      <c r="L130" s="3">
        <f t="shared" si="8"/>
        <v>196</v>
      </c>
      <c r="M130" s="4">
        <v>0</v>
      </c>
      <c r="N130" s="3">
        <f t="shared" si="9"/>
        <v>310</v>
      </c>
    </row>
    <row r="131" spans="1:14" ht="10.15" customHeight="1" x14ac:dyDescent="0.2">
      <c r="A131" s="3">
        <v>108112203</v>
      </c>
      <c r="B131" s="3" t="s">
        <v>328</v>
      </c>
      <c r="C131" s="3" t="s">
        <v>323</v>
      </c>
      <c r="D131" s="3">
        <v>1757.3979999999999</v>
      </c>
      <c r="E131" s="4">
        <v>17589.28</v>
      </c>
      <c r="F131" s="3">
        <f t="shared" ref="F131:F194" si="10">RANK(E131,E$2:E$501)</f>
        <v>458</v>
      </c>
      <c r="G131" s="4">
        <v>3885.6</v>
      </c>
      <c r="H131" s="3">
        <f t="shared" ref="H131:H194" si="11">RANK(G131,G$2:G$501)</f>
        <v>483</v>
      </c>
      <c r="I131" s="4">
        <v>11912.22</v>
      </c>
      <c r="J131" s="3">
        <f t="shared" ref="J131:J194" si="12">RANK(I131,I$2:I$501)</f>
        <v>121</v>
      </c>
      <c r="K131" s="4">
        <v>1626.01</v>
      </c>
      <c r="L131" s="3">
        <f t="shared" ref="L131:L194" si="13">RANK(K131,K$2:K$501)</f>
        <v>169</v>
      </c>
      <c r="M131" s="4">
        <v>165.45</v>
      </c>
      <c r="N131" s="3">
        <f t="shared" ref="N131:N194" si="14">RANK(M131,M$2:M$501)</f>
        <v>80</v>
      </c>
    </row>
    <row r="132" spans="1:14" ht="10.15" customHeight="1" x14ac:dyDescent="0.2">
      <c r="A132" s="3">
        <v>108112502</v>
      </c>
      <c r="B132" s="3" t="s">
        <v>120</v>
      </c>
      <c r="C132" s="3" t="s">
        <v>323</v>
      </c>
      <c r="D132" s="3">
        <v>3092.721</v>
      </c>
      <c r="E132" s="4">
        <v>23701.21</v>
      </c>
      <c r="F132" s="3">
        <f t="shared" si="10"/>
        <v>130</v>
      </c>
      <c r="G132" s="4">
        <v>4270.0200000000004</v>
      </c>
      <c r="H132" s="3">
        <f t="shared" si="11"/>
        <v>480</v>
      </c>
      <c r="I132" s="4">
        <v>13354.83</v>
      </c>
      <c r="J132" s="3">
        <f t="shared" si="12"/>
        <v>70</v>
      </c>
      <c r="K132" s="4">
        <v>6064.58</v>
      </c>
      <c r="L132" s="3">
        <f t="shared" si="13"/>
        <v>2</v>
      </c>
      <c r="M132" s="4">
        <v>11.78</v>
      </c>
      <c r="N132" s="3">
        <f t="shared" si="14"/>
        <v>216</v>
      </c>
    </row>
    <row r="133" spans="1:14" ht="10.15" customHeight="1" x14ac:dyDescent="0.2">
      <c r="A133" s="3">
        <v>108114503</v>
      </c>
      <c r="B133" s="3" t="s">
        <v>329</v>
      </c>
      <c r="C133" s="3" t="s">
        <v>323</v>
      </c>
      <c r="D133" s="3">
        <v>887.63900000000001</v>
      </c>
      <c r="E133" s="4">
        <v>34567.35</v>
      </c>
      <c r="F133" s="3">
        <f t="shared" si="10"/>
        <v>6</v>
      </c>
      <c r="G133" s="4">
        <v>5070.66</v>
      </c>
      <c r="H133" s="3">
        <f t="shared" si="11"/>
        <v>458</v>
      </c>
      <c r="I133" s="4">
        <v>16988.669999999998</v>
      </c>
      <c r="J133" s="3">
        <f t="shared" si="12"/>
        <v>13</v>
      </c>
      <c r="K133" s="4">
        <v>1247.8</v>
      </c>
      <c r="L133" s="3">
        <f t="shared" si="13"/>
        <v>226</v>
      </c>
      <c r="M133" s="4">
        <v>11260.21</v>
      </c>
      <c r="N133" s="3">
        <f t="shared" si="14"/>
        <v>1</v>
      </c>
    </row>
    <row r="134" spans="1:14" ht="10.15" customHeight="1" x14ac:dyDescent="0.2">
      <c r="A134" s="3">
        <v>108116003</v>
      </c>
      <c r="B134" s="3" t="s">
        <v>330</v>
      </c>
      <c r="C134" s="3" t="s">
        <v>323</v>
      </c>
      <c r="D134" s="3">
        <v>1549.12</v>
      </c>
      <c r="E134" s="4">
        <v>17715.05</v>
      </c>
      <c r="F134" s="3">
        <f t="shared" si="10"/>
        <v>452</v>
      </c>
      <c r="G134" s="4">
        <v>5359.79</v>
      </c>
      <c r="H134" s="3">
        <f t="shared" si="11"/>
        <v>448</v>
      </c>
      <c r="I134" s="4">
        <v>11147.88</v>
      </c>
      <c r="J134" s="3">
        <f t="shared" si="12"/>
        <v>154</v>
      </c>
      <c r="K134" s="4">
        <v>1204.8</v>
      </c>
      <c r="L134" s="3">
        <f t="shared" si="13"/>
        <v>234</v>
      </c>
      <c r="M134" s="4">
        <v>2.58</v>
      </c>
      <c r="N134" s="3">
        <f t="shared" si="14"/>
        <v>271</v>
      </c>
    </row>
    <row r="135" spans="1:14" ht="10.15" customHeight="1" x14ac:dyDescent="0.2">
      <c r="A135" s="3">
        <v>108116303</v>
      </c>
      <c r="B135" s="3" t="s">
        <v>331</v>
      </c>
      <c r="C135" s="3" t="s">
        <v>323</v>
      </c>
      <c r="D135" s="3">
        <v>832.58399999999995</v>
      </c>
      <c r="E135" s="4">
        <v>18852.3</v>
      </c>
      <c r="F135" s="3">
        <f t="shared" si="10"/>
        <v>407</v>
      </c>
      <c r="G135" s="4">
        <v>3879.55</v>
      </c>
      <c r="H135" s="3">
        <f t="shared" si="11"/>
        <v>484</v>
      </c>
      <c r="I135" s="4">
        <v>13197</v>
      </c>
      <c r="J135" s="3">
        <f t="shared" si="12"/>
        <v>76</v>
      </c>
      <c r="K135" s="4">
        <v>1775.75</v>
      </c>
      <c r="L135" s="3">
        <f t="shared" si="13"/>
        <v>144</v>
      </c>
      <c r="M135" s="4">
        <v>0</v>
      </c>
      <c r="N135" s="3">
        <f t="shared" si="14"/>
        <v>310</v>
      </c>
    </row>
    <row r="136" spans="1:14" ht="10.15" customHeight="1" x14ac:dyDescent="0.2">
      <c r="A136" s="3">
        <v>108116503</v>
      </c>
      <c r="B136" s="3" t="s">
        <v>332</v>
      </c>
      <c r="C136" s="3" t="s">
        <v>323</v>
      </c>
      <c r="D136" s="3">
        <v>1566.134</v>
      </c>
      <c r="E136" s="4">
        <v>16213.08</v>
      </c>
      <c r="F136" s="3">
        <f t="shared" si="10"/>
        <v>487</v>
      </c>
      <c r="G136" s="4">
        <v>10056.84</v>
      </c>
      <c r="H136" s="3">
        <f t="shared" si="11"/>
        <v>265</v>
      </c>
      <c r="I136" s="4">
        <v>5070.45</v>
      </c>
      <c r="J136" s="3">
        <f t="shared" si="12"/>
        <v>434</v>
      </c>
      <c r="K136" s="4">
        <v>752</v>
      </c>
      <c r="L136" s="3">
        <f t="shared" si="13"/>
        <v>352</v>
      </c>
      <c r="M136" s="4">
        <v>333.78</v>
      </c>
      <c r="N136" s="3">
        <f t="shared" si="14"/>
        <v>44</v>
      </c>
    </row>
    <row r="137" spans="1:14" ht="10.15" customHeight="1" x14ac:dyDescent="0.2">
      <c r="A137" s="3">
        <v>108118503</v>
      </c>
      <c r="B137" s="3" t="s">
        <v>333</v>
      </c>
      <c r="C137" s="3" t="s">
        <v>323</v>
      </c>
      <c r="D137" s="3">
        <v>1527.729</v>
      </c>
      <c r="E137" s="4">
        <v>18493.07</v>
      </c>
      <c r="F137" s="3">
        <f t="shared" si="10"/>
        <v>425</v>
      </c>
      <c r="G137" s="4">
        <v>9486.39</v>
      </c>
      <c r="H137" s="3">
        <f t="shared" si="11"/>
        <v>286</v>
      </c>
      <c r="I137" s="4">
        <v>7716.22</v>
      </c>
      <c r="J137" s="3">
        <f t="shared" si="12"/>
        <v>291</v>
      </c>
      <c r="K137" s="4">
        <v>1288.0899999999999</v>
      </c>
      <c r="L137" s="3">
        <f t="shared" si="13"/>
        <v>219</v>
      </c>
      <c r="M137" s="4">
        <v>2.38</v>
      </c>
      <c r="N137" s="3">
        <f t="shared" si="14"/>
        <v>275</v>
      </c>
    </row>
    <row r="138" spans="1:14" ht="10.15" customHeight="1" x14ac:dyDescent="0.2">
      <c r="A138" s="3">
        <v>109122703</v>
      </c>
      <c r="B138" s="3" t="s">
        <v>339</v>
      </c>
      <c r="C138" s="3" t="s">
        <v>340</v>
      </c>
      <c r="D138" s="3">
        <v>560.83199999999999</v>
      </c>
      <c r="E138" s="4">
        <v>25900.86</v>
      </c>
      <c r="F138" s="3">
        <f t="shared" si="10"/>
        <v>66</v>
      </c>
      <c r="G138" s="4">
        <v>7604.74</v>
      </c>
      <c r="H138" s="3">
        <f t="shared" si="11"/>
        <v>364</v>
      </c>
      <c r="I138" s="4">
        <v>17558.98</v>
      </c>
      <c r="J138" s="3">
        <f t="shared" si="12"/>
        <v>10</v>
      </c>
      <c r="K138" s="4">
        <v>727.76</v>
      </c>
      <c r="L138" s="3">
        <f t="shared" si="13"/>
        <v>360</v>
      </c>
      <c r="M138" s="4">
        <v>9.3800000000000008</v>
      </c>
      <c r="N138" s="3">
        <f t="shared" si="14"/>
        <v>225</v>
      </c>
    </row>
    <row r="139" spans="1:14" ht="10.15" customHeight="1" x14ac:dyDescent="0.2">
      <c r="A139" s="3">
        <v>121135003</v>
      </c>
      <c r="B139" s="3" t="s">
        <v>513</v>
      </c>
      <c r="C139" s="3" t="s">
        <v>514</v>
      </c>
      <c r="D139" s="3">
        <v>2015.817</v>
      </c>
      <c r="E139" s="4">
        <v>24235.95</v>
      </c>
      <c r="F139" s="3">
        <f t="shared" si="10"/>
        <v>111</v>
      </c>
      <c r="G139" s="4">
        <v>17401.71</v>
      </c>
      <c r="H139" s="3">
        <f t="shared" si="11"/>
        <v>55</v>
      </c>
      <c r="I139" s="4">
        <v>5675.4</v>
      </c>
      <c r="J139" s="3">
        <f t="shared" si="12"/>
        <v>396</v>
      </c>
      <c r="K139" s="4">
        <v>380.1</v>
      </c>
      <c r="L139" s="3">
        <f t="shared" si="13"/>
        <v>441</v>
      </c>
      <c r="M139" s="4">
        <v>778.74</v>
      </c>
      <c r="N139" s="3">
        <f t="shared" si="14"/>
        <v>16</v>
      </c>
    </row>
    <row r="140" spans="1:14" ht="10.15" customHeight="1" x14ac:dyDescent="0.2">
      <c r="A140" s="3">
        <v>121135503</v>
      </c>
      <c r="B140" s="3" t="s">
        <v>515</v>
      </c>
      <c r="C140" s="3" t="s">
        <v>514</v>
      </c>
      <c r="D140" s="3">
        <v>2393.0940000000001</v>
      </c>
      <c r="E140" s="4">
        <v>19919.810000000001</v>
      </c>
      <c r="F140" s="3">
        <f t="shared" si="10"/>
        <v>346</v>
      </c>
      <c r="G140" s="4">
        <v>10356.370000000001</v>
      </c>
      <c r="H140" s="3">
        <f t="shared" si="11"/>
        <v>256</v>
      </c>
      <c r="I140" s="4">
        <v>8292.41</v>
      </c>
      <c r="J140" s="3">
        <f t="shared" si="12"/>
        <v>262</v>
      </c>
      <c r="K140" s="4">
        <v>1213.8399999999999</v>
      </c>
      <c r="L140" s="3">
        <f t="shared" si="13"/>
        <v>233</v>
      </c>
      <c r="M140" s="4">
        <v>57.2</v>
      </c>
      <c r="N140" s="3">
        <f t="shared" si="14"/>
        <v>144</v>
      </c>
    </row>
    <row r="141" spans="1:14" ht="10.15" customHeight="1" x14ac:dyDescent="0.2">
      <c r="A141" s="3">
        <v>121136503</v>
      </c>
      <c r="B141" s="3" t="s">
        <v>516</v>
      </c>
      <c r="C141" s="3" t="s">
        <v>514</v>
      </c>
      <c r="D141" s="3">
        <v>1846.42</v>
      </c>
      <c r="E141" s="4">
        <v>20935.84</v>
      </c>
      <c r="F141" s="3">
        <f t="shared" si="10"/>
        <v>277</v>
      </c>
      <c r="G141" s="4">
        <v>12270.43</v>
      </c>
      <c r="H141" s="3">
        <f t="shared" si="11"/>
        <v>183</v>
      </c>
      <c r="I141" s="4">
        <v>7827.63</v>
      </c>
      <c r="J141" s="3">
        <f t="shared" si="12"/>
        <v>283</v>
      </c>
      <c r="K141" s="4">
        <v>719.35</v>
      </c>
      <c r="L141" s="3">
        <f t="shared" si="13"/>
        <v>363</v>
      </c>
      <c r="M141" s="4">
        <v>118.43</v>
      </c>
      <c r="N141" s="3">
        <f t="shared" si="14"/>
        <v>100</v>
      </c>
    </row>
    <row r="142" spans="1:14" ht="10.15" customHeight="1" x14ac:dyDescent="0.2">
      <c r="A142" s="3">
        <v>121136603</v>
      </c>
      <c r="B142" s="3" t="s">
        <v>517</v>
      </c>
      <c r="C142" s="3" t="s">
        <v>514</v>
      </c>
      <c r="D142" s="3">
        <v>2100.6469999999999</v>
      </c>
      <c r="E142" s="4">
        <v>16426.04</v>
      </c>
      <c r="F142" s="3">
        <f t="shared" si="10"/>
        <v>485</v>
      </c>
      <c r="G142" s="4">
        <v>6094.77</v>
      </c>
      <c r="H142" s="3">
        <f t="shared" si="11"/>
        <v>424</v>
      </c>
      <c r="I142" s="4">
        <v>9279.56</v>
      </c>
      <c r="J142" s="3">
        <f t="shared" si="12"/>
        <v>222</v>
      </c>
      <c r="K142" s="4">
        <v>1050.57</v>
      </c>
      <c r="L142" s="3">
        <f t="shared" si="13"/>
        <v>275</v>
      </c>
      <c r="M142" s="4">
        <v>1.1499999999999999</v>
      </c>
      <c r="N142" s="3">
        <f t="shared" si="14"/>
        <v>293</v>
      </c>
    </row>
    <row r="143" spans="1:14" ht="10.15" customHeight="1" x14ac:dyDescent="0.2">
      <c r="A143" s="3">
        <v>121139004</v>
      </c>
      <c r="B143" s="3" t="s">
        <v>518</v>
      </c>
      <c r="C143" s="3" t="s">
        <v>514</v>
      </c>
      <c r="D143" s="3">
        <v>663.851</v>
      </c>
      <c r="E143" s="4">
        <v>24068.94</v>
      </c>
      <c r="F143" s="3">
        <f t="shared" si="10"/>
        <v>114</v>
      </c>
      <c r="G143" s="4">
        <v>11849.93</v>
      </c>
      <c r="H143" s="3">
        <f t="shared" si="11"/>
        <v>201</v>
      </c>
      <c r="I143" s="4">
        <v>11098.96</v>
      </c>
      <c r="J143" s="3">
        <f t="shared" si="12"/>
        <v>156</v>
      </c>
      <c r="K143" s="4">
        <v>972.43</v>
      </c>
      <c r="L143" s="3">
        <f t="shared" si="13"/>
        <v>289</v>
      </c>
      <c r="M143" s="4">
        <v>147.62</v>
      </c>
      <c r="N143" s="3">
        <f t="shared" si="14"/>
        <v>90</v>
      </c>
    </row>
    <row r="144" spans="1:14" ht="10.15" customHeight="1" x14ac:dyDescent="0.2">
      <c r="A144" s="3">
        <v>110141003</v>
      </c>
      <c r="B144" s="3" t="s">
        <v>355</v>
      </c>
      <c r="C144" s="3" t="s">
        <v>356</v>
      </c>
      <c r="D144" s="3">
        <v>1589.7139999999999</v>
      </c>
      <c r="E144" s="4">
        <v>23484.61</v>
      </c>
      <c r="F144" s="3">
        <f t="shared" si="10"/>
        <v>139</v>
      </c>
      <c r="G144" s="4">
        <v>11914.43</v>
      </c>
      <c r="H144" s="3">
        <f t="shared" si="11"/>
        <v>199</v>
      </c>
      <c r="I144" s="4">
        <v>10515.02</v>
      </c>
      <c r="J144" s="3">
        <f t="shared" si="12"/>
        <v>179</v>
      </c>
      <c r="K144" s="4">
        <v>1055.1600000000001</v>
      </c>
      <c r="L144" s="3">
        <f t="shared" si="13"/>
        <v>274</v>
      </c>
      <c r="M144" s="4">
        <v>0</v>
      </c>
      <c r="N144" s="3">
        <f t="shared" si="14"/>
        <v>310</v>
      </c>
    </row>
    <row r="145" spans="1:14" ht="10.15" customHeight="1" x14ac:dyDescent="0.2">
      <c r="A145" s="3">
        <v>110141103</v>
      </c>
      <c r="B145" s="3" t="s">
        <v>357</v>
      </c>
      <c r="C145" s="3" t="s">
        <v>356</v>
      </c>
      <c r="D145" s="3">
        <v>2787.6370000000002</v>
      </c>
      <c r="E145" s="4">
        <v>20964.22</v>
      </c>
      <c r="F145" s="3">
        <f t="shared" si="10"/>
        <v>273</v>
      </c>
      <c r="G145" s="4">
        <v>13249.23</v>
      </c>
      <c r="H145" s="3">
        <f t="shared" si="11"/>
        <v>156</v>
      </c>
      <c r="I145" s="4">
        <v>6937.2</v>
      </c>
      <c r="J145" s="3">
        <f t="shared" si="12"/>
        <v>339</v>
      </c>
      <c r="K145" s="4">
        <v>777.79</v>
      </c>
      <c r="L145" s="3">
        <f t="shared" si="13"/>
        <v>346</v>
      </c>
      <c r="M145" s="4">
        <v>0</v>
      </c>
      <c r="N145" s="3">
        <f t="shared" si="14"/>
        <v>310</v>
      </c>
    </row>
    <row r="146" spans="1:14" ht="10.15" customHeight="1" x14ac:dyDescent="0.2">
      <c r="A146" s="3">
        <v>110147003</v>
      </c>
      <c r="B146" s="3" t="s">
        <v>126</v>
      </c>
      <c r="C146" s="3" t="s">
        <v>356</v>
      </c>
      <c r="D146" s="3">
        <v>1433.7080000000001</v>
      </c>
      <c r="E146" s="4">
        <v>22762.13</v>
      </c>
      <c r="F146" s="3">
        <f t="shared" si="10"/>
        <v>177</v>
      </c>
      <c r="G146" s="4">
        <v>13650.14</v>
      </c>
      <c r="H146" s="3">
        <f t="shared" si="11"/>
        <v>143</v>
      </c>
      <c r="I146" s="4">
        <v>8189.38</v>
      </c>
      <c r="J146" s="3">
        <f t="shared" si="12"/>
        <v>267</v>
      </c>
      <c r="K146" s="4">
        <v>910.68</v>
      </c>
      <c r="L146" s="3">
        <f t="shared" si="13"/>
        <v>309</v>
      </c>
      <c r="M146" s="4">
        <v>11.92</v>
      </c>
      <c r="N146" s="3">
        <f t="shared" si="14"/>
        <v>215</v>
      </c>
    </row>
    <row r="147" spans="1:14" ht="10.15" customHeight="1" x14ac:dyDescent="0.2">
      <c r="A147" s="3">
        <v>110148002</v>
      </c>
      <c r="B147" s="3" t="s">
        <v>127</v>
      </c>
      <c r="C147" s="3" t="s">
        <v>356</v>
      </c>
      <c r="D147" s="3">
        <v>7041.7489999999998</v>
      </c>
      <c r="E147" s="4">
        <v>26359.68</v>
      </c>
      <c r="F147" s="3">
        <f t="shared" si="10"/>
        <v>56</v>
      </c>
      <c r="G147" s="4">
        <v>20956.07</v>
      </c>
      <c r="H147" s="3">
        <f t="shared" si="11"/>
        <v>20</v>
      </c>
      <c r="I147" s="4">
        <v>4924.32</v>
      </c>
      <c r="J147" s="3">
        <f t="shared" si="12"/>
        <v>448</v>
      </c>
      <c r="K147" s="4">
        <v>477.13</v>
      </c>
      <c r="L147" s="3">
        <f t="shared" si="13"/>
        <v>421</v>
      </c>
      <c r="M147" s="4">
        <v>2.15</v>
      </c>
      <c r="N147" s="3">
        <f t="shared" si="14"/>
        <v>278</v>
      </c>
    </row>
    <row r="148" spans="1:14" ht="10.15" customHeight="1" x14ac:dyDescent="0.2">
      <c r="A148" s="3">
        <v>124150503</v>
      </c>
      <c r="B148" s="3" t="s">
        <v>191</v>
      </c>
      <c r="C148" s="3" t="s">
        <v>17</v>
      </c>
      <c r="D148" s="3">
        <v>5706.1549999999997</v>
      </c>
      <c r="E148" s="4">
        <v>18800.169999999998</v>
      </c>
      <c r="F148" s="3">
        <f t="shared" si="10"/>
        <v>413</v>
      </c>
      <c r="G148" s="4">
        <v>11973.55</v>
      </c>
      <c r="H148" s="3">
        <f t="shared" si="11"/>
        <v>195</v>
      </c>
      <c r="I148" s="4">
        <v>6303.95</v>
      </c>
      <c r="J148" s="3">
        <f t="shared" si="12"/>
        <v>366</v>
      </c>
      <c r="K148" s="4">
        <v>483.69</v>
      </c>
      <c r="L148" s="3">
        <f t="shared" si="13"/>
        <v>418</v>
      </c>
      <c r="M148" s="4">
        <v>38.97</v>
      </c>
      <c r="N148" s="3">
        <f t="shared" si="14"/>
        <v>169</v>
      </c>
    </row>
    <row r="149" spans="1:14" ht="10.15" customHeight="1" x14ac:dyDescent="0.2">
      <c r="A149" s="3">
        <v>124151902</v>
      </c>
      <c r="B149" s="3" t="s">
        <v>18</v>
      </c>
      <c r="C149" s="3" t="s">
        <v>17</v>
      </c>
      <c r="D149" s="3">
        <v>8479.6319999999996</v>
      </c>
      <c r="E149" s="4">
        <v>24941.45</v>
      </c>
      <c r="F149" s="3">
        <f t="shared" si="10"/>
        <v>89</v>
      </c>
      <c r="G149" s="4">
        <v>16556.86</v>
      </c>
      <c r="H149" s="3">
        <f t="shared" si="11"/>
        <v>71</v>
      </c>
      <c r="I149" s="4">
        <v>7219.45</v>
      </c>
      <c r="J149" s="3">
        <f t="shared" si="12"/>
        <v>321</v>
      </c>
      <c r="K149" s="4">
        <v>1118.08</v>
      </c>
      <c r="L149" s="3">
        <f t="shared" si="13"/>
        <v>260</v>
      </c>
      <c r="M149" s="4">
        <v>47.06</v>
      </c>
      <c r="N149" s="3">
        <f t="shared" si="14"/>
        <v>156</v>
      </c>
    </row>
    <row r="150" spans="1:14" ht="10.15" customHeight="1" x14ac:dyDescent="0.2">
      <c r="A150" s="3">
        <v>124152003</v>
      </c>
      <c r="B150" s="3" t="s">
        <v>19</v>
      </c>
      <c r="C150" s="3" t="s">
        <v>17</v>
      </c>
      <c r="D150" s="3">
        <v>13710.102999999999</v>
      </c>
      <c r="E150" s="4">
        <v>19235.82</v>
      </c>
      <c r="F150" s="3">
        <f t="shared" si="10"/>
        <v>389</v>
      </c>
      <c r="G150" s="4">
        <v>14578.16</v>
      </c>
      <c r="H150" s="3">
        <f t="shared" si="11"/>
        <v>121</v>
      </c>
      <c r="I150" s="4">
        <v>4348.03</v>
      </c>
      <c r="J150" s="3">
        <f t="shared" si="12"/>
        <v>479</v>
      </c>
      <c r="K150" s="4">
        <v>294.32</v>
      </c>
      <c r="L150" s="3">
        <f t="shared" si="13"/>
        <v>455</v>
      </c>
      <c r="M150" s="4">
        <v>15.31</v>
      </c>
      <c r="N150" s="3">
        <f t="shared" si="14"/>
        <v>206</v>
      </c>
    </row>
    <row r="151" spans="1:14" ht="10.15" customHeight="1" x14ac:dyDescent="0.2">
      <c r="A151" s="3">
        <v>124153503</v>
      </c>
      <c r="B151" s="3" t="s">
        <v>20</v>
      </c>
      <c r="C151" s="3" t="s">
        <v>17</v>
      </c>
      <c r="D151" s="3">
        <v>4869.6390000000001</v>
      </c>
      <c r="E151" s="4">
        <v>24974.83</v>
      </c>
      <c r="F151" s="3">
        <f t="shared" si="10"/>
        <v>88</v>
      </c>
      <c r="G151" s="4">
        <v>20997.14</v>
      </c>
      <c r="H151" s="3">
        <f t="shared" si="11"/>
        <v>19</v>
      </c>
      <c r="I151" s="4">
        <v>3609.46</v>
      </c>
      <c r="J151" s="3">
        <f t="shared" si="12"/>
        <v>492</v>
      </c>
      <c r="K151" s="4">
        <v>367.39</v>
      </c>
      <c r="L151" s="3">
        <f t="shared" si="13"/>
        <v>443</v>
      </c>
      <c r="M151" s="4">
        <v>0.85</v>
      </c>
      <c r="N151" s="3">
        <f t="shared" si="14"/>
        <v>297</v>
      </c>
    </row>
    <row r="152" spans="1:14" ht="10.15" customHeight="1" x14ac:dyDescent="0.2">
      <c r="A152" s="3">
        <v>124154003</v>
      </c>
      <c r="B152" s="3" t="s">
        <v>21</v>
      </c>
      <c r="C152" s="3" t="s">
        <v>17</v>
      </c>
      <c r="D152" s="3">
        <v>4054.6680000000001</v>
      </c>
      <c r="E152" s="4">
        <v>25191.46</v>
      </c>
      <c r="F152" s="3">
        <f t="shared" si="10"/>
        <v>84</v>
      </c>
      <c r="G152" s="4">
        <v>19019.96</v>
      </c>
      <c r="H152" s="3">
        <f t="shared" si="11"/>
        <v>36</v>
      </c>
      <c r="I152" s="4">
        <v>5367.31</v>
      </c>
      <c r="J152" s="3">
        <f t="shared" si="12"/>
        <v>416</v>
      </c>
      <c r="K152" s="4">
        <v>792.85</v>
      </c>
      <c r="L152" s="3">
        <f t="shared" si="13"/>
        <v>340</v>
      </c>
      <c r="M152" s="4">
        <v>11.34</v>
      </c>
      <c r="N152" s="3">
        <f t="shared" si="14"/>
        <v>218</v>
      </c>
    </row>
    <row r="153" spans="1:14" ht="10.15" customHeight="1" x14ac:dyDescent="0.2">
      <c r="A153" s="3">
        <v>124156503</v>
      </c>
      <c r="B153" s="3" t="s">
        <v>22</v>
      </c>
      <c r="C153" s="3" t="s">
        <v>17</v>
      </c>
      <c r="D153" s="3">
        <v>2223.73</v>
      </c>
      <c r="E153" s="4">
        <v>27109.45</v>
      </c>
      <c r="F153" s="3">
        <f t="shared" si="10"/>
        <v>43</v>
      </c>
      <c r="G153" s="4">
        <v>18519.650000000001</v>
      </c>
      <c r="H153" s="3">
        <f t="shared" si="11"/>
        <v>41</v>
      </c>
      <c r="I153" s="4">
        <v>7505.33</v>
      </c>
      <c r="J153" s="3">
        <f t="shared" si="12"/>
        <v>305</v>
      </c>
      <c r="K153" s="4">
        <v>1081.7</v>
      </c>
      <c r="L153" s="3">
        <f t="shared" si="13"/>
        <v>268</v>
      </c>
      <c r="M153" s="4">
        <v>2.77</v>
      </c>
      <c r="N153" s="3">
        <f t="shared" si="14"/>
        <v>270</v>
      </c>
    </row>
    <row r="154" spans="1:14" ht="10.15" customHeight="1" x14ac:dyDescent="0.2">
      <c r="A154" s="3">
        <v>124156603</v>
      </c>
      <c r="B154" s="3" t="s">
        <v>23</v>
      </c>
      <c r="C154" s="3" t="s">
        <v>17</v>
      </c>
      <c r="D154" s="3">
        <v>5618.5860000000002</v>
      </c>
      <c r="E154" s="4">
        <v>22799.91</v>
      </c>
      <c r="F154" s="3">
        <f t="shared" si="10"/>
        <v>175</v>
      </c>
      <c r="G154" s="4">
        <v>17594.490000000002</v>
      </c>
      <c r="H154" s="3">
        <f t="shared" si="11"/>
        <v>52</v>
      </c>
      <c r="I154" s="4">
        <v>4702.3</v>
      </c>
      <c r="J154" s="3">
        <f t="shared" si="12"/>
        <v>458</v>
      </c>
      <c r="K154" s="4">
        <v>501.79</v>
      </c>
      <c r="L154" s="3">
        <f t="shared" si="13"/>
        <v>414</v>
      </c>
      <c r="M154" s="4">
        <v>1.32</v>
      </c>
      <c r="N154" s="3">
        <f t="shared" si="14"/>
        <v>290</v>
      </c>
    </row>
    <row r="155" spans="1:14" ht="10.15" customHeight="1" x14ac:dyDescent="0.2">
      <c r="A155" s="3">
        <v>124156703</v>
      </c>
      <c r="B155" s="3" t="s">
        <v>672</v>
      </c>
      <c r="C155" s="3" t="s">
        <v>17</v>
      </c>
      <c r="D155" s="3">
        <v>3855.8240000000001</v>
      </c>
      <c r="E155" s="4">
        <v>20593.830000000002</v>
      </c>
      <c r="F155" s="3">
        <f t="shared" si="10"/>
        <v>298</v>
      </c>
      <c r="G155" s="4">
        <v>11863.13</v>
      </c>
      <c r="H155" s="3">
        <f t="shared" si="11"/>
        <v>200</v>
      </c>
      <c r="I155" s="4">
        <v>7650.78</v>
      </c>
      <c r="J155" s="3">
        <f t="shared" si="12"/>
        <v>295</v>
      </c>
      <c r="K155" s="4">
        <v>1060.27</v>
      </c>
      <c r="L155" s="3">
        <f t="shared" si="13"/>
        <v>272</v>
      </c>
      <c r="M155" s="4">
        <v>19.649999999999999</v>
      </c>
      <c r="N155" s="3">
        <f t="shared" si="14"/>
        <v>197</v>
      </c>
    </row>
    <row r="156" spans="1:14" ht="10.15" customHeight="1" x14ac:dyDescent="0.2">
      <c r="A156" s="3">
        <v>124157203</v>
      </c>
      <c r="B156" s="3" t="s">
        <v>673</v>
      </c>
      <c r="C156" s="3" t="s">
        <v>17</v>
      </c>
      <c r="D156" s="3">
        <v>4348.9070000000002</v>
      </c>
      <c r="E156" s="4">
        <v>26009.5</v>
      </c>
      <c r="F156" s="3">
        <f t="shared" si="10"/>
        <v>64</v>
      </c>
      <c r="G156" s="4">
        <v>20620.48</v>
      </c>
      <c r="H156" s="3">
        <f t="shared" si="11"/>
        <v>23</v>
      </c>
      <c r="I156" s="4">
        <v>4661.6899999999996</v>
      </c>
      <c r="J156" s="3">
        <f t="shared" si="12"/>
        <v>463</v>
      </c>
      <c r="K156" s="4">
        <v>718.37</v>
      </c>
      <c r="L156" s="3">
        <f t="shared" si="13"/>
        <v>365</v>
      </c>
      <c r="M156" s="4">
        <v>8.9600000000000009</v>
      </c>
      <c r="N156" s="3">
        <f t="shared" si="14"/>
        <v>228</v>
      </c>
    </row>
    <row r="157" spans="1:14" ht="10.15" customHeight="1" x14ac:dyDescent="0.2">
      <c r="A157" s="3">
        <v>124157802</v>
      </c>
      <c r="B157" s="3" t="s">
        <v>24</v>
      </c>
      <c r="C157" s="3" t="s">
        <v>17</v>
      </c>
      <c r="D157" s="3">
        <v>7034.5839999999998</v>
      </c>
      <c r="E157" s="4">
        <v>23729.77</v>
      </c>
      <c r="F157" s="3">
        <f t="shared" si="10"/>
        <v>129</v>
      </c>
      <c r="G157" s="4">
        <v>19842.59</v>
      </c>
      <c r="H157" s="3">
        <f t="shared" si="11"/>
        <v>28</v>
      </c>
      <c r="I157" s="4">
        <v>3655.36</v>
      </c>
      <c r="J157" s="3">
        <f t="shared" si="12"/>
        <v>491</v>
      </c>
      <c r="K157" s="4">
        <v>231.82</v>
      </c>
      <c r="L157" s="3">
        <f t="shared" si="13"/>
        <v>472</v>
      </c>
      <c r="M157" s="4">
        <v>0</v>
      </c>
      <c r="N157" s="3">
        <f t="shared" si="14"/>
        <v>310</v>
      </c>
    </row>
    <row r="158" spans="1:14" ht="10.15" customHeight="1" x14ac:dyDescent="0.2">
      <c r="A158" s="3">
        <v>124158503</v>
      </c>
      <c r="B158" s="3" t="s">
        <v>559</v>
      </c>
      <c r="C158" s="3" t="s">
        <v>17</v>
      </c>
      <c r="D158" s="3">
        <v>3978.232</v>
      </c>
      <c r="E158" s="4">
        <v>24510.45</v>
      </c>
      <c r="F158" s="3">
        <f t="shared" si="10"/>
        <v>100</v>
      </c>
      <c r="G158" s="4">
        <v>19706.84</v>
      </c>
      <c r="H158" s="3">
        <f t="shared" si="11"/>
        <v>30</v>
      </c>
      <c r="I158" s="4">
        <v>4524.46</v>
      </c>
      <c r="J158" s="3">
        <f t="shared" si="12"/>
        <v>473</v>
      </c>
      <c r="K158" s="4">
        <v>270.94</v>
      </c>
      <c r="L158" s="3">
        <f t="shared" si="13"/>
        <v>461</v>
      </c>
      <c r="M158" s="4">
        <v>8.1999999999999993</v>
      </c>
      <c r="N158" s="3">
        <f t="shared" si="14"/>
        <v>233</v>
      </c>
    </row>
    <row r="159" spans="1:14" ht="10.15" customHeight="1" x14ac:dyDescent="0.2">
      <c r="A159" s="3">
        <v>124159002</v>
      </c>
      <c r="B159" s="3" t="s">
        <v>674</v>
      </c>
      <c r="C159" s="3" t="s">
        <v>17</v>
      </c>
      <c r="D159" s="3">
        <v>12669.959000000001</v>
      </c>
      <c r="E159" s="4">
        <v>22873.37</v>
      </c>
      <c r="F159" s="3">
        <f t="shared" si="10"/>
        <v>171</v>
      </c>
      <c r="G159" s="4">
        <v>18523.060000000001</v>
      </c>
      <c r="H159" s="3">
        <f t="shared" si="11"/>
        <v>40</v>
      </c>
      <c r="I159" s="4">
        <v>3896.56</v>
      </c>
      <c r="J159" s="3">
        <f t="shared" si="12"/>
        <v>487</v>
      </c>
      <c r="K159" s="4">
        <v>453.75</v>
      </c>
      <c r="L159" s="3">
        <f t="shared" si="13"/>
        <v>426</v>
      </c>
      <c r="M159" s="4">
        <v>0</v>
      </c>
      <c r="N159" s="3">
        <f t="shared" si="14"/>
        <v>310</v>
      </c>
    </row>
    <row r="160" spans="1:14" ht="10.15" customHeight="1" x14ac:dyDescent="0.2">
      <c r="A160" s="3">
        <v>106160303</v>
      </c>
      <c r="B160" s="3" t="s">
        <v>537</v>
      </c>
      <c r="C160" s="3" t="s">
        <v>285</v>
      </c>
      <c r="D160" s="3">
        <v>632.92499999999995</v>
      </c>
      <c r="E160" s="4">
        <v>24808.62</v>
      </c>
      <c r="F160" s="3">
        <f t="shared" si="10"/>
        <v>91</v>
      </c>
      <c r="G160" s="4">
        <v>7238.2</v>
      </c>
      <c r="H160" s="3">
        <f t="shared" si="11"/>
        <v>378</v>
      </c>
      <c r="I160" s="4">
        <v>15886.3</v>
      </c>
      <c r="J160" s="3">
        <f t="shared" si="12"/>
        <v>18</v>
      </c>
      <c r="K160" s="4">
        <v>1632.52</v>
      </c>
      <c r="L160" s="3">
        <f t="shared" si="13"/>
        <v>168</v>
      </c>
      <c r="M160" s="4">
        <v>51.6</v>
      </c>
      <c r="N160" s="3">
        <f t="shared" si="14"/>
        <v>150</v>
      </c>
    </row>
    <row r="161" spans="1:14" ht="10.15" customHeight="1" x14ac:dyDescent="0.2">
      <c r="A161" s="3">
        <v>106161203</v>
      </c>
      <c r="B161" s="3" t="s">
        <v>286</v>
      </c>
      <c r="C161" s="3" t="s">
        <v>285</v>
      </c>
      <c r="D161" s="3">
        <v>795.66</v>
      </c>
      <c r="E161" s="4">
        <v>21402.2</v>
      </c>
      <c r="F161" s="3">
        <f t="shared" si="10"/>
        <v>244</v>
      </c>
      <c r="G161" s="4">
        <v>10831.59</v>
      </c>
      <c r="H161" s="3">
        <f t="shared" si="11"/>
        <v>238</v>
      </c>
      <c r="I161" s="4">
        <v>8384.42</v>
      </c>
      <c r="J161" s="3">
        <f t="shared" si="12"/>
        <v>254</v>
      </c>
      <c r="K161" s="4">
        <v>2186.19</v>
      </c>
      <c r="L161" s="3">
        <f t="shared" si="13"/>
        <v>89</v>
      </c>
      <c r="M161" s="4">
        <v>0</v>
      </c>
      <c r="N161" s="3">
        <f t="shared" si="14"/>
        <v>310</v>
      </c>
    </row>
    <row r="162" spans="1:14" ht="10.15" customHeight="1" x14ac:dyDescent="0.2">
      <c r="A162" s="3">
        <v>106161703</v>
      </c>
      <c r="B162" s="3" t="s">
        <v>538</v>
      </c>
      <c r="C162" s="3" t="s">
        <v>285</v>
      </c>
      <c r="D162" s="3">
        <v>806.59500000000003</v>
      </c>
      <c r="E162" s="4">
        <v>20008.509999999998</v>
      </c>
      <c r="F162" s="3">
        <f t="shared" si="10"/>
        <v>339</v>
      </c>
      <c r="G162" s="4">
        <v>7209.38</v>
      </c>
      <c r="H162" s="3">
        <f t="shared" si="11"/>
        <v>380</v>
      </c>
      <c r="I162" s="4">
        <v>11957.58</v>
      </c>
      <c r="J162" s="3">
        <f t="shared" si="12"/>
        <v>117</v>
      </c>
      <c r="K162" s="4">
        <v>841.55</v>
      </c>
      <c r="L162" s="3">
        <f t="shared" si="13"/>
        <v>327</v>
      </c>
      <c r="M162" s="4">
        <v>0</v>
      </c>
      <c r="N162" s="3">
        <f t="shared" si="14"/>
        <v>310</v>
      </c>
    </row>
    <row r="163" spans="1:14" ht="10.15" customHeight="1" x14ac:dyDescent="0.2">
      <c r="A163" s="3">
        <v>106166503</v>
      </c>
      <c r="B163" s="3" t="s">
        <v>99</v>
      </c>
      <c r="C163" s="3" t="s">
        <v>285</v>
      </c>
      <c r="D163" s="3">
        <v>892.79200000000003</v>
      </c>
      <c r="E163" s="4">
        <v>20890.669999999998</v>
      </c>
      <c r="F163" s="3">
        <f t="shared" si="10"/>
        <v>280</v>
      </c>
      <c r="G163" s="4">
        <v>6310.18</v>
      </c>
      <c r="H163" s="3">
        <f t="shared" si="11"/>
        <v>419</v>
      </c>
      <c r="I163" s="4">
        <v>13506.91</v>
      </c>
      <c r="J163" s="3">
        <f t="shared" si="12"/>
        <v>61</v>
      </c>
      <c r="K163" s="4">
        <v>978.36</v>
      </c>
      <c r="L163" s="3">
        <f t="shared" si="13"/>
        <v>288</v>
      </c>
      <c r="M163" s="4">
        <v>95.22</v>
      </c>
      <c r="N163" s="3">
        <f t="shared" si="14"/>
        <v>115</v>
      </c>
    </row>
    <row r="164" spans="1:14" ht="10.15" customHeight="1" x14ac:dyDescent="0.2">
      <c r="A164" s="3">
        <v>106167504</v>
      </c>
      <c r="B164" s="3" t="s">
        <v>287</v>
      </c>
      <c r="C164" s="3" t="s">
        <v>285</v>
      </c>
      <c r="D164" s="3">
        <v>581.34</v>
      </c>
      <c r="E164" s="4">
        <v>19147.27</v>
      </c>
      <c r="F164" s="3">
        <f t="shared" si="10"/>
        <v>394</v>
      </c>
      <c r="G164" s="4">
        <v>6648.76</v>
      </c>
      <c r="H164" s="3">
        <f t="shared" si="11"/>
        <v>406</v>
      </c>
      <c r="I164" s="4">
        <v>10883.8</v>
      </c>
      <c r="J164" s="3">
        <f t="shared" si="12"/>
        <v>167</v>
      </c>
      <c r="K164" s="4">
        <v>1613.33</v>
      </c>
      <c r="L164" s="3">
        <f t="shared" si="13"/>
        <v>170</v>
      </c>
      <c r="M164" s="4">
        <v>1.38</v>
      </c>
      <c r="N164" s="3">
        <f t="shared" si="14"/>
        <v>288</v>
      </c>
    </row>
    <row r="165" spans="1:14" ht="10.15" customHeight="1" x14ac:dyDescent="0.2">
      <c r="A165" s="3">
        <v>106168003</v>
      </c>
      <c r="B165" s="3" t="s">
        <v>288</v>
      </c>
      <c r="C165" s="3" t="s">
        <v>285</v>
      </c>
      <c r="D165" s="3">
        <v>1062.3779999999999</v>
      </c>
      <c r="E165" s="4">
        <v>19195.55</v>
      </c>
      <c r="F165" s="3">
        <f t="shared" si="10"/>
        <v>390</v>
      </c>
      <c r="G165" s="4">
        <v>4713.67</v>
      </c>
      <c r="H165" s="3">
        <f t="shared" si="11"/>
        <v>467</v>
      </c>
      <c r="I165" s="4">
        <v>12756.53</v>
      </c>
      <c r="J165" s="3">
        <f t="shared" si="12"/>
        <v>88</v>
      </c>
      <c r="K165" s="4">
        <v>1725.35</v>
      </c>
      <c r="L165" s="3">
        <f t="shared" si="13"/>
        <v>152</v>
      </c>
      <c r="M165" s="4">
        <v>0</v>
      </c>
      <c r="N165" s="3">
        <f t="shared" si="14"/>
        <v>310</v>
      </c>
    </row>
    <row r="166" spans="1:14" ht="10.15" customHeight="1" x14ac:dyDescent="0.2">
      <c r="A166" s="3">
        <v>106169003</v>
      </c>
      <c r="B166" s="3" t="s">
        <v>100</v>
      </c>
      <c r="C166" s="3" t="s">
        <v>285</v>
      </c>
      <c r="D166" s="3">
        <v>592.69399999999996</v>
      </c>
      <c r="E166" s="4">
        <v>22591.78</v>
      </c>
      <c r="F166" s="3">
        <f t="shared" si="10"/>
        <v>184</v>
      </c>
      <c r="G166" s="4">
        <v>5154.3500000000004</v>
      </c>
      <c r="H166" s="3">
        <f t="shared" si="11"/>
        <v>452</v>
      </c>
      <c r="I166" s="4">
        <v>16125.36</v>
      </c>
      <c r="J166" s="3">
        <f t="shared" si="12"/>
        <v>16</v>
      </c>
      <c r="K166" s="4">
        <v>1312.08</v>
      </c>
      <c r="L166" s="3">
        <f t="shared" si="13"/>
        <v>216</v>
      </c>
      <c r="M166" s="4">
        <v>0</v>
      </c>
      <c r="N166" s="3">
        <f t="shared" si="14"/>
        <v>310</v>
      </c>
    </row>
    <row r="167" spans="1:14" ht="10.15" customHeight="1" x14ac:dyDescent="0.2">
      <c r="A167" s="3">
        <v>110171003</v>
      </c>
      <c r="B167" s="3" t="s">
        <v>358</v>
      </c>
      <c r="C167" s="3" t="s">
        <v>289</v>
      </c>
      <c r="D167" s="3">
        <v>2178.5100000000002</v>
      </c>
      <c r="E167" s="4">
        <v>20804.34</v>
      </c>
      <c r="F167" s="3">
        <f t="shared" si="10"/>
        <v>288</v>
      </c>
      <c r="G167" s="4">
        <v>8130.33</v>
      </c>
      <c r="H167" s="3">
        <f t="shared" si="11"/>
        <v>336</v>
      </c>
      <c r="I167" s="4">
        <v>11217.58</v>
      </c>
      <c r="J167" s="3">
        <f t="shared" si="12"/>
        <v>151</v>
      </c>
      <c r="K167" s="4">
        <v>1400.49</v>
      </c>
      <c r="L167" s="3">
        <f t="shared" si="13"/>
        <v>201</v>
      </c>
      <c r="M167" s="4">
        <v>55.95</v>
      </c>
      <c r="N167" s="3">
        <f t="shared" si="14"/>
        <v>147</v>
      </c>
    </row>
    <row r="168" spans="1:14" ht="10.15" customHeight="1" x14ac:dyDescent="0.2">
      <c r="A168" s="3">
        <v>110171803</v>
      </c>
      <c r="B168" s="3" t="s">
        <v>128</v>
      </c>
      <c r="C168" s="3" t="s">
        <v>289</v>
      </c>
      <c r="D168" s="3">
        <v>1040.204</v>
      </c>
      <c r="E168" s="4">
        <v>19304.21</v>
      </c>
      <c r="F168" s="3">
        <f t="shared" si="10"/>
        <v>385</v>
      </c>
      <c r="G168" s="4">
        <v>4396.4799999999996</v>
      </c>
      <c r="H168" s="3">
        <f t="shared" si="11"/>
        <v>478</v>
      </c>
      <c r="I168" s="4">
        <v>13174.78</v>
      </c>
      <c r="J168" s="3">
        <f t="shared" si="12"/>
        <v>77</v>
      </c>
      <c r="K168" s="4">
        <v>1732.95</v>
      </c>
      <c r="L168" s="3">
        <f t="shared" si="13"/>
        <v>148</v>
      </c>
      <c r="M168" s="4">
        <v>0</v>
      </c>
      <c r="N168" s="3">
        <f t="shared" si="14"/>
        <v>310</v>
      </c>
    </row>
    <row r="169" spans="1:14" ht="10.15" customHeight="1" x14ac:dyDescent="0.2">
      <c r="A169" s="3">
        <v>106172003</v>
      </c>
      <c r="B169" s="3" t="s">
        <v>776</v>
      </c>
      <c r="C169" s="3" t="s">
        <v>289</v>
      </c>
      <c r="D169" s="3">
        <v>3602.31</v>
      </c>
      <c r="E169" s="4">
        <v>19443.560000000001</v>
      </c>
      <c r="F169" s="3">
        <f t="shared" si="10"/>
        <v>382</v>
      </c>
      <c r="G169" s="4">
        <v>7663.09</v>
      </c>
      <c r="H169" s="3">
        <f t="shared" si="11"/>
        <v>358</v>
      </c>
      <c r="I169" s="4">
        <v>9938.92</v>
      </c>
      <c r="J169" s="3">
        <f t="shared" si="12"/>
        <v>204</v>
      </c>
      <c r="K169" s="4">
        <v>1841.55</v>
      </c>
      <c r="L169" s="3">
        <f t="shared" si="13"/>
        <v>134</v>
      </c>
      <c r="M169" s="4">
        <v>0</v>
      </c>
      <c r="N169" s="3">
        <f t="shared" si="14"/>
        <v>310</v>
      </c>
    </row>
    <row r="170" spans="1:14" ht="10.15" customHeight="1" x14ac:dyDescent="0.2">
      <c r="A170" s="3">
        <v>110173003</v>
      </c>
      <c r="B170" s="3" t="s">
        <v>359</v>
      </c>
      <c r="C170" s="3" t="s">
        <v>289</v>
      </c>
      <c r="D170" s="3">
        <v>697.952</v>
      </c>
      <c r="E170" s="4">
        <v>24293.599999999999</v>
      </c>
      <c r="F170" s="3">
        <f t="shared" si="10"/>
        <v>108</v>
      </c>
      <c r="G170" s="4">
        <v>5696.98</v>
      </c>
      <c r="H170" s="3">
        <f t="shared" si="11"/>
        <v>434</v>
      </c>
      <c r="I170" s="4">
        <v>14279.37</v>
      </c>
      <c r="J170" s="3">
        <f t="shared" si="12"/>
        <v>45</v>
      </c>
      <c r="K170" s="4">
        <v>2041.79</v>
      </c>
      <c r="L170" s="3">
        <f t="shared" si="13"/>
        <v>105</v>
      </c>
      <c r="M170" s="4">
        <v>2275.4699999999998</v>
      </c>
      <c r="N170" s="3">
        <f t="shared" si="14"/>
        <v>8</v>
      </c>
    </row>
    <row r="171" spans="1:14" ht="10.15" customHeight="1" x14ac:dyDescent="0.2">
      <c r="A171" s="3">
        <v>110173504</v>
      </c>
      <c r="B171" s="3" t="s">
        <v>360</v>
      </c>
      <c r="C171" s="3" t="s">
        <v>289</v>
      </c>
      <c r="D171" s="3">
        <v>244.70099999999999</v>
      </c>
      <c r="E171" s="4">
        <v>31159.03</v>
      </c>
      <c r="F171" s="3">
        <f t="shared" si="10"/>
        <v>14</v>
      </c>
      <c r="G171" s="4">
        <v>6302.22</v>
      </c>
      <c r="H171" s="3">
        <f t="shared" si="11"/>
        <v>420</v>
      </c>
      <c r="I171" s="4">
        <v>18907.990000000002</v>
      </c>
      <c r="J171" s="3">
        <f t="shared" si="12"/>
        <v>3</v>
      </c>
      <c r="K171" s="4">
        <v>5948.82</v>
      </c>
      <c r="L171" s="3">
        <f t="shared" si="13"/>
        <v>3</v>
      </c>
      <c r="M171" s="4">
        <v>0</v>
      </c>
      <c r="N171" s="3">
        <f t="shared" si="14"/>
        <v>310</v>
      </c>
    </row>
    <row r="172" spans="1:14" ht="10.15" customHeight="1" x14ac:dyDescent="0.2">
      <c r="A172" s="3">
        <v>110175003</v>
      </c>
      <c r="B172" s="3" t="s">
        <v>361</v>
      </c>
      <c r="C172" s="3" t="s">
        <v>289</v>
      </c>
      <c r="D172" s="3">
        <v>836.64</v>
      </c>
      <c r="E172" s="4">
        <v>21119.77</v>
      </c>
      <c r="F172" s="3">
        <f t="shared" si="10"/>
        <v>259</v>
      </c>
      <c r="G172" s="4">
        <v>5069.82</v>
      </c>
      <c r="H172" s="3">
        <f t="shared" si="11"/>
        <v>459</v>
      </c>
      <c r="I172" s="4">
        <v>14352</v>
      </c>
      <c r="J172" s="3">
        <f t="shared" si="12"/>
        <v>43</v>
      </c>
      <c r="K172" s="4">
        <v>1697.95</v>
      </c>
      <c r="L172" s="3">
        <f t="shared" si="13"/>
        <v>158</v>
      </c>
      <c r="M172" s="4">
        <v>0</v>
      </c>
      <c r="N172" s="3">
        <f t="shared" si="14"/>
        <v>310</v>
      </c>
    </row>
    <row r="173" spans="1:14" ht="10.15" customHeight="1" x14ac:dyDescent="0.2">
      <c r="A173" s="3">
        <v>110177003</v>
      </c>
      <c r="B173" s="3" t="s">
        <v>546</v>
      </c>
      <c r="C173" s="3" t="s">
        <v>289</v>
      </c>
      <c r="D173" s="3">
        <v>1691.15</v>
      </c>
      <c r="E173" s="4">
        <v>21727.13</v>
      </c>
      <c r="F173" s="3">
        <f t="shared" si="10"/>
        <v>227</v>
      </c>
      <c r="G173" s="4">
        <v>7660.4</v>
      </c>
      <c r="H173" s="3">
        <f t="shared" si="11"/>
        <v>359</v>
      </c>
      <c r="I173" s="4">
        <v>12614.02</v>
      </c>
      <c r="J173" s="3">
        <f t="shared" si="12"/>
        <v>92</v>
      </c>
      <c r="K173" s="4">
        <v>1452.71</v>
      </c>
      <c r="L173" s="3">
        <f t="shared" si="13"/>
        <v>188</v>
      </c>
      <c r="M173" s="4">
        <v>0</v>
      </c>
      <c r="N173" s="3">
        <f t="shared" si="14"/>
        <v>310</v>
      </c>
    </row>
    <row r="174" spans="1:14" ht="10.15" customHeight="1" x14ac:dyDescent="0.2">
      <c r="A174" s="3">
        <v>110179003</v>
      </c>
      <c r="B174" s="3" t="s">
        <v>362</v>
      </c>
      <c r="C174" s="3" t="s">
        <v>289</v>
      </c>
      <c r="D174" s="3">
        <v>929.4</v>
      </c>
      <c r="E174" s="4">
        <v>22649.48</v>
      </c>
      <c r="F174" s="3">
        <f t="shared" si="10"/>
        <v>183</v>
      </c>
      <c r="G174" s="4">
        <v>6822.04</v>
      </c>
      <c r="H174" s="3">
        <f t="shared" si="11"/>
        <v>398</v>
      </c>
      <c r="I174" s="4">
        <v>14124.01</v>
      </c>
      <c r="J174" s="3">
        <f t="shared" si="12"/>
        <v>50</v>
      </c>
      <c r="K174" s="4">
        <v>1703.43</v>
      </c>
      <c r="L174" s="3">
        <f t="shared" si="13"/>
        <v>157</v>
      </c>
      <c r="M174" s="4">
        <v>0</v>
      </c>
      <c r="N174" s="3">
        <f t="shared" si="14"/>
        <v>310</v>
      </c>
    </row>
    <row r="175" spans="1:14" ht="10.15" customHeight="1" x14ac:dyDescent="0.2">
      <c r="A175" s="3">
        <v>110183602</v>
      </c>
      <c r="B175" s="3" t="s">
        <v>363</v>
      </c>
      <c r="C175" s="3" t="s">
        <v>364</v>
      </c>
      <c r="D175" s="3">
        <v>4043.3910000000001</v>
      </c>
      <c r="E175" s="4">
        <v>21337.79</v>
      </c>
      <c r="F175" s="3">
        <f t="shared" si="10"/>
        <v>247</v>
      </c>
      <c r="G175" s="4">
        <v>8992.77</v>
      </c>
      <c r="H175" s="3">
        <f t="shared" si="11"/>
        <v>302</v>
      </c>
      <c r="I175" s="4">
        <v>10550.15</v>
      </c>
      <c r="J175" s="3">
        <f t="shared" si="12"/>
        <v>178</v>
      </c>
      <c r="K175" s="4">
        <v>1697.63</v>
      </c>
      <c r="L175" s="3">
        <f t="shared" si="13"/>
        <v>159</v>
      </c>
      <c r="M175" s="4">
        <v>97.24</v>
      </c>
      <c r="N175" s="3">
        <f t="shared" si="14"/>
        <v>113</v>
      </c>
    </row>
    <row r="176" spans="1:14" ht="10.15" customHeight="1" x14ac:dyDescent="0.2">
      <c r="A176" s="3">
        <v>116191004</v>
      </c>
      <c r="B176" s="3" t="s">
        <v>157</v>
      </c>
      <c r="C176" s="3" t="s">
        <v>443</v>
      </c>
      <c r="D176" s="3">
        <v>640.47400000000005</v>
      </c>
      <c r="E176" s="4">
        <v>24719.46</v>
      </c>
      <c r="F176" s="3">
        <f t="shared" si="10"/>
        <v>94</v>
      </c>
      <c r="G176" s="4">
        <v>12588.67</v>
      </c>
      <c r="H176" s="3">
        <f t="shared" si="11"/>
        <v>175</v>
      </c>
      <c r="I176" s="4">
        <v>11082.28</v>
      </c>
      <c r="J176" s="3">
        <f t="shared" si="12"/>
        <v>158</v>
      </c>
      <c r="K176" s="4">
        <v>1048.5</v>
      </c>
      <c r="L176" s="3">
        <f t="shared" si="13"/>
        <v>276</v>
      </c>
      <c r="M176" s="4">
        <v>0</v>
      </c>
      <c r="N176" s="3">
        <f t="shared" si="14"/>
        <v>310</v>
      </c>
    </row>
    <row r="177" spans="1:14" ht="10.15" customHeight="1" x14ac:dyDescent="0.2">
      <c r="A177" s="3">
        <v>116191103</v>
      </c>
      <c r="B177" s="3" t="s">
        <v>444</v>
      </c>
      <c r="C177" s="3" t="s">
        <v>443</v>
      </c>
      <c r="D177" s="3">
        <v>2968.377</v>
      </c>
      <c r="E177" s="4">
        <v>18804.560000000001</v>
      </c>
      <c r="F177" s="3">
        <f t="shared" si="10"/>
        <v>412</v>
      </c>
      <c r="G177" s="4">
        <v>7579.76</v>
      </c>
      <c r="H177" s="3">
        <f t="shared" si="11"/>
        <v>366</v>
      </c>
      <c r="I177" s="4">
        <v>9427.58</v>
      </c>
      <c r="J177" s="3">
        <f t="shared" si="12"/>
        <v>216</v>
      </c>
      <c r="K177" s="4">
        <v>1797.22</v>
      </c>
      <c r="L177" s="3">
        <f t="shared" si="13"/>
        <v>140</v>
      </c>
      <c r="M177" s="4">
        <v>0</v>
      </c>
      <c r="N177" s="3">
        <f t="shared" si="14"/>
        <v>310</v>
      </c>
    </row>
    <row r="178" spans="1:14" ht="10.15" customHeight="1" x14ac:dyDescent="0.2">
      <c r="A178" s="3">
        <v>116191203</v>
      </c>
      <c r="B178" s="3" t="s">
        <v>445</v>
      </c>
      <c r="C178" s="3" t="s">
        <v>443</v>
      </c>
      <c r="D178" s="3">
        <v>1698.4469999999999</v>
      </c>
      <c r="E178" s="4">
        <v>18826.560000000001</v>
      </c>
      <c r="F178" s="3">
        <f t="shared" si="10"/>
        <v>410</v>
      </c>
      <c r="G178" s="4">
        <v>10470.19</v>
      </c>
      <c r="H178" s="3">
        <f t="shared" si="11"/>
        <v>251</v>
      </c>
      <c r="I178" s="4">
        <v>6996.1</v>
      </c>
      <c r="J178" s="3">
        <f t="shared" si="12"/>
        <v>335</v>
      </c>
      <c r="K178" s="4">
        <v>1350.89</v>
      </c>
      <c r="L178" s="3">
        <f t="shared" si="13"/>
        <v>210</v>
      </c>
      <c r="M178" s="4">
        <v>9.3800000000000008</v>
      </c>
      <c r="N178" s="3">
        <f t="shared" si="14"/>
        <v>225</v>
      </c>
    </row>
    <row r="179" spans="1:14" ht="10.15" customHeight="1" x14ac:dyDescent="0.2">
      <c r="A179" s="3">
        <v>116191503</v>
      </c>
      <c r="B179" s="3" t="s">
        <v>446</v>
      </c>
      <c r="C179" s="3" t="s">
        <v>443</v>
      </c>
      <c r="D179" s="3">
        <v>1964.204</v>
      </c>
      <c r="E179" s="4">
        <v>17688.21</v>
      </c>
      <c r="F179" s="3">
        <f t="shared" si="10"/>
        <v>453</v>
      </c>
      <c r="G179" s="4">
        <v>10690.19</v>
      </c>
      <c r="H179" s="3">
        <f t="shared" si="11"/>
        <v>244</v>
      </c>
      <c r="I179" s="4">
        <v>6576.08</v>
      </c>
      <c r="J179" s="3">
        <f t="shared" si="12"/>
        <v>350</v>
      </c>
      <c r="K179" s="4">
        <v>421.94</v>
      </c>
      <c r="L179" s="3">
        <f t="shared" si="13"/>
        <v>431</v>
      </c>
      <c r="M179" s="4">
        <v>0</v>
      </c>
      <c r="N179" s="3">
        <f t="shared" si="14"/>
        <v>310</v>
      </c>
    </row>
    <row r="180" spans="1:14" ht="10.15" customHeight="1" x14ac:dyDescent="0.2">
      <c r="A180" s="3">
        <v>116195004</v>
      </c>
      <c r="B180" s="3" t="s">
        <v>447</v>
      </c>
      <c r="C180" s="3" t="s">
        <v>443</v>
      </c>
      <c r="D180" s="3">
        <v>604.55799999999999</v>
      </c>
      <c r="E180" s="4">
        <v>24607.759999999998</v>
      </c>
      <c r="F180" s="3">
        <f t="shared" si="10"/>
        <v>97</v>
      </c>
      <c r="G180" s="4">
        <v>10981.26</v>
      </c>
      <c r="H180" s="3">
        <f t="shared" si="11"/>
        <v>231</v>
      </c>
      <c r="I180" s="4">
        <v>12428.48</v>
      </c>
      <c r="J180" s="3">
        <f t="shared" si="12"/>
        <v>96</v>
      </c>
      <c r="K180" s="4">
        <v>1198.02</v>
      </c>
      <c r="L180" s="3">
        <f t="shared" si="13"/>
        <v>237</v>
      </c>
      <c r="M180" s="4">
        <v>0</v>
      </c>
      <c r="N180" s="3">
        <f t="shared" si="14"/>
        <v>310</v>
      </c>
    </row>
    <row r="181" spans="1:14" ht="10.15" customHeight="1" x14ac:dyDescent="0.2">
      <c r="A181" s="3">
        <v>116197503</v>
      </c>
      <c r="B181" s="3" t="s">
        <v>552</v>
      </c>
      <c r="C181" s="3" t="s">
        <v>443</v>
      </c>
      <c r="D181" s="3">
        <v>1295.489</v>
      </c>
      <c r="E181" s="4">
        <v>20692.48</v>
      </c>
      <c r="F181" s="3">
        <f t="shared" si="10"/>
        <v>294</v>
      </c>
      <c r="G181" s="4">
        <v>11725.6</v>
      </c>
      <c r="H181" s="3">
        <f t="shared" si="11"/>
        <v>206</v>
      </c>
      <c r="I181" s="4">
        <v>7780.84</v>
      </c>
      <c r="J181" s="3">
        <f t="shared" si="12"/>
        <v>288</v>
      </c>
      <c r="K181" s="4">
        <v>1181.33</v>
      </c>
      <c r="L181" s="3">
        <f t="shared" si="13"/>
        <v>246</v>
      </c>
      <c r="M181" s="4">
        <v>4.71</v>
      </c>
      <c r="N181" s="3">
        <f t="shared" si="14"/>
        <v>251</v>
      </c>
    </row>
    <row r="182" spans="1:14" ht="10.15" customHeight="1" x14ac:dyDescent="0.2">
      <c r="A182" s="3">
        <v>105201033</v>
      </c>
      <c r="B182" s="3" t="s">
        <v>270</v>
      </c>
      <c r="C182" s="3" t="s">
        <v>271</v>
      </c>
      <c r="D182" s="3">
        <v>1876.009</v>
      </c>
      <c r="E182" s="4">
        <v>22825.95</v>
      </c>
      <c r="F182" s="3">
        <f t="shared" si="10"/>
        <v>174</v>
      </c>
      <c r="G182" s="4">
        <v>8965.59</v>
      </c>
      <c r="H182" s="3">
        <f t="shared" si="11"/>
        <v>304</v>
      </c>
      <c r="I182" s="4">
        <v>11675.72</v>
      </c>
      <c r="J182" s="3">
        <f t="shared" si="12"/>
        <v>128</v>
      </c>
      <c r="K182" s="4">
        <v>2181.7199999999998</v>
      </c>
      <c r="L182" s="3">
        <f t="shared" si="13"/>
        <v>91</v>
      </c>
      <c r="M182" s="4">
        <v>2.91</v>
      </c>
      <c r="N182" s="3">
        <f t="shared" si="14"/>
        <v>266</v>
      </c>
    </row>
    <row r="183" spans="1:14" ht="10.15" customHeight="1" x14ac:dyDescent="0.2">
      <c r="A183" s="3">
        <v>105201352</v>
      </c>
      <c r="B183" s="3" t="s">
        <v>272</v>
      </c>
      <c r="C183" s="3" t="s">
        <v>271</v>
      </c>
      <c r="D183" s="3">
        <v>3406.9720000000002</v>
      </c>
      <c r="E183" s="4">
        <v>21067.439999999999</v>
      </c>
      <c r="F183" s="3">
        <f t="shared" si="10"/>
        <v>263</v>
      </c>
      <c r="G183" s="4">
        <v>8647.82</v>
      </c>
      <c r="H183" s="3">
        <f t="shared" si="11"/>
        <v>317</v>
      </c>
      <c r="I183" s="4">
        <v>10272.15</v>
      </c>
      <c r="J183" s="3">
        <f t="shared" si="12"/>
        <v>190</v>
      </c>
      <c r="K183" s="4">
        <v>2147.48</v>
      </c>
      <c r="L183" s="3">
        <f t="shared" si="13"/>
        <v>92</v>
      </c>
      <c r="M183" s="4">
        <v>0</v>
      </c>
      <c r="N183" s="3">
        <f t="shared" si="14"/>
        <v>310</v>
      </c>
    </row>
    <row r="184" spans="1:14" ht="10.15" customHeight="1" x14ac:dyDescent="0.2">
      <c r="A184" s="3">
        <v>105204703</v>
      </c>
      <c r="B184" s="3" t="s">
        <v>273</v>
      </c>
      <c r="C184" s="3" t="s">
        <v>271</v>
      </c>
      <c r="D184" s="3">
        <v>2642.692</v>
      </c>
      <c r="E184" s="4">
        <v>23352.93</v>
      </c>
      <c r="F184" s="3">
        <f t="shared" si="10"/>
        <v>142</v>
      </c>
      <c r="G184" s="4">
        <v>7749.82</v>
      </c>
      <c r="H184" s="3">
        <f t="shared" si="11"/>
        <v>354</v>
      </c>
      <c r="I184" s="4">
        <v>12714.89</v>
      </c>
      <c r="J184" s="3">
        <f t="shared" si="12"/>
        <v>89</v>
      </c>
      <c r="K184" s="4">
        <v>2885.92</v>
      </c>
      <c r="L184" s="3">
        <f t="shared" si="13"/>
        <v>42</v>
      </c>
      <c r="M184" s="4">
        <v>2.29</v>
      </c>
      <c r="N184" s="3">
        <f t="shared" si="14"/>
        <v>276</v>
      </c>
    </row>
    <row r="185" spans="1:14" ht="10.15" customHeight="1" x14ac:dyDescent="0.2">
      <c r="A185" s="3">
        <v>115210503</v>
      </c>
      <c r="B185" s="3" t="s">
        <v>148</v>
      </c>
      <c r="C185" s="3" t="s">
        <v>426</v>
      </c>
      <c r="D185" s="3">
        <v>2538.29</v>
      </c>
      <c r="E185" s="4">
        <v>24880.98</v>
      </c>
      <c r="F185" s="3">
        <f t="shared" si="10"/>
        <v>90</v>
      </c>
      <c r="G185" s="4">
        <v>15500.42</v>
      </c>
      <c r="H185" s="3">
        <f t="shared" si="11"/>
        <v>90</v>
      </c>
      <c r="I185" s="4">
        <v>8287.99</v>
      </c>
      <c r="J185" s="3">
        <f t="shared" si="12"/>
        <v>263</v>
      </c>
      <c r="K185" s="4">
        <v>927.64</v>
      </c>
      <c r="L185" s="3">
        <f t="shared" si="13"/>
        <v>304</v>
      </c>
      <c r="M185" s="4">
        <v>164.92</v>
      </c>
      <c r="N185" s="3">
        <f t="shared" si="14"/>
        <v>81</v>
      </c>
    </row>
    <row r="186" spans="1:14" ht="10.15" customHeight="1" x14ac:dyDescent="0.2">
      <c r="A186" s="3">
        <v>115211003</v>
      </c>
      <c r="B186" s="3" t="s">
        <v>427</v>
      </c>
      <c r="C186" s="3" t="s">
        <v>426</v>
      </c>
      <c r="D186" s="3">
        <v>1226.367</v>
      </c>
      <c r="E186" s="4">
        <v>23341.68</v>
      </c>
      <c r="F186" s="3">
        <f t="shared" si="10"/>
        <v>143</v>
      </c>
      <c r="G186" s="4">
        <v>17649.34</v>
      </c>
      <c r="H186" s="3">
        <f t="shared" si="11"/>
        <v>51</v>
      </c>
      <c r="I186" s="4">
        <v>4727.3599999999997</v>
      </c>
      <c r="J186" s="3">
        <f t="shared" si="12"/>
        <v>455</v>
      </c>
      <c r="K186" s="4">
        <v>964.97</v>
      </c>
      <c r="L186" s="3">
        <f t="shared" si="13"/>
        <v>291</v>
      </c>
      <c r="M186" s="4">
        <v>0</v>
      </c>
      <c r="N186" s="3">
        <f t="shared" si="14"/>
        <v>310</v>
      </c>
    </row>
    <row r="187" spans="1:14" ht="10.15" customHeight="1" x14ac:dyDescent="0.2">
      <c r="A187" s="3">
        <v>115211103</v>
      </c>
      <c r="B187" s="3" t="s">
        <v>428</v>
      </c>
      <c r="C187" s="3" t="s">
        <v>426</v>
      </c>
      <c r="D187" s="3">
        <v>5266.817</v>
      </c>
      <c r="E187" s="4">
        <v>19981.41</v>
      </c>
      <c r="F187" s="3">
        <f t="shared" si="10"/>
        <v>342</v>
      </c>
      <c r="G187" s="4">
        <v>12815.64</v>
      </c>
      <c r="H187" s="3">
        <f t="shared" si="11"/>
        <v>167</v>
      </c>
      <c r="I187" s="4">
        <v>5996.31</v>
      </c>
      <c r="J187" s="3">
        <f t="shared" si="12"/>
        <v>380</v>
      </c>
      <c r="K187" s="4">
        <v>1147.6600000000001</v>
      </c>
      <c r="L187" s="3">
        <f t="shared" si="13"/>
        <v>252</v>
      </c>
      <c r="M187" s="4">
        <v>21.81</v>
      </c>
      <c r="N187" s="3">
        <f t="shared" si="14"/>
        <v>193</v>
      </c>
    </row>
    <row r="188" spans="1:14" ht="10.15" customHeight="1" x14ac:dyDescent="0.2">
      <c r="A188" s="3">
        <v>115211603</v>
      </c>
      <c r="B188" s="3" t="s">
        <v>149</v>
      </c>
      <c r="C188" s="3" t="s">
        <v>426</v>
      </c>
      <c r="D188" s="3">
        <v>10408.602000000001</v>
      </c>
      <c r="E188" s="4">
        <v>16673.78</v>
      </c>
      <c r="F188" s="3">
        <f t="shared" si="10"/>
        <v>482</v>
      </c>
      <c r="G188" s="4">
        <v>12428.96</v>
      </c>
      <c r="H188" s="3">
        <f t="shared" si="11"/>
        <v>180</v>
      </c>
      <c r="I188" s="4">
        <v>3795.96</v>
      </c>
      <c r="J188" s="3">
        <f t="shared" si="12"/>
        <v>489</v>
      </c>
      <c r="K188" s="4">
        <v>306.04000000000002</v>
      </c>
      <c r="L188" s="3">
        <f t="shared" si="13"/>
        <v>453</v>
      </c>
      <c r="M188" s="4">
        <v>142.82</v>
      </c>
      <c r="N188" s="3">
        <f t="shared" si="14"/>
        <v>93</v>
      </c>
    </row>
    <row r="189" spans="1:14" ht="10.15" customHeight="1" x14ac:dyDescent="0.2">
      <c r="A189" s="3">
        <v>115212503</v>
      </c>
      <c r="B189" s="3" t="s">
        <v>429</v>
      </c>
      <c r="C189" s="3" t="s">
        <v>426</v>
      </c>
      <c r="D189" s="3">
        <v>2709.0059999999999</v>
      </c>
      <c r="E189" s="4">
        <v>18257.25</v>
      </c>
      <c r="F189" s="3">
        <f t="shared" si="10"/>
        <v>434</v>
      </c>
      <c r="G189" s="4">
        <v>12105.51</v>
      </c>
      <c r="H189" s="3">
        <f t="shared" si="11"/>
        <v>190</v>
      </c>
      <c r="I189" s="4">
        <v>5487.72</v>
      </c>
      <c r="J189" s="3">
        <f t="shared" si="12"/>
        <v>407</v>
      </c>
      <c r="K189" s="4">
        <v>620.88</v>
      </c>
      <c r="L189" s="3">
        <f t="shared" si="13"/>
        <v>387</v>
      </c>
      <c r="M189" s="4">
        <v>43.14</v>
      </c>
      <c r="N189" s="3">
        <f t="shared" si="14"/>
        <v>162</v>
      </c>
    </row>
    <row r="190" spans="1:14" ht="10.15" customHeight="1" x14ac:dyDescent="0.2">
      <c r="A190" s="3">
        <v>115216503</v>
      </c>
      <c r="B190" s="3" t="s">
        <v>150</v>
      </c>
      <c r="C190" s="3" t="s">
        <v>426</v>
      </c>
      <c r="D190" s="3">
        <v>4699.3329999999996</v>
      </c>
      <c r="E190" s="4">
        <v>19293.18</v>
      </c>
      <c r="F190" s="3">
        <f t="shared" si="10"/>
        <v>387</v>
      </c>
      <c r="G190" s="4">
        <v>14093.2</v>
      </c>
      <c r="H190" s="3">
        <f t="shared" si="11"/>
        <v>132</v>
      </c>
      <c r="I190" s="4">
        <v>4716.91</v>
      </c>
      <c r="J190" s="3">
        <f t="shared" si="12"/>
        <v>457</v>
      </c>
      <c r="K190" s="4">
        <v>423.26</v>
      </c>
      <c r="L190" s="3">
        <f t="shared" si="13"/>
        <v>430</v>
      </c>
      <c r="M190" s="4">
        <v>59.81</v>
      </c>
      <c r="N190" s="3">
        <f t="shared" si="14"/>
        <v>139</v>
      </c>
    </row>
    <row r="191" spans="1:14" ht="10.15" customHeight="1" x14ac:dyDescent="0.2">
      <c r="A191" s="3">
        <v>115218003</v>
      </c>
      <c r="B191" s="3" t="s">
        <v>151</v>
      </c>
      <c r="C191" s="3" t="s">
        <v>426</v>
      </c>
      <c r="D191" s="3">
        <v>3733.8490000000002</v>
      </c>
      <c r="E191" s="4">
        <v>17594.98</v>
      </c>
      <c r="F191" s="3">
        <f t="shared" si="10"/>
        <v>456</v>
      </c>
      <c r="G191" s="4">
        <v>9688.5400000000009</v>
      </c>
      <c r="H191" s="3">
        <f t="shared" si="11"/>
        <v>279</v>
      </c>
      <c r="I191" s="4">
        <v>6257.97</v>
      </c>
      <c r="J191" s="3">
        <f t="shared" si="12"/>
        <v>367</v>
      </c>
      <c r="K191" s="4">
        <v>1632.82</v>
      </c>
      <c r="L191" s="3">
        <f t="shared" si="13"/>
        <v>167</v>
      </c>
      <c r="M191" s="4">
        <v>15.66</v>
      </c>
      <c r="N191" s="3">
        <f t="shared" si="14"/>
        <v>205</v>
      </c>
    </row>
    <row r="192" spans="1:14" ht="10.15" customHeight="1" x14ac:dyDescent="0.2">
      <c r="A192" s="3">
        <v>115218303</v>
      </c>
      <c r="B192" s="3" t="s">
        <v>430</v>
      </c>
      <c r="C192" s="3" t="s">
        <v>426</v>
      </c>
      <c r="D192" s="3">
        <v>2272.7979999999998</v>
      </c>
      <c r="E192" s="4">
        <v>19494.63</v>
      </c>
      <c r="F192" s="3">
        <f t="shared" si="10"/>
        <v>377</v>
      </c>
      <c r="G192" s="4">
        <v>13856.53</v>
      </c>
      <c r="H192" s="3">
        <f t="shared" si="11"/>
        <v>139</v>
      </c>
      <c r="I192" s="4">
        <v>4981.66</v>
      </c>
      <c r="J192" s="3">
        <f t="shared" si="12"/>
        <v>441</v>
      </c>
      <c r="K192" s="4">
        <v>656.44</v>
      </c>
      <c r="L192" s="3">
        <f t="shared" si="13"/>
        <v>379</v>
      </c>
      <c r="M192" s="4">
        <v>0</v>
      </c>
      <c r="N192" s="3">
        <f t="shared" si="14"/>
        <v>310</v>
      </c>
    </row>
    <row r="193" spans="1:14" ht="10.15" customHeight="1" x14ac:dyDescent="0.2">
      <c r="A193" s="3">
        <v>115221402</v>
      </c>
      <c r="B193" s="3" t="s">
        <v>431</v>
      </c>
      <c r="C193" s="3" t="s">
        <v>432</v>
      </c>
      <c r="D193" s="3">
        <v>13903.718000000001</v>
      </c>
      <c r="E193" s="4">
        <v>17961.95</v>
      </c>
      <c r="F193" s="3">
        <f t="shared" si="10"/>
        <v>445</v>
      </c>
      <c r="G193" s="4">
        <v>12246.83</v>
      </c>
      <c r="H193" s="3">
        <f t="shared" si="11"/>
        <v>185</v>
      </c>
      <c r="I193" s="4">
        <v>4193.74</v>
      </c>
      <c r="J193" s="3">
        <f t="shared" si="12"/>
        <v>481</v>
      </c>
      <c r="K193" s="4">
        <v>1324.97</v>
      </c>
      <c r="L193" s="3">
        <f t="shared" si="13"/>
        <v>214</v>
      </c>
      <c r="M193" s="4">
        <v>196.41</v>
      </c>
      <c r="N193" s="3">
        <f t="shared" si="14"/>
        <v>76</v>
      </c>
    </row>
    <row r="194" spans="1:14" ht="10.15" customHeight="1" x14ac:dyDescent="0.2">
      <c r="A194" s="3">
        <v>115221753</v>
      </c>
      <c r="B194" s="3" t="s">
        <v>433</v>
      </c>
      <c r="C194" s="3" t="s">
        <v>432</v>
      </c>
      <c r="D194" s="3">
        <v>3318.6590000000001</v>
      </c>
      <c r="E194" s="4">
        <v>22107.85</v>
      </c>
      <c r="F194" s="3">
        <f t="shared" si="10"/>
        <v>209</v>
      </c>
      <c r="G194" s="4">
        <v>16045.94</v>
      </c>
      <c r="H194" s="3">
        <f t="shared" si="11"/>
        <v>80</v>
      </c>
      <c r="I194" s="4">
        <v>4376.05</v>
      </c>
      <c r="J194" s="3">
        <f t="shared" si="12"/>
        <v>478</v>
      </c>
      <c r="K194" s="4">
        <v>966.29</v>
      </c>
      <c r="L194" s="3">
        <f t="shared" si="13"/>
        <v>290</v>
      </c>
      <c r="M194" s="4">
        <v>719.56</v>
      </c>
      <c r="N194" s="3">
        <f t="shared" si="14"/>
        <v>19</v>
      </c>
    </row>
    <row r="195" spans="1:14" ht="10.15" customHeight="1" x14ac:dyDescent="0.2">
      <c r="A195" s="3">
        <v>115222504</v>
      </c>
      <c r="B195" s="3" t="s">
        <v>434</v>
      </c>
      <c r="C195" s="3" t="s">
        <v>432</v>
      </c>
      <c r="D195" s="3">
        <v>970.80200000000002</v>
      </c>
      <c r="E195" s="4">
        <v>23440.55</v>
      </c>
      <c r="F195" s="3">
        <f t="shared" ref="F195:F258" si="15">RANK(E195,E$2:E$501)</f>
        <v>141</v>
      </c>
      <c r="G195" s="4">
        <v>10844.17</v>
      </c>
      <c r="H195" s="3">
        <f t="shared" ref="H195:H258" si="16">RANK(G195,G$2:G$501)</f>
        <v>237</v>
      </c>
      <c r="I195" s="4">
        <v>11414.89</v>
      </c>
      <c r="J195" s="3">
        <f t="shared" ref="J195:J258" si="17">RANK(I195,I$2:I$501)</f>
        <v>140</v>
      </c>
      <c r="K195" s="4">
        <v>922.73</v>
      </c>
      <c r="L195" s="3">
        <f t="shared" ref="L195:L258" si="18">RANK(K195,K$2:K$501)</f>
        <v>305</v>
      </c>
      <c r="M195" s="4">
        <v>258.77</v>
      </c>
      <c r="N195" s="3">
        <f t="shared" ref="N195:N258" si="19">RANK(M195,M$2:M$501)</f>
        <v>57</v>
      </c>
    </row>
    <row r="196" spans="1:14" ht="10.15" customHeight="1" x14ac:dyDescent="0.2">
      <c r="A196" s="3">
        <v>115222752</v>
      </c>
      <c r="B196" s="3" t="s">
        <v>435</v>
      </c>
      <c r="C196" s="3" t="s">
        <v>432</v>
      </c>
      <c r="D196" s="3">
        <v>8009.81</v>
      </c>
      <c r="E196" s="4">
        <v>25474.16</v>
      </c>
      <c r="F196" s="3">
        <f t="shared" si="15"/>
        <v>77</v>
      </c>
      <c r="G196" s="4">
        <v>7998.14</v>
      </c>
      <c r="H196" s="3">
        <f t="shared" si="16"/>
        <v>343</v>
      </c>
      <c r="I196" s="4">
        <v>13217.2</v>
      </c>
      <c r="J196" s="3">
        <f t="shared" si="17"/>
        <v>75</v>
      </c>
      <c r="K196" s="4">
        <v>4258.82</v>
      </c>
      <c r="L196" s="3">
        <f t="shared" si="18"/>
        <v>8</v>
      </c>
      <c r="M196" s="4">
        <v>0</v>
      </c>
      <c r="N196" s="3">
        <f t="shared" si="19"/>
        <v>310</v>
      </c>
    </row>
    <row r="197" spans="1:14" ht="10.15" customHeight="1" x14ac:dyDescent="0.2">
      <c r="A197" s="3">
        <v>115224003</v>
      </c>
      <c r="B197" s="3" t="s">
        <v>436</v>
      </c>
      <c r="C197" s="3" t="s">
        <v>432</v>
      </c>
      <c r="D197" s="3">
        <v>3678.973</v>
      </c>
      <c r="E197" s="4">
        <v>19090.71</v>
      </c>
      <c r="F197" s="3">
        <f t="shared" si="15"/>
        <v>400</v>
      </c>
      <c r="G197" s="4">
        <v>11918.71</v>
      </c>
      <c r="H197" s="3">
        <f t="shared" si="16"/>
        <v>198</v>
      </c>
      <c r="I197" s="4">
        <v>6553.68</v>
      </c>
      <c r="J197" s="3">
        <f t="shared" si="17"/>
        <v>353</v>
      </c>
      <c r="K197" s="4">
        <v>605.53</v>
      </c>
      <c r="L197" s="3">
        <f t="shared" si="18"/>
        <v>394</v>
      </c>
      <c r="M197" s="4">
        <v>12.8</v>
      </c>
      <c r="N197" s="3">
        <f t="shared" si="19"/>
        <v>212</v>
      </c>
    </row>
    <row r="198" spans="1:14" ht="10.15" customHeight="1" x14ac:dyDescent="0.2">
      <c r="A198" s="3">
        <v>115226003</v>
      </c>
      <c r="B198" s="3" t="s">
        <v>437</v>
      </c>
      <c r="C198" s="3" t="s">
        <v>432</v>
      </c>
      <c r="D198" s="3">
        <v>2583.7399999999998</v>
      </c>
      <c r="E198" s="4">
        <v>22740.86</v>
      </c>
      <c r="F198" s="3">
        <f t="shared" si="15"/>
        <v>179</v>
      </c>
      <c r="G198" s="4">
        <v>13431.02</v>
      </c>
      <c r="H198" s="3">
        <f t="shared" si="16"/>
        <v>151</v>
      </c>
      <c r="I198" s="4">
        <v>7145.69</v>
      </c>
      <c r="J198" s="3">
        <f t="shared" si="17"/>
        <v>327</v>
      </c>
      <c r="K198" s="4">
        <v>2055.88</v>
      </c>
      <c r="L198" s="3">
        <f t="shared" si="18"/>
        <v>102</v>
      </c>
      <c r="M198" s="4">
        <v>108.28</v>
      </c>
      <c r="N198" s="3">
        <f t="shared" si="19"/>
        <v>106</v>
      </c>
    </row>
    <row r="199" spans="1:14" ht="10.15" customHeight="1" x14ac:dyDescent="0.2">
      <c r="A199" s="3">
        <v>115226103</v>
      </c>
      <c r="B199" s="3" t="s">
        <v>438</v>
      </c>
      <c r="C199" s="3" t="s">
        <v>432</v>
      </c>
      <c r="D199" s="3">
        <v>790.274</v>
      </c>
      <c r="E199" s="4">
        <v>22457.91</v>
      </c>
      <c r="F199" s="3">
        <f t="shared" si="15"/>
        <v>190</v>
      </c>
      <c r="G199" s="4">
        <v>10391.31</v>
      </c>
      <c r="H199" s="3">
        <f t="shared" si="16"/>
        <v>252</v>
      </c>
      <c r="I199" s="4">
        <v>9911.0300000000007</v>
      </c>
      <c r="J199" s="3">
        <f t="shared" si="17"/>
        <v>205</v>
      </c>
      <c r="K199" s="4">
        <v>2102.0700000000002</v>
      </c>
      <c r="L199" s="3">
        <f t="shared" si="18"/>
        <v>97</v>
      </c>
      <c r="M199" s="4">
        <v>53.5</v>
      </c>
      <c r="N199" s="3">
        <f t="shared" si="19"/>
        <v>148</v>
      </c>
    </row>
    <row r="200" spans="1:14" ht="10.15" customHeight="1" x14ac:dyDescent="0.2">
      <c r="A200" s="3">
        <v>115228003</v>
      </c>
      <c r="B200" s="3" t="s">
        <v>153</v>
      </c>
      <c r="C200" s="3" t="s">
        <v>432</v>
      </c>
      <c r="D200" s="3">
        <v>1660.9469999999999</v>
      </c>
      <c r="E200" s="4">
        <v>17560.28</v>
      </c>
      <c r="F200" s="3">
        <f t="shared" si="15"/>
        <v>460</v>
      </c>
      <c r="G200" s="4">
        <v>4620.09</v>
      </c>
      <c r="H200" s="3">
        <f t="shared" si="16"/>
        <v>470</v>
      </c>
      <c r="I200" s="4">
        <v>10926.61</v>
      </c>
      <c r="J200" s="3">
        <f t="shared" si="17"/>
        <v>165</v>
      </c>
      <c r="K200" s="4">
        <v>2013.57</v>
      </c>
      <c r="L200" s="3">
        <f t="shared" si="18"/>
        <v>112</v>
      </c>
      <c r="M200" s="4">
        <v>0</v>
      </c>
      <c r="N200" s="3">
        <f t="shared" si="19"/>
        <v>310</v>
      </c>
    </row>
    <row r="201" spans="1:14" ht="10.15" customHeight="1" x14ac:dyDescent="0.2">
      <c r="A201" s="3">
        <v>115228303</v>
      </c>
      <c r="B201" s="3" t="s">
        <v>439</v>
      </c>
      <c r="C201" s="3" t="s">
        <v>432</v>
      </c>
      <c r="D201" s="3">
        <v>3507.873</v>
      </c>
      <c r="E201" s="4">
        <v>17438.419999999998</v>
      </c>
      <c r="F201" s="3">
        <f t="shared" si="15"/>
        <v>463</v>
      </c>
      <c r="G201" s="4">
        <v>12525.04</v>
      </c>
      <c r="H201" s="3">
        <f t="shared" si="16"/>
        <v>176</v>
      </c>
      <c r="I201" s="4">
        <v>3858.54</v>
      </c>
      <c r="J201" s="3">
        <f t="shared" si="17"/>
        <v>488</v>
      </c>
      <c r="K201" s="4">
        <v>936.94</v>
      </c>
      <c r="L201" s="3">
        <f t="shared" si="18"/>
        <v>302</v>
      </c>
      <c r="M201" s="4">
        <v>117.9</v>
      </c>
      <c r="N201" s="3">
        <f t="shared" si="19"/>
        <v>101</v>
      </c>
    </row>
    <row r="202" spans="1:14" ht="10.15" customHeight="1" x14ac:dyDescent="0.2">
      <c r="A202" s="3">
        <v>115229003</v>
      </c>
      <c r="B202" s="3" t="s">
        <v>154</v>
      </c>
      <c r="C202" s="3" t="s">
        <v>432</v>
      </c>
      <c r="D202" s="3">
        <v>1141.6130000000001</v>
      </c>
      <c r="E202" s="4">
        <v>21589.22</v>
      </c>
      <c r="F202" s="3">
        <f t="shared" si="15"/>
        <v>239</v>
      </c>
      <c r="G202" s="4">
        <v>9014.08</v>
      </c>
      <c r="H202" s="3">
        <f t="shared" si="16"/>
        <v>301</v>
      </c>
      <c r="I202" s="4">
        <v>10313.64</v>
      </c>
      <c r="J202" s="3">
        <f t="shared" si="17"/>
        <v>186</v>
      </c>
      <c r="K202" s="4">
        <v>2261.5</v>
      </c>
      <c r="L202" s="3">
        <f t="shared" si="18"/>
        <v>80</v>
      </c>
      <c r="M202" s="4">
        <v>0</v>
      </c>
      <c r="N202" s="3">
        <f t="shared" si="19"/>
        <v>310</v>
      </c>
    </row>
    <row r="203" spans="1:14" ht="10.15" customHeight="1" x14ac:dyDescent="0.2">
      <c r="A203" s="3">
        <v>125231232</v>
      </c>
      <c r="B203" s="3" t="s">
        <v>25</v>
      </c>
      <c r="C203" s="3" t="s">
        <v>26</v>
      </c>
      <c r="D203" s="3">
        <v>6693.491</v>
      </c>
      <c r="E203" s="4">
        <v>22113.72</v>
      </c>
      <c r="F203" s="3">
        <f t="shared" si="15"/>
        <v>206</v>
      </c>
      <c r="G203" s="4">
        <v>3119.58</v>
      </c>
      <c r="H203" s="3">
        <f t="shared" si="16"/>
        <v>490</v>
      </c>
      <c r="I203" s="4">
        <v>17899.98</v>
      </c>
      <c r="J203" s="3">
        <f t="shared" si="17"/>
        <v>7</v>
      </c>
      <c r="K203" s="4">
        <v>1094.1600000000001</v>
      </c>
      <c r="L203" s="3">
        <f t="shared" si="18"/>
        <v>263</v>
      </c>
      <c r="M203" s="4">
        <v>0</v>
      </c>
      <c r="N203" s="3">
        <f t="shared" si="19"/>
        <v>310</v>
      </c>
    </row>
    <row r="204" spans="1:14" ht="10.15" customHeight="1" x14ac:dyDescent="0.2">
      <c r="A204" s="3">
        <v>125231303</v>
      </c>
      <c r="B204" s="3" t="s">
        <v>675</v>
      </c>
      <c r="C204" s="3" t="s">
        <v>26</v>
      </c>
      <c r="D204" s="3">
        <v>3332.3789999999999</v>
      </c>
      <c r="E204" s="4">
        <v>26177.78</v>
      </c>
      <c r="F204" s="3">
        <f t="shared" si="15"/>
        <v>60</v>
      </c>
      <c r="G204" s="4">
        <v>16517.400000000001</v>
      </c>
      <c r="H204" s="3">
        <f t="shared" si="16"/>
        <v>73</v>
      </c>
      <c r="I204" s="4">
        <v>8763.1</v>
      </c>
      <c r="J204" s="3">
        <f t="shared" si="17"/>
        <v>239</v>
      </c>
      <c r="K204" s="4">
        <v>903.81</v>
      </c>
      <c r="L204" s="3">
        <f t="shared" si="18"/>
        <v>311</v>
      </c>
      <c r="M204" s="4">
        <v>-6.54</v>
      </c>
      <c r="N204" s="3">
        <f t="shared" si="19"/>
        <v>492</v>
      </c>
    </row>
    <row r="205" spans="1:14" ht="10.15" customHeight="1" x14ac:dyDescent="0.2">
      <c r="A205" s="3">
        <v>125234103</v>
      </c>
      <c r="B205" s="3" t="s">
        <v>27</v>
      </c>
      <c r="C205" s="3" t="s">
        <v>26</v>
      </c>
      <c r="D205" s="3">
        <v>4553.5039999999999</v>
      </c>
      <c r="E205" s="4">
        <v>26627.34</v>
      </c>
      <c r="F205" s="3">
        <f t="shared" si="15"/>
        <v>51</v>
      </c>
      <c r="G205" s="4">
        <v>21413.919999999998</v>
      </c>
      <c r="H205" s="3">
        <f t="shared" si="16"/>
        <v>16</v>
      </c>
      <c r="I205" s="4">
        <v>4985.05</v>
      </c>
      <c r="J205" s="3">
        <f t="shared" si="17"/>
        <v>440</v>
      </c>
      <c r="K205" s="4">
        <v>182.06</v>
      </c>
      <c r="L205" s="3">
        <f t="shared" si="18"/>
        <v>482</v>
      </c>
      <c r="M205" s="4">
        <v>46.31</v>
      </c>
      <c r="N205" s="3">
        <f t="shared" si="19"/>
        <v>157</v>
      </c>
    </row>
    <row r="206" spans="1:14" ht="10.15" customHeight="1" x14ac:dyDescent="0.2">
      <c r="A206" s="3">
        <v>125234502</v>
      </c>
      <c r="B206" s="3" t="s">
        <v>676</v>
      </c>
      <c r="C206" s="3" t="s">
        <v>26</v>
      </c>
      <c r="D206" s="3">
        <v>6722.5649999999996</v>
      </c>
      <c r="E206" s="4">
        <v>21386.58</v>
      </c>
      <c r="F206" s="3">
        <f t="shared" si="15"/>
        <v>245</v>
      </c>
      <c r="G206" s="4">
        <v>17205.64</v>
      </c>
      <c r="H206" s="3">
        <f t="shared" si="16"/>
        <v>57</v>
      </c>
      <c r="I206" s="4">
        <v>3967.29</v>
      </c>
      <c r="J206" s="3">
        <f t="shared" si="17"/>
        <v>486</v>
      </c>
      <c r="K206" s="4">
        <v>213.65</v>
      </c>
      <c r="L206" s="3">
        <f t="shared" si="18"/>
        <v>477</v>
      </c>
      <c r="M206" s="4">
        <v>0</v>
      </c>
      <c r="N206" s="3">
        <f t="shared" si="19"/>
        <v>310</v>
      </c>
    </row>
    <row r="207" spans="1:14" ht="10.15" customHeight="1" x14ac:dyDescent="0.2">
      <c r="A207" s="3">
        <v>125235103</v>
      </c>
      <c r="B207" s="3" t="s">
        <v>28</v>
      </c>
      <c r="C207" s="3" t="s">
        <v>26</v>
      </c>
      <c r="D207" s="3">
        <v>3360.1379999999999</v>
      </c>
      <c r="E207" s="4">
        <v>23501</v>
      </c>
      <c r="F207" s="3">
        <f t="shared" si="15"/>
        <v>137</v>
      </c>
      <c r="G207" s="4">
        <v>14280.03</v>
      </c>
      <c r="H207" s="3">
        <f t="shared" si="16"/>
        <v>128</v>
      </c>
      <c r="I207" s="4">
        <v>8254.0300000000007</v>
      </c>
      <c r="J207" s="3">
        <f t="shared" si="17"/>
        <v>264</v>
      </c>
      <c r="K207" s="4">
        <v>840.37</v>
      </c>
      <c r="L207" s="3">
        <f t="shared" si="18"/>
        <v>328</v>
      </c>
      <c r="M207" s="4">
        <v>126.57</v>
      </c>
      <c r="N207" s="3">
        <f t="shared" si="19"/>
        <v>98</v>
      </c>
    </row>
    <row r="208" spans="1:14" ht="10.15" customHeight="1" x14ac:dyDescent="0.2">
      <c r="A208" s="3">
        <v>125235502</v>
      </c>
      <c r="B208" s="3" t="s">
        <v>29</v>
      </c>
      <c r="C208" s="3" t="s">
        <v>26</v>
      </c>
      <c r="D208" s="3">
        <v>3858.386</v>
      </c>
      <c r="E208" s="4">
        <v>27612.78</v>
      </c>
      <c r="F208" s="3">
        <f t="shared" si="15"/>
        <v>32</v>
      </c>
      <c r="G208" s="4">
        <v>22272.87</v>
      </c>
      <c r="H208" s="3">
        <f t="shared" si="16"/>
        <v>12</v>
      </c>
      <c r="I208" s="4">
        <v>4376.46</v>
      </c>
      <c r="J208" s="3">
        <f t="shared" si="17"/>
        <v>477</v>
      </c>
      <c r="K208" s="4">
        <v>517.69000000000005</v>
      </c>
      <c r="L208" s="3">
        <f t="shared" si="18"/>
        <v>409</v>
      </c>
      <c r="M208" s="4">
        <v>445.77</v>
      </c>
      <c r="N208" s="3">
        <f t="shared" si="19"/>
        <v>29</v>
      </c>
    </row>
    <row r="209" spans="1:14" ht="10.15" customHeight="1" x14ac:dyDescent="0.2">
      <c r="A209" s="3">
        <v>125236903</v>
      </c>
      <c r="B209" s="3" t="s">
        <v>677</v>
      </c>
      <c r="C209" s="3" t="s">
        <v>26</v>
      </c>
      <c r="D209" s="3">
        <v>3352.5210000000002</v>
      </c>
      <c r="E209" s="4">
        <v>21845.95</v>
      </c>
      <c r="F209" s="3">
        <f t="shared" si="15"/>
        <v>221</v>
      </c>
      <c r="G209" s="4">
        <v>15272.67</v>
      </c>
      <c r="H209" s="3">
        <f t="shared" si="16"/>
        <v>97</v>
      </c>
      <c r="I209" s="4">
        <v>6019.26</v>
      </c>
      <c r="J209" s="3">
        <f t="shared" si="17"/>
        <v>379</v>
      </c>
      <c r="K209" s="4">
        <v>554.01</v>
      </c>
      <c r="L209" s="3">
        <f t="shared" si="18"/>
        <v>402</v>
      </c>
      <c r="M209" s="4">
        <v>0</v>
      </c>
      <c r="N209" s="3">
        <f t="shared" si="19"/>
        <v>310</v>
      </c>
    </row>
    <row r="210" spans="1:14" ht="10.15" customHeight="1" x14ac:dyDescent="0.2">
      <c r="A210" s="3">
        <v>125237603</v>
      </c>
      <c r="B210" s="3" t="s">
        <v>30</v>
      </c>
      <c r="C210" s="3" t="s">
        <v>26</v>
      </c>
      <c r="D210" s="3">
        <v>3590.739</v>
      </c>
      <c r="E210" s="4">
        <v>31637.919999999998</v>
      </c>
      <c r="F210" s="3">
        <f t="shared" si="15"/>
        <v>13</v>
      </c>
      <c r="G210" s="4">
        <v>26250.25</v>
      </c>
      <c r="H210" s="3">
        <f t="shared" si="16"/>
        <v>3</v>
      </c>
      <c r="I210" s="4">
        <v>4686.63</v>
      </c>
      <c r="J210" s="3">
        <f t="shared" si="17"/>
        <v>460</v>
      </c>
      <c r="K210" s="4">
        <v>606.91999999999996</v>
      </c>
      <c r="L210" s="3">
        <f t="shared" si="18"/>
        <v>393</v>
      </c>
      <c r="M210" s="4">
        <v>94.12</v>
      </c>
      <c r="N210" s="3">
        <f t="shared" si="19"/>
        <v>116</v>
      </c>
    </row>
    <row r="211" spans="1:14" ht="10.15" customHeight="1" x14ac:dyDescent="0.2">
      <c r="A211" s="3">
        <v>125237702</v>
      </c>
      <c r="B211" s="3" t="s">
        <v>31</v>
      </c>
      <c r="C211" s="3" t="s">
        <v>26</v>
      </c>
      <c r="D211" s="3">
        <v>5776.2719999999999</v>
      </c>
      <c r="E211" s="4">
        <v>21648.69</v>
      </c>
      <c r="F211" s="3">
        <f t="shared" si="15"/>
        <v>236</v>
      </c>
      <c r="G211" s="4">
        <v>13950.63</v>
      </c>
      <c r="H211" s="3">
        <f t="shared" si="16"/>
        <v>135</v>
      </c>
      <c r="I211" s="4">
        <v>6539.76</v>
      </c>
      <c r="J211" s="3">
        <f t="shared" si="17"/>
        <v>356</v>
      </c>
      <c r="K211" s="4">
        <v>777.84</v>
      </c>
      <c r="L211" s="3">
        <f t="shared" si="18"/>
        <v>345</v>
      </c>
      <c r="M211" s="4">
        <v>380.47</v>
      </c>
      <c r="N211" s="3">
        <f t="shared" si="19"/>
        <v>38</v>
      </c>
    </row>
    <row r="212" spans="1:14" ht="10.15" customHeight="1" x14ac:dyDescent="0.2">
      <c r="A212" s="3">
        <v>125237903</v>
      </c>
      <c r="B212" s="3" t="s">
        <v>32</v>
      </c>
      <c r="C212" s="3" t="s">
        <v>26</v>
      </c>
      <c r="D212" s="3">
        <v>4206.2190000000001</v>
      </c>
      <c r="E212" s="4">
        <v>26637.599999999999</v>
      </c>
      <c r="F212" s="3">
        <f t="shared" si="15"/>
        <v>50</v>
      </c>
      <c r="G212" s="4">
        <v>21905.69</v>
      </c>
      <c r="H212" s="3">
        <f t="shared" si="16"/>
        <v>14</v>
      </c>
      <c r="I212" s="4">
        <v>4545.82</v>
      </c>
      <c r="J212" s="3">
        <f t="shared" si="17"/>
        <v>470</v>
      </c>
      <c r="K212" s="4">
        <v>184.33</v>
      </c>
      <c r="L212" s="3">
        <f t="shared" si="18"/>
        <v>481</v>
      </c>
      <c r="M212" s="4">
        <v>1.76</v>
      </c>
      <c r="N212" s="3">
        <f t="shared" si="19"/>
        <v>285</v>
      </c>
    </row>
    <row r="213" spans="1:14" ht="10.15" customHeight="1" x14ac:dyDescent="0.2">
      <c r="A213" s="9">
        <v>125238402</v>
      </c>
      <c r="B213" s="9" t="s">
        <v>33</v>
      </c>
      <c r="C213" s="9" t="s">
        <v>26</v>
      </c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spans="1:14" ht="10.15" customHeight="1" x14ac:dyDescent="0.2">
      <c r="A214" s="3">
        <v>125238502</v>
      </c>
      <c r="B214" s="3" t="s">
        <v>678</v>
      </c>
      <c r="C214" s="3" t="s">
        <v>26</v>
      </c>
      <c r="D214" s="3">
        <v>4451.0839999999998</v>
      </c>
      <c r="E214" s="4">
        <v>19194.189999999999</v>
      </c>
      <c r="F214" s="3">
        <f t="shared" si="15"/>
        <v>391</v>
      </c>
      <c r="G214" s="4">
        <v>15187.75</v>
      </c>
      <c r="H214" s="3">
        <f t="shared" si="16"/>
        <v>101</v>
      </c>
      <c r="I214" s="4">
        <v>3779.81</v>
      </c>
      <c r="J214" s="3">
        <f t="shared" si="17"/>
        <v>490</v>
      </c>
      <c r="K214" s="4">
        <v>224.87</v>
      </c>
      <c r="L214" s="3">
        <f t="shared" si="18"/>
        <v>473</v>
      </c>
      <c r="M214" s="4">
        <v>1.77</v>
      </c>
      <c r="N214" s="3">
        <f t="shared" si="19"/>
        <v>284</v>
      </c>
    </row>
    <row r="215" spans="1:14" ht="10.15" customHeight="1" x14ac:dyDescent="0.2">
      <c r="A215" s="3">
        <v>125239452</v>
      </c>
      <c r="B215" s="3" t="s">
        <v>679</v>
      </c>
      <c r="C215" s="3" t="s">
        <v>26</v>
      </c>
      <c r="D215" s="3">
        <v>13417.36</v>
      </c>
      <c r="E215" s="4">
        <v>18225.849999999999</v>
      </c>
      <c r="F215" s="3">
        <f t="shared" si="15"/>
        <v>436</v>
      </c>
      <c r="G215" s="4">
        <v>8604.94</v>
      </c>
      <c r="H215" s="3">
        <f t="shared" si="16"/>
        <v>319</v>
      </c>
      <c r="I215" s="4">
        <v>7793.42</v>
      </c>
      <c r="J215" s="3">
        <f t="shared" si="17"/>
        <v>287</v>
      </c>
      <c r="K215" s="4">
        <v>1786.97</v>
      </c>
      <c r="L215" s="3">
        <f t="shared" si="18"/>
        <v>142</v>
      </c>
      <c r="M215" s="4">
        <v>40.51</v>
      </c>
      <c r="N215" s="3">
        <f t="shared" si="19"/>
        <v>166</v>
      </c>
    </row>
    <row r="216" spans="1:14" ht="10.15" customHeight="1" x14ac:dyDescent="0.2">
      <c r="A216" s="3">
        <v>125239603</v>
      </c>
      <c r="B216" s="3" t="s">
        <v>560</v>
      </c>
      <c r="C216" s="3" t="s">
        <v>26</v>
      </c>
      <c r="D216" s="3">
        <v>3696.94</v>
      </c>
      <c r="E216" s="4">
        <v>25257.31</v>
      </c>
      <c r="F216" s="3">
        <f t="shared" si="15"/>
        <v>83</v>
      </c>
      <c r="G216" s="4">
        <v>20230.7</v>
      </c>
      <c r="H216" s="3">
        <f t="shared" si="16"/>
        <v>26</v>
      </c>
      <c r="I216" s="4">
        <v>5018.8599999999997</v>
      </c>
      <c r="J216" s="3">
        <f t="shared" si="17"/>
        <v>438</v>
      </c>
      <c r="K216" s="4">
        <v>7.75</v>
      </c>
      <c r="L216" s="3">
        <f t="shared" si="18"/>
        <v>491</v>
      </c>
      <c r="M216" s="4">
        <v>0</v>
      </c>
      <c r="N216" s="3">
        <f t="shared" si="19"/>
        <v>310</v>
      </c>
    </row>
    <row r="217" spans="1:14" ht="10.15" customHeight="1" x14ac:dyDescent="0.2">
      <c r="A217" s="3">
        <v>125239652</v>
      </c>
      <c r="B217" s="3" t="s">
        <v>34</v>
      </c>
      <c r="C217" s="3" t="s">
        <v>26</v>
      </c>
      <c r="D217" s="3">
        <v>5592.26</v>
      </c>
      <c r="E217" s="4">
        <v>21680.51</v>
      </c>
      <c r="F217" s="3">
        <f t="shared" si="15"/>
        <v>230</v>
      </c>
      <c r="G217" s="4">
        <v>9411.33</v>
      </c>
      <c r="H217" s="3">
        <f t="shared" si="16"/>
        <v>289</v>
      </c>
      <c r="I217" s="4">
        <v>10230.93</v>
      </c>
      <c r="J217" s="3">
        <f t="shared" si="17"/>
        <v>192</v>
      </c>
      <c r="K217" s="4">
        <v>2028.05</v>
      </c>
      <c r="L217" s="3">
        <f t="shared" si="18"/>
        <v>107</v>
      </c>
      <c r="M217" s="4">
        <v>10.199999999999999</v>
      </c>
      <c r="N217" s="3">
        <f t="shared" si="19"/>
        <v>221</v>
      </c>
    </row>
    <row r="218" spans="1:14" ht="10.15" customHeight="1" x14ac:dyDescent="0.2">
      <c r="A218" s="3">
        <v>109243503</v>
      </c>
      <c r="B218" s="3" t="s">
        <v>341</v>
      </c>
      <c r="C218" s="3" t="s">
        <v>342</v>
      </c>
      <c r="D218" s="3">
        <v>543.91300000000001</v>
      </c>
      <c r="E218" s="4">
        <v>23210.25</v>
      </c>
      <c r="F218" s="3">
        <f t="shared" si="15"/>
        <v>150</v>
      </c>
      <c r="G218" s="4">
        <v>5931.27</v>
      </c>
      <c r="H218" s="3">
        <f t="shared" si="16"/>
        <v>428</v>
      </c>
      <c r="I218" s="4">
        <v>15463.75</v>
      </c>
      <c r="J218" s="3">
        <f t="shared" si="17"/>
        <v>23</v>
      </c>
      <c r="K218" s="4">
        <v>1815.22</v>
      </c>
      <c r="L218" s="3">
        <f t="shared" si="18"/>
        <v>137</v>
      </c>
      <c r="M218" s="4">
        <v>0</v>
      </c>
      <c r="N218" s="3">
        <f t="shared" si="19"/>
        <v>310</v>
      </c>
    </row>
    <row r="219" spans="1:14" ht="10.15" customHeight="1" x14ac:dyDescent="0.2">
      <c r="A219" s="3">
        <v>109246003</v>
      </c>
      <c r="B219" s="3" t="s">
        <v>343</v>
      </c>
      <c r="C219" s="3" t="s">
        <v>342</v>
      </c>
      <c r="D219" s="3">
        <v>806.39300000000003</v>
      </c>
      <c r="E219" s="4">
        <v>20256.02</v>
      </c>
      <c r="F219" s="3">
        <f t="shared" si="15"/>
        <v>321</v>
      </c>
      <c r="G219" s="4">
        <v>6988.42</v>
      </c>
      <c r="H219" s="3">
        <f t="shared" si="16"/>
        <v>392</v>
      </c>
      <c r="I219" s="4">
        <v>11587.37</v>
      </c>
      <c r="J219" s="3">
        <f t="shared" si="17"/>
        <v>132</v>
      </c>
      <c r="K219" s="4">
        <v>1680.22</v>
      </c>
      <c r="L219" s="3">
        <f t="shared" si="18"/>
        <v>160</v>
      </c>
      <c r="M219" s="4">
        <v>0</v>
      </c>
      <c r="N219" s="3">
        <f t="shared" si="19"/>
        <v>310</v>
      </c>
    </row>
    <row r="220" spans="1:14" ht="10.15" customHeight="1" x14ac:dyDescent="0.2">
      <c r="A220" s="3">
        <v>109248003</v>
      </c>
      <c r="B220" s="3" t="s">
        <v>344</v>
      </c>
      <c r="C220" s="3" t="s">
        <v>342</v>
      </c>
      <c r="D220" s="3">
        <v>1925.5250000000001</v>
      </c>
      <c r="E220" s="4">
        <v>16673.759999999998</v>
      </c>
      <c r="F220" s="3">
        <f t="shared" si="15"/>
        <v>483</v>
      </c>
      <c r="G220" s="4">
        <v>8768.0400000000009</v>
      </c>
      <c r="H220" s="3">
        <f t="shared" si="16"/>
        <v>315</v>
      </c>
      <c r="I220" s="4">
        <v>7041.95</v>
      </c>
      <c r="J220" s="3">
        <f t="shared" si="17"/>
        <v>334</v>
      </c>
      <c r="K220" s="4">
        <v>863.77</v>
      </c>
      <c r="L220" s="3">
        <f t="shared" si="18"/>
        <v>323</v>
      </c>
      <c r="M220" s="4">
        <v>0</v>
      </c>
      <c r="N220" s="3">
        <f t="shared" si="19"/>
        <v>310</v>
      </c>
    </row>
    <row r="221" spans="1:14" ht="10.15" customHeight="1" x14ac:dyDescent="0.2">
      <c r="A221" s="3">
        <v>105251453</v>
      </c>
      <c r="B221" s="3" t="s">
        <v>94</v>
      </c>
      <c r="C221" s="3" t="s">
        <v>274</v>
      </c>
      <c r="D221" s="3">
        <v>1901.8820000000001</v>
      </c>
      <c r="E221" s="4">
        <v>22128.52</v>
      </c>
      <c r="F221" s="3">
        <f t="shared" si="15"/>
        <v>204</v>
      </c>
      <c r="G221" s="4">
        <v>5342.4</v>
      </c>
      <c r="H221" s="3">
        <f t="shared" si="16"/>
        <v>449</v>
      </c>
      <c r="I221" s="4">
        <v>13557.74</v>
      </c>
      <c r="J221" s="3">
        <f t="shared" si="17"/>
        <v>59</v>
      </c>
      <c r="K221" s="4">
        <v>3228.38</v>
      </c>
      <c r="L221" s="3">
        <f t="shared" si="18"/>
        <v>28</v>
      </c>
      <c r="M221" s="4">
        <v>0</v>
      </c>
      <c r="N221" s="3">
        <f t="shared" si="19"/>
        <v>310</v>
      </c>
    </row>
    <row r="222" spans="1:14" ht="10.15" customHeight="1" x14ac:dyDescent="0.2">
      <c r="A222" s="3">
        <v>105252602</v>
      </c>
      <c r="B222" s="3" t="s">
        <v>275</v>
      </c>
      <c r="C222" s="3" t="s">
        <v>274</v>
      </c>
      <c r="D222" s="3">
        <v>12369.054</v>
      </c>
      <c r="E222" s="4">
        <v>22684.47</v>
      </c>
      <c r="F222" s="3">
        <f t="shared" si="15"/>
        <v>182</v>
      </c>
      <c r="G222" s="4">
        <v>5765.35</v>
      </c>
      <c r="H222" s="3">
        <f t="shared" si="16"/>
        <v>431</v>
      </c>
      <c r="I222" s="4">
        <v>13292.72</v>
      </c>
      <c r="J222" s="3">
        <f t="shared" si="17"/>
        <v>72</v>
      </c>
      <c r="K222" s="4">
        <v>3625.85</v>
      </c>
      <c r="L222" s="3">
        <f t="shared" si="18"/>
        <v>18</v>
      </c>
      <c r="M222" s="4">
        <v>0.55000000000000004</v>
      </c>
      <c r="N222" s="3">
        <f t="shared" si="19"/>
        <v>301</v>
      </c>
    </row>
    <row r="223" spans="1:14" ht="10.15" customHeight="1" x14ac:dyDescent="0.2">
      <c r="A223" s="3">
        <v>105253303</v>
      </c>
      <c r="B223" s="3" t="s">
        <v>276</v>
      </c>
      <c r="C223" s="3" t="s">
        <v>274</v>
      </c>
      <c r="D223" s="3">
        <v>1876.625</v>
      </c>
      <c r="E223" s="4">
        <v>17772.61</v>
      </c>
      <c r="F223" s="3">
        <f t="shared" si="15"/>
        <v>450</v>
      </c>
      <c r="G223" s="4">
        <v>12127.44</v>
      </c>
      <c r="H223" s="3">
        <f t="shared" si="16"/>
        <v>189</v>
      </c>
      <c r="I223" s="4">
        <v>4964.46</v>
      </c>
      <c r="J223" s="3">
        <f t="shared" si="17"/>
        <v>445</v>
      </c>
      <c r="K223" s="4">
        <v>259.58999999999997</v>
      </c>
      <c r="L223" s="3">
        <f t="shared" si="18"/>
        <v>464</v>
      </c>
      <c r="M223" s="4">
        <v>421.13</v>
      </c>
      <c r="N223" s="3">
        <f t="shared" si="19"/>
        <v>34</v>
      </c>
    </row>
    <row r="224" spans="1:14" ht="10.15" customHeight="1" x14ac:dyDescent="0.2">
      <c r="A224" s="3">
        <v>105253553</v>
      </c>
      <c r="B224" s="3" t="s">
        <v>95</v>
      </c>
      <c r="C224" s="3" t="s">
        <v>274</v>
      </c>
      <c r="D224" s="3">
        <v>2030.4839999999999</v>
      </c>
      <c r="E224" s="4">
        <v>19040.07</v>
      </c>
      <c r="F224" s="3">
        <f t="shared" si="15"/>
        <v>403</v>
      </c>
      <c r="G224" s="4">
        <v>10010.92</v>
      </c>
      <c r="H224" s="3">
        <f t="shared" si="16"/>
        <v>267</v>
      </c>
      <c r="I224" s="4">
        <v>7619.72</v>
      </c>
      <c r="J224" s="3">
        <f t="shared" si="17"/>
        <v>296</v>
      </c>
      <c r="K224" s="4">
        <v>1406.59</v>
      </c>
      <c r="L224" s="3">
        <f t="shared" si="18"/>
        <v>200</v>
      </c>
      <c r="M224" s="4">
        <v>2.83</v>
      </c>
      <c r="N224" s="3">
        <f t="shared" si="19"/>
        <v>268</v>
      </c>
    </row>
    <row r="225" spans="1:14" ht="10.15" customHeight="1" x14ac:dyDescent="0.2">
      <c r="A225" s="3">
        <v>105253903</v>
      </c>
      <c r="B225" s="3" t="s">
        <v>277</v>
      </c>
      <c r="C225" s="3" t="s">
        <v>274</v>
      </c>
      <c r="D225" s="3">
        <v>2138.2860000000001</v>
      </c>
      <c r="E225" s="4">
        <v>23250.13</v>
      </c>
      <c r="F225" s="3">
        <f t="shared" si="15"/>
        <v>144</v>
      </c>
      <c r="G225" s="4">
        <v>7918.81</v>
      </c>
      <c r="H225" s="3">
        <f t="shared" si="16"/>
        <v>349</v>
      </c>
      <c r="I225" s="4">
        <v>8742.44</v>
      </c>
      <c r="J225" s="3">
        <f t="shared" si="17"/>
        <v>241</v>
      </c>
      <c r="K225" s="4">
        <v>1898.5</v>
      </c>
      <c r="L225" s="3">
        <f t="shared" si="18"/>
        <v>123</v>
      </c>
      <c r="M225" s="4">
        <v>4690.38</v>
      </c>
      <c r="N225" s="3">
        <f t="shared" si="19"/>
        <v>6</v>
      </c>
    </row>
    <row r="226" spans="1:14" ht="10.15" customHeight="1" x14ac:dyDescent="0.2">
      <c r="A226" s="3">
        <v>105254053</v>
      </c>
      <c r="B226" s="3" t="s">
        <v>278</v>
      </c>
      <c r="C226" s="3" t="s">
        <v>274</v>
      </c>
      <c r="D226" s="3">
        <v>1534.463</v>
      </c>
      <c r="E226" s="4">
        <v>27635.55</v>
      </c>
      <c r="F226" s="3">
        <f t="shared" si="15"/>
        <v>30</v>
      </c>
      <c r="G226" s="4">
        <v>7722.78</v>
      </c>
      <c r="H226" s="3">
        <f t="shared" si="16"/>
        <v>355</v>
      </c>
      <c r="I226" s="4">
        <v>11512.6</v>
      </c>
      <c r="J226" s="3">
        <f t="shared" si="17"/>
        <v>136</v>
      </c>
      <c r="K226" s="4">
        <v>2485.0300000000002</v>
      </c>
      <c r="L226" s="3">
        <f t="shared" si="18"/>
        <v>65</v>
      </c>
      <c r="M226" s="4">
        <v>5915.14</v>
      </c>
      <c r="N226" s="3">
        <f t="shared" si="19"/>
        <v>4</v>
      </c>
    </row>
    <row r="227" spans="1:14" ht="10.15" customHeight="1" x14ac:dyDescent="0.2">
      <c r="A227" s="3">
        <v>105254353</v>
      </c>
      <c r="B227" s="3" t="s">
        <v>279</v>
      </c>
      <c r="C227" s="3" t="s">
        <v>274</v>
      </c>
      <c r="D227" s="3">
        <v>2127.8200000000002</v>
      </c>
      <c r="E227" s="4">
        <v>18896.79</v>
      </c>
      <c r="F227" s="3">
        <f t="shared" si="15"/>
        <v>406</v>
      </c>
      <c r="G227" s="4">
        <v>10359.5</v>
      </c>
      <c r="H227" s="3">
        <f t="shared" si="16"/>
        <v>255</v>
      </c>
      <c r="I227" s="4">
        <v>8019.85</v>
      </c>
      <c r="J227" s="3">
        <f t="shared" si="17"/>
        <v>277</v>
      </c>
      <c r="K227" s="4">
        <v>513.82000000000005</v>
      </c>
      <c r="L227" s="3">
        <f t="shared" si="18"/>
        <v>410</v>
      </c>
      <c r="M227" s="4">
        <v>3.62</v>
      </c>
      <c r="N227" s="3">
        <f t="shared" si="19"/>
        <v>261</v>
      </c>
    </row>
    <row r="228" spans="1:14" ht="10.15" customHeight="1" x14ac:dyDescent="0.2">
      <c r="A228" s="3">
        <v>105256553</v>
      </c>
      <c r="B228" s="3" t="s">
        <v>280</v>
      </c>
      <c r="C228" s="3" t="s">
        <v>274</v>
      </c>
      <c r="D228" s="3">
        <v>1110.2639999999999</v>
      </c>
      <c r="E228" s="4">
        <v>29969.67</v>
      </c>
      <c r="F228" s="3">
        <f t="shared" si="15"/>
        <v>17</v>
      </c>
      <c r="G228" s="4">
        <v>7367.83</v>
      </c>
      <c r="H228" s="3">
        <f t="shared" si="16"/>
        <v>373</v>
      </c>
      <c r="I228" s="4">
        <v>14386.19</v>
      </c>
      <c r="J228" s="3">
        <f t="shared" si="17"/>
        <v>39</v>
      </c>
      <c r="K228" s="4">
        <v>1570.79</v>
      </c>
      <c r="L228" s="3">
        <f t="shared" si="18"/>
        <v>176</v>
      </c>
      <c r="M228" s="4">
        <v>6644.86</v>
      </c>
      <c r="N228" s="3">
        <f t="shared" si="19"/>
        <v>3</v>
      </c>
    </row>
    <row r="229" spans="1:14" ht="10.15" customHeight="1" x14ac:dyDescent="0.2">
      <c r="A229" s="3">
        <v>105257602</v>
      </c>
      <c r="B229" s="3" t="s">
        <v>96</v>
      </c>
      <c r="C229" s="3" t="s">
        <v>274</v>
      </c>
      <c r="D229" s="3">
        <v>6461.4750000000004</v>
      </c>
      <c r="E229" s="4">
        <v>18448.41</v>
      </c>
      <c r="F229" s="3">
        <f t="shared" si="15"/>
        <v>427</v>
      </c>
      <c r="G229" s="4">
        <v>11744.52</v>
      </c>
      <c r="H229" s="3">
        <f t="shared" si="16"/>
        <v>205</v>
      </c>
      <c r="I229" s="4">
        <v>5422.74</v>
      </c>
      <c r="J229" s="3">
        <f t="shared" si="17"/>
        <v>411</v>
      </c>
      <c r="K229" s="4">
        <v>1070.55</v>
      </c>
      <c r="L229" s="3">
        <f t="shared" si="18"/>
        <v>270</v>
      </c>
      <c r="M229" s="4">
        <v>210.6</v>
      </c>
      <c r="N229" s="3">
        <f t="shared" si="19"/>
        <v>66</v>
      </c>
    </row>
    <row r="230" spans="1:14" ht="10.15" customHeight="1" x14ac:dyDescent="0.2">
      <c r="A230" s="3">
        <v>105258303</v>
      </c>
      <c r="B230" s="3" t="s">
        <v>97</v>
      </c>
      <c r="C230" s="3" t="s">
        <v>274</v>
      </c>
      <c r="D230" s="3">
        <v>1587.922</v>
      </c>
      <c r="E230" s="4">
        <v>17592.740000000002</v>
      </c>
      <c r="F230" s="3">
        <f t="shared" si="15"/>
        <v>457</v>
      </c>
      <c r="G230" s="4">
        <v>6972.92</v>
      </c>
      <c r="H230" s="3">
        <f t="shared" si="16"/>
        <v>393</v>
      </c>
      <c r="I230" s="4">
        <v>10115.280000000001</v>
      </c>
      <c r="J230" s="3">
        <f t="shared" si="17"/>
        <v>197</v>
      </c>
      <c r="K230" s="4">
        <v>504.55</v>
      </c>
      <c r="L230" s="3">
        <f t="shared" si="18"/>
        <v>412</v>
      </c>
      <c r="M230" s="4">
        <v>0</v>
      </c>
      <c r="N230" s="3">
        <f t="shared" si="19"/>
        <v>310</v>
      </c>
    </row>
    <row r="231" spans="1:14" ht="10.15" customHeight="1" x14ac:dyDescent="0.2">
      <c r="A231" s="3">
        <v>105258503</v>
      </c>
      <c r="B231" s="3" t="s">
        <v>98</v>
      </c>
      <c r="C231" s="3" t="s">
        <v>274</v>
      </c>
      <c r="D231" s="3">
        <v>1286.2629999999999</v>
      </c>
      <c r="E231" s="4">
        <v>20214.39</v>
      </c>
      <c r="F231" s="3">
        <f t="shared" si="15"/>
        <v>324</v>
      </c>
      <c r="G231" s="4">
        <v>5457.51</v>
      </c>
      <c r="H231" s="3">
        <f t="shared" si="16"/>
        <v>441</v>
      </c>
      <c r="I231" s="4">
        <v>12319.88</v>
      </c>
      <c r="J231" s="3">
        <f t="shared" si="17"/>
        <v>99</v>
      </c>
      <c r="K231" s="4">
        <v>2122.9499999999998</v>
      </c>
      <c r="L231" s="3">
        <f t="shared" si="18"/>
        <v>95</v>
      </c>
      <c r="M231" s="4">
        <v>314.05</v>
      </c>
      <c r="N231" s="3">
        <f t="shared" si="19"/>
        <v>48</v>
      </c>
    </row>
    <row r="232" spans="1:14" ht="10.15" customHeight="1" x14ac:dyDescent="0.2">
      <c r="A232" s="3">
        <v>105259103</v>
      </c>
      <c r="B232" s="3" t="s">
        <v>281</v>
      </c>
      <c r="C232" s="3" t="s">
        <v>274</v>
      </c>
      <c r="D232" s="3">
        <v>993.16</v>
      </c>
      <c r="E232" s="4">
        <v>23998.02</v>
      </c>
      <c r="F232" s="3">
        <f t="shared" si="15"/>
        <v>117</v>
      </c>
      <c r="G232" s="4">
        <v>4424.4399999999996</v>
      </c>
      <c r="H232" s="3">
        <f t="shared" si="16"/>
        <v>475</v>
      </c>
      <c r="I232" s="4">
        <v>16060.04</v>
      </c>
      <c r="J232" s="3">
        <f t="shared" si="17"/>
        <v>17</v>
      </c>
      <c r="K232" s="4">
        <v>3422.29</v>
      </c>
      <c r="L232" s="3">
        <f t="shared" si="18"/>
        <v>22</v>
      </c>
      <c r="M232" s="4">
        <v>91.26</v>
      </c>
      <c r="N232" s="3">
        <f t="shared" si="19"/>
        <v>118</v>
      </c>
    </row>
    <row r="233" spans="1:14" ht="10.15" customHeight="1" x14ac:dyDescent="0.2">
      <c r="A233" s="3">
        <v>105259703</v>
      </c>
      <c r="B233" s="3" t="s">
        <v>282</v>
      </c>
      <c r="C233" s="3" t="s">
        <v>274</v>
      </c>
      <c r="D233" s="3">
        <v>1302.587</v>
      </c>
      <c r="E233" s="4">
        <v>22517.64</v>
      </c>
      <c r="F233" s="3">
        <f t="shared" si="15"/>
        <v>187</v>
      </c>
      <c r="G233" s="4">
        <v>11027.48</v>
      </c>
      <c r="H233" s="3">
        <f t="shared" si="16"/>
        <v>228</v>
      </c>
      <c r="I233" s="4">
        <v>10090.74</v>
      </c>
      <c r="J233" s="3">
        <f t="shared" si="17"/>
        <v>200</v>
      </c>
      <c r="K233" s="4">
        <v>1197.99</v>
      </c>
      <c r="L233" s="3">
        <f t="shared" si="18"/>
        <v>238</v>
      </c>
      <c r="M233" s="4">
        <v>201.44</v>
      </c>
      <c r="N233" s="3">
        <f t="shared" si="19"/>
        <v>72</v>
      </c>
    </row>
    <row r="234" spans="1:14" ht="10.15" customHeight="1" x14ac:dyDescent="0.2">
      <c r="A234" s="3">
        <v>101260303</v>
      </c>
      <c r="B234" s="3" t="s">
        <v>198</v>
      </c>
      <c r="C234" s="3" t="s">
        <v>199</v>
      </c>
      <c r="D234" s="3">
        <v>3157.3229999999999</v>
      </c>
      <c r="E234" s="4">
        <v>20068.36</v>
      </c>
      <c r="F234" s="3">
        <f t="shared" si="15"/>
        <v>335</v>
      </c>
      <c r="G234" s="4">
        <v>4778.6400000000003</v>
      </c>
      <c r="H234" s="3">
        <f t="shared" si="16"/>
        <v>464</v>
      </c>
      <c r="I234" s="4">
        <v>13088.78</v>
      </c>
      <c r="J234" s="3">
        <f t="shared" si="17"/>
        <v>80</v>
      </c>
      <c r="K234" s="4">
        <v>2187.84</v>
      </c>
      <c r="L234" s="3">
        <f t="shared" si="18"/>
        <v>88</v>
      </c>
      <c r="M234" s="4">
        <v>13.09</v>
      </c>
      <c r="N234" s="3">
        <f t="shared" si="19"/>
        <v>211</v>
      </c>
    </row>
    <row r="235" spans="1:14" ht="10.15" customHeight="1" x14ac:dyDescent="0.2">
      <c r="A235" s="3">
        <v>101260803</v>
      </c>
      <c r="B235" s="3" t="s">
        <v>200</v>
      </c>
      <c r="C235" s="3" t="s">
        <v>199</v>
      </c>
      <c r="D235" s="3">
        <v>1636.7439999999999</v>
      </c>
      <c r="E235" s="4">
        <v>21143.74</v>
      </c>
      <c r="F235" s="3">
        <f t="shared" si="15"/>
        <v>257</v>
      </c>
      <c r="G235" s="4">
        <v>4724</v>
      </c>
      <c r="H235" s="3">
        <f t="shared" si="16"/>
        <v>466</v>
      </c>
      <c r="I235" s="4">
        <v>14236.98</v>
      </c>
      <c r="J235" s="3">
        <f t="shared" si="17"/>
        <v>47</v>
      </c>
      <c r="K235" s="4">
        <v>2182.7600000000002</v>
      </c>
      <c r="L235" s="3">
        <f t="shared" si="18"/>
        <v>90</v>
      </c>
      <c r="M235" s="4">
        <v>0</v>
      </c>
      <c r="N235" s="3">
        <f t="shared" si="19"/>
        <v>310</v>
      </c>
    </row>
    <row r="236" spans="1:14" ht="10.15" customHeight="1" x14ac:dyDescent="0.2">
      <c r="A236" s="3">
        <v>101261302</v>
      </c>
      <c r="B236" s="3" t="s">
        <v>67</v>
      </c>
      <c r="C236" s="3" t="s">
        <v>199</v>
      </c>
      <c r="D236" s="3">
        <v>4221.8710000000001</v>
      </c>
      <c r="E236" s="4">
        <v>20389.13</v>
      </c>
      <c r="F236" s="3">
        <f t="shared" si="15"/>
        <v>314</v>
      </c>
      <c r="G236" s="4">
        <v>5018.9399999999996</v>
      </c>
      <c r="H236" s="3">
        <f t="shared" si="16"/>
        <v>460</v>
      </c>
      <c r="I236" s="4">
        <v>13371.71</v>
      </c>
      <c r="J236" s="3">
        <f t="shared" si="17"/>
        <v>67</v>
      </c>
      <c r="K236" s="4">
        <v>1895.66</v>
      </c>
      <c r="L236" s="3">
        <f t="shared" si="18"/>
        <v>125</v>
      </c>
      <c r="M236" s="4">
        <v>102.81</v>
      </c>
      <c r="N236" s="3">
        <f t="shared" si="19"/>
        <v>108</v>
      </c>
    </row>
    <row r="237" spans="1:14" ht="10.15" customHeight="1" x14ac:dyDescent="0.2">
      <c r="A237" s="3">
        <v>101262903</v>
      </c>
      <c r="B237" s="3" t="s">
        <v>201</v>
      </c>
      <c r="C237" s="3" t="s">
        <v>199</v>
      </c>
      <c r="D237" s="3">
        <v>1051.9680000000001</v>
      </c>
      <c r="E237" s="4">
        <v>19764.52</v>
      </c>
      <c r="F237" s="3">
        <f t="shared" si="15"/>
        <v>357</v>
      </c>
      <c r="G237" s="4">
        <v>7005.72</v>
      </c>
      <c r="H237" s="3">
        <f t="shared" si="16"/>
        <v>391</v>
      </c>
      <c r="I237" s="4">
        <v>11861.74</v>
      </c>
      <c r="J237" s="3">
        <f t="shared" si="17"/>
        <v>125</v>
      </c>
      <c r="K237" s="4">
        <v>897.06</v>
      </c>
      <c r="L237" s="3">
        <f t="shared" si="18"/>
        <v>313</v>
      </c>
      <c r="M237" s="4">
        <v>0</v>
      </c>
      <c r="N237" s="3">
        <f t="shared" si="19"/>
        <v>310</v>
      </c>
    </row>
    <row r="238" spans="1:14" ht="10.15" customHeight="1" x14ac:dyDescent="0.2">
      <c r="A238" s="3">
        <v>101264003</v>
      </c>
      <c r="B238" s="3" t="s">
        <v>202</v>
      </c>
      <c r="C238" s="3" t="s">
        <v>199</v>
      </c>
      <c r="D238" s="3">
        <v>2854.2570000000001</v>
      </c>
      <c r="E238" s="4">
        <v>21406.07</v>
      </c>
      <c r="F238" s="3">
        <f t="shared" si="15"/>
        <v>243</v>
      </c>
      <c r="G238" s="4">
        <v>9117.89</v>
      </c>
      <c r="H238" s="3">
        <f t="shared" si="16"/>
        <v>296</v>
      </c>
      <c r="I238" s="4">
        <v>10470.84</v>
      </c>
      <c r="J238" s="3">
        <f t="shared" si="17"/>
        <v>180</v>
      </c>
      <c r="K238" s="4">
        <v>1817.34</v>
      </c>
      <c r="L238" s="3">
        <f t="shared" si="18"/>
        <v>136</v>
      </c>
      <c r="M238" s="4">
        <v>0</v>
      </c>
      <c r="N238" s="3">
        <f t="shared" si="19"/>
        <v>310</v>
      </c>
    </row>
    <row r="239" spans="1:14" ht="10.15" customHeight="1" x14ac:dyDescent="0.2">
      <c r="A239" s="3">
        <v>101268003</v>
      </c>
      <c r="B239" s="3" t="s">
        <v>203</v>
      </c>
      <c r="C239" s="3" t="s">
        <v>199</v>
      </c>
      <c r="D239" s="3">
        <v>2648.9250000000002</v>
      </c>
      <c r="E239" s="4">
        <v>22744.93</v>
      </c>
      <c r="F239" s="3">
        <f t="shared" si="15"/>
        <v>178</v>
      </c>
      <c r="G239" s="4">
        <v>7320.13</v>
      </c>
      <c r="H239" s="3">
        <f t="shared" si="16"/>
        <v>377</v>
      </c>
      <c r="I239" s="4">
        <v>12084.41</v>
      </c>
      <c r="J239" s="3">
        <f t="shared" si="17"/>
        <v>112</v>
      </c>
      <c r="K239" s="4">
        <v>3340.39</v>
      </c>
      <c r="L239" s="3">
        <f t="shared" si="18"/>
        <v>23</v>
      </c>
      <c r="M239" s="4">
        <v>0</v>
      </c>
      <c r="N239" s="3">
        <f t="shared" si="19"/>
        <v>310</v>
      </c>
    </row>
    <row r="240" spans="1:14" ht="10.15" customHeight="1" x14ac:dyDescent="0.2">
      <c r="A240" s="3">
        <v>106272003</v>
      </c>
      <c r="B240" s="3" t="s">
        <v>101</v>
      </c>
      <c r="C240" s="3" t="s">
        <v>290</v>
      </c>
      <c r="D240" s="3">
        <v>390.298</v>
      </c>
      <c r="E240" s="4">
        <v>38697.279999999999</v>
      </c>
      <c r="F240" s="3">
        <f t="shared" si="15"/>
        <v>1</v>
      </c>
      <c r="G240" s="4">
        <v>19723.759999999998</v>
      </c>
      <c r="H240" s="3">
        <f t="shared" si="16"/>
        <v>29</v>
      </c>
      <c r="I240" s="4">
        <v>15737.12</v>
      </c>
      <c r="J240" s="3">
        <f t="shared" si="17"/>
        <v>21</v>
      </c>
      <c r="K240" s="4">
        <v>3236.4</v>
      </c>
      <c r="L240" s="3">
        <f t="shared" si="18"/>
        <v>27</v>
      </c>
      <c r="M240" s="4">
        <v>0</v>
      </c>
      <c r="N240" s="3">
        <f t="shared" si="19"/>
        <v>310</v>
      </c>
    </row>
    <row r="241" spans="1:14" ht="10.15" customHeight="1" x14ac:dyDescent="0.2">
      <c r="A241" s="3">
        <v>112281302</v>
      </c>
      <c r="B241" s="3" t="s">
        <v>132</v>
      </c>
      <c r="C241" s="3" t="s">
        <v>381</v>
      </c>
      <c r="D241" s="3">
        <v>9774.07</v>
      </c>
      <c r="E241" s="4">
        <v>18844.79</v>
      </c>
      <c r="F241" s="3">
        <f t="shared" si="15"/>
        <v>409</v>
      </c>
      <c r="G241" s="4">
        <v>11147.5</v>
      </c>
      <c r="H241" s="3">
        <f t="shared" si="16"/>
        <v>223</v>
      </c>
      <c r="I241" s="4">
        <v>5605.57</v>
      </c>
      <c r="J241" s="3">
        <f t="shared" si="17"/>
        <v>403</v>
      </c>
      <c r="K241" s="4">
        <v>2031.48</v>
      </c>
      <c r="L241" s="3">
        <f t="shared" si="18"/>
        <v>106</v>
      </c>
      <c r="M241" s="4">
        <v>60.24</v>
      </c>
      <c r="N241" s="3">
        <f t="shared" si="19"/>
        <v>138</v>
      </c>
    </row>
    <row r="242" spans="1:14" ht="10.15" customHeight="1" x14ac:dyDescent="0.2">
      <c r="A242" s="3">
        <v>112282004</v>
      </c>
      <c r="B242" s="3" t="s">
        <v>382</v>
      </c>
      <c r="C242" s="3" t="s">
        <v>381</v>
      </c>
      <c r="D242" s="3">
        <v>415.411</v>
      </c>
      <c r="E242" s="4">
        <v>24766.33</v>
      </c>
      <c r="F242" s="3">
        <f t="shared" si="15"/>
        <v>92</v>
      </c>
      <c r="G242" s="4">
        <v>9408.27</v>
      </c>
      <c r="H242" s="3">
        <f t="shared" si="16"/>
        <v>290</v>
      </c>
      <c r="I242" s="4">
        <v>9950.7800000000007</v>
      </c>
      <c r="J242" s="3">
        <f t="shared" si="17"/>
        <v>203</v>
      </c>
      <c r="K242" s="4">
        <v>5405.27</v>
      </c>
      <c r="L242" s="3">
        <f t="shared" si="18"/>
        <v>4</v>
      </c>
      <c r="M242" s="4">
        <v>2.0099999999999998</v>
      </c>
      <c r="N242" s="3">
        <f t="shared" si="19"/>
        <v>280</v>
      </c>
    </row>
    <row r="243" spans="1:14" ht="10.15" customHeight="1" x14ac:dyDescent="0.2">
      <c r="A243" s="3">
        <v>112283003</v>
      </c>
      <c r="B243" s="3" t="s">
        <v>133</v>
      </c>
      <c r="C243" s="3" t="s">
        <v>381</v>
      </c>
      <c r="D243" s="3">
        <v>3042.5340000000001</v>
      </c>
      <c r="E243" s="4">
        <v>16491.73</v>
      </c>
      <c r="F243" s="3">
        <f t="shared" si="15"/>
        <v>484</v>
      </c>
      <c r="G243" s="4">
        <v>10292.959999999999</v>
      </c>
      <c r="H243" s="3">
        <f t="shared" si="16"/>
        <v>259</v>
      </c>
      <c r="I243" s="4">
        <v>5307.73</v>
      </c>
      <c r="J243" s="3">
        <f t="shared" si="17"/>
        <v>421</v>
      </c>
      <c r="K243" s="4">
        <v>546.44000000000005</v>
      </c>
      <c r="L243" s="3">
        <f t="shared" si="18"/>
        <v>404</v>
      </c>
      <c r="M243" s="4">
        <v>344.61</v>
      </c>
      <c r="N243" s="3">
        <f t="shared" si="19"/>
        <v>43</v>
      </c>
    </row>
    <row r="244" spans="1:14" ht="10.15" customHeight="1" x14ac:dyDescent="0.2">
      <c r="A244" s="3">
        <v>112286003</v>
      </c>
      <c r="B244" s="3" t="s">
        <v>383</v>
      </c>
      <c r="C244" s="3" t="s">
        <v>381</v>
      </c>
      <c r="D244" s="3">
        <v>2412.0859999999998</v>
      </c>
      <c r="E244" s="4">
        <v>18798.48</v>
      </c>
      <c r="F244" s="3">
        <f t="shared" si="15"/>
        <v>414</v>
      </c>
      <c r="G244" s="4">
        <v>10068.35</v>
      </c>
      <c r="H244" s="3">
        <f t="shared" si="16"/>
        <v>264</v>
      </c>
      <c r="I244" s="4">
        <v>7509.92</v>
      </c>
      <c r="J244" s="3">
        <f t="shared" si="17"/>
        <v>304</v>
      </c>
      <c r="K244" s="4">
        <v>1220.22</v>
      </c>
      <c r="L244" s="3">
        <f t="shared" si="18"/>
        <v>231</v>
      </c>
      <c r="M244" s="4">
        <v>0</v>
      </c>
      <c r="N244" s="3">
        <f t="shared" si="19"/>
        <v>310</v>
      </c>
    </row>
    <row r="245" spans="1:14" ht="10.15" customHeight="1" x14ac:dyDescent="0.2">
      <c r="A245" s="3">
        <v>112289003</v>
      </c>
      <c r="B245" s="3" t="s">
        <v>384</v>
      </c>
      <c r="C245" s="3" t="s">
        <v>381</v>
      </c>
      <c r="D245" s="3">
        <v>4574.8599999999997</v>
      </c>
      <c r="E245" s="4">
        <v>17135.43</v>
      </c>
      <c r="F245" s="3">
        <f t="shared" si="15"/>
        <v>476</v>
      </c>
      <c r="G245" s="4">
        <v>8055.92</v>
      </c>
      <c r="H245" s="3">
        <f t="shared" si="16"/>
        <v>342</v>
      </c>
      <c r="I245" s="4">
        <v>6831.96</v>
      </c>
      <c r="J245" s="3">
        <f t="shared" si="17"/>
        <v>343</v>
      </c>
      <c r="K245" s="4">
        <v>2243.02</v>
      </c>
      <c r="L245" s="3">
        <f t="shared" si="18"/>
        <v>81</v>
      </c>
      <c r="M245" s="4">
        <v>4.53</v>
      </c>
      <c r="N245" s="3">
        <f t="shared" si="19"/>
        <v>252</v>
      </c>
    </row>
    <row r="246" spans="1:14" ht="10.15" customHeight="1" x14ac:dyDescent="0.2">
      <c r="A246" s="3">
        <v>111291304</v>
      </c>
      <c r="B246" s="3" t="s">
        <v>365</v>
      </c>
      <c r="C246" s="3" t="s">
        <v>366</v>
      </c>
      <c r="D246" s="3">
        <v>962.59500000000003</v>
      </c>
      <c r="E246" s="4">
        <v>18762.82</v>
      </c>
      <c r="F246" s="3">
        <f t="shared" si="15"/>
        <v>416</v>
      </c>
      <c r="G246" s="4">
        <v>6410.43</v>
      </c>
      <c r="H246" s="3">
        <f t="shared" si="16"/>
        <v>415</v>
      </c>
      <c r="I246" s="4">
        <v>10575.44</v>
      </c>
      <c r="J246" s="3">
        <f t="shared" si="17"/>
        <v>177</v>
      </c>
      <c r="K246" s="4">
        <v>1776.94</v>
      </c>
      <c r="L246" s="3">
        <f t="shared" si="18"/>
        <v>143</v>
      </c>
      <c r="M246" s="4">
        <v>0</v>
      </c>
      <c r="N246" s="3">
        <f t="shared" si="19"/>
        <v>310</v>
      </c>
    </row>
    <row r="247" spans="1:14" ht="10.15" customHeight="1" x14ac:dyDescent="0.2">
      <c r="A247" s="3">
        <v>111292304</v>
      </c>
      <c r="B247" s="3" t="s">
        <v>129</v>
      </c>
      <c r="C247" s="3" t="s">
        <v>366</v>
      </c>
      <c r="D247" s="3">
        <v>384.45100000000002</v>
      </c>
      <c r="E247" s="4">
        <v>22285.599999999999</v>
      </c>
      <c r="F247" s="3">
        <f t="shared" si="15"/>
        <v>198</v>
      </c>
      <c r="G247" s="4">
        <v>8061.66</v>
      </c>
      <c r="H247" s="3">
        <f t="shared" si="16"/>
        <v>341</v>
      </c>
      <c r="I247" s="4">
        <v>13250.1</v>
      </c>
      <c r="J247" s="3">
        <f t="shared" si="17"/>
        <v>74</v>
      </c>
      <c r="K247" s="4">
        <v>529.4</v>
      </c>
      <c r="L247" s="3">
        <f t="shared" si="18"/>
        <v>406</v>
      </c>
      <c r="M247" s="4">
        <v>444.44</v>
      </c>
      <c r="N247" s="3">
        <f t="shared" si="19"/>
        <v>30</v>
      </c>
    </row>
    <row r="248" spans="1:14" ht="10.15" customHeight="1" x14ac:dyDescent="0.2">
      <c r="A248" s="9">
        <v>111297504</v>
      </c>
      <c r="B248" s="9" t="s">
        <v>367</v>
      </c>
      <c r="C248" s="9" t="s">
        <v>366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</row>
    <row r="249" spans="1:14" ht="10.15" customHeight="1" x14ac:dyDescent="0.2">
      <c r="A249" s="9">
        <v>101301303</v>
      </c>
      <c r="B249" s="9" t="s">
        <v>204</v>
      </c>
      <c r="C249" s="9" t="s">
        <v>205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</row>
    <row r="250" spans="1:14" ht="10.15" customHeight="1" x14ac:dyDescent="0.2">
      <c r="A250" s="3">
        <v>101301403</v>
      </c>
      <c r="B250" s="3" t="s">
        <v>206</v>
      </c>
      <c r="C250" s="3" t="s">
        <v>205</v>
      </c>
      <c r="D250" s="3">
        <v>1412.327</v>
      </c>
      <c r="E250" s="4">
        <v>27155.35</v>
      </c>
      <c r="F250" s="3">
        <f t="shared" si="15"/>
        <v>40</v>
      </c>
      <c r="G250" s="4">
        <v>12049.49</v>
      </c>
      <c r="H250" s="3">
        <f t="shared" si="16"/>
        <v>192</v>
      </c>
      <c r="I250" s="4">
        <v>12107.06</v>
      </c>
      <c r="J250" s="3">
        <f t="shared" si="17"/>
        <v>110</v>
      </c>
      <c r="K250" s="4">
        <v>2998.8</v>
      </c>
      <c r="L250" s="3">
        <f t="shared" si="18"/>
        <v>36</v>
      </c>
      <c r="M250" s="4">
        <v>0</v>
      </c>
      <c r="N250" s="3">
        <f t="shared" si="19"/>
        <v>310</v>
      </c>
    </row>
    <row r="251" spans="1:14" ht="10.15" customHeight="1" x14ac:dyDescent="0.2">
      <c r="A251" s="3">
        <v>101303503</v>
      </c>
      <c r="B251" s="3" t="s">
        <v>207</v>
      </c>
      <c r="C251" s="3" t="s">
        <v>205</v>
      </c>
      <c r="D251" s="3">
        <v>801.56399999999996</v>
      </c>
      <c r="E251" s="4">
        <v>20732.560000000001</v>
      </c>
      <c r="F251" s="3">
        <f t="shared" si="15"/>
        <v>293</v>
      </c>
      <c r="G251" s="4">
        <v>7088.09</v>
      </c>
      <c r="H251" s="3">
        <f t="shared" si="16"/>
        <v>383</v>
      </c>
      <c r="I251" s="4">
        <v>12464.84</v>
      </c>
      <c r="J251" s="3">
        <f t="shared" si="17"/>
        <v>94</v>
      </c>
      <c r="K251" s="4">
        <v>1179.6300000000001</v>
      </c>
      <c r="L251" s="3">
        <f t="shared" si="18"/>
        <v>247</v>
      </c>
      <c r="M251" s="4">
        <v>0</v>
      </c>
      <c r="N251" s="3">
        <f t="shared" si="19"/>
        <v>310</v>
      </c>
    </row>
    <row r="252" spans="1:14" ht="10.15" customHeight="1" x14ac:dyDescent="0.2">
      <c r="A252" s="3">
        <v>101306503</v>
      </c>
      <c r="B252" s="3" t="s">
        <v>208</v>
      </c>
      <c r="C252" s="3" t="s">
        <v>205</v>
      </c>
      <c r="D252" s="3">
        <v>608.44600000000003</v>
      </c>
      <c r="E252" s="4">
        <v>22985.279999999999</v>
      </c>
      <c r="F252" s="3">
        <f t="shared" si="15"/>
        <v>161</v>
      </c>
      <c r="G252" s="4">
        <v>5392.92</v>
      </c>
      <c r="H252" s="3">
        <f t="shared" si="16"/>
        <v>445</v>
      </c>
      <c r="I252" s="4">
        <v>14371.52</v>
      </c>
      <c r="J252" s="3">
        <f t="shared" si="17"/>
        <v>41</v>
      </c>
      <c r="K252" s="4">
        <v>3220.84</v>
      </c>
      <c r="L252" s="3">
        <f t="shared" si="18"/>
        <v>29</v>
      </c>
      <c r="M252" s="4">
        <v>0</v>
      </c>
      <c r="N252" s="3">
        <f t="shared" si="19"/>
        <v>310</v>
      </c>
    </row>
    <row r="253" spans="1:14" ht="10.15" customHeight="1" x14ac:dyDescent="0.2">
      <c r="A253" s="3">
        <v>101308503</v>
      </c>
      <c r="B253" s="3" t="s">
        <v>68</v>
      </c>
      <c r="C253" s="3" t="s">
        <v>205</v>
      </c>
      <c r="D253" s="3">
        <v>687.43700000000001</v>
      </c>
      <c r="E253" s="4">
        <v>27575.55</v>
      </c>
      <c r="F253" s="3">
        <f t="shared" si="15"/>
        <v>34</v>
      </c>
      <c r="G253" s="4">
        <v>16254.05</v>
      </c>
      <c r="H253" s="3">
        <f t="shared" si="16"/>
        <v>77</v>
      </c>
      <c r="I253" s="4">
        <v>9981.34</v>
      </c>
      <c r="J253" s="3">
        <f t="shared" si="17"/>
        <v>202</v>
      </c>
      <c r="K253" s="4">
        <v>1322.34</v>
      </c>
      <c r="L253" s="3">
        <f t="shared" si="18"/>
        <v>215</v>
      </c>
      <c r="M253" s="4">
        <v>17.829999999999998</v>
      </c>
      <c r="N253" s="3">
        <f t="shared" si="19"/>
        <v>202</v>
      </c>
    </row>
    <row r="254" spans="1:14" ht="10.15" customHeight="1" x14ac:dyDescent="0.2">
      <c r="A254" s="3">
        <v>111312503</v>
      </c>
      <c r="B254" s="3" t="s">
        <v>368</v>
      </c>
      <c r="C254" s="3" t="s">
        <v>369</v>
      </c>
      <c r="D254" s="3">
        <v>1871.942</v>
      </c>
      <c r="E254" s="4">
        <v>19175.240000000002</v>
      </c>
      <c r="F254" s="3">
        <f t="shared" si="15"/>
        <v>392</v>
      </c>
      <c r="G254" s="4">
        <v>8501.11</v>
      </c>
      <c r="H254" s="3">
        <f t="shared" si="16"/>
        <v>323</v>
      </c>
      <c r="I254" s="4">
        <v>8998.23</v>
      </c>
      <c r="J254" s="3">
        <f t="shared" si="17"/>
        <v>229</v>
      </c>
      <c r="K254" s="4">
        <v>1675.91</v>
      </c>
      <c r="L254" s="3">
        <f t="shared" si="18"/>
        <v>163</v>
      </c>
      <c r="M254" s="4">
        <v>0</v>
      </c>
      <c r="N254" s="3">
        <f t="shared" si="19"/>
        <v>310</v>
      </c>
    </row>
    <row r="255" spans="1:14" ht="10.15" customHeight="1" x14ac:dyDescent="0.2">
      <c r="A255" s="3">
        <v>111312804</v>
      </c>
      <c r="B255" s="3" t="s">
        <v>370</v>
      </c>
      <c r="C255" s="3" t="s">
        <v>369</v>
      </c>
      <c r="D255" s="3">
        <v>716.07399999999996</v>
      </c>
      <c r="E255" s="4">
        <v>20851.740000000002</v>
      </c>
      <c r="F255" s="3">
        <f t="shared" si="15"/>
        <v>284</v>
      </c>
      <c r="G255" s="4">
        <v>7050.9</v>
      </c>
      <c r="H255" s="3">
        <f t="shared" si="16"/>
        <v>385</v>
      </c>
      <c r="I255" s="4">
        <v>12298.81</v>
      </c>
      <c r="J255" s="3">
        <f t="shared" si="17"/>
        <v>102</v>
      </c>
      <c r="K255" s="4">
        <v>1327.91</v>
      </c>
      <c r="L255" s="3">
        <f t="shared" si="18"/>
        <v>213</v>
      </c>
      <c r="M255" s="4">
        <v>174.13</v>
      </c>
      <c r="N255" s="3">
        <f t="shared" si="19"/>
        <v>78</v>
      </c>
    </row>
    <row r="256" spans="1:14" ht="10.15" customHeight="1" x14ac:dyDescent="0.2">
      <c r="A256" s="3">
        <v>111316003</v>
      </c>
      <c r="B256" s="3" t="s">
        <v>371</v>
      </c>
      <c r="C256" s="3" t="s">
        <v>369</v>
      </c>
      <c r="D256" s="3">
        <v>1303.633</v>
      </c>
      <c r="E256" s="4">
        <v>18083.27</v>
      </c>
      <c r="F256" s="3">
        <f t="shared" si="15"/>
        <v>439</v>
      </c>
      <c r="G256" s="4">
        <v>4411.68</v>
      </c>
      <c r="H256" s="3">
        <f t="shared" si="16"/>
        <v>477</v>
      </c>
      <c r="I256" s="4">
        <v>12207.95</v>
      </c>
      <c r="J256" s="3">
        <f t="shared" si="17"/>
        <v>105</v>
      </c>
      <c r="K256" s="4">
        <v>1411.98</v>
      </c>
      <c r="L256" s="3">
        <f t="shared" si="18"/>
        <v>197</v>
      </c>
      <c r="M256" s="4">
        <v>51.65</v>
      </c>
      <c r="N256" s="3">
        <f t="shared" si="19"/>
        <v>149</v>
      </c>
    </row>
    <row r="257" spans="1:14" ht="10.15" customHeight="1" x14ac:dyDescent="0.2">
      <c r="A257" s="3">
        <v>111317503</v>
      </c>
      <c r="B257" s="3" t="s">
        <v>547</v>
      </c>
      <c r="C257" s="3" t="s">
        <v>369</v>
      </c>
      <c r="D257" s="3">
        <v>1097.5820000000001</v>
      </c>
      <c r="E257" s="4">
        <v>18674.41</v>
      </c>
      <c r="F257" s="3">
        <f t="shared" si="15"/>
        <v>419</v>
      </c>
      <c r="G257" s="4">
        <v>5553.9</v>
      </c>
      <c r="H257" s="3">
        <f t="shared" si="16"/>
        <v>439</v>
      </c>
      <c r="I257" s="4">
        <v>10980.6</v>
      </c>
      <c r="J257" s="3">
        <f t="shared" si="17"/>
        <v>163</v>
      </c>
      <c r="K257" s="4">
        <v>2139.91</v>
      </c>
      <c r="L257" s="3">
        <f t="shared" si="18"/>
        <v>93</v>
      </c>
      <c r="M257" s="4">
        <v>0</v>
      </c>
      <c r="N257" s="3">
        <f t="shared" si="19"/>
        <v>310</v>
      </c>
    </row>
    <row r="258" spans="1:14" ht="10.15" customHeight="1" x14ac:dyDescent="0.2">
      <c r="A258" s="3">
        <v>128323303</v>
      </c>
      <c r="B258" s="3" t="s">
        <v>51</v>
      </c>
      <c r="C258" s="3" t="s">
        <v>50</v>
      </c>
      <c r="D258" s="3">
        <v>817.54499999999996</v>
      </c>
      <c r="E258" s="4">
        <v>23034.28</v>
      </c>
      <c r="F258" s="3">
        <f t="shared" si="15"/>
        <v>159</v>
      </c>
      <c r="G258" s="4">
        <v>8794.4699999999993</v>
      </c>
      <c r="H258" s="3">
        <f t="shared" si="16"/>
        <v>312</v>
      </c>
      <c r="I258" s="4">
        <v>13112.63</v>
      </c>
      <c r="J258" s="3">
        <f t="shared" si="17"/>
        <v>79</v>
      </c>
      <c r="K258" s="4">
        <v>1127.18</v>
      </c>
      <c r="L258" s="3">
        <f t="shared" si="18"/>
        <v>257</v>
      </c>
      <c r="M258" s="4">
        <v>0</v>
      </c>
      <c r="N258" s="3">
        <f t="shared" si="19"/>
        <v>310</v>
      </c>
    </row>
    <row r="259" spans="1:14" ht="10.15" customHeight="1" x14ac:dyDescent="0.2">
      <c r="A259" s="3">
        <v>128323703</v>
      </c>
      <c r="B259" s="3" t="s">
        <v>52</v>
      </c>
      <c r="C259" s="3" t="s">
        <v>50</v>
      </c>
      <c r="D259" s="3">
        <v>2854.9549999999999</v>
      </c>
      <c r="E259" s="4">
        <v>21230.23</v>
      </c>
      <c r="F259" s="3">
        <f t="shared" ref="F259:F322" si="20">RANK(E259,E$2:E$501)</f>
        <v>253</v>
      </c>
      <c r="G259" s="4">
        <v>12436.41</v>
      </c>
      <c r="H259" s="3">
        <f t="shared" ref="H259:H322" si="21">RANK(G259,G$2:G$501)</f>
        <v>178</v>
      </c>
      <c r="I259" s="4">
        <v>7578.86</v>
      </c>
      <c r="J259" s="3">
        <f t="shared" ref="J259:J322" si="22">RANK(I259,I$2:I$501)</f>
        <v>300</v>
      </c>
      <c r="K259" s="4">
        <v>890.91</v>
      </c>
      <c r="L259" s="3">
        <f t="shared" ref="L259:L322" si="23">RANK(K259,K$2:K$501)</f>
        <v>315</v>
      </c>
      <c r="M259" s="4">
        <v>324.05</v>
      </c>
      <c r="N259" s="3">
        <f t="shared" ref="N259:N322" si="24">RANK(M259,M$2:M$501)</f>
        <v>47</v>
      </c>
    </row>
    <row r="260" spans="1:14" ht="10.15" customHeight="1" x14ac:dyDescent="0.2">
      <c r="A260" s="3">
        <v>128325203</v>
      </c>
      <c r="B260" s="3" t="s">
        <v>683</v>
      </c>
      <c r="C260" s="3" t="s">
        <v>50</v>
      </c>
      <c r="D260" s="3">
        <v>1213.6880000000001</v>
      </c>
      <c r="E260" s="4">
        <v>24531.4</v>
      </c>
      <c r="F260" s="3">
        <f t="shared" si="20"/>
        <v>98</v>
      </c>
      <c r="G260" s="4">
        <v>7138.03</v>
      </c>
      <c r="H260" s="3">
        <f t="shared" si="21"/>
        <v>382</v>
      </c>
      <c r="I260" s="4">
        <v>14564.2</v>
      </c>
      <c r="J260" s="3">
        <f t="shared" si="22"/>
        <v>33</v>
      </c>
      <c r="K260" s="4">
        <v>2829.17</v>
      </c>
      <c r="L260" s="3">
        <f t="shared" si="23"/>
        <v>46</v>
      </c>
      <c r="M260" s="4">
        <v>0</v>
      </c>
      <c r="N260" s="3">
        <f t="shared" si="24"/>
        <v>310</v>
      </c>
    </row>
    <row r="261" spans="1:14" ht="10.15" customHeight="1" x14ac:dyDescent="0.2">
      <c r="A261" s="3">
        <v>128326303</v>
      </c>
      <c r="B261" s="3" t="s">
        <v>53</v>
      </c>
      <c r="C261" s="3" t="s">
        <v>50</v>
      </c>
      <c r="D261" s="3">
        <v>736.76099999999997</v>
      </c>
      <c r="E261" s="4">
        <v>27964.89</v>
      </c>
      <c r="F261" s="3">
        <f t="shared" si="20"/>
        <v>27</v>
      </c>
      <c r="G261" s="4">
        <v>7523.5</v>
      </c>
      <c r="H261" s="3">
        <f t="shared" si="21"/>
        <v>367</v>
      </c>
      <c r="I261" s="4">
        <v>17903.37</v>
      </c>
      <c r="J261" s="3">
        <f t="shared" si="22"/>
        <v>6</v>
      </c>
      <c r="K261" s="4">
        <v>2402.94</v>
      </c>
      <c r="L261" s="3">
        <f t="shared" si="23"/>
        <v>71</v>
      </c>
      <c r="M261" s="4">
        <v>135.08000000000001</v>
      </c>
      <c r="N261" s="3">
        <f t="shared" si="24"/>
        <v>95</v>
      </c>
    </row>
    <row r="262" spans="1:14" ht="10.15" customHeight="1" x14ac:dyDescent="0.2">
      <c r="A262" s="3">
        <v>128327303</v>
      </c>
      <c r="B262" s="3" t="s">
        <v>54</v>
      </c>
      <c r="C262" s="3" t="s">
        <v>50</v>
      </c>
      <c r="D262" s="3">
        <v>803.14300000000003</v>
      </c>
      <c r="E262" s="4">
        <v>27015.21</v>
      </c>
      <c r="F262" s="3">
        <f t="shared" si="20"/>
        <v>47</v>
      </c>
      <c r="G262" s="4">
        <v>5423.63</v>
      </c>
      <c r="H262" s="3">
        <f t="shared" si="21"/>
        <v>443</v>
      </c>
      <c r="I262" s="4">
        <v>18819.34</v>
      </c>
      <c r="J262" s="3">
        <f t="shared" si="22"/>
        <v>4</v>
      </c>
      <c r="K262" s="4">
        <v>2772.24</v>
      </c>
      <c r="L262" s="3">
        <f t="shared" si="23"/>
        <v>50</v>
      </c>
      <c r="M262" s="4">
        <v>0</v>
      </c>
      <c r="N262" s="3">
        <f t="shared" si="24"/>
        <v>310</v>
      </c>
    </row>
    <row r="263" spans="1:14" ht="10.15" customHeight="1" x14ac:dyDescent="0.2">
      <c r="A263" s="9">
        <v>128321103</v>
      </c>
      <c r="B263" s="9" t="s">
        <v>821</v>
      </c>
      <c r="C263" s="9" t="s">
        <v>50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</row>
    <row r="264" spans="1:14" ht="10.15" customHeight="1" x14ac:dyDescent="0.2">
      <c r="A264" s="3">
        <v>128328003</v>
      </c>
      <c r="B264" s="3" t="s">
        <v>55</v>
      </c>
      <c r="C264" s="3" t="s">
        <v>50</v>
      </c>
      <c r="D264" s="3">
        <v>910.45</v>
      </c>
      <c r="E264" s="4">
        <v>26596.1</v>
      </c>
      <c r="F264" s="3">
        <f t="shared" si="20"/>
        <v>52</v>
      </c>
      <c r="G264" s="4">
        <v>7220.94</v>
      </c>
      <c r="H264" s="3">
        <f t="shared" si="21"/>
        <v>379</v>
      </c>
      <c r="I264" s="4">
        <v>17288.11</v>
      </c>
      <c r="J264" s="3">
        <f t="shared" si="22"/>
        <v>12</v>
      </c>
      <c r="K264" s="4">
        <v>2087.0500000000002</v>
      </c>
      <c r="L264" s="3">
        <f t="shared" si="23"/>
        <v>98</v>
      </c>
      <c r="M264" s="4">
        <v>0</v>
      </c>
      <c r="N264" s="3">
        <f t="shared" si="24"/>
        <v>310</v>
      </c>
    </row>
    <row r="265" spans="1:14" ht="10.15" customHeight="1" x14ac:dyDescent="0.2">
      <c r="A265" s="3">
        <v>106330703</v>
      </c>
      <c r="B265" s="3" t="s">
        <v>291</v>
      </c>
      <c r="C265" s="3" t="s">
        <v>292</v>
      </c>
      <c r="D265" s="3">
        <v>941.43299999999999</v>
      </c>
      <c r="E265" s="4">
        <v>19299.2</v>
      </c>
      <c r="F265" s="3">
        <f t="shared" si="20"/>
        <v>386</v>
      </c>
      <c r="G265" s="4">
        <v>5084.2700000000004</v>
      </c>
      <c r="H265" s="3">
        <f t="shared" si="21"/>
        <v>457</v>
      </c>
      <c r="I265" s="4">
        <v>12625.84</v>
      </c>
      <c r="J265" s="3">
        <f t="shared" si="22"/>
        <v>91</v>
      </c>
      <c r="K265" s="4">
        <v>1586.7</v>
      </c>
      <c r="L265" s="3">
        <f t="shared" si="23"/>
        <v>173</v>
      </c>
      <c r="M265" s="4">
        <v>2.39</v>
      </c>
      <c r="N265" s="3">
        <f t="shared" si="24"/>
        <v>274</v>
      </c>
    </row>
    <row r="266" spans="1:14" ht="10.15" customHeight="1" x14ac:dyDescent="0.2">
      <c r="A266" s="3">
        <v>106330803</v>
      </c>
      <c r="B266" s="3" t="s">
        <v>293</v>
      </c>
      <c r="C266" s="3" t="s">
        <v>292</v>
      </c>
      <c r="D266" s="3">
        <v>1481.221</v>
      </c>
      <c r="E266" s="4">
        <v>20099.650000000001</v>
      </c>
      <c r="F266" s="3">
        <f t="shared" si="20"/>
        <v>330</v>
      </c>
      <c r="G266" s="4">
        <v>7028.65</v>
      </c>
      <c r="H266" s="3">
        <f t="shared" si="21"/>
        <v>389</v>
      </c>
      <c r="I266" s="4">
        <v>11279.83</v>
      </c>
      <c r="J266" s="3">
        <f t="shared" si="22"/>
        <v>149</v>
      </c>
      <c r="K266" s="4">
        <v>1787.99</v>
      </c>
      <c r="L266" s="3">
        <f t="shared" si="23"/>
        <v>141</v>
      </c>
      <c r="M266" s="4">
        <v>3.19</v>
      </c>
      <c r="N266" s="3">
        <f t="shared" si="24"/>
        <v>265</v>
      </c>
    </row>
    <row r="267" spans="1:14" ht="10.15" customHeight="1" x14ac:dyDescent="0.2">
      <c r="A267" s="3">
        <v>106338003</v>
      </c>
      <c r="B267" s="3" t="s">
        <v>102</v>
      </c>
      <c r="C267" s="3" t="s">
        <v>292</v>
      </c>
      <c r="D267" s="3">
        <v>2147.36</v>
      </c>
      <c r="E267" s="4">
        <v>21764.43</v>
      </c>
      <c r="F267" s="3">
        <f t="shared" si="20"/>
        <v>226</v>
      </c>
      <c r="G267" s="4">
        <v>5909.04</v>
      </c>
      <c r="H267" s="3">
        <f t="shared" si="21"/>
        <v>429</v>
      </c>
      <c r="I267" s="4">
        <v>13358.78</v>
      </c>
      <c r="J267" s="3">
        <f t="shared" si="22"/>
        <v>69</v>
      </c>
      <c r="K267" s="4">
        <v>2438.25</v>
      </c>
      <c r="L267" s="3">
        <f t="shared" si="23"/>
        <v>70</v>
      </c>
      <c r="M267" s="4">
        <v>58.35</v>
      </c>
      <c r="N267" s="3">
        <f t="shared" si="24"/>
        <v>143</v>
      </c>
    </row>
    <row r="268" spans="1:14" ht="10.15" customHeight="1" x14ac:dyDescent="0.2">
      <c r="A268" s="3">
        <v>111343603</v>
      </c>
      <c r="B268" s="3" t="s">
        <v>372</v>
      </c>
      <c r="C268" s="3" t="s">
        <v>373</v>
      </c>
      <c r="D268" s="3">
        <v>2505.6469999999999</v>
      </c>
      <c r="E268" s="4">
        <v>18096.84</v>
      </c>
      <c r="F268" s="3">
        <f t="shared" si="20"/>
        <v>438</v>
      </c>
      <c r="G268" s="4">
        <v>8194.32</v>
      </c>
      <c r="H268" s="3">
        <f t="shared" si="21"/>
        <v>331</v>
      </c>
      <c r="I268" s="4">
        <v>8015.94</v>
      </c>
      <c r="J268" s="3">
        <f t="shared" si="22"/>
        <v>278</v>
      </c>
      <c r="K268" s="4">
        <v>1725.03</v>
      </c>
      <c r="L268" s="3">
        <f t="shared" si="23"/>
        <v>153</v>
      </c>
      <c r="M268" s="4">
        <v>161.55000000000001</v>
      </c>
      <c r="N268" s="3">
        <f t="shared" si="24"/>
        <v>82</v>
      </c>
    </row>
    <row r="269" spans="1:14" ht="10.15" customHeight="1" x14ac:dyDescent="0.2">
      <c r="A269" s="3">
        <v>119350303</v>
      </c>
      <c r="B269" s="3" t="s">
        <v>484</v>
      </c>
      <c r="C269" s="3" t="s">
        <v>485</v>
      </c>
      <c r="D269" s="3">
        <v>3574.43</v>
      </c>
      <c r="E269" s="4">
        <v>15540.91</v>
      </c>
      <c r="F269" s="3">
        <f t="shared" si="20"/>
        <v>491</v>
      </c>
      <c r="G269" s="4">
        <v>10121.209999999999</v>
      </c>
      <c r="H269" s="3">
        <f t="shared" si="21"/>
        <v>262</v>
      </c>
      <c r="I269" s="4">
        <v>4770.0600000000004</v>
      </c>
      <c r="J269" s="3">
        <f t="shared" si="22"/>
        <v>454</v>
      </c>
      <c r="K269" s="4">
        <v>649.64</v>
      </c>
      <c r="L269" s="3">
        <f t="shared" si="23"/>
        <v>380</v>
      </c>
      <c r="M269" s="4">
        <v>0</v>
      </c>
      <c r="N269" s="3">
        <f t="shared" si="24"/>
        <v>310</v>
      </c>
    </row>
    <row r="270" spans="1:14" ht="10.15" customHeight="1" x14ac:dyDescent="0.2">
      <c r="A270" s="3">
        <v>119351303</v>
      </c>
      <c r="B270" s="3" t="s">
        <v>486</v>
      </c>
      <c r="C270" s="3" t="s">
        <v>485</v>
      </c>
      <c r="D270" s="3">
        <v>1687.2049999999999</v>
      </c>
      <c r="E270" s="4">
        <v>19544.63</v>
      </c>
      <c r="F270" s="3">
        <f t="shared" si="20"/>
        <v>376</v>
      </c>
      <c r="G270" s="4">
        <v>5754.12</v>
      </c>
      <c r="H270" s="3">
        <f t="shared" si="21"/>
        <v>432</v>
      </c>
      <c r="I270" s="4">
        <v>10836.6</v>
      </c>
      <c r="J270" s="3">
        <f t="shared" si="22"/>
        <v>169</v>
      </c>
      <c r="K270" s="4">
        <v>2953.9</v>
      </c>
      <c r="L270" s="3">
        <f t="shared" si="23"/>
        <v>38</v>
      </c>
      <c r="M270" s="4">
        <v>0</v>
      </c>
      <c r="N270" s="3">
        <f t="shared" si="24"/>
        <v>310</v>
      </c>
    </row>
    <row r="271" spans="1:14" ht="10.15" customHeight="1" x14ac:dyDescent="0.2">
      <c r="A271" s="3">
        <v>119352203</v>
      </c>
      <c r="B271" s="3" t="s">
        <v>487</v>
      </c>
      <c r="C271" s="3" t="s">
        <v>485</v>
      </c>
      <c r="D271" s="3">
        <v>1512.664</v>
      </c>
      <c r="E271" s="4">
        <v>17186.47</v>
      </c>
      <c r="F271" s="3">
        <f t="shared" si="20"/>
        <v>474</v>
      </c>
      <c r="G271" s="4">
        <v>9544.8700000000008</v>
      </c>
      <c r="H271" s="3">
        <f t="shared" si="21"/>
        <v>285</v>
      </c>
      <c r="I271" s="4">
        <v>6244.64</v>
      </c>
      <c r="J271" s="3">
        <f t="shared" si="22"/>
        <v>369</v>
      </c>
      <c r="K271" s="4">
        <v>1396.95</v>
      </c>
      <c r="L271" s="3">
        <f t="shared" si="23"/>
        <v>202</v>
      </c>
      <c r="M271" s="4">
        <v>0</v>
      </c>
      <c r="N271" s="3">
        <f t="shared" si="24"/>
        <v>310</v>
      </c>
    </row>
    <row r="272" spans="1:14" ht="10.15" customHeight="1" x14ac:dyDescent="0.2">
      <c r="A272" s="3">
        <v>119354603</v>
      </c>
      <c r="B272" s="3" t="s">
        <v>488</v>
      </c>
      <c r="C272" s="3" t="s">
        <v>485</v>
      </c>
      <c r="D272" s="3">
        <v>1527.8910000000001</v>
      </c>
      <c r="E272" s="4">
        <v>17283.990000000002</v>
      </c>
      <c r="F272" s="3">
        <f t="shared" si="20"/>
        <v>470</v>
      </c>
      <c r="G272" s="4">
        <v>8769.9599999999991</v>
      </c>
      <c r="H272" s="3">
        <f t="shared" si="21"/>
        <v>314</v>
      </c>
      <c r="I272" s="4">
        <v>7528.52</v>
      </c>
      <c r="J272" s="3">
        <f t="shared" si="22"/>
        <v>303</v>
      </c>
      <c r="K272" s="4">
        <v>943.31</v>
      </c>
      <c r="L272" s="3">
        <f t="shared" si="23"/>
        <v>299</v>
      </c>
      <c r="M272" s="4">
        <v>42.2</v>
      </c>
      <c r="N272" s="3">
        <f t="shared" si="24"/>
        <v>164</v>
      </c>
    </row>
    <row r="273" spans="1:14" ht="10.15" customHeight="1" x14ac:dyDescent="0.2">
      <c r="A273" s="3">
        <v>119355503</v>
      </c>
      <c r="B273" s="3" t="s">
        <v>172</v>
      </c>
      <c r="C273" s="3" t="s">
        <v>485</v>
      </c>
      <c r="D273" s="3">
        <v>2030.32</v>
      </c>
      <c r="E273" s="4">
        <v>17408.150000000001</v>
      </c>
      <c r="F273" s="3">
        <f t="shared" si="20"/>
        <v>465</v>
      </c>
      <c r="G273" s="4">
        <v>10325.370000000001</v>
      </c>
      <c r="H273" s="3">
        <f t="shared" si="21"/>
        <v>258</v>
      </c>
      <c r="I273" s="4">
        <v>5953.7</v>
      </c>
      <c r="J273" s="3">
        <f t="shared" si="22"/>
        <v>385</v>
      </c>
      <c r="K273" s="4">
        <v>1129.0899999999999</v>
      </c>
      <c r="L273" s="3">
        <f t="shared" si="23"/>
        <v>256</v>
      </c>
      <c r="M273" s="4">
        <v>0</v>
      </c>
      <c r="N273" s="3">
        <f t="shared" si="24"/>
        <v>310</v>
      </c>
    </row>
    <row r="274" spans="1:14" ht="10.15" customHeight="1" x14ac:dyDescent="0.2">
      <c r="A274" s="3">
        <v>119356503</v>
      </c>
      <c r="B274" s="3" t="s">
        <v>489</v>
      </c>
      <c r="C274" s="3" t="s">
        <v>485</v>
      </c>
      <c r="D274" s="3">
        <v>2966.453</v>
      </c>
      <c r="E274" s="4">
        <v>20869.23</v>
      </c>
      <c r="F274" s="3">
        <f t="shared" si="20"/>
        <v>282</v>
      </c>
      <c r="G274" s="4">
        <v>12912.97</v>
      </c>
      <c r="H274" s="3">
        <f t="shared" si="21"/>
        <v>164</v>
      </c>
      <c r="I274" s="4">
        <v>7406.98</v>
      </c>
      <c r="J274" s="3">
        <f t="shared" si="22"/>
        <v>310</v>
      </c>
      <c r="K274" s="4">
        <v>442.08</v>
      </c>
      <c r="L274" s="3">
        <f t="shared" si="23"/>
        <v>429</v>
      </c>
      <c r="M274" s="4">
        <v>107.2</v>
      </c>
      <c r="N274" s="3">
        <f t="shared" si="24"/>
        <v>107</v>
      </c>
    </row>
    <row r="275" spans="1:14" ht="10.15" customHeight="1" x14ac:dyDescent="0.2">
      <c r="A275" s="3">
        <v>119356603</v>
      </c>
      <c r="B275" s="3" t="s">
        <v>490</v>
      </c>
      <c r="C275" s="3" t="s">
        <v>485</v>
      </c>
      <c r="D275" s="3">
        <v>1003.366</v>
      </c>
      <c r="E275" s="4">
        <v>19125.240000000002</v>
      </c>
      <c r="F275" s="3">
        <f t="shared" si="20"/>
        <v>396</v>
      </c>
      <c r="G275" s="4">
        <v>9293.0300000000007</v>
      </c>
      <c r="H275" s="3">
        <f t="shared" si="21"/>
        <v>293</v>
      </c>
      <c r="I275" s="4">
        <v>8499.34</v>
      </c>
      <c r="J275" s="3">
        <f t="shared" si="22"/>
        <v>247</v>
      </c>
      <c r="K275" s="4">
        <v>1332.87</v>
      </c>
      <c r="L275" s="3">
        <f t="shared" si="23"/>
        <v>211</v>
      </c>
      <c r="M275" s="4">
        <v>0</v>
      </c>
      <c r="N275" s="3">
        <f t="shared" si="24"/>
        <v>310</v>
      </c>
    </row>
    <row r="276" spans="1:14" ht="10.15" customHeight="1" x14ac:dyDescent="0.2">
      <c r="A276" s="3">
        <v>119357003</v>
      </c>
      <c r="B276" s="3" t="s">
        <v>173</v>
      </c>
      <c r="C276" s="3" t="s">
        <v>485</v>
      </c>
      <c r="D276" s="3">
        <v>1595.242</v>
      </c>
      <c r="E276" s="4">
        <v>20234.38</v>
      </c>
      <c r="F276" s="3">
        <f t="shared" si="20"/>
        <v>323</v>
      </c>
      <c r="G276" s="4">
        <v>11063.9</v>
      </c>
      <c r="H276" s="3">
        <f t="shared" si="21"/>
        <v>227</v>
      </c>
      <c r="I276" s="4">
        <v>7491.79</v>
      </c>
      <c r="J276" s="3">
        <f t="shared" si="22"/>
        <v>306</v>
      </c>
      <c r="K276" s="4">
        <v>1678.68</v>
      </c>
      <c r="L276" s="3">
        <f t="shared" si="23"/>
        <v>161</v>
      </c>
      <c r="M276" s="4">
        <v>0</v>
      </c>
      <c r="N276" s="3">
        <f t="shared" si="24"/>
        <v>310</v>
      </c>
    </row>
    <row r="277" spans="1:14" ht="10.15" customHeight="1" x14ac:dyDescent="0.2">
      <c r="A277" s="3">
        <v>119357402</v>
      </c>
      <c r="B277" s="3" t="s">
        <v>491</v>
      </c>
      <c r="C277" s="3" t="s">
        <v>485</v>
      </c>
      <c r="D277" s="3">
        <v>10106.334999999999</v>
      </c>
      <c r="E277" s="4">
        <v>20599.11</v>
      </c>
      <c r="F277" s="3">
        <f t="shared" si="20"/>
        <v>297</v>
      </c>
      <c r="G277" s="4">
        <v>7067.15</v>
      </c>
      <c r="H277" s="3">
        <f t="shared" si="21"/>
        <v>384</v>
      </c>
      <c r="I277" s="4">
        <v>11088.56</v>
      </c>
      <c r="J277" s="3">
        <f t="shared" si="22"/>
        <v>157</v>
      </c>
      <c r="K277" s="4">
        <v>2443.39</v>
      </c>
      <c r="L277" s="3">
        <f t="shared" si="23"/>
        <v>69</v>
      </c>
      <c r="M277" s="4">
        <v>0</v>
      </c>
      <c r="N277" s="3">
        <f t="shared" si="24"/>
        <v>310</v>
      </c>
    </row>
    <row r="278" spans="1:14" ht="10.15" customHeight="1" x14ac:dyDescent="0.2">
      <c r="A278" s="3">
        <v>119358403</v>
      </c>
      <c r="B278" s="3" t="s">
        <v>174</v>
      </c>
      <c r="C278" s="3" t="s">
        <v>485</v>
      </c>
      <c r="D278" s="3">
        <v>2423.9850000000001</v>
      </c>
      <c r="E278" s="4">
        <v>17105.38</v>
      </c>
      <c r="F278" s="3">
        <f t="shared" si="20"/>
        <v>478</v>
      </c>
      <c r="G278" s="4">
        <v>8835.89</v>
      </c>
      <c r="H278" s="3">
        <f t="shared" si="21"/>
        <v>306</v>
      </c>
      <c r="I278" s="4">
        <v>7311.39</v>
      </c>
      <c r="J278" s="3">
        <f t="shared" si="22"/>
        <v>316</v>
      </c>
      <c r="K278" s="4">
        <v>958.09</v>
      </c>
      <c r="L278" s="3">
        <f t="shared" si="23"/>
        <v>293</v>
      </c>
      <c r="M278" s="4">
        <v>0</v>
      </c>
      <c r="N278" s="3">
        <f t="shared" si="24"/>
        <v>310</v>
      </c>
    </row>
    <row r="279" spans="1:14" ht="10.15" customHeight="1" x14ac:dyDescent="0.2">
      <c r="A279" s="3">
        <v>113361303</v>
      </c>
      <c r="B279" s="3" t="s">
        <v>397</v>
      </c>
      <c r="C279" s="3" t="s">
        <v>398</v>
      </c>
      <c r="D279" s="3">
        <v>3007.9760000000001</v>
      </c>
      <c r="E279" s="4">
        <v>22111.99</v>
      </c>
      <c r="F279" s="3">
        <f t="shared" si="20"/>
        <v>207</v>
      </c>
      <c r="G279" s="4">
        <v>14774.99</v>
      </c>
      <c r="H279" s="3">
        <f t="shared" si="21"/>
        <v>114</v>
      </c>
      <c r="I279" s="4">
        <v>6570.95</v>
      </c>
      <c r="J279" s="3">
        <f t="shared" si="22"/>
        <v>352</v>
      </c>
      <c r="K279" s="4">
        <v>617.48</v>
      </c>
      <c r="L279" s="3">
        <f t="shared" si="23"/>
        <v>389</v>
      </c>
      <c r="M279" s="4">
        <v>148.57</v>
      </c>
      <c r="N279" s="3">
        <f t="shared" si="24"/>
        <v>88</v>
      </c>
    </row>
    <row r="280" spans="1:14" ht="10.15" customHeight="1" x14ac:dyDescent="0.2">
      <c r="A280" s="3">
        <v>113361503</v>
      </c>
      <c r="B280" s="3" t="s">
        <v>399</v>
      </c>
      <c r="C280" s="3" t="s">
        <v>398</v>
      </c>
      <c r="D280" s="3">
        <v>1335.6279999999999</v>
      </c>
      <c r="E280" s="4">
        <v>26146.62</v>
      </c>
      <c r="F280" s="3">
        <f t="shared" si="20"/>
        <v>62</v>
      </c>
      <c r="G280" s="4">
        <v>9994.4599999999991</v>
      </c>
      <c r="H280" s="3">
        <f t="shared" si="21"/>
        <v>268</v>
      </c>
      <c r="I280" s="4">
        <v>12436.03</v>
      </c>
      <c r="J280" s="3">
        <f t="shared" si="22"/>
        <v>95</v>
      </c>
      <c r="K280" s="4">
        <v>3716.12</v>
      </c>
      <c r="L280" s="3">
        <f t="shared" si="23"/>
        <v>12</v>
      </c>
      <c r="M280" s="4">
        <v>0</v>
      </c>
      <c r="N280" s="3">
        <f t="shared" si="24"/>
        <v>310</v>
      </c>
    </row>
    <row r="281" spans="1:14" ht="10.15" customHeight="1" x14ac:dyDescent="0.2">
      <c r="A281" s="3">
        <v>113361703</v>
      </c>
      <c r="B281" s="3" t="s">
        <v>400</v>
      </c>
      <c r="C281" s="3" t="s">
        <v>398</v>
      </c>
      <c r="D281" s="3">
        <v>4053.5749999999998</v>
      </c>
      <c r="E281" s="4">
        <v>22203.02</v>
      </c>
      <c r="F281" s="3">
        <f t="shared" si="20"/>
        <v>203</v>
      </c>
      <c r="G281" s="4">
        <v>15526.39</v>
      </c>
      <c r="H281" s="3">
        <f t="shared" si="21"/>
        <v>89</v>
      </c>
      <c r="I281" s="4">
        <v>4587.76</v>
      </c>
      <c r="J281" s="3">
        <f t="shared" si="22"/>
        <v>469</v>
      </c>
      <c r="K281" s="4">
        <v>2084.66</v>
      </c>
      <c r="L281" s="3">
        <f t="shared" si="23"/>
        <v>99</v>
      </c>
      <c r="M281" s="4">
        <v>4.21</v>
      </c>
      <c r="N281" s="3">
        <f t="shared" si="24"/>
        <v>255</v>
      </c>
    </row>
    <row r="282" spans="1:14" ht="10.15" customHeight="1" x14ac:dyDescent="0.2">
      <c r="A282" s="3">
        <v>113362203</v>
      </c>
      <c r="B282" s="3" t="s">
        <v>401</v>
      </c>
      <c r="C282" s="3" t="s">
        <v>398</v>
      </c>
      <c r="D282" s="3">
        <v>2951.4780000000001</v>
      </c>
      <c r="E282" s="4">
        <v>20031.45</v>
      </c>
      <c r="F282" s="3">
        <f t="shared" si="20"/>
        <v>336</v>
      </c>
      <c r="G282" s="4">
        <v>12617.21</v>
      </c>
      <c r="H282" s="3">
        <f t="shared" si="21"/>
        <v>174</v>
      </c>
      <c r="I282" s="4">
        <v>6129.07</v>
      </c>
      <c r="J282" s="3">
        <f t="shared" si="22"/>
        <v>377</v>
      </c>
      <c r="K282" s="4">
        <v>1284.53</v>
      </c>
      <c r="L282" s="3">
        <f t="shared" si="23"/>
        <v>222</v>
      </c>
      <c r="M282" s="4">
        <v>0.64</v>
      </c>
      <c r="N282" s="3">
        <f t="shared" si="24"/>
        <v>299</v>
      </c>
    </row>
    <row r="283" spans="1:14" ht="10.15" customHeight="1" x14ac:dyDescent="0.2">
      <c r="A283" s="3">
        <v>113362303</v>
      </c>
      <c r="B283" s="3" t="s">
        <v>548</v>
      </c>
      <c r="C283" s="3" t="s">
        <v>398</v>
      </c>
      <c r="D283" s="3">
        <v>2850.1239999999998</v>
      </c>
      <c r="E283" s="4">
        <v>24062.21</v>
      </c>
      <c r="F283" s="3">
        <f t="shared" si="20"/>
        <v>115</v>
      </c>
      <c r="G283" s="4">
        <v>16796.95</v>
      </c>
      <c r="H283" s="3">
        <f t="shared" si="21"/>
        <v>65</v>
      </c>
      <c r="I283" s="4">
        <v>5190.34</v>
      </c>
      <c r="J283" s="3">
        <f t="shared" si="22"/>
        <v>429</v>
      </c>
      <c r="K283" s="4">
        <v>1676.32</v>
      </c>
      <c r="L283" s="3">
        <f t="shared" si="23"/>
        <v>162</v>
      </c>
      <c r="M283" s="4">
        <v>398.6</v>
      </c>
      <c r="N283" s="3">
        <f t="shared" si="24"/>
        <v>36</v>
      </c>
    </row>
    <row r="284" spans="1:14" ht="10.15" customHeight="1" x14ac:dyDescent="0.2">
      <c r="A284" s="3">
        <v>113362403</v>
      </c>
      <c r="B284" s="3" t="s">
        <v>137</v>
      </c>
      <c r="C284" s="3" t="s">
        <v>398</v>
      </c>
      <c r="D284" s="3">
        <v>3761.5149999999999</v>
      </c>
      <c r="E284" s="4">
        <v>20983.83</v>
      </c>
      <c r="F284" s="3">
        <f t="shared" si="20"/>
        <v>271</v>
      </c>
      <c r="G284" s="4">
        <v>13636.4</v>
      </c>
      <c r="H284" s="3">
        <f t="shared" si="21"/>
        <v>144</v>
      </c>
      <c r="I284" s="4">
        <v>5862.03</v>
      </c>
      <c r="J284" s="3">
        <f t="shared" si="22"/>
        <v>387</v>
      </c>
      <c r="K284" s="4">
        <v>612.48</v>
      </c>
      <c r="L284" s="3">
        <f t="shared" si="23"/>
        <v>392</v>
      </c>
      <c r="M284" s="4">
        <v>872.91</v>
      </c>
      <c r="N284" s="3">
        <f t="shared" si="24"/>
        <v>14</v>
      </c>
    </row>
    <row r="285" spans="1:14" ht="10.15" customHeight="1" x14ac:dyDescent="0.2">
      <c r="A285" s="3">
        <v>113362603</v>
      </c>
      <c r="B285" s="3" t="s">
        <v>402</v>
      </c>
      <c r="C285" s="3" t="s">
        <v>398</v>
      </c>
      <c r="D285" s="3">
        <v>4029.6120000000001</v>
      </c>
      <c r="E285" s="4">
        <v>20789.060000000001</v>
      </c>
      <c r="F285" s="3">
        <f t="shared" si="20"/>
        <v>289</v>
      </c>
      <c r="G285" s="4">
        <v>13477.32</v>
      </c>
      <c r="H285" s="3">
        <f t="shared" si="21"/>
        <v>149</v>
      </c>
      <c r="I285" s="4">
        <v>6419.92</v>
      </c>
      <c r="J285" s="3">
        <f t="shared" si="22"/>
        <v>363</v>
      </c>
      <c r="K285" s="4">
        <v>830.52</v>
      </c>
      <c r="L285" s="3">
        <f t="shared" si="23"/>
        <v>331</v>
      </c>
      <c r="M285" s="4">
        <v>61.3</v>
      </c>
      <c r="N285" s="3">
        <f t="shared" si="24"/>
        <v>136</v>
      </c>
    </row>
    <row r="286" spans="1:14" ht="10.15" customHeight="1" x14ac:dyDescent="0.2">
      <c r="A286" s="3">
        <v>113363103</v>
      </c>
      <c r="B286" s="3" t="s">
        <v>138</v>
      </c>
      <c r="C286" s="3" t="s">
        <v>398</v>
      </c>
      <c r="D286" s="3">
        <v>7202.6080000000002</v>
      </c>
      <c r="E286" s="4">
        <v>20353.86</v>
      </c>
      <c r="F286" s="3">
        <f t="shared" si="20"/>
        <v>315</v>
      </c>
      <c r="G286" s="4">
        <v>14167.47</v>
      </c>
      <c r="H286" s="3">
        <f t="shared" si="21"/>
        <v>129</v>
      </c>
      <c r="I286" s="4">
        <v>5256.99</v>
      </c>
      <c r="J286" s="3">
        <f t="shared" si="22"/>
        <v>427</v>
      </c>
      <c r="K286" s="4">
        <v>858.25</v>
      </c>
      <c r="L286" s="3">
        <f t="shared" si="23"/>
        <v>325</v>
      </c>
      <c r="M286" s="4">
        <v>71.150000000000006</v>
      </c>
      <c r="N286" s="3">
        <f t="shared" si="24"/>
        <v>132</v>
      </c>
    </row>
    <row r="287" spans="1:14" ht="10.15" customHeight="1" x14ac:dyDescent="0.2">
      <c r="A287" s="3">
        <v>113363603</v>
      </c>
      <c r="B287" s="3" t="s">
        <v>139</v>
      </c>
      <c r="C287" s="3" t="s">
        <v>398</v>
      </c>
      <c r="D287" s="3">
        <v>2884.6460000000002</v>
      </c>
      <c r="E287" s="4">
        <v>21360.68</v>
      </c>
      <c r="F287" s="3">
        <f t="shared" si="20"/>
        <v>246</v>
      </c>
      <c r="G287" s="4">
        <v>15434.48</v>
      </c>
      <c r="H287" s="3">
        <f t="shared" si="21"/>
        <v>92</v>
      </c>
      <c r="I287" s="4">
        <v>4797.82</v>
      </c>
      <c r="J287" s="3">
        <f t="shared" si="22"/>
        <v>453</v>
      </c>
      <c r="K287" s="4">
        <v>1086.54</v>
      </c>
      <c r="L287" s="3">
        <f t="shared" si="23"/>
        <v>264</v>
      </c>
      <c r="M287" s="4">
        <v>41.83</v>
      </c>
      <c r="N287" s="3">
        <f t="shared" si="24"/>
        <v>165</v>
      </c>
    </row>
    <row r="288" spans="1:14" ht="10.15" customHeight="1" x14ac:dyDescent="0.2">
      <c r="A288" s="3">
        <v>113364002</v>
      </c>
      <c r="B288" s="3" t="s">
        <v>403</v>
      </c>
      <c r="C288" s="3" t="s">
        <v>398</v>
      </c>
      <c r="D288" s="3">
        <v>10029.186</v>
      </c>
      <c r="E288" s="4">
        <v>27265.1</v>
      </c>
      <c r="F288" s="3">
        <f t="shared" si="20"/>
        <v>39</v>
      </c>
      <c r="G288" s="4">
        <v>10202.61</v>
      </c>
      <c r="H288" s="3">
        <f t="shared" si="21"/>
        <v>260</v>
      </c>
      <c r="I288" s="4">
        <v>13383.71</v>
      </c>
      <c r="J288" s="3">
        <f t="shared" si="22"/>
        <v>65</v>
      </c>
      <c r="K288" s="4">
        <v>3095.81</v>
      </c>
      <c r="L288" s="3">
        <f t="shared" si="23"/>
        <v>34</v>
      </c>
      <c r="M288" s="4">
        <v>582.98</v>
      </c>
      <c r="N288" s="3">
        <f t="shared" si="24"/>
        <v>24</v>
      </c>
    </row>
    <row r="289" spans="1:14" ht="10.15" customHeight="1" x14ac:dyDescent="0.2">
      <c r="A289" s="3">
        <v>113364403</v>
      </c>
      <c r="B289" s="3" t="s">
        <v>404</v>
      </c>
      <c r="C289" s="3" t="s">
        <v>398</v>
      </c>
      <c r="D289" s="3">
        <v>2931.306</v>
      </c>
      <c r="E289" s="4">
        <v>23530.53</v>
      </c>
      <c r="F289" s="3">
        <f t="shared" si="20"/>
        <v>136</v>
      </c>
      <c r="G289" s="4">
        <v>15383.84</v>
      </c>
      <c r="H289" s="3">
        <f t="shared" si="21"/>
        <v>93</v>
      </c>
      <c r="I289" s="4">
        <v>6341.99</v>
      </c>
      <c r="J289" s="3">
        <f t="shared" si="22"/>
        <v>365</v>
      </c>
      <c r="K289" s="4">
        <v>1130.0899999999999</v>
      </c>
      <c r="L289" s="3">
        <f t="shared" si="23"/>
        <v>254</v>
      </c>
      <c r="M289" s="4">
        <v>674.6</v>
      </c>
      <c r="N289" s="3">
        <f t="shared" si="24"/>
        <v>21</v>
      </c>
    </row>
    <row r="290" spans="1:14" ht="10.15" customHeight="1" x14ac:dyDescent="0.2">
      <c r="A290" s="3">
        <v>113364503</v>
      </c>
      <c r="B290" s="3" t="s">
        <v>405</v>
      </c>
      <c r="C290" s="3" t="s">
        <v>398</v>
      </c>
      <c r="D290" s="3">
        <v>6090.799</v>
      </c>
      <c r="E290" s="4">
        <v>19104.13</v>
      </c>
      <c r="F290" s="3">
        <f t="shared" si="20"/>
        <v>398</v>
      </c>
      <c r="G290" s="4">
        <v>14366.5</v>
      </c>
      <c r="H290" s="3">
        <f t="shared" si="21"/>
        <v>125</v>
      </c>
      <c r="I290" s="4">
        <v>4020.99</v>
      </c>
      <c r="J290" s="3">
        <f t="shared" si="22"/>
        <v>485</v>
      </c>
      <c r="K290" s="4">
        <v>620.66999999999996</v>
      </c>
      <c r="L290" s="3">
        <f t="shared" si="23"/>
        <v>388</v>
      </c>
      <c r="M290" s="4">
        <v>95.97</v>
      </c>
      <c r="N290" s="3">
        <f t="shared" si="24"/>
        <v>114</v>
      </c>
    </row>
    <row r="291" spans="1:14" ht="10.15" customHeight="1" x14ac:dyDescent="0.2">
      <c r="A291" s="3">
        <v>113365203</v>
      </c>
      <c r="B291" s="3" t="s">
        <v>140</v>
      </c>
      <c r="C291" s="3" t="s">
        <v>398</v>
      </c>
      <c r="D291" s="3">
        <v>5741.2039999999997</v>
      </c>
      <c r="E291" s="4">
        <v>17565.89</v>
      </c>
      <c r="F291" s="3">
        <f t="shared" si="20"/>
        <v>459</v>
      </c>
      <c r="G291" s="4">
        <v>11655.81</v>
      </c>
      <c r="H291" s="3">
        <f t="shared" si="21"/>
        <v>208</v>
      </c>
      <c r="I291" s="4">
        <v>5440.7</v>
      </c>
      <c r="J291" s="3">
        <f t="shared" si="22"/>
        <v>409</v>
      </c>
      <c r="K291" s="4">
        <v>459.08</v>
      </c>
      <c r="L291" s="3">
        <f t="shared" si="23"/>
        <v>424</v>
      </c>
      <c r="M291" s="4">
        <v>10.29</v>
      </c>
      <c r="N291" s="3">
        <f t="shared" si="24"/>
        <v>220</v>
      </c>
    </row>
    <row r="292" spans="1:14" ht="10.15" customHeight="1" x14ac:dyDescent="0.2">
      <c r="A292" s="3">
        <v>113365303</v>
      </c>
      <c r="B292" s="3" t="s">
        <v>406</v>
      </c>
      <c r="C292" s="3" t="s">
        <v>398</v>
      </c>
      <c r="D292" s="3">
        <v>1419.96</v>
      </c>
      <c r="E292" s="4">
        <v>33599.599999999999</v>
      </c>
      <c r="F292" s="3">
        <f t="shared" si="20"/>
        <v>9</v>
      </c>
      <c r="G292" s="4">
        <v>23658.11</v>
      </c>
      <c r="H292" s="3">
        <f t="shared" si="21"/>
        <v>8</v>
      </c>
      <c r="I292" s="4">
        <v>6240.46</v>
      </c>
      <c r="J292" s="3">
        <f t="shared" si="22"/>
        <v>370</v>
      </c>
      <c r="K292" s="4">
        <v>3664.99</v>
      </c>
      <c r="L292" s="3">
        <f t="shared" si="23"/>
        <v>14</v>
      </c>
      <c r="M292" s="4">
        <v>36.03</v>
      </c>
      <c r="N292" s="3">
        <f t="shared" si="24"/>
        <v>171</v>
      </c>
    </row>
    <row r="293" spans="1:14" ht="10.15" customHeight="1" x14ac:dyDescent="0.2">
      <c r="A293" s="3">
        <v>113367003</v>
      </c>
      <c r="B293" s="3" t="s">
        <v>407</v>
      </c>
      <c r="C293" s="3" t="s">
        <v>398</v>
      </c>
      <c r="D293" s="3">
        <v>3208.0509999999999</v>
      </c>
      <c r="E293" s="4">
        <v>23238.66</v>
      </c>
      <c r="F293" s="3">
        <f t="shared" si="20"/>
        <v>145</v>
      </c>
      <c r="G293" s="4">
        <v>12987.48</v>
      </c>
      <c r="H293" s="3">
        <f t="shared" si="21"/>
        <v>159</v>
      </c>
      <c r="I293" s="4">
        <v>6975.39</v>
      </c>
      <c r="J293" s="3">
        <f t="shared" si="22"/>
        <v>337</v>
      </c>
      <c r="K293" s="4">
        <v>3173.64</v>
      </c>
      <c r="L293" s="3">
        <f t="shared" si="23"/>
        <v>33</v>
      </c>
      <c r="M293" s="4">
        <v>102.16</v>
      </c>
      <c r="N293" s="3">
        <f t="shared" si="24"/>
        <v>110</v>
      </c>
    </row>
    <row r="294" spans="1:14" ht="10.15" customHeight="1" x14ac:dyDescent="0.2">
      <c r="A294" s="3">
        <v>113369003</v>
      </c>
      <c r="B294" s="3" t="s">
        <v>408</v>
      </c>
      <c r="C294" s="3" t="s">
        <v>398</v>
      </c>
      <c r="D294" s="3">
        <v>3819.1219999999998</v>
      </c>
      <c r="E294" s="4">
        <v>21970.9</v>
      </c>
      <c r="F294" s="3">
        <f t="shared" si="20"/>
        <v>217</v>
      </c>
      <c r="G294" s="4">
        <v>15140.25</v>
      </c>
      <c r="H294" s="3">
        <f t="shared" si="21"/>
        <v>104</v>
      </c>
      <c r="I294" s="4">
        <v>6457.34</v>
      </c>
      <c r="J294" s="3">
        <f t="shared" si="22"/>
        <v>359</v>
      </c>
      <c r="K294" s="4">
        <v>366.76</v>
      </c>
      <c r="L294" s="3">
        <f t="shared" si="23"/>
        <v>444</v>
      </c>
      <c r="M294" s="4">
        <v>6.55</v>
      </c>
      <c r="N294" s="3">
        <f t="shared" si="24"/>
        <v>242</v>
      </c>
    </row>
    <row r="295" spans="1:14" ht="10.15" customHeight="1" x14ac:dyDescent="0.2">
      <c r="A295" s="3">
        <v>104372003</v>
      </c>
      <c r="B295" s="3" t="s">
        <v>88</v>
      </c>
      <c r="C295" s="3" t="s">
        <v>254</v>
      </c>
      <c r="D295" s="3">
        <v>1670.848</v>
      </c>
      <c r="E295" s="4">
        <v>19606.89</v>
      </c>
      <c r="F295" s="3">
        <f t="shared" si="20"/>
        <v>368</v>
      </c>
      <c r="G295" s="4">
        <v>6746.46</v>
      </c>
      <c r="H295" s="3">
        <f t="shared" si="21"/>
        <v>402</v>
      </c>
      <c r="I295" s="4">
        <v>11665.9</v>
      </c>
      <c r="J295" s="3">
        <f t="shared" si="22"/>
        <v>130</v>
      </c>
      <c r="K295" s="4">
        <v>1194.53</v>
      </c>
      <c r="L295" s="3">
        <f t="shared" si="23"/>
        <v>241</v>
      </c>
      <c r="M295" s="4">
        <v>0</v>
      </c>
      <c r="N295" s="3">
        <f t="shared" si="24"/>
        <v>310</v>
      </c>
    </row>
    <row r="296" spans="1:14" ht="10.15" customHeight="1" x14ac:dyDescent="0.2">
      <c r="A296" s="3">
        <v>104374003</v>
      </c>
      <c r="B296" s="3" t="s">
        <v>89</v>
      </c>
      <c r="C296" s="3" t="s">
        <v>254</v>
      </c>
      <c r="D296" s="3">
        <v>1020.912</v>
      </c>
      <c r="E296" s="4">
        <v>19584.439999999999</v>
      </c>
      <c r="F296" s="3">
        <f t="shared" si="20"/>
        <v>371</v>
      </c>
      <c r="G296" s="4">
        <v>6516.17</v>
      </c>
      <c r="H296" s="3">
        <f t="shared" si="21"/>
        <v>411</v>
      </c>
      <c r="I296" s="4">
        <v>12185.91</v>
      </c>
      <c r="J296" s="3">
        <f t="shared" si="22"/>
        <v>107</v>
      </c>
      <c r="K296" s="4">
        <v>878.09</v>
      </c>
      <c r="L296" s="3">
        <f t="shared" si="23"/>
        <v>320</v>
      </c>
      <c r="M296" s="4">
        <v>4.28</v>
      </c>
      <c r="N296" s="3">
        <f t="shared" si="24"/>
        <v>254</v>
      </c>
    </row>
    <row r="297" spans="1:14" ht="10.15" customHeight="1" x14ac:dyDescent="0.2">
      <c r="A297" s="3">
        <v>104375003</v>
      </c>
      <c r="B297" s="3" t="s">
        <v>90</v>
      </c>
      <c r="C297" s="3" t="s">
        <v>254</v>
      </c>
      <c r="D297" s="3">
        <v>1509.0740000000001</v>
      </c>
      <c r="E297" s="4">
        <v>19551.75</v>
      </c>
      <c r="F297" s="3">
        <f t="shared" si="20"/>
        <v>375</v>
      </c>
      <c r="G297" s="4">
        <v>5941.68</v>
      </c>
      <c r="H297" s="3">
        <f t="shared" si="21"/>
        <v>427</v>
      </c>
      <c r="I297" s="4">
        <v>11606.23</v>
      </c>
      <c r="J297" s="3">
        <f t="shared" si="22"/>
        <v>131</v>
      </c>
      <c r="K297" s="4">
        <v>1960.74</v>
      </c>
      <c r="L297" s="3">
        <f t="shared" si="23"/>
        <v>121</v>
      </c>
      <c r="M297" s="4">
        <v>43.09</v>
      </c>
      <c r="N297" s="3">
        <f t="shared" si="24"/>
        <v>163</v>
      </c>
    </row>
    <row r="298" spans="1:14" ht="10.15" customHeight="1" x14ac:dyDescent="0.2">
      <c r="A298" s="3">
        <v>104375203</v>
      </c>
      <c r="B298" s="3" t="s">
        <v>255</v>
      </c>
      <c r="C298" s="3" t="s">
        <v>254</v>
      </c>
      <c r="D298" s="3">
        <v>1270.798</v>
      </c>
      <c r="E298" s="4">
        <v>18563.189999999999</v>
      </c>
      <c r="F298" s="3">
        <f t="shared" si="20"/>
        <v>421</v>
      </c>
      <c r="G298" s="4">
        <v>12321.7</v>
      </c>
      <c r="H298" s="3">
        <f t="shared" si="21"/>
        <v>182</v>
      </c>
      <c r="I298" s="4">
        <v>5638.75</v>
      </c>
      <c r="J298" s="3">
        <f t="shared" si="22"/>
        <v>399</v>
      </c>
      <c r="K298" s="4">
        <v>408.32</v>
      </c>
      <c r="L298" s="3">
        <f t="shared" si="23"/>
        <v>435</v>
      </c>
      <c r="M298" s="4">
        <v>194.42</v>
      </c>
      <c r="N298" s="3">
        <f t="shared" si="24"/>
        <v>77</v>
      </c>
    </row>
    <row r="299" spans="1:14" ht="10.15" customHeight="1" x14ac:dyDescent="0.2">
      <c r="A299" s="3">
        <v>104375302</v>
      </c>
      <c r="B299" s="3" t="s">
        <v>256</v>
      </c>
      <c r="C299" s="3" t="s">
        <v>254</v>
      </c>
      <c r="D299" s="3">
        <v>3324.6190000000001</v>
      </c>
      <c r="E299" s="4">
        <v>20178.36</v>
      </c>
      <c r="F299" s="3">
        <f t="shared" si="20"/>
        <v>326</v>
      </c>
      <c r="G299" s="4">
        <v>3569.35</v>
      </c>
      <c r="H299" s="3">
        <f t="shared" si="21"/>
        <v>488</v>
      </c>
      <c r="I299" s="4">
        <v>13310.39</v>
      </c>
      <c r="J299" s="3">
        <f t="shared" si="22"/>
        <v>71</v>
      </c>
      <c r="K299" s="4">
        <v>3298.62</v>
      </c>
      <c r="L299" s="3">
        <f t="shared" si="23"/>
        <v>26</v>
      </c>
      <c r="M299" s="4">
        <v>0</v>
      </c>
      <c r="N299" s="3">
        <f t="shared" si="24"/>
        <v>310</v>
      </c>
    </row>
    <row r="300" spans="1:14" ht="10.15" customHeight="1" x14ac:dyDescent="0.2">
      <c r="A300" s="3">
        <v>104376203</v>
      </c>
      <c r="B300" s="3" t="s">
        <v>257</v>
      </c>
      <c r="C300" s="3" t="s">
        <v>254</v>
      </c>
      <c r="D300" s="3">
        <v>1061.75</v>
      </c>
      <c r="E300" s="4">
        <v>20558.099999999999</v>
      </c>
      <c r="F300" s="3">
        <f t="shared" si="20"/>
        <v>301</v>
      </c>
      <c r="G300" s="4">
        <v>6882.69</v>
      </c>
      <c r="H300" s="3">
        <f t="shared" si="21"/>
        <v>396</v>
      </c>
      <c r="I300" s="4">
        <v>11935.4</v>
      </c>
      <c r="J300" s="3">
        <f t="shared" si="22"/>
        <v>120</v>
      </c>
      <c r="K300" s="4">
        <v>1712.61</v>
      </c>
      <c r="L300" s="3">
        <f t="shared" si="23"/>
        <v>156</v>
      </c>
      <c r="M300" s="4">
        <v>27.39</v>
      </c>
      <c r="N300" s="3">
        <f t="shared" si="24"/>
        <v>182</v>
      </c>
    </row>
    <row r="301" spans="1:14" ht="10.15" customHeight="1" x14ac:dyDescent="0.2">
      <c r="A301" s="3">
        <v>104377003</v>
      </c>
      <c r="B301" s="3" t="s">
        <v>91</v>
      </c>
      <c r="C301" s="3" t="s">
        <v>254</v>
      </c>
      <c r="D301" s="3">
        <v>765.87099999999998</v>
      </c>
      <c r="E301" s="4">
        <v>18296.53</v>
      </c>
      <c r="F301" s="3">
        <f t="shared" si="20"/>
        <v>433</v>
      </c>
      <c r="G301" s="4">
        <v>6245.48</v>
      </c>
      <c r="H301" s="3">
        <f t="shared" si="21"/>
        <v>422</v>
      </c>
      <c r="I301" s="4">
        <v>10911.54</v>
      </c>
      <c r="J301" s="3">
        <f t="shared" si="22"/>
        <v>166</v>
      </c>
      <c r="K301" s="4">
        <v>1069.8499999999999</v>
      </c>
      <c r="L301" s="3">
        <f t="shared" si="23"/>
        <v>271</v>
      </c>
      <c r="M301" s="4">
        <v>69.66</v>
      </c>
      <c r="N301" s="3">
        <f t="shared" si="24"/>
        <v>134</v>
      </c>
    </row>
    <row r="302" spans="1:14" ht="10.15" customHeight="1" x14ac:dyDescent="0.2">
      <c r="A302" s="3">
        <v>104378003</v>
      </c>
      <c r="B302" s="3" t="s">
        <v>258</v>
      </c>
      <c r="C302" s="3" t="s">
        <v>254</v>
      </c>
      <c r="D302" s="3">
        <v>1007.4450000000001</v>
      </c>
      <c r="E302" s="4">
        <v>23567.97</v>
      </c>
      <c r="F302" s="3">
        <f t="shared" si="20"/>
        <v>135</v>
      </c>
      <c r="G302" s="4">
        <v>9651.01</v>
      </c>
      <c r="H302" s="3">
        <f t="shared" si="21"/>
        <v>283</v>
      </c>
      <c r="I302" s="4">
        <v>11295.24</v>
      </c>
      <c r="J302" s="3">
        <f t="shared" si="22"/>
        <v>147</v>
      </c>
      <c r="K302" s="4">
        <v>2621.72</v>
      </c>
      <c r="L302" s="3">
        <f t="shared" si="23"/>
        <v>59</v>
      </c>
      <c r="M302" s="4">
        <v>0</v>
      </c>
      <c r="N302" s="3">
        <f t="shared" si="24"/>
        <v>310</v>
      </c>
    </row>
    <row r="303" spans="1:14" ht="10.15" customHeight="1" x14ac:dyDescent="0.2">
      <c r="A303" s="3">
        <v>113380303</v>
      </c>
      <c r="B303" s="3" t="s">
        <v>409</v>
      </c>
      <c r="C303" s="3" t="s">
        <v>410</v>
      </c>
      <c r="D303" s="3">
        <v>1513.1869999999999</v>
      </c>
      <c r="E303" s="4">
        <v>20842.79</v>
      </c>
      <c r="F303" s="3">
        <f t="shared" si="20"/>
        <v>286</v>
      </c>
      <c r="G303" s="4">
        <v>12963.67</v>
      </c>
      <c r="H303" s="3">
        <f t="shared" si="21"/>
        <v>161</v>
      </c>
      <c r="I303" s="4">
        <v>6903.79</v>
      </c>
      <c r="J303" s="3">
        <f t="shared" si="22"/>
        <v>341</v>
      </c>
      <c r="K303" s="4">
        <v>778.73</v>
      </c>
      <c r="L303" s="3">
        <f t="shared" si="23"/>
        <v>344</v>
      </c>
      <c r="M303" s="4">
        <v>196.6</v>
      </c>
      <c r="N303" s="3">
        <f t="shared" si="24"/>
        <v>75</v>
      </c>
    </row>
    <row r="304" spans="1:14" ht="10.15" customHeight="1" x14ac:dyDescent="0.2">
      <c r="A304" s="3">
        <v>113381303</v>
      </c>
      <c r="B304" s="3" t="s">
        <v>411</v>
      </c>
      <c r="C304" s="3" t="s">
        <v>410</v>
      </c>
      <c r="D304" s="3">
        <v>5147.6610000000001</v>
      </c>
      <c r="E304" s="4">
        <v>19119.68</v>
      </c>
      <c r="F304" s="3">
        <f t="shared" si="20"/>
        <v>397</v>
      </c>
      <c r="G304" s="4">
        <v>12773.08</v>
      </c>
      <c r="H304" s="3">
        <f t="shared" si="21"/>
        <v>169</v>
      </c>
      <c r="I304" s="4">
        <v>5534.04</v>
      </c>
      <c r="J304" s="3">
        <f t="shared" si="22"/>
        <v>406</v>
      </c>
      <c r="K304" s="4">
        <v>735.94</v>
      </c>
      <c r="L304" s="3">
        <f t="shared" si="23"/>
        <v>359</v>
      </c>
      <c r="M304" s="4">
        <v>76.62</v>
      </c>
      <c r="N304" s="3">
        <f t="shared" si="24"/>
        <v>128</v>
      </c>
    </row>
    <row r="305" spans="1:14" ht="10.15" customHeight="1" x14ac:dyDescent="0.2">
      <c r="A305" s="3">
        <v>113382303</v>
      </c>
      <c r="B305" s="3" t="s">
        <v>549</v>
      </c>
      <c r="C305" s="3" t="s">
        <v>410</v>
      </c>
      <c r="D305" s="3">
        <v>2472.0990000000002</v>
      </c>
      <c r="E305" s="4">
        <v>21684.21</v>
      </c>
      <c r="F305" s="3">
        <f t="shared" si="20"/>
        <v>229</v>
      </c>
      <c r="G305" s="4">
        <v>13813.42</v>
      </c>
      <c r="H305" s="3">
        <f t="shared" si="21"/>
        <v>141</v>
      </c>
      <c r="I305" s="4">
        <v>5827.63</v>
      </c>
      <c r="J305" s="3">
        <f t="shared" si="22"/>
        <v>390</v>
      </c>
      <c r="K305" s="4">
        <v>1431.13</v>
      </c>
      <c r="L305" s="3">
        <f t="shared" si="23"/>
        <v>192</v>
      </c>
      <c r="M305" s="4">
        <v>612.02</v>
      </c>
      <c r="N305" s="3">
        <f t="shared" si="24"/>
        <v>23</v>
      </c>
    </row>
    <row r="306" spans="1:14" ht="10.15" customHeight="1" x14ac:dyDescent="0.2">
      <c r="A306" s="3">
        <v>113384603</v>
      </c>
      <c r="B306" s="3" t="s">
        <v>412</v>
      </c>
      <c r="C306" s="3" t="s">
        <v>410</v>
      </c>
      <c r="D306" s="3">
        <v>5195.5309999999999</v>
      </c>
      <c r="E306" s="4">
        <v>21417.45</v>
      </c>
      <c r="F306" s="3">
        <f t="shared" si="20"/>
        <v>241</v>
      </c>
      <c r="G306" s="4">
        <v>5110.63</v>
      </c>
      <c r="H306" s="3">
        <f t="shared" si="21"/>
        <v>455</v>
      </c>
      <c r="I306" s="4">
        <v>12297.94</v>
      </c>
      <c r="J306" s="3">
        <f t="shared" si="22"/>
        <v>103</v>
      </c>
      <c r="K306" s="4">
        <v>3990.29</v>
      </c>
      <c r="L306" s="3">
        <f t="shared" si="23"/>
        <v>11</v>
      </c>
      <c r="M306" s="4">
        <v>18.59</v>
      </c>
      <c r="N306" s="3">
        <f t="shared" si="24"/>
        <v>201</v>
      </c>
    </row>
    <row r="307" spans="1:14" ht="10.15" customHeight="1" x14ac:dyDescent="0.2">
      <c r="A307" s="3">
        <v>113385003</v>
      </c>
      <c r="B307" s="3" t="s">
        <v>413</v>
      </c>
      <c r="C307" s="3" t="s">
        <v>410</v>
      </c>
      <c r="D307" s="3">
        <v>2271.1509999999998</v>
      </c>
      <c r="E307" s="4">
        <v>20430.07</v>
      </c>
      <c r="F307" s="3">
        <f t="shared" si="20"/>
        <v>310</v>
      </c>
      <c r="G307" s="4">
        <v>12203.6</v>
      </c>
      <c r="H307" s="3">
        <f t="shared" si="21"/>
        <v>187</v>
      </c>
      <c r="I307" s="4">
        <v>7413.29</v>
      </c>
      <c r="J307" s="3">
        <f t="shared" si="22"/>
        <v>309</v>
      </c>
      <c r="K307" s="4">
        <v>810.68</v>
      </c>
      <c r="L307" s="3">
        <f t="shared" si="23"/>
        <v>335</v>
      </c>
      <c r="M307" s="4">
        <v>2.5</v>
      </c>
      <c r="N307" s="3">
        <f t="shared" si="24"/>
        <v>272</v>
      </c>
    </row>
    <row r="308" spans="1:14" ht="10.15" customHeight="1" x14ac:dyDescent="0.2">
      <c r="A308" s="3">
        <v>113385303</v>
      </c>
      <c r="B308" s="3" t="s">
        <v>414</v>
      </c>
      <c r="C308" s="3" t="s">
        <v>410</v>
      </c>
      <c r="D308" s="3">
        <v>3680.62</v>
      </c>
      <c r="E308" s="4">
        <v>17670.16</v>
      </c>
      <c r="F308" s="3">
        <f t="shared" si="20"/>
        <v>454</v>
      </c>
      <c r="G308" s="4">
        <v>11633.31</v>
      </c>
      <c r="H308" s="3">
        <f t="shared" si="21"/>
        <v>209</v>
      </c>
      <c r="I308" s="4">
        <v>4978.74</v>
      </c>
      <c r="J308" s="3">
        <f t="shared" si="22"/>
        <v>442</v>
      </c>
      <c r="K308" s="4">
        <v>681.57</v>
      </c>
      <c r="L308" s="3">
        <f t="shared" si="23"/>
        <v>372</v>
      </c>
      <c r="M308" s="4">
        <v>376.55</v>
      </c>
      <c r="N308" s="3">
        <f t="shared" si="24"/>
        <v>40</v>
      </c>
    </row>
    <row r="309" spans="1:14" ht="10.15" customHeight="1" x14ac:dyDescent="0.2">
      <c r="A309" s="3">
        <v>121390302</v>
      </c>
      <c r="B309" s="3" t="s">
        <v>519</v>
      </c>
      <c r="C309" s="3" t="s">
        <v>520</v>
      </c>
      <c r="D309" s="3">
        <v>20761.203000000001</v>
      </c>
      <c r="E309" s="4">
        <v>21660.080000000002</v>
      </c>
      <c r="F309" s="3">
        <f t="shared" si="20"/>
        <v>233</v>
      </c>
      <c r="G309" s="4">
        <v>6278.29</v>
      </c>
      <c r="H309" s="3">
        <f t="shared" si="21"/>
        <v>421</v>
      </c>
      <c r="I309" s="4">
        <v>12713.26</v>
      </c>
      <c r="J309" s="3">
        <f t="shared" si="22"/>
        <v>90</v>
      </c>
      <c r="K309" s="4">
        <v>2636.8</v>
      </c>
      <c r="L309" s="3">
        <f t="shared" si="23"/>
        <v>57</v>
      </c>
      <c r="M309" s="4">
        <v>31.72</v>
      </c>
      <c r="N309" s="3">
        <f t="shared" si="24"/>
        <v>177</v>
      </c>
    </row>
    <row r="310" spans="1:14" ht="10.15" customHeight="1" x14ac:dyDescent="0.2">
      <c r="A310" s="3">
        <v>121391303</v>
      </c>
      <c r="B310" s="3" t="s">
        <v>521</v>
      </c>
      <c r="C310" s="3" t="s">
        <v>520</v>
      </c>
      <c r="D310" s="3">
        <v>1654.876</v>
      </c>
      <c r="E310" s="4">
        <v>24319.94</v>
      </c>
      <c r="F310" s="3">
        <f t="shared" si="20"/>
        <v>106</v>
      </c>
      <c r="G310" s="4">
        <v>15010.49</v>
      </c>
      <c r="H310" s="3">
        <f t="shared" si="21"/>
        <v>108</v>
      </c>
      <c r="I310" s="4">
        <v>6931.41</v>
      </c>
      <c r="J310" s="3">
        <f t="shared" si="22"/>
        <v>340</v>
      </c>
      <c r="K310" s="4">
        <v>2048.63</v>
      </c>
      <c r="L310" s="3">
        <f t="shared" si="23"/>
        <v>104</v>
      </c>
      <c r="M310" s="4">
        <v>329.41</v>
      </c>
      <c r="N310" s="3">
        <f t="shared" si="24"/>
        <v>46</v>
      </c>
    </row>
    <row r="311" spans="1:14" ht="10.15" customHeight="1" x14ac:dyDescent="0.2">
      <c r="A311" s="3">
        <v>121392303</v>
      </c>
      <c r="B311" s="3" t="s">
        <v>522</v>
      </c>
      <c r="C311" s="3" t="s">
        <v>520</v>
      </c>
      <c r="D311" s="3">
        <v>8465.9259999999995</v>
      </c>
      <c r="E311" s="4">
        <v>20403.189999999999</v>
      </c>
      <c r="F311" s="3">
        <f t="shared" si="20"/>
        <v>313</v>
      </c>
      <c r="G311" s="4">
        <v>15245.38</v>
      </c>
      <c r="H311" s="3">
        <f t="shared" si="21"/>
        <v>98</v>
      </c>
      <c r="I311" s="4">
        <v>4800.2</v>
      </c>
      <c r="J311" s="3">
        <f t="shared" si="22"/>
        <v>452</v>
      </c>
      <c r="K311" s="4">
        <v>286.60000000000002</v>
      </c>
      <c r="L311" s="3">
        <f t="shared" si="23"/>
        <v>460</v>
      </c>
      <c r="M311" s="4">
        <v>71.010000000000005</v>
      </c>
      <c r="N311" s="3">
        <f t="shared" si="24"/>
        <v>133</v>
      </c>
    </row>
    <row r="312" spans="1:14" ht="10.15" customHeight="1" x14ac:dyDescent="0.2">
      <c r="A312" s="3">
        <v>121394503</v>
      </c>
      <c r="B312" s="3" t="s">
        <v>523</v>
      </c>
      <c r="C312" s="3" t="s">
        <v>520</v>
      </c>
      <c r="D312" s="3">
        <v>1698.251</v>
      </c>
      <c r="E312" s="4">
        <v>23169.13</v>
      </c>
      <c r="F312" s="3">
        <f t="shared" si="20"/>
        <v>151</v>
      </c>
      <c r="G312" s="4">
        <v>12510.9</v>
      </c>
      <c r="H312" s="3">
        <f t="shared" si="21"/>
        <v>177</v>
      </c>
      <c r="I312" s="4">
        <v>9224.59</v>
      </c>
      <c r="J312" s="3">
        <f t="shared" si="22"/>
        <v>224</v>
      </c>
      <c r="K312" s="4">
        <v>1055.33</v>
      </c>
      <c r="L312" s="3">
        <f t="shared" si="23"/>
        <v>273</v>
      </c>
      <c r="M312" s="4">
        <v>378.31</v>
      </c>
      <c r="N312" s="3">
        <f t="shared" si="24"/>
        <v>39</v>
      </c>
    </row>
    <row r="313" spans="1:14" ht="10.15" customHeight="1" x14ac:dyDescent="0.2">
      <c r="A313" s="3">
        <v>121394603</v>
      </c>
      <c r="B313" s="3" t="s">
        <v>524</v>
      </c>
      <c r="C313" s="3" t="s">
        <v>520</v>
      </c>
      <c r="D313" s="3">
        <v>2069.098</v>
      </c>
      <c r="E313" s="4">
        <v>23818.14</v>
      </c>
      <c r="F313" s="3">
        <f t="shared" si="20"/>
        <v>124</v>
      </c>
      <c r="G313" s="4">
        <v>16207.41</v>
      </c>
      <c r="H313" s="3">
        <f t="shared" si="21"/>
        <v>78</v>
      </c>
      <c r="I313" s="4">
        <v>6979.69</v>
      </c>
      <c r="J313" s="3">
        <f t="shared" si="22"/>
        <v>336</v>
      </c>
      <c r="K313" s="4">
        <v>629.02</v>
      </c>
      <c r="L313" s="3">
        <f t="shared" si="23"/>
        <v>385</v>
      </c>
      <c r="M313" s="4">
        <v>2.02</v>
      </c>
      <c r="N313" s="3">
        <f t="shared" si="24"/>
        <v>279</v>
      </c>
    </row>
    <row r="314" spans="1:14" ht="10.15" customHeight="1" x14ac:dyDescent="0.2">
      <c r="A314" s="3">
        <v>121395103</v>
      </c>
      <c r="B314" s="3" t="s">
        <v>525</v>
      </c>
      <c r="C314" s="3" t="s">
        <v>520</v>
      </c>
      <c r="D314" s="3">
        <v>10257.969999999999</v>
      </c>
      <c r="E314" s="4">
        <v>20970.11</v>
      </c>
      <c r="F314" s="3">
        <f t="shared" si="20"/>
        <v>272</v>
      </c>
      <c r="G314" s="4">
        <v>16115.31</v>
      </c>
      <c r="H314" s="3">
        <f t="shared" si="21"/>
        <v>79</v>
      </c>
      <c r="I314" s="4">
        <v>4086.42</v>
      </c>
      <c r="J314" s="3">
        <f t="shared" si="22"/>
        <v>483</v>
      </c>
      <c r="K314" s="4">
        <v>762.24</v>
      </c>
      <c r="L314" s="3">
        <f t="shared" si="23"/>
        <v>349</v>
      </c>
      <c r="M314" s="4">
        <v>6.13</v>
      </c>
      <c r="N314" s="3">
        <f t="shared" si="24"/>
        <v>243</v>
      </c>
    </row>
    <row r="315" spans="1:14" ht="10.15" customHeight="1" x14ac:dyDescent="0.2">
      <c r="A315" s="3">
        <v>121395603</v>
      </c>
      <c r="B315" s="3" t="s">
        <v>180</v>
      </c>
      <c r="C315" s="3" t="s">
        <v>520</v>
      </c>
      <c r="D315" s="3">
        <v>1610.175</v>
      </c>
      <c r="E315" s="4">
        <v>28343.42</v>
      </c>
      <c r="F315" s="3">
        <f t="shared" si="20"/>
        <v>24</v>
      </c>
      <c r="G315" s="4">
        <v>21758.39</v>
      </c>
      <c r="H315" s="3">
        <f t="shared" si="21"/>
        <v>15</v>
      </c>
      <c r="I315" s="4">
        <v>5847.75</v>
      </c>
      <c r="J315" s="3">
        <f t="shared" si="22"/>
        <v>388</v>
      </c>
      <c r="K315" s="4">
        <v>737.29</v>
      </c>
      <c r="L315" s="3">
        <f t="shared" si="23"/>
        <v>358</v>
      </c>
      <c r="M315" s="4">
        <v>0</v>
      </c>
      <c r="N315" s="3">
        <f t="shared" si="24"/>
        <v>310</v>
      </c>
    </row>
    <row r="316" spans="1:14" ht="10.15" customHeight="1" x14ac:dyDescent="0.2">
      <c r="A316" s="3">
        <v>121395703</v>
      </c>
      <c r="B316" s="3" t="s">
        <v>526</v>
      </c>
      <c r="C316" s="3" t="s">
        <v>520</v>
      </c>
      <c r="D316" s="3">
        <v>3242.8609999999999</v>
      </c>
      <c r="E316" s="4">
        <v>24371.05</v>
      </c>
      <c r="F316" s="3">
        <f t="shared" si="20"/>
        <v>104</v>
      </c>
      <c r="G316" s="4">
        <v>18353.39</v>
      </c>
      <c r="H316" s="3">
        <f t="shared" si="21"/>
        <v>44</v>
      </c>
      <c r="I316" s="4">
        <v>5018.74</v>
      </c>
      <c r="J316" s="3">
        <f t="shared" si="22"/>
        <v>439</v>
      </c>
      <c r="K316" s="4">
        <v>211.34</v>
      </c>
      <c r="L316" s="3">
        <f t="shared" si="23"/>
        <v>478</v>
      </c>
      <c r="M316" s="4">
        <v>787.58</v>
      </c>
      <c r="N316" s="3">
        <f t="shared" si="24"/>
        <v>15</v>
      </c>
    </row>
    <row r="317" spans="1:14" ht="10.15" customHeight="1" x14ac:dyDescent="0.2">
      <c r="A317" s="3">
        <v>121397803</v>
      </c>
      <c r="B317" s="3" t="s">
        <v>527</v>
      </c>
      <c r="C317" s="3" t="s">
        <v>520</v>
      </c>
      <c r="D317" s="3">
        <v>4476.625</v>
      </c>
      <c r="E317" s="4">
        <v>20085.66</v>
      </c>
      <c r="F317" s="3">
        <f t="shared" si="20"/>
        <v>333</v>
      </c>
      <c r="G317" s="4">
        <v>12798.76</v>
      </c>
      <c r="H317" s="3">
        <f t="shared" si="21"/>
        <v>168</v>
      </c>
      <c r="I317" s="4">
        <v>5870.37</v>
      </c>
      <c r="J317" s="3">
        <f t="shared" si="22"/>
        <v>386</v>
      </c>
      <c r="K317" s="4">
        <v>1409.39</v>
      </c>
      <c r="L317" s="3">
        <f t="shared" si="23"/>
        <v>199</v>
      </c>
      <c r="M317" s="4">
        <v>7.14</v>
      </c>
      <c r="N317" s="3">
        <f t="shared" si="24"/>
        <v>238</v>
      </c>
    </row>
    <row r="318" spans="1:14" ht="10.15" customHeight="1" x14ac:dyDescent="0.2">
      <c r="A318" s="3">
        <v>118401403</v>
      </c>
      <c r="B318" s="3" t="s">
        <v>473</v>
      </c>
      <c r="C318" s="3" t="s">
        <v>474</v>
      </c>
      <c r="D318" s="3">
        <v>2889.107</v>
      </c>
      <c r="E318" s="4">
        <v>16421.259999999998</v>
      </c>
      <c r="F318" s="3">
        <f t="shared" si="20"/>
        <v>486</v>
      </c>
      <c r="G318" s="4">
        <v>9641.4599999999991</v>
      </c>
      <c r="H318" s="3">
        <f t="shared" si="21"/>
        <v>284</v>
      </c>
      <c r="I318" s="4">
        <v>5746.27</v>
      </c>
      <c r="J318" s="3">
        <f t="shared" si="22"/>
        <v>393</v>
      </c>
      <c r="K318" s="4">
        <v>948.08</v>
      </c>
      <c r="L318" s="3">
        <f t="shared" si="23"/>
        <v>297</v>
      </c>
      <c r="M318" s="4">
        <v>85.46</v>
      </c>
      <c r="N318" s="3">
        <f t="shared" si="24"/>
        <v>122</v>
      </c>
    </row>
    <row r="319" spans="1:14" ht="10.15" customHeight="1" x14ac:dyDescent="0.2">
      <c r="A319" s="3">
        <v>118401603</v>
      </c>
      <c r="B319" s="3" t="s">
        <v>475</v>
      </c>
      <c r="C319" s="3" t="s">
        <v>474</v>
      </c>
      <c r="D319" s="3">
        <v>2579.3910000000001</v>
      </c>
      <c r="E319" s="4">
        <v>17177.349999999999</v>
      </c>
      <c r="F319" s="3">
        <f t="shared" si="20"/>
        <v>475</v>
      </c>
      <c r="G319" s="4">
        <v>10592.66</v>
      </c>
      <c r="H319" s="3">
        <f t="shared" si="21"/>
        <v>247</v>
      </c>
      <c r="I319" s="4">
        <v>5714.26</v>
      </c>
      <c r="J319" s="3">
        <f t="shared" si="22"/>
        <v>394</v>
      </c>
      <c r="K319" s="4">
        <v>870.43</v>
      </c>
      <c r="L319" s="3">
        <f t="shared" si="23"/>
        <v>321</v>
      </c>
      <c r="M319" s="4">
        <v>0</v>
      </c>
      <c r="N319" s="3">
        <f t="shared" si="24"/>
        <v>310</v>
      </c>
    </row>
    <row r="320" spans="1:14" ht="10.15" customHeight="1" x14ac:dyDescent="0.2">
      <c r="A320" s="3">
        <v>118402603</v>
      </c>
      <c r="B320" s="3" t="s">
        <v>554</v>
      </c>
      <c r="C320" s="3" t="s">
        <v>474</v>
      </c>
      <c r="D320" s="3">
        <v>2498.9</v>
      </c>
      <c r="E320" s="4">
        <v>15701.09</v>
      </c>
      <c r="F320" s="3">
        <f t="shared" si="20"/>
        <v>489</v>
      </c>
      <c r="G320" s="4">
        <v>4390.6899999999996</v>
      </c>
      <c r="H320" s="3">
        <f t="shared" si="21"/>
        <v>479</v>
      </c>
      <c r="I320" s="4">
        <v>9293.86</v>
      </c>
      <c r="J320" s="3">
        <f t="shared" si="22"/>
        <v>221</v>
      </c>
      <c r="K320" s="4">
        <v>1996.53</v>
      </c>
      <c r="L320" s="3">
        <f t="shared" si="23"/>
        <v>115</v>
      </c>
      <c r="M320" s="4">
        <v>20.010000000000002</v>
      </c>
      <c r="N320" s="3">
        <f t="shared" si="24"/>
        <v>196</v>
      </c>
    </row>
    <row r="321" spans="1:14" ht="10.15" customHeight="1" x14ac:dyDescent="0.2">
      <c r="A321" s="3">
        <v>118403003</v>
      </c>
      <c r="B321" s="3" t="s">
        <v>476</v>
      </c>
      <c r="C321" s="3" t="s">
        <v>474</v>
      </c>
      <c r="D321" s="3">
        <v>2168.125</v>
      </c>
      <c r="E321" s="4">
        <v>19095.37</v>
      </c>
      <c r="F321" s="3">
        <f t="shared" si="20"/>
        <v>399</v>
      </c>
      <c r="G321" s="4">
        <v>8086.32</v>
      </c>
      <c r="H321" s="3">
        <f t="shared" si="21"/>
        <v>339</v>
      </c>
      <c r="I321" s="4">
        <v>9399.32</v>
      </c>
      <c r="J321" s="3">
        <f t="shared" si="22"/>
        <v>217</v>
      </c>
      <c r="K321" s="4">
        <v>1609.73</v>
      </c>
      <c r="L321" s="3">
        <f t="shared" si="23"/>
        <v>171</v>
      </c>
      <c r="M321" s="4">
        <v>0</v>
      </c>
      <c r="N321" s="3">
        <f t="shared" si="24"/>
        <v>310</v>
      </c>
    </row>
    <row r="322" spans="1:14" ht="10.15" customHeight="1" x14ac:dyDescent="0.2">
      <c r="A322" s="3">
        <v>118403302</v>
      </c>
      <c r="B322" s="3" t="s">
        <v>477</v>
      </c>
      <c r="C322" s="3" t="s">
        <v>474</v>
      </c>
      <c r="D322" s="3">
        <v>12687.828</v>
      </c>
      <c r="E322" s="4">
        <v>17300.25</v>
      </c>
      <c r="F322" s="3">
        <f t="shared" si="20"/>
        <v>469</v>
      </c>
      <c r="G322" s="4">
        <v>6463.2</v>
      </c>
      <c r="H322" s="3">
        <f t="shared" si="21"/>
        <v>413</v>
      </c>
      <c r="I322" s="4">
        <v>8329.07</v>
      </c>
      <c r="J322" s="3">
        <f t="shared" si="22"/>
        <v>259</v>
      </c>
      <c r="K322" s="4">
        <v>2506.9899999999998</v>
      </c>
      <c r="L322" s="3">
        <f t="shared" si="23"/>
        <v>63</v>
      </c>
      <c r="M322" s="4">
        <v>0.98</v>
      </c>
      <c r="N322" s="3">
        <f t="shared" si="24"/>
        <v>295</v>
      </c>
    </row>
    <row r="323" spans="1:14" ht="10.15" customHeight="1" x14ac:dyDescent="0.2">
      <c r="A323" s="3">
        <v>118403903</v>
      </c>
      <c r="B323" s="3" t="s">
        <v>170</v>
      </c>
      <c r="C323" s="3" t="s">
        <v>474</v>
      </c>
      <c r="D323" s="3">
        <v>1677.5709999999999</v>
      </c>
      <c r="E323" s="4">
        <v>20955.38</v>
      </c>
      <c r="F323" s="3">
        <f t="shared" ref="F323:F386" si="25">RANK(E323,E$2:E$501)</f>
        <v>274</v>
      </c>
      <c r="G323" s="4">
        <v>11614.91</v>
      </c>
      <c r="H323" s="3">
        <f t="shared" ref="H323:H386" si="26">RANK(G323,G$2:G$501)</f>
        <v>210</v>
      </c>
      <c r="I323" s="4">
        <v>8430.4699999999993</v>
      </c>
      <c r="J323" s="3">
        <f t="shared" ref="J323:J386" si="27">RANK(I323,I$2:I$501)</f>
        <v>250</v>
      </c>
      <c r="K323" s="4">
        <v>910</v>
      </c>
      <c r="L323" s="3">
        <f t="shared" ref="L323:L386" si="28">RANK(K323,K$2:K$501)</f>
        <v>310</v>
      </c>
      <c r="M323" s="4">
        <v>0</v>
      </c>
      <c r="N323" s="3">
        <f t="shared" ref="N323:N386" si="29">RANK(M323,M$2:M$501)</f>
        <v>310</v>
      </c>
    </row>
    <row r="324" spans="1:14" ht="10.15" customHeight="1" x14ac:dyDescent="0.2">
      <c r="A324" s="3">
        <v>118406003</v>
      </c>
      <c r="B324" s="3" t="s">
        <v>478</v>
      </c>
      <c r="C324" s="3" t="s">
        <v>474</v>
      </c>
      <c r="D324" s="3">
        <v>938.63499999999999</v>
      </c>
      <c r="E324" s="4">
        <v>23018.71</v>
      </c>
      <c r="F324" s="3">
        <f t="shared" si="25"/>
        <v>160</v>
      </c>
      <c r="G324" s="4">
        <v>8820.9599999999991</v>
      </c>
      <c r="H324" s="3">
        <f t="shared" si="26"/>
        <v>307</v>
      </c>
      <c r="I324" s="4">
        <v>13257.75</v>
      </c>
      <c r="J324" s="3">
        <f t="shared" si="27"/>
        <v>73</v>
      </c>
      <c r="K324" s="4">
        <v>940</v>
      </c>
      <c r="L324" s="3">
        <f t="shared" si="28"/>
        <v>301</v>
      </c>
      <c r="M324" s="4">
        <v>0</v>
      </c>
      <c r="N324" s="3">
        <f t="shared" si="29"/>
        <v>310</v>
      </c>
    </row>
    <row r="325" spans="1:14" ht="10.15" customHeight="1" x14ac:dyDescent="0.2">
      <c r="A325" s="3">
        <v>118406602</v>
      </c>
      <c r="B325" s="3" t="s">
        <v>479</v>
      </c>
      <c r="C325" s="3" t="s">
        <v>474</v>
      </c>
      <c r="D325" s="3">
        <v>3227.2249999999999</v>
      </c>
      <c r="E325" s="4">
        <v>20512.84</v>
      </c>
      <c r="F325" s="3">
        <f t="shared" si="25"/>
        <v>306</v>
      </c>
      <c r="G325" s="4">
        <v>10872.43</v>
      </c>
      <c r="H325" s="3">
        <f t="shared" si="26"/>
        <v>235</v>
      </c>
      <c r="I325" s="4">
        <v>7350.04</v>
      </c>
      <c r="J325" s="3">
        <f t="shared" si="27"/>
        <v>314</v>
      </c>
      <c r="K325" s="4">
        <v>2282.66</v>
      </c>
      <c r="L325" s="3">
        <f t="shared" si="28"/>
        <v>78</v>
      </c>
      <c r="M325" s="4">
        <v>7.71</v>
      </c>
      <c r="N325" s="3">
        <f t="shared" si="29"/>
        <v>235</v>
      </c>
    </row>
    <row r="326" spans="1:14" ht="10.15" customHeight="1" x14ac:dyDescent="0.2">
      <c r="A326" s="3">
        <v>118408852</v>
      </c>
      <c r="B326" s="3" t="s">
        <v>171</v>
      </c>
      <c r="C326" s="3" t="s">
        <v>474</v>
      </c>
      <c r="D326" s="3">
        <v>8944.4969999999994</v>
      </c>
      <c r="E326" s="4">
        <v>17899.580000000002</v>
      </c>
      <c r="F326" s="3">
        <f t="shared" si="25"/>
        <v>448</v>
      </c>
      <c r="G326" s="4">
        <v>8078.76</v>
      </c>
      <c r="H326" s="3">
        <f t="shared" si="26"/>
        <v>340</v>
      </c>
      <c r="I326" s="4">
        <v>7800.83</v>
      </c>
      <c r="J326" s="3">
        <f t="shared" si="27"/>
        <v>286</v>
      </c>
      <c r="K326" s="4">
        <v>2008.36</v>
      </c>
      <c r="L326" s="3">
        <f t="shared" si="28"/>
        <v>113</v>
      </c>
      <c r="M326" s="4">
        <v>11.64</v>
      </c>
      <c r="N326" s="3">
        <f t="shared" si="29"/>
        <v>217</v>
      </c>
    </row>
    <row r="327" spans="1:14" ht="10.15" customHeight="1" x14ac:dyDescent="0.2">
      <c r="A327" s="3">
        <v>118409203</v>
      </c>
      <c r="B327" s="3" t="s">
        <v>480</v>
      </c>
      <c r="C327" s="3" t="s">
        <v>474</v>
      </c>
      <c r="D327" s="3">
        <v>2197.6689999999999</v>
      </c>
      <c r="E327" s="4">
        <v>20350.490000000002</v>
      </c>
      <c r="F327" s="3">
        <f t="shared" si="25"/>
        <v>316</v>
      </c>
      <c r="G327" s="4">
        <v>10334.469999999999</v>
      </c>
      <c r="H327" s="3">
        <f t="shared" si="26"/>
        <v>257</v>
      </c>
      <c r="I327" s="4">
        <v>8147.23</v>
      </c>
      <c r="J327" s="3">
        <f t="shared" si="27"/>
        <v>270</v>
      </c>
      <c r="K327" s="4">
        <v>1866.01</v>
      </c>
      <c r="L327" s="3">
        <f t="shared" si="28"/>
        <v>128</v>
      </c>
      <c r="M327" s="4">
        <v>2.78</v>
      </c>
      <c r="N327" s="3">
        <f t="shared" si="29"/>
        <v>269</v>
      </c>
    </row>
    <row r="328" spans="1:14" ht="10.15" customHeight="1" x14ac:dyDescent="0.2">
      <c r="A328" s="3">
        <v>118409302</v>
      </c>
      <c r="B328" s="3" t="s">
        <v>481</v>
      </c>
      <c r="C328" s="3" t="s">
        <v>474</v>
      </c>
      <c r="D328" s="3">
        <v>5544.4070000000002</v>
      </c>
      <c r="E328" s="4">
        <v>17311.560000000001</v>
      </c>
      <c r="F328" s="3">
        <f t="shared" si="25"/>
        <v>468</v>
      </c>
      <c r="G328" s="4">
        <v>7473.38</v>
      </c>
      <c r="H328" s="3">
        <f t="shared" si="26"/>
        <v>369</v>
      </c>
      <c r="I328" s="4">
        <v>8179.77</v>
      </c>
      <c r="J328" s="3">
        <f t="shared" si="27"/>
        <v>268</v>
      </c>
      <c r="K328" s="4">
        <v>1657.84</v>
      </c>
      <c r="L328" s="3">
        <f t="shared" si="28"/>
        <v>166</v>
      </c>
      <c r="M328" s="4">
        <v>0.56999999999999995</v>
      </c>
      <c r="N328" s="3">
        <f t="shared" si="29"/>
        <v>300</v>
      </c>
    </row>
    <row r="329" spans="1:14" ht="10.15" customHeight="1" x14ac:dyDescent="0.2">
      <c r="A329" s="3">
        <v>117412003</v>
      </c>
      <c r="B329" s="3" t="s">
        <v>463</v>
      </c>
      <c r="C329" s="3" t="s">
        <v>464</v>
      </c>
      <c r="D329" s="3">
        <v>1643.249</v>
      </c>
      <c r="E329" s="4">
        <v>18537.849999999999</v>
      </c>
      <c r="F329" s="3">
        <f t="shared" si="25"/>
        <v>423</v>
      </c>
      <c r="G329" s="4">
        <v>7950.92</v>
      </c>
      <c r="H329" s="3">
        <f t="shared" si="26"/>
        <v>345</v>
      </c>
      <c r="I329" s="4">
        <v>9602.4599999999991</v>
      </c>
      <c r="J329" s="3">
        <f t="shared" si="27"/>
        <v>214</v>
      </c>
      <c r="K329" s="4">
        <v>984.47</v>
      </c>
      <c r="L329" s="3">
        <f t="shared" si="28"/>
        <v>286</v>
      </c>
      <c r="M329" s="4">
        <v>0</v>
      </c>
      <c r="N329" s="3">
        <f t="shared" si="29"/>
        <v>310</v>
      </c>
    </row>
    <row r="330" spans="1:14" ht="10.15" customHeight="1" x14ac:dyDescent="0.2">
      <c r="A330" s="3">
        <v>117414003</v>
      </c>
      <c r="B330" s="3" t="s">
        <v>166</v>
      </c>
      <c r="C330" s="3" t="s">
        <v>464</v>
      </c>
      <c r="D330" s="3">
        <v>2317.6</v>
      </c>
      <c r="E330" s="4">
        <v>20502.64</v>
      </c>
      <c r="F330" s="3">
        <f t="shared" si="25"/>
        <v>307</v>
      </c>
      <c r="G330" s="4">
        <v>8613.34</v>
      </c>
      <c r="H330" s="3">
        <f t="shared" si="26"/>
        <v>318</v>
      </c>
      <c r="I330" s="4">
        <v>10684.17</v>
      </c>
      <c r="J330" s="3">
        <f t="shared" si="27"/>
        <v>173</v>
      </c>
      <c r="K330" s="4">
        <v>1201.33</v>
      </c>
      <c r="L330" s="3">
        <f t="shared" si="28"/>
        <v>235</v>
      </c>
      <c r="M330" s="4">
        <v>3.8</v>
      </c>
      <c r="N330" s="3">
        <f t="shared" si="29"/>
        <v>260</v>
      </c>
    </row>
    <row r="331" spans="1:14" ht="10.15" customHeight="1" x14ac:dyDescent="0.2">
      <c r="A331" s="3">
        <v>117414203</v>
      </c>
      <c r="B331" s="3" t="s">
        <v>167</v>
      </c>
      <c r="C331" s="3" t="s">
        <v>464</v>
      </c>
      <c r="D331" s="3">
        <v>1595.4159999999999</v>
      </c>
      <c r="E331" s="4">
        <v>19077.310000000001</v>
      </c>
      <c r="F331" s="3">
        <f t="shared" si="25"/>
        <v>401</v>
      </c>
      <c r="G331" s="4">
        <v>11606.85</v>
      </c>
      <c r="H331" s="3">
        <f t="shared" si="26"/>
        <v>211</v>
      </c>
      <c r="I331" s="4">
        <v>5390.11</v>
      </c>
      <c r="J331" s="3">
        <f t="shared" si="27"/>
        <v>415</v>
      </c>
      <c r="K331" s="4">
        <v>1096.1500000000001</v>
      </c>
      <c r="L331" s="3">
        <f t="shared" si="28"/>
        <v>262</v>
      </c>
      <c r="M331" s="4">
        <v>984.21</v>
      </c>
      <c r="N331" s="3">
        <f t="shared" si="29"/>
        <v>11</v>
      </c>
    </row>
    <row r="332" spans="1:14" ht="10.15" customHeight="1" x14ac:dyDescent="0.2">
      <c r="A332" s="3">
        <v>117415004</v>
      </c>
      <c r="B332" s="3" t="s">
        <v>465</v>
      </c>
      <c r="C332" s="3" t="s">
        <v>464</v>
      </c>
      <c r="D332" s="3">
        <v>913.84699999999998</v>
      </c>
      <c r="E332" s="4">
        <v>22373.43</v>
      </c>
      <c r="F332" s="3">
        <f t="shared" si="25"/>
        <v>194</v>
      </c>
      <c r="G332" s="4">
        <v>8542.43</v>
      </c>
      <c r="H332" s="3">
        <f t="shared" si="26"/>
        <v>321</v>
      </c>
      <c r="I332" s="4">
        <v>11669.29</v>
      </c>
      <c r="J332" s="3">
        <f t="shared" si="27"/>
        <v>129</v>
      </c>
      <c r="K332" s="4">
        <v>2110.63</v>
      </c>
      <c r="L332" s="3">
        <f t="shared" si="28"/>
        <v>96</v>
      </c>
      <c r="M332" s="4">
        <v>51.09</v>
      </c>
      <c r="N332" s="3">
        <f t="shared" si="29"/>
        <v>152</v>
      </c>
    </row>
    <row r="333" spans="1:14" ht="10.15" customHeight="1" x14ac:dyDescent="0.2">
      <c r="A333" s="3">
        <v>117415103</v>
      </c>
      <c r="B333" s="3" t="s">
        <v>168</v>
      </c>
      <c r="C333" s="3" t="s">
        <v>464</v>
      </c>
      <c r="D333" s="3">
        <v>1810.729</v>
      </c>
      <c r="E333" s="4">
        <v>19360.11</v>
      </c>
      <c r="F333" s="3">
        <f t="shared" si="25"/>
        <v>384</v>
      </c>
      <c r="G333" s="4">
        <v>10516.87</v>
      </c>
      <c r="H333" s="3">
        <f t="shared" si="26"/>
        <v>249</v>
      </c>
      <c r="I333" s="4">
        <v>7824.42</v>
      </c>
      <c r="J333" s="3">
        <f t="shared" si="27"/>
        <v>284</v>
      </c>
      <c r="K333" s="4">
        <v>999.73</v>
      </c>
      <c r="L333" s="3">
        <f t="shared" si="28"/>
        <v>283</v>
      </c>
      <c r="M333" s="4">
        <v>19.079999999999998</v>
      </c>
      <c r="N333" s="3">
        <f t="shared" si="29"/>
        <v>199</v>
      </c>
    </row>
    <row r="334" spans="1:14" ht="10.15" customHeight="1" x14ac:dyDescent="0.2">
      <c r="A334" s="3">
        <v>117415303</v>
      </c>
      <c r="B334" s="3" t="s">
        <v>466</v>
      </c>
      <c r="C334" s="3" t="s">
        <v>464</v>
      </c>
      <c r="D334" s="3">
        <v>990.84900000000005</v>
      </c>
      <c r="E334" s="4">
        <v>21070.560000000001</v>
      </c>
      <c r="F334" s="3">
        <f t="shared" si="25"/>
        <v>262</v>
      </c>
      <c r="G334" s="4">
        <v>11950.44</v>
      </c>
      <c r="H334" s="3">
        <f t="shared" si="26"/>
        <v>196</v>
      </c>
      <c r="I334" s="4">
        <v>7953.58</v>
      </c>
      <c r="J334" s="3">
        <f t="shared" si="27"/>
        <v>279</v>
      </c>
      <c r="K334" s="4">
        <v>1166.55</v>
      </c>
      <c r="L334" s="3">
        <f t="shared" si="28"/>
        <v>249</v>
      </c>
      <c r="M334" s="4">
        <v>0</v>
      </c>
      <c r="N334" s="3">
        <f t="shared" si="29"/>
        <v>310</v>
      </c>
    </row>
    <row r="335" spans="1:14" ht="10.15" customHeight="1" x14ac:dyDescent="0.2">
      <c r="A335" s="3">
        <v>117416103</v>
      </c>
      <c r="B335" s="3" t="s">
        <v>553</v>
      </c>
      <c r="C335" s="3" t="s">
        <v>464</v>
      </c>
      <c r="D335" s="3">
        <v>1243.904</v>
      </c>
      <c r="E335" s="4">
        <v>17911.490000000002</v>
      </c>
      <c r="F335" s="3">
        <f t="shared" si="25"/>
        <v>447</v>
      </c>
      <c r="G335" s="4">
        <v>7976.22</v>
      </c>
      <c r="H335" s="3">
        <f t="shared" si="26"/>
        <v>344</v>
      </c>
      <c r="I335" s="4">
        <v>8913.92</v>
      </c>
      <c r="J335" s="3">
        <f t="shared" si="27"/>
        <v>230</v>
      </c>
      <c r="K335" s="4">
        <v>1021.35</v>
      </c>
      <c r="L335" s="3">
        <f t="shared" si="28"/>
        <v>280</v>
      </c>
      <c r="M335" s="4">
        <v>0</v>
      </c>
      <c r="N335" s="3">
        <f t="shared" si="29"/>
        <v>310</v>
      </c>
    </row>
    <row r="336" spans="1:14" ht="10.15" customHeight="1" x14ac:dyDescent="0.2">
      <c r="A336" s="3">
        <v>117417202</v>
      </c>
      <c r="B336" s="3" t="s">
        <v>169</v>
      </c>
      <c r="C336" s="3" t="s">
        <v>464</v>
      </c>
      <c r="D336" s="3">
        <v>5008.17</v>
      </c>
      <c r="E336" s="4">
        <v>22556.37</v>
      </c>
      <c r="F336" s="3">
        <f t="shared" si="25"/>
        <v>185</v>
      </c>
      <c r="G336" s="4">
        <v>8160.84</v>
      </c>
      <c r="H336" s="3">
        <f t="shared" si="26"/>
        <v>334</v>
      </c>
      <c r="I336" s="4">
        <v>11532.85</v>
      </c>
      <c r="J336" s="3">
        <f t="shared" si="27"/>
        <v>135</v>
      </c>
      <c r="K336" s="4">
        <v>2835.31</v>
      </c>
      <c r="L336" s="3">
        <f t="shared" si="28"/>
        <v>45</v>
      </c>
      <c r="M336" s="4">
        <v>27.37</v>
      </c>
      <c r="N336" s="3">
        <f t="shared" si="29"/>
        <v>183</v>
      </c>
    </row>
    <row r="337" spans="1:14" ht="10.15" customHeight="1" x14ac:dyDescent="0.2">
      <c r="A337" s="3">
        <v>109420803</v>
      </c>
      <c r="B337" s="3" t="s">
        <v>345</v>
      </c>
      <c r="C337" s="3" t="s">
        <v>346</v>
      </c>
      <c r="D337" s="3">
        <v>2398.739</v>
      </c>
      <c r="E337" s="4">
        <v>20108.45</v>
      </c>
      <c r="F337" s="3">
        <f t="shared" si="25"/>
        <v>329</v>
      </c>
      <c r="G337" s="4">
        <v>5366.15</v>
      </c>
      <c r="H337" s="3">
        <f t="shared" si="26"/>
        <v>446</v>
      </c>
      <c r="I337" s="4">
        <v>11800.93</v>
      </c>
      <c r="J337" s="3">
        <f t="shared" si="27"/>
        <v>126</v>
      </c>
      <c r="K337" s="4">
        <v>2897.98</v>
      </c>
      <c r="L337" s="3">
        <f t="shared" si="28"/>
        <v>41</v>
      </c>
      <c r="M337" s="4">
        <v>43.39</v>
      </c>
      <c r="N337" s="3">
        <f t="shared" si="29"/>
        <v>161</v>
      </c>
    </row>
    <row r="338" spans="1:14" ht="10.15" customHeight="1" x14ac:dyDescent="0.2">
      <c r="A338" s="3">
        <v>109422303</v>
      </c>
      <c r="B338" s="3" t="s">
        <v>347</v>
      </c>
      <c r="C338" s="3" t="s">
        <v>346</v>
      </c>
      <c r="D338" s="3">
        <v>1021.032</v>
      </c>
      <c r="E338" s="4">
        <v>20531.73</v>
      </c>
      <c r="F338" s="3">
        <f t="shared" si="25"/>
        <v>304</v>
      </c>
      <c r="G338" s="4">
        <v>4928.42</v>
      </c>
      <c r="H338" s="3">
        <f t="shared" si="26"/>
        <v>462</v>
      </c>
      <c r="I338" s="4">
        <v>13847.21</v>
      </c>
      <c r="J338" s="3">
        <f t="shared" si="27"/>
        <v>53</v>
      </c>
      <c r="K338" s="4">
        <v>1735.6</v>
      </c>
      <c r="L338" s="3">
        <f t="shared" si="28"/>
        <v>146</v>
      </c>
      <c r="M338" s="4">
        <v>20.5</v>
      </c>
      <c r="N338" s="3">
        <f t="shared" si="29"/>
        <v>195</v>
      </c>
    </row>
    <row r="339" spans="1:14" ht="10.15" customHeight="1" x14ac:dyDescent="0.2">
      <c r="A339" s="3">
        <v>109426003</v>
      </c>
      <c r="B339" s="3" t="s">
        <v>124</v>
      </c>
      <c r="C339" s="3" t="s">
        <v>346</v>
      </c>
      <c r="D339" s="3">
        <v>535.55700000000002</v>
      </c>
      <c r="E339" s="4">
        <v>24613.73</v>
      </c>
      <c r="F339" s="3">
        <f t="shared" si="25"/>
        <v>96</v>
      </c>
      <c r="G339" s="4">
        <v>4136.1400000000003</v>
      </c>
      <c r="H339" s="3">
        <f t="shared" si="26"/>
        <v>481</v>
      </c>
      <c r="I339" s="4">
        <v>17747.599999999999</v>
      </c>
      <c r="J339" s="3">
        <f t="shared" si="27"/>
        <v>8</v>
      </c>
      <c r="K339" s="4">
        <v>2643.81</v>
      </c>
      <c r="L339" s="3">
        <f t="shared" si="28"/>
        <v>55</v>
      </c>
      <c r="M339" s="4">
        <v>86.18</v>
      </c>
      <c r="N339" s="3">
        <f t="shared" si="29"/>
        <v>121</v>
      </c>
    </row>
    <row r="340" spans="1:14" ht="10.15" customHeight="1" x14ac:dyDescent="0.2">
      <c r="A340" s="3">
        <v>109426303</v>
      </c>
      <c r="B340" s="3" t="s">
        <v>348</v>
      </c>
      <c r="C340" s="3" t="s">
        <v>346</v>
      </c>
      <c r="D340" s="3">
        <v>902.93100000000004</v>
      </c>
      <c r="E340" s="4">
        <v>21598.54</v>
      </c>
      <c r="F340" s="3">
        <f t="shared" si="25"/>
        <v>238</v>
      </c>
      <c r="G340" s="4">
        <v>4569.53</v>
      </c>
      <c r="H340" s="3">
        <f t="shared" si="26"/>
        <v>471</v>
      </c>
      <c r="I340" s="4">
        <v>13711.9</v>
      </c>
      <c r="J340" s="3">
        <f t="shared" si="27"/>
        <v>57</v>
      </c>
      <c r="K340" s="4">
        <v>3317.11</v>
      </c>
      <c r="L340" s="3">
        <f t="shared" si="28"/>
        <v>25</v>
      </c>
      <c r="M340" s="4">
        <v>0</v>
      </c>
      <c r="N340" s="3">
        <f t="shared" si="29"/>
        <v>310</v>
      </c>
    </row>
    <row r="341" spans="1:14" ht="10.15" customHeight="1" x14ac:dyDescent="0.2">
      <c r="A341" s="3">
        <v>109427503</v>
      </c>
      <c r="B341" s="3" t="s">
        <v>349</v>
      </c>
      <c r="C341" s="3" t="s">
        <v>346</v>
      </c>
      <c r="D341" s="3">
        <v>729.37</v>
      </c>
      <c r="E341" s="4">
        <v>25527.83</v>
      </c>
      <c r="F341" s="3">
        <f t="shared" si="25"/>
        <v>73</v>
      </c>
      <c r="G341" s="4">
        <v>7391.12</v>
      </c>
      <c r="H341" s="3">
        <f t="shared" si="26"/>
        <v>371</v>
      </c>
      <c r="I341" s="4">
        <v>15438.78</v>
      </c>
      <c r="J341" s="3">
        <f t="shared" si="27"/>
        <v>24</v>
      </c>
      <c r="K341" s="4">
        <v>2697.93</v>
      </c>
      <c r="L341" s="3">
        <f t="shared" si="28"/>
        <v>53</v>
      </c>
      <c r="M341" s="4">
        <v>0</v>
      </c>
      <c r="N341" s="3">
        <f t="shared" si="29"/>
        <v>310</v>
      </c>
    </row>
    <row r="342" spans="1:14" ht="10.15" customHeight="1" x14ac:dyDescent="0.2">
      <c r="A342" s="3">
        <v>104431304</v>
      </c>
      <c r="B342" s="3" t="s">
        <v>259</v>
      </c>
      <c r="C342" s="3" t="s">
        <v>260</v>
      </c>
      <c r="D342" s="3">
        <v>419.01</v>
      </c>
      <c r="E342" s="4">
        <v>24727.67</v>
      </c>
      <c r="F342" s="3">
        <f t="shared" si="25"/>
        <v>93</v>
      </c>
      <c r="G342" s="4">
        <v>6627.2</v>
      </c>
      <c r="H342" s="3">
        <f t="shared" si="26"/>
        <v>407</v>
      </c>
      <c r="I342" s="4">
        <v>15824.85</v>
      </c>
      <c r="J342" s="3">
        <f t="shared" si="27"/>
        <v>20</v>
      </c>
      <c r="K342" s="4">
        <v>2135.0300000000002</v>
      </c>
      <c r="L342" s="3">
        <f t="shared" si="28"/>
        <v>94</v>
      </c>
      <c r="M342" s="4">
        <v>140.58000000000001</v>
      </c>
      <c r="N342" s="3">
        <f t="shared" si="29"/>
        <v>94</v>
      </c>
    </row>
    <row r="343" spans="1:14" ht="10.15" customHeight="1" x14ac:dyDescent="0.2">
      <c r="A343" s="3">
        <v>104432503</v>
      </c>
      <c r="B343" s="3" t="s">
        <v>261</v>
      </c>
      <c r="C343" s="3" t="s">
        <v>260</v>
      </c>
      <c r="D343" s="3">
        <v>721.19</v>
      </c>
      <c r="E343" s="4">
        <v>34984.730000000003</v>
      </c>
      <c r="F343" s="3">
        <f t="shared" si="25"/>
        <v>5</v>
      </c>
      <c r="G343" s="4">
        <v>7038.59</v>
      </c>
      <c r="H343" s="3">
        <f t="shared" si="26"/>
        <v>387</v>
      </c>
      <c r="I343" s="4">
        <v>23719.57</v>
      </c>
      <c r="J343" s="3">
        <f t="shared" si="27"/>
        <v>1</v>
      </c>
      <c r="K343" s="4">
        <v>4226.57</v>
      </c>
      <c r="L343" s="3">
        <f t="shared" si="28"/>
        <v>10</v>
      </c>
      <c r="M343" s="4">
        <v>0</v>
      </c>
      <c r="N343" s="3">
        <f t="shared" si="29"/>
        <v>310</v>
      </c>
    </row>
    <row r="344" spans="1:14" ht="10.15" customHeight="1" x14ac:dyDescent="0.2">
      <c r="A344" s="3">
        <v>104432803</v>
      </c>
      <c r="B344" s="3" t="s">
        <v>262</v>
      </c>
      <c r="C344" s="3" t="s">
        <v>260</v>
      </c>
      <c r="D344" s="3">
        <v>1292.854</v>
      </c>
      <c r="E344" s="4">
        <v>19474.18</v>
      </c>
      <c r="F344" s="3">
        <f t="shared" si="25"/>
        <v>380</v>
      </c>
      <c r="G344" s="4">
        <v>6662.8</v>
      </c>
      <c r="H344" s="3">
        <f t="shared" si="26"/>
        <v>405</v>
      </c>
      <c r="I344" s="4">
        <v>11246.64</v>
      </c>
      <c r="J344" s="3">
        <f t="shared" si="27"/>
        <v>150</v>
      </c>
      <c r="K344" s="4">
        <v>1563.45</v>
      </c>
      <c r="L344" s="3">
        <f t="shared" si="28"/>
        <v>177</v>
      </c>
      <c r="M344" s="4">
        <v>1.29</v>
      </c>
      <c r="N344" s="3">
        <f t="shared" si="29"/>
        <v>291</v>
      </c>
    </row>
    <row r="345" spans="1:14" ht="10.15" customHeight="1" x14ac:dyDescent="0.2">
      <c r="A345" s="3">
        <v>104432903</v>
      </c>
      <c r="B345" s="3" t="s">
        <v>263</v>
      </c>
      <c r="C345" s="3" t="s">
        <v>260</v>
      </c>
      <c r="D345" s="3">
        <v>1827.7560000000001</v>
      </c>
      <c r="E345" s="4">
        <v>24075.1</v>
      </c>
      <c r="F345" s="3">
        <f t="shared" si="25"/>
        <v>113</v>
      </c>
      <c r="G345" s="4">
        <v>11266.52</v>
      </c>
      <c r="H345" s="3">
        <f t="shared" si="26"/>
        <v>219</v>
      </c>
      <c r="I345" s="4">
        <v>10843.76</v>
      </c>
      <c r="J345" s="3">
        <f t="shared" si="27"/>
        <v>168</v>
      </c>
      <c r="K345" s="4">
        <v>1964.82</v>
      </c>
      <c r="L345" s="3">
        <f t="shared" si="28"/>
        <v>120</v>
      </c>
      <c r="M345" s="4">
        <v>0</v>
      </c>
      <c r="N345" s="3">
        <f t="shared" si="29"/>
        <v>310</v>
      </c>
    </row>
    <row r="346" spans="1:14" ht="10.15" customHeight="1" x14ac:dyDescent="0.2">
      <c r="A346" s="3">
        <v>104433303</v>
      </c>
      <c r="B346" s="3" t="s">
        <v>264</v>
      </c>
      <c r="C346" s="3" t="s">
        <v>260</v>
      </c>
      <c r="D346" s="3">
        <v>2104.3560000000002</v>
      </c>
      <c r="E346" s="4">
        <v>17601.47</v>
      </c>
      <c r="F346" s="3">
        <f t="shared" si="25"/>
        <v>455</v>
      </c>
      <c r="G346" s="4">
        <v>9898.91</v>
      </c>
      <c r="H346" s="3">
        <f t="shared" si="26"/>
        <v>269</v>
      </c>
      <c r="I346" s="4">
        <v>6618.6</v>
      </c>
      <c r="J346" s="3">
        <f t="shared" si="27"/>
        <v>347</v>
      </c>
      <c r="K346" s="4">
        <v>1082.1300000000001</v>
      </c>
      <c r="L346" s="3">
        <f t="shared" si="28"/>
        <v>267</v>
      </c>
      <c r="M346" s="4">
        <v>1.83</v>
      </c>
      <c r="N346" s="3">
        <f t="shared" si="29"/>
        <v>282</v>
      </c>
    </row>
    <row r="347" spans="1:14" ht="10.15" customHeight="1" x14ac:dyDescent="0.2">
      <c r="A347" s="3">
        <v>104433604</v>
      </c>
      <c r="B347" s="3" t="s">
        <v>265</v>
      </c>
      <c r="C347" s="3" t="s">
        <v>260</v>
      </c>
      <c r="D347" s="3">
        <v>389.84100000000001</v>
      </c>
      <c r="E347" s="4">
        <v>27128.17</v>
      </c>
      <c r="F347" s="3">
        <f t="shared" si="25"/>
        <v>42</v>
      </c>
      <c r="G347" s="4">
        <v>9686.2999999999993</v>
      </c>
      <c r="H347" s="3">
        <f t="shared" si="26"/>
        <v>280</v>
      </c>
      <c r="I347" s="4">
        <v>14572.24</v>
      </c>
      <c r="J347" s="3">
        <f t="shared" si="27"/>
        <v>32</v>
      </c>
      <c r="K347" s="4">
        <v>2869.63</v>
      </c>
      <c r="L347" s="3">
        <f t="shared" si="28"/>
        <v>43</v>
      </c>
      <c r="M347" s="4">
        <v>0</v>
      </c>
      <c r="N347" s="3">
        <f t="shared" si="29"/>
        <v>310</v>
      </c>
    </row>
    <row r="348" spans="1:14" ht="10.15" customHeight="1" x14ac:dyDescent="0.2">
      <c r="A348" s="3">
        <v>104433903</v>
      </c>
      <c r="B348" s="3" t="s">
        <v>266</v>
      </c>
      <c r="C348" s="3" t="s">
        <v>260</v>
      </c>
      <c r="D348" s="3">
        <v>881.73400000000004</v>
      </c>
      <c r="E348" s="4">
        <v>23830.44</v>
      </c>
      <c r="F348" s="3">
        <f t="shared" si="25"/>
        <v>123</v>
      </c>
      <c r="G348" s="4">
        <v>6915.02</v>
      </c>
      <c r="H348" s="3">
        <f t="shared" si="26"/>
        <v>395</v>
      </c>
      <c r="I348" s="4">
        <v>13435.42</v>
      </c>
      <c r="J348" s="3">
        <f t="shared" si="27"/>
        <v>64</v>
      </c>
      <c r="K348" s="4">
        <v>3324.04</v>
      </c>
      <c r="L348" s="3">
        <f t="shared" si="28"/>
        <v>24</v>
      </c>
      <c r="M348" s="4">
        <v>155.96</v>
      </c>
      <c r="N348" s="3">
        <f t="shared" si="29"/>
        <v>85</v>
      </c>
    </row>
    <row r="349" spans="1:14" ht="10.15" customHeight="1" x14ac:dyDescent="0.2">
      <c r="A349" s="3">
        <v>104435003</v>
      </c>
      <c r="B349" s="3" t="s">
        <v>92</v>
      </c>
      <c r="C349" s="3" t="s">
        <v>260</v>
      </c>
      <c r="D349" s="3">
        <v>1080.894</v>
      </c>
      <c r="E349" s="4">
        <v>19836.32</v>
      </c>
      <c r="F349" s="3">
        <f t="shared" si="25"/>
        <v>353</v>
      </c>
      <c r="G349" s="4">
        <v>7653.8</v>
      </c>
      <c r="H349" s="3">
        <f t="shared" si="26"/>
        <v>360</v>
      </c>
      <c r="I349" s="4">
        <v>9886.64</v>
      </c>
      <c r="J349" s="3">
        <f t="shared" si="27"/>
        <v>207</v>
      </c>
      <c r="K349" s="4">
        <v>2295.88</v>
      </c>
      <c r="L349" s="3">
        <f t="shared" si="28"/>
        <v>76</v>
      </c>
      <c r="M349" s="4">
        <v>0</v>
      </c>
      <c r="N349" s="3">
        <f t="shared" si="29"/>
        <v>310</v>
      </c>
    </row>
    <row r="350" spans="1:14" ht="10.15" customHeight="1" x14ac:dyDescent="0.2">
      <c r="A350" s="3">
        <v>104435303</v>
      </c>
      <c r="B350" s="3" t="s">
        <v>267</v>
      </c>
      <c r="C350" s="3" t="s">
        <v>260</v>
      </c>
      <c r="D350" s="3">
        <v>990.85799999999995</v>
      </c>
      <c r="E350" s="4">
        <v>23912.49</v>
      </c>
      <c r="F350" s="3">
        <f t="shared" si="25"/>
        <v>120</v>
      </c>
      <c r="G350" s="4">
        <v>7499.76</v>
      </c>
      <c r="H350" s="3">
        <f t="shared" si="26"/>
        <v>368</v>
      </c>
      <c r="I350" s="4">
        <v>13932.57</v>
      </c>
      <c r="J350" s="3">
        <f t="shared" si="27"/>
        <v>52</v>
      </c>
      <c r="K350" s="4">
        <v>2480.16</v>
      </c>
      <c r="L350" s="3">
        <f t="shared" si="28"/>
        <v>67</v>
      </c>
      <c r="M350" s="4">
        <v>0</v>
      </c>
      <c r="N350" s="3">
        <f t="shared" si="29"/>
        <v>310</v>
      </c>
    </row>
    <row r="351" spans="1:14" ht="10.15" customHeight="1" x14ac:dyDescent="0.2">
      <c r="A351" s="3">
        <v>104435603</v>
      </c>
      <c r="B351" s="3" t="s">
        <v>93</v>
      </c>
      <c r="C351" s="3" t="s">
        <v>260</v>
      </c>
      <c r="D351" s="3">
        <v>2026.778</v>
      </c>
      <c r="E351" s="4">
        <v>22352.05</v>
      </c>
      <c r="F351" s="3">
        <f t="shared" si="25"/>
        <v>195</v>
      </c>
      <c r="G351" s="4">
        <v>5815.76</v>
      </c>
      <c r="H351" s="3">
        <f t="shared" si="26"/>
        <v>430</v>
      </c>
      <c r="I351" s="4">
        <v>14213.92</v>
      </c>
      <c r="J351" s="3">
        <f t="shared" si="27"/>
        <v>48</v>
      </c>
      <c r="K351" s="4">
        <v>2322.37</v>
      </c>
      <c r="L351" s="3">
        <f t="shared" si="28"/>
        <v>75</v>
      </c>
      <c r="M351" s="4">
        <v>0</v>
      </c>
      <c r="N351" s="3">
        <f t="shared" si="29"/>
        <v>310</v>
      </c>
    </row>
    <row r="352" spans="1:14" ht="10.15" customHeight="1" x14ac:dyDescent="0.2">
      <c r="A352" s="3">
        <v>104435703</v>
      </c>
      <c r="B352" s="3" t="s">
        <v>268</v>
      </c>
      <c r="C352" s="3" t="s">
        <v>260</v>
      </c>
      <c r="D352" s="3">
        <v>1028.289</v>
      </c>
      <c r="E352" s="4">
        <v>19372.29</v>
      </c>
      <c r="F352" s="3">
        <f t="shared" si="25"/>
        <v>383</v>
      </c>
      <c r="G352" s="4">
        <v>6602.42</v>
      </c>
      <c r="H352" s="3">
        <f t="shared" si="26"/>
        <v>409</v>
      </c>
      <c r="I352" s="4">
        <v>11375.09</v>
      </c>
      <c r="J352" s="3">
        <f t="shared" si="27"/>
        <v>143</v>
      </c>
      <c r="K352" s="4">
        <v>1362.6</v>
      </c>
      <c r="L352" s="3">
        <f t="shared" si="28"/>
        <v>209</v>
      </c>
      <c r="M352" s="4">
        <v>32.18</v>
      </c>
      <c r="N352" s="3">
        <f t="shared" si="29"/>
        <v>175</v>
      </c>
    </row>
    <row r="353" spans="1:14" ht="10.15" customHeight="1" x14ac:dyDescent="0.2">
      <c r="A353" s="3">
        <v>104437503</v>
      </c>
      <c r="B353" s="3" t="s">
        <v>269</v>
      </c>
      <c r="C353" s="3" t="s">
        <v>260</v>
      </c>
      <c r="D353" s="3">
        <v>726.68399999999997</v>
      </c>
      <c r="E353" s="4">
        <v>24264.06</v>
      </c>
      <c r="F353" s="3">
        <f t="shared" si="25"/>
        <v>109</v>
      </c>
      <c r="G353" s="4">
        <v>8793.2800000000007</v>
      </c>
      <c r="H353" s="3">
        <f t="shared" si="26"/>
        <v>313</v>
      </c>
      <c r="I353" s="4">
        <v>13498.76</v>
      </c>
      <c r="J353" s="3">
        <f t="shared" si="27"/>
        <v>62</v>
      </c>
      <c r="K353" s="4">
        <v>1972.02</v>
      </c>
      <c r="L353" s="3">
        <f t="shared" si="28"/>
        <v>119</v>
      </c>
      <c r="M353" s="4">
        <v>0</v>
      </c>
      <c r="N353" s="3">
        <f t="shared" si="29"/>
        <v>310</v>
      </c>
    </row>
    <row r="354" spans="1:14" ht="10.15" customHeight="1" x14ac:dyDescent="0.2">
      <c r="A354" s="3">
        <v>111444602</v>
      </c>
      <c r="B354" s="3" t="s">
        <v>374</v>
      </c>
      <c r="C354" s="3" t="s">
        <v>375</v>
      </c>
      <c r="D354" s="3">
        <v>4894.2150000000001</v>
      </c>
      <c r="E354" s="4">
        <v>19839.939999999999</v>
      </c>
      <c r="F354" s="3">
        <f t="shared" si="25"/>
        <v>352</v>
      </c>
      <c r="G354" s="4">
        <v>7941.89</v>
      </c>
      <c r="H354" s="3">
        <f t="shared" si="26"/>
        <v>346</v>
      </c>
      <c r="I354" s="4">
        <v>9364.59</v>
      </c>
      <c r="J354" s="3">
        <f t="shared" si="27"/>
        <v>218</v>
      </c>
      <c r="K354" s="4">
        <v>2224.7800000000002</v>
      </c>
      <c r="L354" s="3">
        <f t="shared" si="28"/>
        <v>82</v>
      </c>
      <c r="M354" s="4">
        <v>308.68</v>
      </c>
      <c r="N354" s="3">
        <f t="shared" si="29"/>
        <v>51</v>
      </c>
    </row>
    <row r="355" spans="1:14" ht="10.15" customHeight="1" x14ac:dyDescent="0.2">
      <c r="A355" s="3">
        <v>120452003</v>
      </c>
      <c r="B355" s="3" t="s">
        <v>556</v>
      </c>
      <c r="C355" s="3" t="s">
        <v>501</v>
      </c>
      <c r="D355" s="3">
        <v>6843.4870000000001</v>
      </c>
      <c r="E355" s="4">
        <v>26188.36</v>
      </c>
      <c r="F355" s="3">
        <f t="shared" si="25"/>
        <v>59</v>
      </c>
      <c r="G355" s="4">
        <v>16680.36</v>
      </c>
      <c r="H355" s="3">
        <f t="shared" si="26"/>
        <v>68</v>
      </c>
      <c r="I355" s="4">
        <v>8134.83</v>
      </c>
      <c r="J355" s="3">
        <f t="shared" si="27"/>
        <v>272</v>
      </c>
      <c r="K355" s="4">
        <v>1085.01</v>
      </c>
      <c r="L355" s="3">
        <f t="shared" si="28"/>
        <v>265</v>
      </c>
      <c r="M355" s="4">
        <v>288.16000000000003</v>
      </c>
      <c r="N355" s="3">
        <f t="shared" si="29"/>
        <v>52</v>
      </c>
    </row>
    <row r="356" spans="1:14" ht="10.15" customHeight="1" x14ac:dyDescent="0.2">
      <c r="A356" s="3">
        <v>120455203</v>
      </c>
      <c r="B356" s="3" t="s">
        <v>502</v>
      </c>
      <c r="C356" s="3" t="s">
        <v>501</v>
      </c>
      <c r="D356" s="3">
        <v>4587.7349999999997</v>
      </c>
      <c r="E356" s="4">
        <v>24661.18</v>
      </c>
      <c r="F356" s="3">
        <f t="shared" si="25"/>
        <v>95</v>
      </c>
      <c r="G356" s="4">
        <v>12989.75</v>
      </c>
      <c r="H356" s="3">
        <f t="shared" si="26"/>
        <v>158</v>
      </c>
      <c r="I356" s="4">
        <v>10723.31</v>
      </c>
      <c r="J356" s="3">
        <f t="shared" si="27"/>
        <v>171</v>
      </c>
      <c r="K356" s="4">
        <v>715.11</v>
      </c>
      <c r="L356" s="3">
        <f t="shared" si="28"/>
        <v>367</v>
      </c>
      <c r="M356" s="4">
        <v>233.01</v>
      </c>
      <c r="N356" s="3">
        <f t="shared" si="29"/>
        <v>63</v>
      </c>
    </row>
    <row r="357" spans="1:14" ht="10.15" customHeight="1" x14ac:dyDescent="0.2">
      <c r="A357" s="3">
        <v>120455403</v>
      </c>
      <c r="B357" s="3" t="s">
        <v>503</v>
      </c>
      <c r="C357" s="3" t="s">
        <v>501</v>
      </c>
      <c r="D357" s="3">
        <v>8885.8580000000002</v>
      </c>
      <c r="E357" s="4">
        <v>27073.96</v>
      </c>
      <c r="F357" s="3">
        <f t="shared" si="25"/>
        <v>44</v>
      </c>
      <c r="G357" s="4">
        <v>16622.8</v>
      </c>
      <c r="H357" s="3">
        <f t="shared" si="26"/>
        <v>69</v>
      </c>
      <c r="I357" s="4">
        <v>8552.5499999999993</v>
      </c>
      <c r="J357" s="3">
        <f t="shared" si="27"/>
        <v>245</v>
      </c>
      <c r="K357" s="4">
        <v>1897.24</v>
      </c>
      <c r="L357" s="3">
        <f t="shared" si="28"/>
        <v>124</v>
      </c>
      <c r="M357" s="4">
        <v>1.37</v>
      </c>
      <c r="N357" s="3">
        <f t="shared" si="29"/>
        <v>289</v>
      </c>
    </row>
    <row r="358" spans="1:14" ht="10.15" customHeight="1" x14ac:dyDescent="0.2">
      <c r="A358" s="3">
        <v>120456003</v>
      </c>
      <c r="B358" s="3" t="s">
        <v>504</v>
      </c>
      <c r="C358" s="3" t="s">
        <v>501</v>
      </c>
      <c r="D358" s="3">
        <v>4914.4889999999996</v>
      </c>
      <c r="E358" s="4">
        <v>27765.84</v>
      </c>
      <c r="F358" s="3">
        <f t="shared" si="25"/>
        <v>28</v>
      </c>
      <c r="G358" s="4">
        <v>16743.18</v>
      </c>
      <c r="H358" s="3">
        <f t="shared" si="26"/>
        <v>67</v>
      </c>
      <c r="I358" s="4">
        <v>8806.0300000000007</v>
      </c>
      <c r="J358" s="3">
        <f t="shared" si="27"/>
        <v>237</v>
      </c>
      <c r="K358" s="4">
        <v>2019.03</v>
      </c>
      <c r="L358" s="3">
        <f t="shared" si="28"/>
        <v>110</v>
      </c>
      <c r="M358" s="4">
        <v>197.6</v>
      </c>
      <c r="N358" s="3">
        <f t="shared" si="29"/>
        <v>74</v>
      </c>
    </row>
    <row r="359" spans="1:14" ht="10.15" customHeight="1" x14ac:dyDescent="0.2">
      <c r="A359" s="3">
        <v>123460302</v>
      </c>
      <c r="B359" s="3" t="s">
        <v>184</v>
      </c>
      <c r="C359" s="3" t="s">
        <v>4</v>
      </c>
      <c r="D359" s="3">
        <v>8659.8639999999996</v>
      </c>
      <c r="E359" s="4">
        <v>20153.419999999998</v>
      </c>
      <c r="F359" s="3">
        <f t="shared" si="25"/>
        <v>328</v>
      </c>
      <c r="G359" s="4">
        <v>14662.33</v>
      </c>
      <c r="H359" s="3">
        <f t="shared" si="26"/>
        <v>117</v>
      </c>
      <c r="I359" s="4">
        <v>4972.07</v>
      </c>
      <c r="J359" s="3">
        <f t="shared" si="27"/>
        <v>443</v>
      </c>
      <c r="K359" s="4">
        <v>519.02</v>
      </c>
      <c r="L359" s="3">
        <f t="shared" si="28"/>
        <v>408</v>
      </c>
      <c r="M359" s="4">
        <v>0</v>
      </c>
      <c r="N359" s="3">
        <f t="shared" si="29"/>
        <v>310</v>
      </c>
    </row>
    <row r="360" spans="1:14" ht="10.15" customHeight="1" x14ac:dyDescent="0.2">
      <c r="A360" s="3">
        <v>123460504</v>
      </c>
      <c r="B360" s="3" t="s">
        <v>185</v>
      </c>
      <c r="C360" s="3" t="s">
        <v>4</v>
      </c>
      <c r="D360" s="3">
        <v>4.9050000000000002</v>
      </c>
      <c r="E360" s="4">
        <v>37414.07</v>
      </c>
      <c r="F360" s="3">
        <f t="shared" si="25"/>
        <v>3</v>
      </c>
      <c r="G360" s="4">
        <v>25181.86</v>
      </c>
      <c r="H360" s="3">
        <f t="shared" si="26"/>
        <v>5</v>
      </c>
      <c r="I360" s="4">
        <v>12232.21</v>
      </c>
      <c r="J360" s="3">
        <f t="shared" si="27"/>
        <v>104</v>
      </c>
      <c r="K360" s="4">
        <v>0</v>
      </c>
      <c r="L360" s="3">
        <f t="shared" si="28"/>
        <v>492</v>
      </c>
      <c r="M360" s="4">
        <v>0</v>
      </c>
      <c r="N360" s="3">
        <f t="shared" si="29"/>
        <v>310</v>
      </c>
    </row>
    <row r="361" spans="1:14" ht="10.15" customHeight="1" x14ac:dyDescent="0.2">
      <c r="A361" s="3">
        <v>123461302</v>
      </c>
      <c r="B361" s="3" t="s">
        <v>741</v>
      </c>
      <c r="C361" s="3" t="s">
        <v>4</v>
      </c>
      <c r="D361" s="3">
        <v>4337.3829999999998</v>
      </c>
      <c r="E361" s="4">
        <v>30891.5</v>
      </c>
      <c r="F361" s="3">
        <f t="shared" si="25"/>
        <v>15</v>
      </c>
      <c r="G361" s="4">
        <v>24082.49</v>
      </c>
      <c r="H361" s="3">
        <f t="shared" si="26"/>
        <v>7</v>
      </c>
      <c r="I361" s="4">
        <v>6193.43</v>
      </c>
      <c r="J361" s="3">
        <f t="shared" si="27"/>
        <v>374</v>
      </c>
      <c r="K361" s="4">
        <v>615.58000000000004</v>
      </c>
      <c r="L361" s="3">
        <f t="shared" si="28"/>
        <v>390</v>
      </c>
      <c r="M361" s="4">
        <v>0</v>
      </c>
      <c r="N361" s="3">
        <f t="shared" si="29"/>
        <v>310</v>
      </c>
    </row>
    <row r="362" spans="1:14" ht="10.15" customHeight="1" x14ac:dyDescent="0.2">
      <c r="A362" s="3">
        <v>123461602</v>
      </c>
      <c r="B362" s="3" t="s">
        <v>5</v>
      </c>
      <c r="C362" s="3" t="s">
        <v>4</v>
      </c>
      <c r="D362" s="3">
        <v>5468.0370000000003</v>
      </c>
      <c r="E362" s="4">
        <v>27669.79</v>
      </c>
      <c r="F362" s="3">
        <f t="shared" si="25"/>
        <v>29</v>
      </c>
      <c r="G362" s="4">
        <v>22788.84</v>
      </c>
      <c r="H362" s="3">
        <f t="shared" si="26"/>
        <v>11</v>
      </c>
      <c r="I362" s="4">
        <v>4621.5200000000004</v>
      </c>
      <c r="J362" s="3">
        <f t="shared" si="27"/>
        <v>467</v>
      </c>
      <c r="K362" s="4">
        <v>259.44</v>
      </c>
      <c r="L362" s="3">
        <f t="shared" si="28"/>
        <v>465</v>
      </c>
      <c r="M362" s="4">
        <v>0</v>
      </c>
      <c r="N362" s="3">
        <f t="shared" si="29"/>
        <v>310</v>
      </c>
    </row>
    <row r="363" spans="1:14" ht="10.15" customHeight="1" x14ac:dyDescent="0.2">
      <c r="A363" s="3">
        <v>123463603</v>
      </c>
      <c r="B363" s="3" t="s">
        <v>6</v>
      </c>
      <c r="C363" s="3" t="s">
        <v>4</v>
      </c>
      <c r="D363" s="3">
        <v>4309.58</v>
      </c>
      <c r="E363" s="4">
        <v>29028.51</v>
      </c>
      <c r="F363" s="3">
        <f t="shared" si="25"/>
        <v>22</v>
      </c>
      <c r="G363" s="4">
        <v>22167.24</v>
      </c>
      <c r="H363" s="3">
        <f t="shared" si="26"/>
        <v>13</v>
      </c>
      <c r="I363" s="4">
        <v>5829.15</v>
      </c>
      <c r="J363" s="3">
        <f t="shared" si="27"/>
        <v>389</v>
      </c>
      <c r="K363" s="4">
        <v>792.97</v>
      </c>
      <c r="L363" s="3">
        <f t="shared" si="28"/>
        <v>339</v>
      </c>
      <c r="M363" s="4">
        <v>239.15</v>
      </c>
      <c r="N363" s="3">
        <f t="shared" si="29"/>
        <v>61</v>
      </c>
    </row>
    <row r="364" spans="1:14" ht="10.15" customHeight="1" x14ac:dyDescent="0.2">
      <c r="A364" s="3">
        <v>123463803</v>
      </c>
      <c r="B364" s="3" t="s">
        <v>186</v>
      </c>
      <c r="C364" s="3" t="s">
        <v>4</v>
      </c>
      <c r="D364" s="3">
        <v>718.14</v>
      </c>
      <c r="E364" s="4">
        <v>26385.97</v>
      </c>
      <c r="F364" s="3">
        <f t="shared" si="25"/>
        <v>55</v>
      </c>
      <c r="G364" s="4">
        <v>20625.98</v>
      </c>
      <c r="H364" s="3">
        <f t="shared" si="26"/>
        <v>22</v>
      </c>
      <c r="I364" s="4">
        <v>5174.21</v>
      </c>
      <c r="J364" s="3">
        <f t="shared" si="27"/>
        <v>431</v>
      </c>
      <c r="K364" s="4">
        <v>585.79</v>
      </c>
      <c r="L364" s="3">
        <f t="shared" si="28"/>
        <v>396</v>
      </c>
      <c r="M364" s="4">
        <v>0</v>
      </c>
      <c r="N364" s="3">
        <f t="shared" si="29"/>
        <v>310</v>
      </c>
    </row>
    <row r="365" spans="1:14" ht="10.15" customHeight="1" x14ac:dyDescent="0.2">
      <c r="A365" s="3">
        <v>123464502</v>
      </c>
      <c r="B365" s="3" t="s">
        <v>7</v>
      </c>
      <c r="C365" s="3" t="s">
        <v>4</v>
      </c>
      <c r="D365" s="3">
        <v>8582.9959999999992</v>
      </c>
      <c r="E365" s="4">
        <v>35767.93</v>
      </c>
      <c r="F365" s="3">
        <f t="shared" si="25"/>
        <v>4</v>
      </c>
      <c r="G365" s="4">
        <v>30045.16</v>
      </c>
      <c r="H365" s="3">
        <f t="shared" si="26"/>
        <v>2</v>
      </c>
      <c r="I365" s="4">
        <v>5353.01</v>
      </c>
      <c r="J365" s="3">
        <f t="shared" si="27"/>
        <v>418</v>
      </c>
      <c r="K365" s="4">
        <v>369.75</v>
      </c>
      <c r="L365" s="3">
        <f t="shared" si="28"/>
        <v>442</v>
      </c>
      <c r="M365" s="4">
        <v>0</v>
      </c>
      <c r="N365" s="3">
        <f t="shared" si="29"/>
        <v>310</v>
      </c>
    </row>
    <row r="366" spans="1:14" ht="10.15" customHeight="1" x14ac:dyDescent="0.2">
      <c r="A366" s="3">
        <v>123464603</v>
      </c>
      <c r="B366" s="3" t="s">
        <v>557</v>
      </c>
      <c r="C366" s="3" t="s">
        <v>4</v>
      </c>
      <c r="D366" s="3">
        <v>2653.1350000000002</v>
      </c>
      <c r="E366" s="4">
        <v>22081.15</v>
      </c>
      <c r="F366" s="3">
        <f t="shared" si="25"/>
        <v>210</v>
      </c>
      <c r="G366" s="4">
        <v>17148.63</v>
      </c>
      <c r="H366" s="3">
        <f t="shared" si="26"/>
        <v>58</v>
      </c>
      <c r="I366" s="4">
        <v>4540.08</v>
      </c>
      <c r="J366" s="3">
        <f t="shared" si="27"/>
        <v>471</v>
      </c>
      <c r="K366" s="4">
        <v>246.6</v>
      </c>
      <c r="L366" s="3">
        <f t="shared" si="28"/>
        <v>468</v>
      </c>
      <c r="M366" s="4">
        <v>145.83000000000001</v>
      </c>
      <c r="N366" s="3">
        <f t="shared" si="29"/>
        <v>92</v>
      </c>
    </row>
    <row r="367" spans="1:14" ht="10.15" customHeight="1" x14ac:dyDescent="0.2">
      <c r="A367" s="3">
        <v>123465303</v>
      </c>
      <c r="B367" s="3" t="s">
        <v>8</v>
      </c>
      <c r="C367" s="3" t="s">
        <v>4</v>
      </c>
      <c r="D367" s="3">
        <v>4619.299</v>
      </c>
      <c r="E367" s="4">
        <v>27023.64</v>
      </c>
      <c r="F367" s="3">
        <f t="shared" si="25"/>
        <v>46</v>
      </c>
      <c r="G367" s="4">
        <v>21048.93</v>
      </c>
      <c r="H367" s="3">
        <f t="shared" si="26"/>
        <v>18</v>
      </c>
      <c r="I367" s="4">
        <v>5702.24</v>
      </c>
      <c r="J367" s="3">
        <f t="shared" si="27"/>
        <v>395</v>
      </c>
      <c r="K367" s="4">
        <v>221.03</v>
      </c>
      <c r="L367" s="3">
        <f t="shared" si="28"/>
        <v>476</v>
      </c>
      <c r="M367" s="4">
        <v>51.44</v>
      </c>
      <c r="N367" s="3">
        <f t="shared" si="29"/>
        <v>151</v>
      </c>
    </row>
    <row r="368" spans="1:14" ht="10.15" customHeight="1" x14ac:dyDescent="0.2">
      <c r="A368" s="3">
        <v>123465602</v>
      </c>
      <c r="B368" s="3" t="s">
        <v>9</v>
      </c>
      <c r="C368" s="3" t="s">
        <v>4</v>
      </c>
      <c r="D368" s="3">
        <v>8540.8790000000008</v>
      </c>
      <c r="E368" s="4">
        <v>23144.49</v>
      </c>
      <c r="F368" s="3">
        <f t="shared" si="25"/>
        <v>154</v>
      </c>
      <c r="G368" s="4">
        <v>14665.72</v>
      </c>
      <c r="H368" s="3">
        <f t="shared" si="26"/>
        <v>116</v>
      </c>
      <c r="I368" s="4">
        <v>5982.65</v>
      </c>
      <c r="J368" s="3">
        <f t="shared" si="27"/>
        <v>381</v>
      </c>
      <c r="K368" s="4">
        <v>2496.12</v>
      </c>
      <c r="L368" s="3">
        <f t="shared" si="28"/>
        <v>64</v>
      </c>
      <c r="M368" s="4">
        <v>0</v>
      </c>
      <c r="N368" s="3">
        <f t="shared" si="29"/>
        <v>310</v>
      </c>
    </row>
    <row r="369" spans="1:14" ht="10.15" customHeight="1" x14ac:dyDescent="0.2">
      <c r="A369" s="3">
        <v>123465702</v>
      </c>
      <c r="B369" s="3" t="s">
        <v>187</v>
      </c>
      <c r="C369" s="3" t="s">
        <v>4</v>
      </c>
      <c r="D369" s="3">
        <v>13190.545</v>
      </c>
      <c r="E369" s="4">
        <v>23096.720000000001</v>
      </c>
      <c r="F369" s="3">
        <f t="shared" si="25"/>
        <v>158</v>
      </c>
      <c r="G369" s="4">
        <v>17883</v>
      </c>
      <c r="H369" s="3">
        <f t="shared" si="26"/>
        <v>45</v>
      </c>
      <c r="I369" s="4">
        <v>4662.38</v>
      </c>
      <c r="J369" s="3">
        <f t="shared" si="27"/>
        <v>462</v>
      </c>
      <c r="K369" s="4">
        <v>486.91</v>
      </c>
      <c r="L369" s="3">
        <f t="shared" si="28"/>
        <v>417</v>
      </c>
      <c r="M369" s="4">
        <v>64.44</v>
      </c>
      <c r="N369" s="3">
        <f t="shared" si="29"/>
        <v>135</v>
      </c>
    </row>
    <row r="370" spans="1:14" ht="10.15" customHeight="1" x14ac:dyDescent="0.2">
      <c r="A370" s="3">
        <v>123466103</v>
      </c>
      <c r="B370" s="3" t="s">
        <v>10</v>
      </c>
      <c r="C370" s="3" t="s">
        <v>4</v>
      </c>
      <c r="D370" s="3">
        <v>5105.4110000000001</v>
      </c>
      <c r="E370" s="4">
        <v>24358.7</v>
      </c>
      <c r="F370" s="3">
        <f t="shared" si="25"/>
        <v>105</v>
      </c>
      <c r="G370" s="4">
        <v>18554.939999999999</v>
      </c>
      <c r="H370" s="3">
        <f t="shared" si="26"/>
        <v>39</v>
      </c>
      <c r="I370" s="4">
        <v>5556.74</v>
      </c>
      <c r="J370" s="3">
        <f t="shared" si="27"/>
        <v>405</v>
      </c>
      <c r="K370" s="4">
        <v>247.02</v>
      </c>
      <c r="L370" s="3">
        <f t="shared" si="28"/>
        <v>467</v>
      </c>
      <c r="M370" s="4">
        <v>0</v>
      </c>
      <c r="N370" s="3">
        <f t="shared" si="29"/>
        <v>310</v>
      </c>
    </row>
    <row r="371" spans="1:14" ht="10.15" customHeight="1" x14ac:dyDescent="0.2">
      <c r="A371" s="3">
        <v>123466303</v>
      </c>
      <c r="B371" s="3" t="s">
        <v>188</v>
      </c>
      <c r="C371" s="3" t="s">
        <v>4</v>
      </c>
      <c r="D371" s="3">
        <v>3161.96</v>
      </c>
      <c r="E371" s="4">
        <v>23854.21</v>
      </c>
      <c r="F371" s="3">
        <f t="shared" si="25"/>
        <v>122</v>
      </c>
      <c r="G371" s="4">
        <v>15349.51</v>
      </c>
      <c r="H371" s="3">
        <f t="shared" si="26"/>
        <v>94</v>
      </c>
      <c r="I371" s="4">
        <v>7181.08</v>
      </c>
      <c r="J371" s="3">
        <f t="shared" si="27"/>
        <v>325</v>
      </c>
      <c r="K371" s="4">
        <v>886</v>
      </c>
      <c r="L371" s="3">
        <f t="shared" si="28"/>
        <v>317</v>
      </c>
      <c r="M371" s="4">
        <v>437.63</v>
      </c>
      <c r="N371" s="3">
        <f t="shared" si="29"/>
        <v>32</v>
      </c>
    </row>
    <row r="372" spans="1:14" ht="10.15" customHeight="1" x14ac:dyDescent="0.2">
      <c r="A372" s="3">
        <v>123466403</v>
      </c>
      <c r="B372" s="3" t="s">
        <v>11</v>
      </c>
      <c r="C372" s="3" t="s">
        <v>4</v>
      </c>
      <c r="D372" s="3">
        <v>3374.82</v>
      </c>
      <c r="E372" s="4">
        <v>24455.03</v>
      </c>
      <c r="F372" s="3">
        <f t="shared" si="25"/>
        <v>101</v>
      </c>
      <c r="G372" s="4">
        <v>10882.22</v>
      </c>
      <c r="H372" s="3">
        <f t="shared" si="26"/>
        <v>234</v>
      </c>
      <c r="I372" s="4">
        <v>11580.7</v>
      </c>
      <c r="J372" s="3">
        <f t="shared" si="27"/>
        <v>133</v>
      </c>
      <c r="K372" s="4">
        <v>1975.37</v>
      </c>
      <c r="L372" s="3">
        <f t="shared" si="28"/>
        <v>118</v>
      </c>
      <c r="M372" s="4">
        <v>16.739999999999998</v>
      </c>
      <c r="N372" s="3">
        <f t="shared" si="29"/>
        <v>204</v>
      </c>
    </row>
    <row r="373" spans="1:14" ht="10.15" customHeight="1" x14ac:dyDescent="0.2">
      <c r="A373" s="3">
        <v>123467103</v>
      </c>
      <c r="B373" s="3" t="s">
        <v>12</v>
      </c>
      <c r="C373" s="3" t="s">
        <v>4</v>
      </c>
      <c r="D373" s="3">
        <v>6476.3190000000004</v>
      </c>
      <c r="E373" s="4">
        <v>21943.98</v>
      </c>
      <c r="F373" s="3">
        <f t="shared" si="25"/>
        <v>218</v>
      </c>
      <c r="G373" s="4">
        <v>16390.72</v>
      </c>
      <c r="H373" s="3">
        <f t="shared" si="26"/>
        <v>75</v>
      </c>
      <c r="I373" s="4">
        <v>5199.84</v>
      </c>
      <c r="J373" s="3">
        <f t="shared" si="27"/>
        <v>428</v>
      </c>
      <c r="K373" s="4">
        <v>327.2</v>
      </c>
      <c r="L373" s="3">
        <f t="shared" si="28"/>
        <v>448</v>
      </c>
      <c r="M373" s="4">
        <v>26.22</v>
      </c>
      <c r="N373" s="3">
        <f t="shared" si="29"/>
        <v>185</v>
      </c>
    </row>
    <row r="374" spans="1:14" ht="10.15" customHeight="1" x14ac:dyDescent="0.2">
      <c r="A374" s="3">
        <v>123467203</v>
      </c>
      <c r="B374" s="3" t="s">
        <v>13</v>
      </c>
      <c r="C374" s="3" t="s">
        <v>4</v>
      </c>
      <c r="D374" s="3">
        <v>2593.0450000000001</v>
      </c>
      <c r="E374" s="4">
        <v>26356.18</v>
      </c>
      <c r="F374" s="3">
        <f t="shared" si="25"/>
        <v>57</v>
      </c>
      <c r="G374" s="4">
        <v>20465.34</v>
      </c>
      <c r="H374" s="3">
        <f t="shared" si="26"/>
        <v>24</v>
      </c>
      <c r="I374" s="4">
        <v>4864.32</v>
      </c>
      <c r="J374" s="3">
        <f t="shared" si="27"/>
        <v>450</v>
      </c>
      <c r="K374" s="4">
        <v>715.76</v>
      </c>
      <c r="L374" s="3">
        <f t="shared" si="28"/>
        <v>366</v>
      </c>
      <c r="M374" s="4">
        <v>310.77</v>
      </c>
      <c r="N374" s="3">
        <f t="shared" si="29"/>
        <v>50</v>
      </c>
    </row>
    <row r="375" spans="1:14" ht="10.15" customHeight="1" x14ac:dyDescent="0.2">
      <c r="A375" s="3">
        <v>123467303</v>
      </c>
      <c r="B375" s="3" t="s">
        <v>14</v>
      </c>
      <c r="C375" s="3" t="s">
        <v>4</v>
      </c>
      <c r="D375" s="3">
        <v>8261.3649999999998</v>
      </c>
      <c r="E375" s="4">
        <v>22868.51</v>
      </c>
      <c r="F375" s="3">
        <f t="shared" si="25"/>
        <v>172</v>
      </c>
      <c r="G375" s="4">
        <v>17689.36</v>
      </c>
      <c r="H375" s="3">
        <f t="shared" si="26"/>
        <v>50</v>
      </c>
      <c r="I375" s="4">
        <v>4683.8900000000003</v>
      </c>
      <c r="J375" s="3">
        <f t="shared" si="27"/>
        <v>461</v>
      </c>
      <c r="K375" s="4">
        <v>291.39</v>
      </c>
      <c r="L375" s="3">
        <f t="shared" si="28"/>
        <v>458</v>
      </c>
      <c r="M375" s="4">
        <v>203.87</v>
      </c>
      <c r="N375" s="3">
        <f t="shared" si="29"/>
        <v>68</v>
      </c>
    </row>
    <row r="376" spans="1:14" ht="10.15" customHeight="1" x14ac:dyDescent="0.2">
      <c r="A376" s="3">
        <v>123468303</v>
      </c>
      <c r="B376" s="3" t="s">
        <v>15</v>
      </c>
      <c r="C376" s="3" t="s">
        <v>4</v>
      </c>
      <c r="D376" s="3">
        <v>4143.6019999999999</v>
      </c>
      <c r="E376" s="4">
        <v>29109.96</v>
      </c>
      <c r="F376" s="3">
        <f t="shared" si="25"/>
        <v>21</v>
      </c>
      <c r="G376" s="4">
        <v>23115.89</v>
      </c>
      <c r="H376" s="3">
        <f t="shared" si="26"/>
        <v>10</v>
      </c>
      <c r="I376" s="4">
        <v>4940.53</v>
      </c>
      <c r="J376" s="3">
        <f t="shared" si="27"/>
        <v>446</v>
      </c>
      <c r="K376" s="4">
        <v>287.77</v>
      </c>
      <c r="L376" s="3">
        <f t="shared" si="28"/>
        <v>459</v>
      </c>
      <c r="M376" s="4">
        <v>765.77</v>
      </c>
      <c r="N376" s="3">
        <f t="shared" si="29"/>
        <v>17</v>
      </c>
    </row>
    <row r="377" spans="1:14" ht="10.15" customHeight="1" x14ac:dyDescent="0.2">
      <c r="A377" s="3">
        <v>123468402</v>
      </c>
      <c r="B377" s="3" t="s">
        <v>189</v>
      </c>
      <c r="C377" s="3" t="s">
        <v>4</v>
      </c>
      <c r="D377" s="3">
        <v>4472.1629999999996</v>
      </c>
      <c r="E377" s="4">
        <v>28212.53</v>
      </c>
      <c r="F377" s="3">
        <f t="shared" si="25"/>
        <v>26</v>
      </c>
      <c r="G377" s="4">
        <v>23276.86</v>
      </c>
      <c r="H377" s="3">
        <f t="shared" si="26"/>
        <v>9</v>
      </c>
      <c r="I377" s="4">
        <v>4044.38</v>
      </c>
      <c r="J377" s="3">
        <f t="shared" si="27"/>
        <v>484</v>
      </c>
      <c r="K377" s="4">
        <v>406.01</v>
      </c>
      <c r="L377" s="3">
        <f t="shared" si="28"/>
        <v>437</v>
      </c>
      <c r="M377" s="4">
        <v>485.29</v>
      </c>
      <c r="N377" s="3">
        <f t="shared" si="29"/>
        <v>26</v>
      </c>
    </row>
    <row r="378" spans="1:14" ht="10.15" customHeight="1" x14ac:dyDescent="0.2">
      <c r="A378" s="3">
        <v>123468503</v>
      </c>
      <c r="B378" s="3" t="s">
        <v>558</v>
      </c>
      <c r="C378" s="3" t="s">
        <v>4</v>
      </c>
      <c r="D378" s="3">
        <v>3479.3069999999998</v>
      </c>
      <c r="E378" s="4">
        <v>21988.55</v>
      </c>
      <c r="F378" s="3">
        <f t="shared" si="25"/>
        <v>216</v>
      </c>
      <c r="G378" s="4">
        <v>16585.419999999998</v>
      </c>
      <c r="H378" s="3">
        <f t="shared" si="26"/>
        <v>70</v>
      </c>
      <c r="I378" s="4">
        <v>4965.28</v>
      </c>
      <c r="J378" s="3">
        <f t="shared" si="27"/>
        <v>444</v>
      </c>
      <c r="K378" s="4">
        <v>409.11</v>
      </c>
      <c r="L378" s="3">
        <f t="shared" si="28"/>
        <v>434</v>
      </c>
      <c r="M378" s="4">
        <v>28.74</v>
      </c>
      <c r="N378" s="3">
        <f t="shared" si="29"/>
        <v>179</v>
      </c>
    </row>
    <row r="379" spans="1:14" ht="10.15" customHeight="1" x14ac:dyDescent="0.2">
      <c r="A379" s="3">
        <v>123468603</v>
      </c>
      <c r="B379" s="3" t="s">
        <v>16</v>
      </c>
      <c r="C379" s="3" t="s">
        <v>4</v>
      </c>
      <c r="D379" s="3">
        <v>3355.21</v>
      </c>
      <c r="E379" s="4">
        <v>21200.74</v>
      </c>
      <c r="F379" s="3">
        <f t="shared" si="25"/>
        <v>255</v>
      </c>
      <c r="G379" s="4">
        <v>14118.08</v>
      </c>
      <c r="H379" s="3">
        <f t="shared" si="26"/>
        <v>131</v>
      </c>
      <c r="I379" s="4">
        <v>6600.42</v>
      </c>
      <c r="J379" s="3">
        <f t="shared" si="27"/>
        <v>349</v>
      </c>
      <c r="K379" s="4">
        <v>458.25</v>
      </c>
      <c r="L379" s="3">
        <f t="shared" si="28"/>
        <v>425</v>
      </c>
      <c r="M379" s="4">
        <v>23.98</v>
      </c>
      <c r="N379" s="3">
        <f t="shared" si="29"/>
        <v>189</v>
      </c>
    </row>
    <row r="380" spans="1:14" ht="10.15" customHeight="1" x14ac:dyDescent="0.2">
      <c r="A380" s="3">
        <v>123469303</v>
      </c>
      <c r="B380" s="3" t="s">
        <v>190</v>
      </c>
      <c r="C380" s="3" t="s">
        <v>4</v>
      </c>
      <c r="D380" s="3">
        <v>5128.99</v>
      </c>
      <c r="E380" s="4">
        <v>23624.36</v>
      </c>
      <c r="F380" s="3">
        <f t="shared" si="25"/>
        <v>132</v>
      </c>
      <c r="G380" s="4">
        <v>18778.830000000002</v>
      </c>
      <c r="H380" s="3">
        <f t="shared" si="26"/>
        <v>38</v>
      </c>
      <c r="I380" s="4">
        <v>4531.68</v>
      </c>
      <c r="J380" s="3">
        <f t="shared" si="27"/>
        <v>472</v>
      </c>
      <c r="K380" s="4">
        <v>304.45</v>
      </c>
      <c r="L380" s="3">
        <f t="shared" si="28"/>
        <v>454</v>
      </c>
      <c r="M380" s="4">
        <v>9.4</v>
      </c>
      <c r="N380" s="3">
        <f t="shared" si="29"/>
        <v>224</v>
      </c>
    </row>
    <row r="381" spans="1:14" ht="10.15" customHeight="1" x14ac:dyDescent="0.2">
      <c r="A381" s="3">
        <v>116471803</v>
      </c>
      <c r="B381" s="3" t="s">
        <v>448</v>
      </c>
      <c r="C381" s="3" t="s">
        <v>449</v>
      </c>
      <c r="D381" s="3">
        <v>2295.8879999999999</v>
      </c>
      <c r="E381" s="4">
        <v>19946.27</v>
      </c>
      <c r="F381" s="3">
        <f t="shared" si="25"/>
        <v>343</v>
      </c>
      <c r="G381" s="4">
        <v>11130.12</v>
      </c>
      <c r="H381" s="3">
        <f t="shared" si="26"/>
        <v>224</v>
      </c>
      <c r="I381" s="4">
        <v>7384.35</v>
      </c>
      <c r="J381" s="3">
        <f t="shared" si="27"/>
        <v>312</v>
      </c>
      <c r="K381" s="4">
        <v>1431.79</v>
      </c>
      <c r="L381" s="3">
        <f t="shared" si="28"/>
        <v>191</v>
      </c>
      <c r="M381" s="4">
        <v>0</v>
      </c>
      <c r="N381" s="3">
        <f t="shared" si="29"/>
        <v>310</v>
      </c>
    </row>
    <row r="382" spans="1:14" ht="10.15" customHeight="1" x14ac:dyDescent="0.2">
      <c r="A382" s="3">
        <v>120480803</v>
      </c>
      <c r="B382" s="3" t="s">
        <v>177</v>
      </c>
      <c r="C382" s="3" t="s">
        <v>505</v>
      </c>
      <c r="D382" s="3">
        <v>2991.3339999999998</v>
      </c>
      <c r="E382" s="4">
        <v>21286.32</v>
      </c>
      <c r="F382" s="3">
        <f t="shared" si="25"/>
        <v>249</v>
      </c>
      <c r="G382" s="4">
        <v>12651.87</v>
      </c>
      <c r="H382" s="3">
        <f t="shared" si="26"/>
        <v>173</v>
      </c>
      <c r="I382" s="4">
        <v>7865.6</v>
      </c>
      <c r="J382" s="3">
        <f t="shared" si="27"/>
        <v>282</v>
      </c>
      <c r="K382" s="4">
        <v>768.85</v>
      </c>
      <c r="L382" s="3">
        <f t="shared" si="28"/>
        <v>347</v>
      </c>
      <c r="M382" s="4">
        <v>0</v>
      </c>
      <c r="N382" s="3">
        <f t="shared" si="29"/>
        <v>310</v>
      </c>
    </row>
    <row r="383" spans="1:14" ht="10.15" customHeight="1" x14ac:dyDescent="0.2">
      <c r="A383" s="3">
        <v>120481002</v>
      </c>
      <c r="B383" s="3" t="s">
        <v>506</v>
      </c>
      <c r="C383" s="3" t="s">
        <v>505</v>
      </c>
      <c r="D383" s="3">
        <v>15247.156999999999</v>
      </c>
      <c r="E383" s="4">
        <v>22111.42</v>
      </c>
      <c r="F383" s="3">
        <f t="shared" si="25"/>
        <v>208</v>
      </c>
      <c r="G383" s="4">
        <v>14898.35</v>
      </c>
      <c r="H383" s="3">
        <f t="shared" si="26"/>
        <v>112</v>
      </c>
      <c r="I383" s="4">
        <v>6248.94</v>
      </c>
      <c r="J383" s="3">
        <f t="shared" si="27"/>
        <v>368</v>
      </c>
      <c r="K383" s="4">
        <v>949.64</v>
      </c>
      <c r="L383" s="3">
        <f t="shared" si="28"/>
        <v>296</v>
      </c>
      <c r="M383" s="4">
        <v>14.49</v>
      </c>
      <c r="N383" s="3">
        <f t="shared" si="29"/>
        <v>209</v>
      </c>
    </row>
    <row r="384" spans="1:14" ht="10.15" customHeight="1" x14ac:dyDescent="0.2">
      <c r="A384" s="3">
        <v>120483302</v>
      </c>
      <c r="B384" s="3" t="s">
        <v>178</v>
      </c>
      <c r="C384" s="3" t="s">
        <v>505</v>
      </c>
      <c r="D384" s="3">
        <v>8947.6360000000004</v>
      </c>
      <c r="E384" s="4">
        <v>22215.17</v>
      </c>
      <c r="F384" s="3">
        <f t="shared" si="25"/>
        <v>202</v>
      </c>
      <c r="G384" s="4">
        <v>14370.82</v>
      </c>
      <c r="H384" s="3">
        <f t="shared" si="26"/>
        <v>124</v>
      </c>
      <c r="I384" s="4">
        <v>6572.86</v>
      </c>
      <c r="J384" s="3">
        <f t="shared" si="27"/>
        <v>351</v>
      </c>
      <c r="K384" s="4">
        <v>1193.04</v>
      </c>
      <c r="L384" s="3">
        <f t="shared" si="28"/>
        <v>242</v>
      </c>
      <c r="M384" s="4">
        <v>78.44</v>
      </c>
      <c r="N384" s="3">
        <f t="shared" si="29"/>
        <v>126</v>
      </c>
    </row>
    <row r="385" spans="1:14" ht="10.15" customHeight="1" x14ac:dyDescent="0.2">
      <c r="A385" s="3">
        <v>120484803</v>
      </c>
      <c r="B385" s="3" t="s">
        <v>507</v>
      </c>
      <c r="C385" s="3" t="s">
        <v>505</v>
      </c>
      <c r="D385" s="3">
        <v>5010.1260000000002</v>
      </c>
      <c r="E385" s="4">
        <v>21075.18</v>
      </c>
      <c r="F385" s="3">
        <f t="shared" si="25"/>
        <v>261</v>
      </c>
      <c r="G385" s="4">
        <v>15333.11</v>
      </c>
      <c r="H385" s="3">
        <f t="shared" si="26"/>
        <v>95</v>
      </c>
      <c r="I385" s="4">
        <v>5360.04</v>
      </c>
      <c r="J385" s="3">
        <f t="shared" si="27"/>
        <v>417</v>
      </c>
      <c r="K385" s="4">
        <v>323.02999999999997</v>
      </c>
      <c r="L385" s="3">
        <f t="shared" si="28"/>
        <v>449</v>
      </c>
      <c r="M385" s="4">
        <v>58.99</v>
      </c>
      <c r="N385" s="3">
        <f t="shared" si="29"/>
        <v>140</v>
      </c>
    </row>
    <row r="386" spans="1:14" ht="10.15" customHeight="1" x14ac:dyDescent="0.2">
      <c r="A386" s="3">
        <v>120484903</v>
      </c>
      <c r="B386" s="3" t="s">
        <v>508</v>
      </c>
      <c r="C386" s="3" t="s">
        <v>505</v>
      </c>
      <c r="D386" s="3">
        <v>5615.326</v>
      </c>
      <c r="E386" s="4">
        <v>22428.32</v>
      </c>
      <c r="F386" s="3">
        <f t="shared" si="25"/>
        <v>191</v>
      </c>
      <c r="G386" s="4">
        <v>15024.13</v>
      </c>
      <c r="H386" s="3">
        <f t="shared" si="26"/>
        <v>107</v>
      </c>
      <c r="I386" s="4">
        <v>6381.32</v>
      </c>
      <c r="J386" s="3">
        <f t="shared" si="27"/>
        <v>364</v>
      </c>
      <c r="K386" s="4">
        <v>820.94</v>
      </c>
      <c r="L386" s="3">
        <f t="shared" si="28"/>
        <v>333</v>
      </c>
      <c r="M386" s="4">
        <v>201.92</v>
      </c>
      <c r="N386" s="3">
        <f t="shared" si="29"/>
        <v>71</v>
      </c>
    </row>
    <row r="387" spans="1:14" ht="10.15" customHeight="1" x14ac:dyDescent="0.2">
      <c r="A387" s="3">
        <v>120485603</v>
      </c>
      <c r="B387" s="3" t="s">
        <v>509</v>
      </c>
      <c r="C387" s="3" t="s">
        <v>505</v>
      </c>
      <c r="D387" s="3">
        <v>1558.2049999999999</v>
      </c>
      <c r="E387" s="4">
        <v>23468.54</v>
      </c>
      <c r="F387" s="3">
        <f t="shared" ref="F387:F450" si="30">RANK(E387,E$2:E$501)</f>
        <v>140</v>
      </c>
      <c r="G387" s="4">
        <v>14937.61</v>
      </c>
      <c r="H387" s="3">
        <f t="shared" ref="H387:H450" si="31">RANK(G387,G$2:G$501)</f>
        <v>110</v>
      </c>
      <c r="I387" s="4">
        <v>7585.68</v>
      </c>
      <c r="J387" s="3">
        <f t="shared" ref="J387:J450" si="32">RANK(I387,I$2:I$501)</f>
        <v>299</v>
      </c>
      <c r="K387" s="4">
        <v>945.25</v>
      </c>
      <c r="L387" s="3">
        <f t="shared" ref="L387:L450" si="33">RANK(K387,K$2:K$501)</f>
        <v>298</v>
      </c>
      <c r="M387" s="4">
        <v>0</v>
      </c>
      <c r="N387" s="3">
        <f t="shared" ref="N387:N450" si="34">RANK(M387,M$2:M$501)</f>
        <v>310</v>
      </c>
    </row>
    <row r="388" spans="1:14" ht="10.15" customHeight="1" x14ac:dyDescent="0.2">
      <c r="A388" s="3">
        <v>120486003</v>
      </c>
      <c r="B388" s="3" t="s">
        <v>510</v>
      </c>
      <c r="C388" s="3" t="s">
        <v>505</v>
      </c>
      <c r="D388" s="3">
        <v>2082.5549999999998</v>
      </c>
      <c r="E388" s="4">
        <v>25190.240000000002</v>
      </c>
      <c r="F388" s="3">
        <f t="shared" si="30"/>
        <v>85</v>
      </c>
      <c r="G388" s="4">
        <v>18835.78</v>
      </c>
      <c r="H388" s="3">
        <f t="shared" si="31"/>
        <v>37</v>
      </c>
      <c r="I388" s="4">
        <v>5328.02</v>
      </c>
      <c r="J388" s="3">
        <f t="shared" si="32"/>
        <v>420</v>
      </c>
      <c r="K388" s="4">
        <v>1026.44</v>
      </c>
      <c r="L388" s="3">
        <f t="shared" si="33"/>
        <v>279</v>
      </c>
      <c r="M388" s="4">
        <v>0</v>
      </c>
      <c r="N388" s="3">
        <f t="shared" si="34"/>
        <v>310</v>
      </c>
    </row>
    <row r="389" spans="1:14" ht="10.15" customHeight="1" x14ac:dyDescent="0.2">
      <c r="A389" s="3">
        <v>120488603</v>
      </c>
      <c r="B389" s="3" t="s">
        <v>179</v>
      </c>
      <c r="C389" s="3" t="s">
        <v>505</v>
      </c>
      <c r="D389" s="3">
        <v>2341.6309999999999</v>
      </c>
      <c r="E389" s="4">
        <v>20299.330000000002</v>
      </c>
      <c r="F389" s="3">
        <f t="shared" si="30"/>
        <v>319</v>
      </c>
      <c r="G389" s="4">
        <v>12430.39</v>
      </c>
      <c r="H389" s="3">
        <f t="shared" si="31"/>
        <v>179</v>
      </c>
      <c r="I389" s="4">
        <v>6718.21</v>
      </c>
      <c r="J389" s="3">
        <f t="shared" si="32"/>
        <v>344</v>
      </c>
      <c r="K389" s="4">
        <v>1150.73</v>
      </c>
      <c r="L389" s="3">
        <f t="shared" si="33"/>
        <v>251</v>
      </c>
      <c r="M389" s="4">
        <v>0</v>
      </c>
      <c r="N389" s="3">
        <f t="shared" si="34"/>
        <v>310</v>
      </c>
    </row>
    <row r="390" spans="1:14" ht="10.15" customHeight="1" x14ac:dyDescent="0.2">
      <c r="A390" s="3">
        <v>116493503</v>
      </c>
      <c r="B390" s="3" t="s">
        <v>450</v>
      </c>
      <c r="C390" s="3" t="s">
        <v>451</v>
      </c>
      <c r="D390" s="3">
        <v>1072.221</v>
      </c>
      <c r="E390" s="4">
        <v>21632.58</v>
      </c>
      <c r="F390" s="3">
        <f t="shared" si="30"/>
        <v>237</v>
      </c>
      <c r="G390" s="4">
        <v>8352</v>
      </c>
      <c r="H390" s="3">
        <f t="shared" si="31"/>
        <v>328</v>
      </c>
      <c r="I390" s="4">
        <v>11415.64</v>
      </c>
      <c r="J390" s="3">
        <f t="shared" si="32"/>
        <v>139</v>
      </c>
      <c r="K390" s="4">
        <v>1864.94</v>
      </c>
      <c r="L390" s="3">
        <f t="shared" si="33"/>
        <v>130</v>
      </c>
      <c r="M390" s="4">
        <v>0</v>
      </c>
      <c r="N390" s="3">
        <f t="shared" si="34"/>
        <v>310</v>
      </c>
    </row>
    <row r="391" spans="1:14" ht="10.15" customHeight="1" x14ac:dyDescent="0.2">
      <c r="A391" s="3">
        <v>116495003</v>
      </c>
      <c r="B391" s="3" t="s">
        <v>158</v>
      </c>
      <c r="C391" s="3" t="s">
        <v>451</v>
      </c>
      <c r="D391" s="3">
        <v>1979.9459999999999</v>
      </c>
      <c r="E391" s="4">
        <v>20561.96</v>
      </c>
      <c r="F391" s="3">
        <f t="shared" si="30"/>
        <v>300</v>
      </c>
      <c r="G391" s="4">
        <v>9651.2900000000009</v>
      </c>
      <c r="H391" s="3">
        <f t="shared" si="31"/>
        <v>282</v>
      </c>
      <c r="I391" s="4">
        <v>9326.86</v>
      </c>
      <c r="J391" s="3">
        <f t="shared" si="32"/>
        <v>219</v>
      </c>
      <c r="K391" s="4">
        <v>1583.81</v>
      </c>
      <c r="L391" s="3">
        <f t="shared" si="33"/>
        <v>174</v>
      </c>
      <c r="M391" s="4">
        <v>0</v>
      </c>
      <c r="N391" s="3">
        <f t="shared" si="34"/>
        <v>310</v>
      </c>
    </row>
    <row r="392" spans="1:14" ht="10.15" customHeight="1" x14ac:dyDescent="0.2">
      <c r="A392" s="3">
        <v>116495103</v>
      </c>
      <c r="B392" s="3" t="s">
        <v>159</v>
      </c>
      <c r="C392" s="3" t="s">
        <v>451</v>
      </c>
      <c r="D392" s="3">
        <v>1583.971</v>
      </c>
      <c r="E392" s="4">
        <v>14883.57</v>
      </c>
      <c r="F392" s="3">
        <f t="shared" si="30"/>
        <v>492</v>
      </c>
      <c r="G392" s="4">
        <v>3830.34</v>
      </c>
      <c r="H392" s="3">
        <f t="shared" si="31"/>
        <v>485</v>
      </c>
      <c r="I392" s="4">
        <v>10242.27</v>
      </c>
      <c r="J392" s="3">
        <f t="shared" si="32"/>
        <v>191</v>
      </c>
      <c r="K392" s="4">
        <v>810.95</v>
      </c>
      <c r="L392" s="3">
        <f t="shared" si="33"/>
        <v>334</v>
      </c>
      <c r="M392" s="4">
        <v>0</v>
      </c>
      <c r="N392" s="3">
        <f t="shared" si="34"/>
        <v>310</v>
      </c>
    </row>
    <row r="393" spans="1:14" ht="10.15" customHeight="1" x14ac:dyDescent="0.2">
      <c r="A393" s="3">
        <v>116496503</v>
      </c>
      <c r="B393" s="3" t="s">
        <v>452</v>
      </c>
      <c r="C393" s="3" t="s">
        <v>451</v>
      </c>
      <c r="D393" s="3">
        <v>2397.5479999999998</v>
      </c>
      <c r="E393" s="4">
        <v>16709.080000000002</v>
      </c>
      <c r="F393" s="3">
        <f t="shared" si="30"/>
        <v>480</v>
      </c>
      <c r="G393" s="4">
        <v>3625.36</v>
      </c>
      <c r="H393" s="3">
        <f t="shared" si="31"/>
        <v>487</v>
      </c>
      <c r="I393" s="4">
        <v>9904.9599999999991</v>
      </c>
      <c r="J393" s="3">
        <f t="shared" si="32"/>
        <v>206</v>
      </c>
      <c r="K393" s="4">
        <v>3177.51</v>
      </c>
      <c r="L393" s="3">
        <f t="shared" si="33"/>
        <v>32</v>
      </c>
      <c r="M393" s="4">
        <v>1.25</v>
      </c>
      <c r="N393" s="3">
        <f t="shared" si="34"/>
        <v>292</v>
      </c>
    </row>
    <row r="394" spans="1:14" ht="10.15" customHeight="1" x14ac:dyDescent="0.2">
      <c r="A394" s="3">
        <v>116496603</v>
      </c>
      <c r="B394" s="3" t="s">
        <v>160</v>
      </c>
      <c r="C394" s="3" t="s">
        <v>451</v>
      </c>
      <c r="D394" s="3">
        <v>2960.0509999999999</v>
      </c>
      <c r="E394" s="4">
        <v>19168.72</v>
      </c>
      <c r="F394" s="3">
        <f t="shared" si="30"/>
        <v>393</v>
      </c>
      <c r="G394" s="4">
        <v>7923.11</v>
      </c>
      <c r="H394" s="3">
        <f t="shared" si="31"/>
        <v>348</v>
      </c>
      <c r="I394" s="4">
        <v>8909.1</v>
      </c>
      <c r="J394" s="3">
        <f t="shared" si="32"/>
        <v>231</v>
      </c>
      <c r="K394" s="4">
        <v>2336.5100000000002</v>
      </c>
      <c r="L394" s="3">
        <f t="shared" si="33"/>
        <v>73</v>
      </c>
      <c r="M394" s="4">
        <v>0</v>
      </c>
      <c r="N394" s="3">
        <f t="shared" si="34"/>
        <v>310</v>
      </c>
    </row>
    <row r="395" spans="1:14" ht="10.15" customHeight="1" x14ac:dyDescent="0.2">
      <c r="A395" s="3">
        <v>116498003</v>
      </c>
      <c r="B395" s="3" t="s">
        <v>161</v>
      </c>
      <c r="C395" s="3" t="s">
        <v>451</v>
      </c>
      <c r="D395" s="3">
        <v>1507.4459999999999</v>
      </c>
      <c r="E395" s="4">
        <v>19858.29</v>
      </c>
      <c r="F395" s="3">
        <f t="shared" si="30"/>
        <v>350</v>
      </c>
      <c r="G395" s="4">
        <v>9782.4</v>
      </c>
      <c r="H395" s="3">
        <f t="shared" si="31"/>
        <v>275</v>
      </c>
      <c r="I395" s="4">
        <v>8474.26</v>
      </c>
      <c r="J395" s="3">
        <f t="shared" si="32"/>
        <v>248</v>
      </c>
      <c r="K395" s="4">
        <v>1597.48</v>
      </c>
      <c r="L395" s="3">
        <f t="shared" si="33"/>
        <v>172</v>
      </c>
      <c r="M395" s="4">
        <v>4.1399999999999997</v>
      </c>
      <c r="N395" s="3">
        <f t="shared" si="34"/>
        <v>256</v>
      </c>
    </row>
    <row r="396" spans="1:14" ht="10.15" customHeight="1" x14ac:dyDescent="0.2">
      <c r="A396" s="3">
        <v>115503004</v>
      </c>
      <c r="B396" s="3" t="s">
        <v>440</v>
      </c>
      <c r="C396" s="3" t="s">
        <v>441</v>
      </c>
      <c r="D396" s="3">
        <v>786.41899999999998</v>
      </c>
      <c r="E396" s="4">
        <v>21287.82</v>
      </c>
      <c r="F396" s="3">
        <f t="shared" si="30"/>
        <v>248</v>
      </c>
      <c r="G396" s="4">
        <v>10483.24</v>
      </c>
      <c r="H396" s="3">
        <f t="shared" si="31"/>
        <v>250</v>
      </c>
      <c r="I396" s="4">
        <v>9742.09</v>
      </c>
      <c r="J396" s="3">
        <f t="shared" si="32"/>
        <v>210</v>
      </c>
      <c r="K396" s="4">
        <v>859.51</v>
      </c>
      <c r="L396" s="3">
        <f t="shared" si="33"/>
        <v>324</v>
      </c>
      <c r="M396" s="4">
        <v>202.98</v>
      </c>
      <c r="N396" s="3">
        <f t="shared" si="34"/>
        <v>69</v>
      </c>
    </row>
    <row r="397" spans="1:14" ht="10.15" customHeight="1" x14ac:dyDescent="0.2">
      <c r="A397" s="3">
        <v>115504003</v>
      </c>
      <c r="B397" s="3" t="s">
        <v>442</v>
      </c>
      <c r="C397" s="3" t="s">
        <v>441</v>
      </c>
      <c r="D397" s="3">
        <v>1064.481</v>
      </c>
      <c r="E397" s="4">
        <v>22790.63</v>
      </c>
      <c r="F397" s="3">
        <f t="shared" si="30"/>
        <v>176</v>
      </c>
      <c r="G397" s="4">
        <v>9329.16</v>
      </c>
      <c r="H397" s="3">
        <f t="shared" si="31"/>
        <v>292</v>
      </c>
      <c r="I397" s="4">
        <v>11050.94</v>
      </c>
      <c r="J397" s="3">
        <f t="shared" si="32"/>
        <v>159</v>
      </c>
      <c r="K397" s="4">
        <v>1713.38</v>
      </c>
      <c r="L397" s="3">
        <f t="shared" si="33"/>
        <v>155</v>
      </c>
      <c r="M397" s="4">
        <v>697.15</v>
      </c>
      <c r="N397" s="3">
        <f t="shared" si="34"/>
        <v>20</v>
      </c>
    </row>
    <row r="398" spans="1:14" ht="10.15" customHeight="1" x14ac:dyDescent="0.2">
      <c r="A398" s="9">
        <v>115506003</v>
      </c>
      <c r="B398" s="9" t="s">
        <v>155</v>
      </c>
      <c r="C398" s="9" t="s">
        <v>441</v>
      </c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1:14" ht="10.15" customHeight="1" x14ac:dyDescent="0.2">
      <c r="A399" s="3">
        <v>115508003</v>
      </c>
      <c r="B399" s="3" t="s">
        <v>156</v>
      </c>
      <c r="C399" s="3" t="s">
        <v>441</v>
      </c>
      <c r="D399" s="3">
        <v>2349.616</v>
      </c>
      <c r="E399" s="4">
        <v>20081.52</v>
      </c>
      <c r="F399" s="3">
        <f t="shared" si="30"/>
        <v>334</v>
      </c>
      <c r="G399" s="4">
        <v>11020.53</v>
      </c>
      <c r="H399" s="3">
        <f t="shared" si="31"/>
        <v>230</v>
      </c>
      <c r="I399" s="4">
        <v>8430.2800000000007</v>
      </c>
      <c r="J399" s="3">
        <f t="shared" si="32"/>
        <v>251</v>
      </c>
      <c r="K399" s="4">
        <v>630.72</v>
      </c>
      <c r="L399" s="3">
        <f t="shared" si="33"/>
        <v>384</v>
      </c>
      <c r="M399" s="4">
        <v>0</v>
      </c>
      <c r="N399" s="3">
        <f t="shared" si="34"/>
        <v>310</v>
      </c>
    </row>
    <row r="400" spans="1:14" ht="10.15" customHeight="1" x14ac:dyDescent="0.2">
      <c r="A400" s="3">
        <v>126515001</v>
      </c>
      <c r="B400" s="3" t="s">
        <v>680</v>
      </c>
      <c r="C400" s="3" t="s">
        <v>35</v>
      </c>
      <c r="D400" s="3">
        <v>195888.67199999999</v>
      </c>
      <c r="E400" s="4">
        <v>22699.41</v>
      </c>
      <c r="F400" s="3">
        <f t="shared" si="30"/>
        <v>180</v>
      </c>
      <c r="G400" s="4">
        <v>9478.2199999999993</v>
      </c>
      <c r="H400" s="3">
        <f t="shared" si="31"/>
        <v>287</v>
      </c>
      <c r="I400" s="4">
        <v>10378</v>
      </c>
      <c r="J400" s="3">
        <f t="shared" si="32"/>
        <v>185</v>
      </c>
      <c r="K400" s="4">
        <v>2782.85</v>
      </c>
      <c r="L400" s="3">
        <f t="shared" si="33"/>
        <v>47</v>
      </c>
      <c r="M400" s="4">
        <v>60.35</v>
      </c>
      <c r="N400" s="3">
        <f t="shared" si="34"/>
        <v>137</v>
      </c>
    </row>
    <row r="401" spans="1:14" ht="10.15" customHeight="1" x14ac:dyDescent="0.2">
      <c r="A401" s="3">
        <v>120522003</v>
      </c>
      <c r="B401" s="3" t="s">
        <v>511</v>
      </c>
      <c r="C401" s="3" t="s">
        <v>512</v>
      </c>
      <c r="D401" s="3">
        <v>4403.2430000000004</v>
      </c>
      <c r="E401" s="4">
        <v>21417.279999999999</v>
      </c>
      <c r="F401" s="3">
        <f t="shared" si="30"/>
        <v>242</v>
      </c>
      <c r="G401" s="4">
        <v>12266.16</v>
      </c>
      <c r="H401" s="3">
        <f t="shared" si="31"/>
        <v>184</v>
      </c>
      <c r="I401" s="4">
        <v>8346.09</v>
      </c>
      <c r="J401" s="3">
        <f t="shared" si="32"/>
        <v>257</v>
      </c>
      <c r="K401" s="4">
        <v>805.03</v>
      </c>
      <c r="L401" s="3">
        <f t="shared" si="33"/>
        <v>336</v>
      </c>
      <c r="M401" s="4">
        <v>0</v>
      </c>
      <c r="N401" s="3">
        <f t="shared" si="34"/>
        <v>310</v>
      </c>
    </row>
    <row r="402" spans="1:14" ht="10.15" customHeight="1" x14ac:dyDescent="0.2">
      <c r="A402" s="3">
        <v>119648303</v>
      </c>
      <c r="B402" s="3" t="s">
        <v>176</v>
      </c>
      <c r="C402" s="3" t="s">
        <v>512</v>
      </c>
      <c r="D402" s="3">
        <v>2881.9070000000002</v>
      </c>
      <c r="E402" s="4">
        <v>29728.77</v>
      </c>
      <c r="F402" s="3">
        <f t="shared" si="30"/>
        <v>18</v>
      </c>
      <c r="G402" s="4">
        <v>21310.02</v>
      </c>
      <c r="H402" s="3">
        <f t="shared" si="31"/>
        <v>17</v>
      </c>
      <c r="I402" s="4">
        <v>7263.43</v>
      </c>
      <c r="J402" s="3">
        <f t="shared" si="32"/>
        <v>319</v>
      </c>
      <c r="K402" s="4">
        <v>1009.02</v>
      </c>
      <c r="L402" s="3">
        <f t="shared" si="33"/>
        <v>282</v>
      </c>
      <c r="M402" s="4">
        <v>146.30000000000001</v>
      </c>
      <c r="N402" s="3">
        <f t="shared" si="34"/>
        <v>91</v>
      </c>
    </row>
    <row r="403" spans="1:14" ht="10.15" customHeight="1" x14ac:dyDescent="0.2">
      <c r="A403" s="3">
        <v>109530304</v>
      </c>
      <c r="B403" s="3" t="s">
        <v>125</v>
      </c>
      <c r="C403" s="3" t="s">
        <v>350</v>
      </c>
      <c r="D403" s="3">
        <v>144.88499999999999</v>
      </c>
      <c r="E403" s="4">
        <v>33381.39</v>
      </c>
      <c r="F403" s="3">
        <f t="shared" si="30"/>
        <v>10</v>
      </c>
      <c r="G403" s="4">
        <v>13861.84</v>
      </c>
      <c r="H403" s="3">
        <f t="shared" si="31"/>
        <v>137</v>
      </c>
      <c r="I403" s="4">
        <v>17641.38</v>
      </c>
      <c r="J403" s="3">
        <f t="shared" si="32"/>
        <v>9</v>
      </c>
      <c r="K403" s="4">
        <v>1878.17</v>
      </c>
      <c r="L403" s="3">
        <f t="shared" si="33"/>
        <v>127</v>
      </c>
      <c r="M403" s="4">
        <v>0</v>
      </c>
      <c r="N403" s="3">
        <f t="shared" si="34"/>
        <v>310</v>
      </c>
    </row>
    <row r="404" spans="1:14" ht="10.15" customHeight="1" x14ac:dyDescent="0.2">
      <c r="A404" s="3">
        <v>109531304</v>
      </c>
      <c r="B404" s="3" t="s">
        <v>351</v>
      </c>
      <c r="C404" s="3" t="s">
        <v>350</v>
      </c>
      <c r="D404" s="3">
        <v>702.06200000000001</v>
      </c>
      <c r="E404" s="4">
        <v>22074.42</v>
      </c>
      <c r="F404" s="3">
        <f t="shared" si="30"/>
        <v>211</v>
      </c>
      <c r="G404" s="4">
        <v>8669.02</v>
      </c>
      <c r="H404" s="3">
        <f t="shared" si="31"/>
        <v>316</v>
      </c>
      <c r="I404" s="4">
        <v>11888.12</v>
      </c>
      <c r="J404" s="3">
        <f t="shared" si="32"/>
        <v>122</v>
      </c>
      <c r="K404" s="4">
        <v>1517.28</v>
      </c>
      <c r="L404" s="3">
        <f t="shared" si="33"/>
        <v>183</v>
      </c>
      <c r="M404" s="4">
        <v>0</v>
      </c>
      <c r="N404" s="3">
        <f t="shared" si="34"/>
        <v>310</v>
      </c>
    </row>
    <row r="405" spans="1:14" ht="10.15" customHeight="1" x14ac:dyDescent="0.2">
      <c r="A405" s="3">
        <v>109532804</v>
      </c>
      <c r="B405" s="3" t="s">
        <v>352</v>
      </c>
      <c r="C405" s="3" t="s">
        <v>350</v>
      </c>
      <c r="D405" s="3">
        <v>346.12400000000002</v>
      </c>
      <c r="E405" s="4">
        <v>28247.96</v>
      </c>
      <c r="F405" s="3">
        <f t="shared" si="30"/>
        <v>25</v>
      </c>
      <c r="G405" s="4">
        <v>12063.36</v>
      </c>
      <c r="H405" s="3">
        <f t="shared" si="31"/>
        <v>191</v>
      </c>
      <c r="I405" s="4">
        <v>11955.28</v>
      </c>
      <c r="J405" s="3">
        <f t="shared" si="32"/>
        <v>118</v>
      </c>
      <c r="K405" s="4">
        <v>4229.05</v>
      </c>
      <c r="L405" s="3">
        <f t="shared" si="33"/>
        <v>9</v>
      </c>
      <c r="M405" s="4">
        <v>0.28000000000000003</v>
      </c>
      <c r="N405" s="3">
        <f t="shared" si="34"/>
        <v>308</v>
      </c>
    </row>
    <row r="406" spans="1:14" ht="10.15" customHeight="1" x14ac:dyDescent="0.2">
      <c r="A406" s="3">
        <v>109535504</v>
      </c>
      <c r="B406" s="3" t="s">
        <v>353</v>
      </c>
      <c r="C406" s="3" t="s">
        <v>350</v>
      </c>
      <c r="D406" s="3">
        <v>516.36099999999999</v>
      </c>
      <c r="E406" s="4">
        <v>23984.1</v>
      </c>
      <c r="F406" s="3">
        <f t="shared" si="30"/>
        <v>119</v>
      </c>
      <c r="G406" s="4">
        <v>8165.61</v>
      </c>
      <c r="H406" s="3">
        <f t="shared" si="31"/>
        <v>333</v>
      </c>
      <c r="I406" s="4">
        <v>14575.57</v>
      </c>
      <c r="J406" s="3">
        <f t="shared" si="32"/>
        <v>31</v>
      </c>
      <c r="K406" s="4">
        <v>1242.92</v>
      </c>
      <c r="L406" s="3">
        <f t="shared" si="33"/>
        <v>228</v>
      </c>
      <c r="M406" s="4">
        <v>0</v>
      </c>
      <c r="N406" s="3">
        <f t="shared" si="34"/>
        <v>310</v>
      </c>
    </row>
    <row r="407" spans="1:14" ht="10.15" customHeight="1" x14ac:dyDescent="0.2">
      <c r="A407" s="3">
        <v>109537504</v>
      </c>
      <c r="B407" s="3" t="s">
        <v>354</v>
      </c>
      <c r="C407" s="3" t="s">
        <v>350</v>
      </c>
      <c r="D407" s="3">
        <v>409.75099999999998</v>
      </c>
      <c r="E407" s="4">
        <v>23100.34</v>
      </c>
      <c r="F407" s="3">
        <f t="shared" si="30"/>
        <v>157</v>
      </c>
      <c r="G407" s="4">
        <v>6808.84</v>
      </c>
      <c r="H407" s="3">
        <f t="shared" si="31"/>
        <v>399</v>
      </c>
      <c r="I407" s="4">
        <v>14859.09</v>
      </c>
      <c r="J407" s="3">
        <f t="shared" si="32"/>
        <v>29</v>
      </c>
      <c r="K407" s="4">
        <v>1415.08</v>
      </c>
      <c r="L407" s="3">
        <f t="shared" si="33"/>
        <v>195</v>
      </c>
      <c r="M407" s="4">
        <v>17.329999999999998</v>
      </c>
      <c r="N407" s="3">
        <f t="shared" si="34"/>
        <v>203</v>
      </c>
    </row>
    <row r="408" spans="1:14" ht="10.15" customHeight="1" x14ac:dyDescent="0.2">
      <c r="A408" s="3">
        <v>129540803</v>
      </c>
      <c r="B408" s="3" t="s">
        <v>56</v>
      </c>
      <c r="C408" s="3" t="s">
        <v>57</v>
      </c>
      <c r="D408" s="3">
        <v>2554.4250000000002</v>
      </c>
      <c r="E408" s="4">
        <v>19696.3</v>
      </c>
      <c r="F408" s="3">
        <f t="shared" si="30"/>
        <v>363</v>
      </c>
      <c r="G408" s="4">
        <v>11382.45</v>
      </c>
      <c r="H408" s="3">
        <f t="shared" si="31"/>
        <v>216</v>
      </c>
      <c r="I408" s="4">
        <v>7285.65</v>
      </c>
      <c r="J408" s="3">
        <f t="shared" si="32"/>
        <v>318</v>
      </c>
      <c r="K408" s="4">
        <v>895.04</v>
      </c>
      <c r="L408" s="3">
        <f t="shared" si="33"/>
        <v>314</v>
      </c>
      <c r="M408" s="4">
        <v>133.16</v>
      </c>
      <c r="N408" s="3">
        <f t="shared" si="34"/>
        <v>96</v>
      </c>
    </row>
    <row r="409" spans="1:14" ht="10.15" customHeight="1" x14ac:dyDescent="0.2">
      <c r="A409" s="3">
        <v>129544503</v>
      </c>
      <c r="B409" s="3" t="s">
        <v>58</v>
      </c>
      <c r="C409" s="3" t="s">
        <v>57</v>
      </c>
      <c r="D409" s="3">
        <v>1161.761</v>
      </c>
      <c r="E409" s="4">
        <v>21655.42</v>
      </c>
      <c r="F409" s="3">
        <f t="shared" si="30"/>
        <v>235</v>
      </c>
      <c r="G409" s="4">
        <v>5363.5</v>
      </c>
      <c r="H409" s="3">
        <f t="shared" si="31"/>
        <v>447</v>
      </c>
      <c r="I409" s="4">
        <v>13080.95</v>
      </c>
      <c r="J409" s="3">
        <f t="shared" si="32"/>
        <v>81</v>
      </c>
      <c r="K409" s="4">
        <v>3210.54</v>
      </c>
      <c r="L409" s="3">
        <f t="shared" si="33"/>
        <v>30</v>
      </c>
      <c r="M409" s="4">
        <v>0.43</v>
      </c>
      <c r="N409" s="3">
        <f t="shared" si="34"/>
        <v>304</v>
      </c>
    </row>
    <row r="410" spans="1:14" ht="10.15" customHeight="1" x14ac:dyDescent="0.2">
      <c r="A410" s="3">
        <v>129544703</v>
      </c>
      <c r="B410" s="3" t="s">
        <v>59</v>
      </c>
      <c r="C410" s="3" t="s">
        <v>57</v>
      </c>
      <c r="D410" s="3">
        <v>1193.1569999999999</v>
      </c>
      <c r="E410" s="4">
        <v>19477.7</v>
      </c>
      <c r="F410" s="3">
        <f t="shared" si="30"/>
        <v>379</v>
      </c>
      <c r="G410" s="4">
        <v>8127.4</v>
      </c>
      <c r="H410" s="3">
        <f t="shared" si="31"/>
        <v>337</v>
      </c>
      <c r="I410" s="4">
        <v>10303.790000000001</v>
      </c>
      <c r="J410" s="3">
        <f t="shared" si="32"/>
        <v>188</v>
      </c>
      <c r="K410" s="4">
        <v>1037.69</v>
      </c>
      <c r="L410" s="3">
        <f t="shared" si="33"/>
        <v>278</v>
      </c>
      <c r="M410" s="4">
        <v>8.82</v>
      </c>
      <c r="N410" s="3">
        <f t="shared" si="34"/>
        <v>229</v>
      </c>
    </row>
    <row r="411" spans="1:14" ht="10.15" customHeight="1" x14ac:dyDescent="0.2">
      <c r="A411" s="3">
        <v>129545003</v>
      </c>
      <c r="B411" s="3" t="s">
        <v>60</v>
      </c>
      <c r="C411" s="3" t="s">
        <v>57</v>
      </c>
      <c r="D411" s="3">
        <v>2204.3000000000002</v>
      </c>
      <c r="E411" s="4">
        <v>17113.84</v>
      </c>
      <c r="F411" s="3">
        <f t="shared" si="30"/>
        <v>477</v>
      </c>
      <c r="G411" s="4">
        <v>6614.53</v>
      </c>
      <c r="H411" s="3">
        <f t="shared" si="31"/>
        <v>408</v>
      </c>
      <c r="I411" s="4">
        <v>8834.41</v>
      </c>
      <c r="J411" s="3">
        <f t="shared" si="32"/>
        <v>235</v>
      </c>
      <c r="K411" s="4">
        <v>1120.51</v>
      </c>
      <c r="L411" s="3">
        <f t="shared" si="33"/>
        <v>258</v>
      </c>
      <c r="M411" s="4">
        <v>544.39</v>
      </c>
      <c r="N411" s="3">
        <f t="shared" si="34"/>
        <v>25</v>
      </c>
    </row>
    <row r="412" spans="1:14" ht="10.15" customHeight="1" x14ac:dyDescent="0.2">
      <c r="A412" s="3">
        <v>129546003</v>
      </c>
      <c r="B412" s="3" t="s">
        <v>61</v>
      </c>
      <c r="C412" s="3" t="s">
        <v>57</v>
      </c>
      <c r="D412" s="3">
        <v>1579.0440000000001</v>
      </c>
      <c r="E412" s="4">
        <v>19047.8</v>
      </c>
      <c r="F412" s="3">
        <f t="shared" si="30"/>
        <v>402</v>
      </c>
      <c r="G412" s="4">
        <v>9039.27</v>
      </c>
      <c r="H412" s="3">
        <f t="shared" si="31"/>
        <v>300</v>
      </c>
      <c r="I412" s="4">
        <v>8715.5</v>
      </c>
      <c r="J412" s="3">
        <f t="shared" si="32"/>
        <v>244</v>
      </c>
      <c r="K412" s="4">
        <v>1293.03</v>
      </c>
      <c r="L412" s="3">
        <f t="shared" si="33"/>
        <v>217</v>
      </c>
      <c r="M412" s="4">
        <v>0</v>
      </c>
      <c r="N412" s="3">
        <f t="shared" si="34"/>
        <v>310</v>
      </c>
    </row>
    <row r="413" spans="1:14" ht="10.15" customHeight="1" x14ac:dyDescent="0.2">
      <c r="A413" s="3">
        <v>129546103</v>
      </c>
      <c r="B413" s="3" t="s">
        <v>62</v>
      </c>
      <c r="C413" s="3" t="s">
        <v>57</v>
      </c>
      <c r="D413" s="3">
        <v>2478.9119999999998</v>
      </c>
      <c r="E413" s="4">
        <v>20611.3</v>
      </c>
      <c r="F413" s="3">
        <f t="shared" si="30"/>
        <v>296</v>
      </c>
      <c r="G413" s="4">
        <v>8191.28</v>
      </c>
      <c r="H413" s="3">
        <f t="shared" si="31"/>
        <v>332</v>
      </c>
      <c r="I413" s="4">
        <v>10422.459999999999</v>
      </c>
      <c r="J413" s="3">
        <f t="shared" si="32"/>
        <v>182</v>
      </c>
      <c r="K413" s="4">
        <v>1665.4</v>
      </c>
      <c r="L413" s="3">
        <f t="shared" si="33"/>
        <v>165</v>
      </c>
      <c r="M413" s="4">
        <v>332.16</v>
      </c>
      <c r="N413" s="3">
        <f t="shared" si="34"/>
        <v>45</v>
      </c>
    </row>
    <row r="414" spans="1:14" ht="10.15" customHeight="1" x14ac:dyDescent="0.2">
      <c r="A414" s="3">
        <v>129546803</v>
      </c>
      <c r="B414" s="3" t="s">
        <v>63</v>
      </c>
      <c r="C414" s="3" t="s">
        <v>57</v>
      </c>
      <c r="D414" s="3">
        <v>802.24</v>
      </c>
      <c r="E414" s="4">
        <v>18072.240000000002</v>
      </c>
      <c r="F414" s="3">
        <f t="shared" si="30"/>
        <v>440</v>
      </c>
      <c r="G414" s="4">
        <v>7601.4</v>
      </c>
      <c r="H414" s="3">
        <f t="shared" si="31"/>
        <v>365</v>
      </c>
      <c r="I414" s="4">
        <v>8872.07</v>
      </c>
      <c r="J414" s="3">
        <f t="shared" si="32"/>
        <v>233</v>
      </c>
      <c r="K414" s="4">
        <v>1576.93</v>
      </c>
      <c r="L414" s="3">
        <f t="shared" si="33"/>
        <v>175</v>
      </c>
      <c r="M414" s="4">
        <v>21.85</v>
      </c>
      <c r="N414" s="3">
        <f t="shared" si="34"/>
        <v>192</v>
      </c>
    </row>
    <row r="415" spans="1:14" ht="10.15" customHeight="1" x14ac:dyDescent="0.2">
      <c r="A415" s="3">
        <v>129547303</v>
      </c>
      <c r="B415" s="3" t="s">
        <v>564</v>
      </c>
      <c r="C415" s="3" t="s">
        <v>57</v>
      </c>
      <c r="D415" s="3">
        <v>1171.04</v>
      </c>
      <c r="E415" s="4">
        <v>20179.87</v>
      </c>
      <c r="F415" s="3">
        <f t="shared" si="30"/>
        <v>325</v>
      </c>
      <c r="G415" s="4">
        <v>8572.16</v>
      </c>
      <c r="H415" s="3">
        <f t="shared" si="31"/>
        <v>320</v>
      </c>
      <c r="I415" s="4">
        <v>10659.34</v>
      </c>
      <c r="J415" s="3">
        <f t="shared" si="32"/>
        <v>174</v>
      </c>
      <c r="K415" s="4">
        <v>789.36</v>
      </c>
      <c r="L415" s="3">
        <f t="shared" si="33"/>
        <v>341</v>
      </c>
      <c r="M415" s="4">
        <v>159.01</v>
      </c>
      <c r="N415" s="3">
        <f t="shared" si="34"/>
        <v>83</v>
      </c>
    </row>
    <row r="416" spans="1:14" ht="10.15" customHeight="1" x14ac:dyDescent="0.2">
      <c r="A416" s="3">
        <v>129547203</v>
      </c>
      <c r="B416" s="3" t="s">
        <v>684</v>
      </c>
      <c r="C416" s="3" t="s">
        <v>57</v>
      </c>
      <c r="D416" s="3">
        <v>1278.9549999999999</v>
      </c>
      <c r="E416" s="4">
        <v>20250.21</v>
      </c>
      <c r="F416" s="3">
        <f t="shared" si="30"/>
        <v>322</v>
      </c>
      <c r="G416" s="4">
        <v>4433.12</v>
      </c>
      <c r="H416" s="3">
        <f t="shared" si="31"/>
        <v>474</v>
      </c>
      <c r="I416" s="4">
        <v>12155.36</v>
      </c>
      <c r="J416" s="3">
        <f t="shared" si="32"/>
        <v>108</v>
      </c>
      <c r="K416" s="4">
        <v>3661.73</v>
      </c>
      <c r="L416" s="3">
        <f t="shared" si="33"/>
        <v>15</v>
      </c>
      <c r="M416" s="4">
        <v>0</v>
      </c>
      <c r="N416" s="3">
        <f t="shared" si="34"/>
        <v>310</v>
      </c>
    </row>
    <row r="417" spans="1:14" ht="10.15" customHeight="1" x14ac:dyDescent="0.2">
      <c r="A417" s="3">
        <v>129547603</v>
      </c>
      <c r="B417" s="3" t="s">
        <v>64</v>
      </c>
      <c r="C417" s="3" t="s">
        <v>57</v>
      </c>
      <c r="D417" s="3">
        <v>2263.7280000000001</v>
      </c>
      <c r="E417" s="4">
        <v>17407.259999999998</v>
      </c>
      <c r="F417" s="3">
        <f t="shared" si="30"/>
        <v>466</v>
      </c>
      <c r="G417" s="4">
        <v>8424.86</v>
      </c>
      <c r="H417" s="3">
        <f t="shared" si="31"/>
        <v>327</v>
      </c>
      <c r="I417" s="4">
        <v>7314.97</v>
      </c>
      <c r="J417" s="3">
        <f t="shared" si="32"/>
        <v>315</v>
      </c>
      <c r="K417" s="4">
        <v>1667.43</v>
      </c>
      <c r="L417" s="3">
        <f t="shared" si="33"/>
        <v>164</v>
      </c>
      <c r="M417" s="4">
        <v>0</v>
      </c>
      <c r="N417" s="3">
        <f t="shared" si="34"/>
        <v>310</v>
      </c>
    </row>
    <row r="418" spans="1:14" ht="10.15" customHeight="1" x14ac:dyDescent="0.2">
      <c r="A418" s="3">
        <v>129547803</v>
      </c>
      <c r="B418" s="3" t="s">
        <v>685</v>
      </c>
      <c r="C418" s="3" t="s">
        <v>57</v>
      </c>
      <c r="D418" s="3">
        <v>902.95699999999999</v>
      </c>
      <c r="E418" s="4">
        <v>17538.990000000002</v>
      </c>
      <c r="F418" s="3">
        <f t="shared" si="30"/>
        <v>461</v>
      </c>
      <c r="G418" s="4">
        <v>7633.22</v>
      </c>
      <c r="H418" s="3">
        <f t="shared" si="31"/>
        <v>361</v>
      </c>
      <c r="I418" s="4">
        <v>9183.11</v>
      </c>
      <c r="J418" s="3">
        <f t="shared" si="32"/>
        <v>225</v>
      </c>
      <c r="K418" s="4">
        <v>722.67</v>
      </c>
      <c r="L418" s="3">
        <f t="shared" si="33"/>
        <v>361</v>
      </c>
      <c r="M418" s="4">
        <v>0</v>
      </c>
      <c r="N418" s="3">
        <f t="shared" si="34"/>
        <v>310</v>
      </c>
    </row>
    <row r="419" spans="1:14" ht="10.15" customHeight="1" x14ac:dyDescent="0.2">
      <c r="A419" s="3">
        <v>129548803</v>
      </c>
      <c r="B419" s="3" t="s">
        <v>65</v>
      </c>
      <c r="C419" s="3" t="s">
        <v>57</v>
      </c>
      <c r="D419" s="3">
        <v>1078.4079999999999</v>
      </c>
      <c r="E419" s="4">
        <v>18416.71</v>
      </c>
      <c r="F419" s="3">
        <f t="shared" si="30"/>
        <v>429</v>
      </c>
      <c r="G419" s="4">
        <v>4467.33</v>
      </c>
      <c r="H419" s="3">
        <f t="shared" si="31"/>
        <v>473</v>
      </c>
      <c r="I419" s="4">
        <v>11282.33</v>
      </c>
      <c r="J419" s="3">
        <f t="shared" si="32"/>
        <v>148</v>
      </c>
      <c r="K419" s="4">
        <v>2667.05</v>
      </c>
      <c r="L419" s="3">
        <f t="shared" si="33"/>
        <v>54</v>
      </c>
      <c r="M419" s="4">
        <v>0</v>
      </c>
      <c r="N419" s="3">
        <f t="shared" si="34"/>
        <v>310</v>
      </c>
    </row>
    <row r="420" spans="1:14" ht="10.15" customHeight="1" x14ac:dyDescent="0.2">
      <c r="A420" s="9">
        <v>116555003</v>
      </c>
      <c r="B420" s="9" t="s">
        <v>453</v>
      </c>
      <c r="C420" s="9" t="s">
        <v>454</v>
      </c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</row>
    <row r="421" spans="1:14" ht="10.15" customHeight="1" x14ac:dyDescent="0.2">
      <c r="A421" s="3">
        <v>116557103</v>
      </c>
      <c r="B421" s="3" t="s">
        <v>455</v>
      </c>
      <c r="C421" s="3" t="s">
        <v>454</v>
      </c>
      <c r="D421" s="3">
        <v>2496.1579999999999</v>
      </c>
      <c r="E421" s="4">
        <v>20425.490000000002</v>
      </c>
      <c r="F421" s="3">
        <f t="shared" si="30"/>
        <v>311</v>
      </c>
      <c r="G421" s="4">
        <v>11489.91</v>
      </c>
      <c r="H421" s="3">
        <f t="shared" si="31"/>
        <v>213</v>
      </c>
      <c r="I421" s="4">
        <v>7095.1</v>
      </c>
      <c r="J421" s="3">
        <f t="shared" si="32"/>
        <v>333</v>
      </c>
      <c r="K421" s="4">
        <v>1833.35</v>
      </c>
      <c r="L421" s="3">
        <f t="shared" si="33"/>
        <v>135</v>
      </c>
      <c r="M421" s="4">
        <v>7.14</v>
      </c>
      <c r="N421" s="3">
        <f t="shared" si="34"/>
        <v>238</v>
      </c>
    </row>
    <row r="422" spans="1:14" ht="10.15" customHeight="1" x14ac:dyDescent="0.2">
      <c r="A422" s="3">
        <v>108561003</v>
      </c>
      <c r="B422" s="3" t="s">
        <v>542</v>
      </c>
      <c r="C422" s="3" t="s">
        <v>334</v>
      </c>
      <c r="D422" s="3">
        <v>726.18499999999995</v>
      </c>
      <c r="E422" s="4">
        <v>19569.79</v>
      </c>
      <c r="F422" s="3">
        <f t="shared" si="30"/>
        <v>373</v>
      </c>
      <c r="G422" s="4">
        <v>5708.02</v>
      </c>
      <c r="H422" s="3">
        <f t="shared" si="31"/>
        <v>433</v>
      </c>
      <c r="I422" s="4">
        <v>12043.71</v>
      </c>
      <c r="J422" s="3">
        <f t="shared" si="32"/>
        <v>115</v>
      </c>
      <c r="K422" s="4">
        <v>1715.69</v>
      </c>
      <c r="L422" s="3">
        <f t="shared" si="33"/>
        <v>154</v>
      </c>
      <c r="M422" s="4">
        <v>102.37</v>
      </c>
      <c r="N422" s="3">
        <f t="shared" si="34"/>
        <v>109</v>
      </c>
    </row>
    <row r="423" spans="1:14" ht="10.15" customHeight="1" x14ac:dyDescent="0.2">
      <c r="A423" s="3">
        <v>108561803</v>
      </c>
      <c r="B423" s="3" t="s">
        <v>543</v>
      </c>
      <c r="C423" s="3" t="s">
        <v>334</v>
      </c>
      <c r="D423" s="3">
        <v>896.51599999999996</v>
      </c>
      <c r="E423" s="4">
        <v>18758.32</v>
      </c>
      <c r="F423" s="3">
        <f t="shared" si="30"/>
        <v>417</v>
      </c>
      <c r="G423" s="4">
        <v>5015.25</v>
      </c>
      <c r="H423" s="3">
        <f t="shared" si="31"/>
        <v>461</v>
      </c>
      <c r="I423" s="4">
        <v>11873.53</v>
      </c>
      <c r="J423" s="3">
        <f t="shared" si="32"/>
        <v>124</v>
      </c>
      <c r="K423" s="4">
        <v>1811.17</v>
      </c>
      <c r="L423" s="3">
        <f t="shared" si="33"/>
        <v>139</v>
      </c>
      <c r="M423" s="4">
        <v>58.37</v>
      </c>
      <c r="N423" s="3">
        <f t="shared" si="34"/>
        <v>142</v>
      </c>
    </row>
    <row r="424" spans="1:14" ht="10.15" customHeight="1" x14ac:dyDescent="0.2">
      <c r="A424" s="3">
        <v>108565203</v>
      </c>
      <c r="B424" s="3" t="s">
        <v>335</v>
      </c>
      <c r="C424" s="3" t="s">
        <v>334</v>
      </c>
      <c r="D424" s="3">
        <v>804.10900000000004</v>
      </c>
      <c r="E424" s="4">
        <v>21877.69</v>
      </c>
      <c r="F424" s="3">
        <f t="shared" si="30"/>
        <v>220</v>
      </c>
      <c r="G424" s="4">
        <v>4478.08</v>
      </c>
      <c r="H424" s="3">
        <f t="shared" si="31"/>
        <v>472</v>
      </c>
      <c r="I424" s="4">
        <v>14436.08</v>
      </c>
      <c r="J424" s="3">
        <f t="shared" si="32"/>
        <v>37</v>
      </c>
      <c r="K424" s="4">
        <v>2906.42</v>
      </c>
      <c r="L424" s="3">
        <f t="shared" si="33"/>
        <v>39</v>
      </c>
      <c r="M424" s="4">
        <v>57.11</v>
      </c>
      <c r="N424" s="3">
        <f t="shared" si="34"/>
        <v>145</v>
      </c>
    </row>
    <row r="425" spans="1:14" ht="10.15" customHeight="1" x14ac:dyDescent="0.2">
      <c r="A425" s="3">
        <v>108565503</v>
      </c>
      <c r="B425" s="3" t="s">
        <v>121</v>
      </c>
      <c r="C425" s="3" t="s">
        <v>334</v>
      </c>
      <c r="D425" s="3">
        <v>1040.8499999999999</v>
      </c>
      <c r="E425" s="4">
        <v>20410.25</v>
      </c>
      <c r="F425" s="3">
        <f t="shared" si="30"/>
        <v>312</v>
      </c>
      <c r="G425" s="4">
        <v>6136.3</v>
      </c>
      <c r="H425" s="3">
        <f t="shared" si="31"/>
        <v>423</v>
      </c>
      <c r="I425" s="4">
        <v>12863.82</v>
      </c>
      <c r="J425" s="3">
        <f t="shared" si="32"/>
        <v>85</v>
      </c>
      <c r="K425" s="4">
        <v>1410.13</v>
      </c>
      <c r="L425" s="3">
        <f t="shared" si="33"/>
        <v>198</v>
      </c>
      <c r="M425" s="4">
        <v>0</v>
      </c>
      <c r="N425" s="3">
        <f t="shared" si="34"/>
        <v>310</v>
      </c>
    </row>
    <row r="426" spans="1:14" ht="10.15" customHeight="1" x14ac:dyDescent="0.2">
      <c r="A426" s="3">
        <v>108566303</v>
      </c>
      <c r="B426" s="3" t="s">
        <v>336</v>
      </c>
      <c r="C426" s="3" t="s">
        <v>334</v>
      </c>
      <c r="D426" s="3">
        <v>645.43399999999997</v>
      </c>
      <c r="E426" s="4">
        <v>20494.12</v>
      </c>
      <c r="F426" s="3">
        <f t="shared" si="30"/>
        <v>308</v>
      </c>
      <c r="G426" s="4">
        <v>9870.2099999999991</v>
      </c>
      <c r="H426" s="3">
        <f t="shared" si="31"/>
        <v>271</v>
      </c>
      <c r="I426" s="4">
        <v>9635.25</v>
      </c>
      <c r="J426" s="3">
        <f t="shared" si="32"/>
        <v>212</v>
      </c>
      <c r="K426" s="4">
        <v>988.66</v>
      </c>
      <c r="L426" s="3">
        <f t="shared" si="33"/>
        <v>285</v>
      </c>
      <c r="M426" s="4">
        <v>0</v>
      </c>
      <c r="N426" s="3">
        <f t="shared" si="34"/>
        <v>310</v>
      </c>
    </row>
    <row r="427" spans="1:14" ht="10.15" customHeight="1" x14ac:dyDescent="0.2">
      <c r="A427" s="3">
        <v>108567004</v>
      </c>
      <c r="B427" s="3" t="s">
        <v>122</v>
      </c>
      <c r="C427" s="3" t="s">
        <v>334</v>
      </c>
      <c r="D427" s="3">
        <v>259.95600000000002</v>
      </c>
      <c r="E427" s="4">
        <v>26945.19</v>
      </c>
      <c r="F427" s="3">
        <f t="shared" si="30"/>
        <v>48</v>
      </c>
      <c r="G427" s="4">
        <v>5406.32</v>
      </c>
      <c r="H427" s="3">
        <f t="shared" si="31"/>
        <v>444</v>
      </c>
      <c r="I427" s="4">
        <v>12863.2</v>
      </c>
      <c r="J427" s="3">
        <f t="shared" si="32"/>
        <v>86</v>
      </c>
      <c r="K427" s="4">
        <v>8671.59</v>
      </c>
      <c r="L427" s="3">
        <f t="shared" si="33"/>
        <v>1</v>
      </c>
      <c r="M427" s="4">
        <v>4.08</v>
      </c>
      <c r="N427" s="3">
        <f t="shared" si="34"/>
        <v>257</v>
      </c>
    </row>
    <row r="428" spans="1:14" ht="10.15" customHeight="1" x14ac:dyDescent="0.2">
      <c r="A428" s="3">
        <v>108567204</v>
      </c>
      <c r="B428" s="3" t="s">
        <v>123</v>
      </c>
      <c r="C428" s="3" t="s">
        <v>334</v>
      </c>
      <c r="D428" s="3">
        <v>337.78899999999999</v>
      </c>
      <c r="E428" s="4">
        <v>27602.5</v>
      </c>
      <c r="F428" s="3">
        <f t="shared" si="30"/>
        <v>33</v>
      </c>
      <c r="G428" s="4">
        <v>7679.45</v>
      </c>
      <c r="H428" s="3">
        <f t="shared" si="31"/>
        <v>357</v>
      </c>
      <c r="I428" s="4">
        <v>18280.48</v>
      </c>
      <c r="J428" s="3">
        <f t="shared" si="32"/>
        <v>5</v>
      </c>
      <c r="K428" s="4">
        <v>1442.46</v>
      </c>
      <c r="L428" s="3">
        <f t="shared" si="33"/>
        <v>189</v>
      </c>
      <c r="M428" s="4">
        <v>200.11</v>
      </c>
      <c r="N428" s="3">
        <f t="shared" si="34"/>
        <v>73</v>
      </c>
    </row>
    <row r="429" spans="1:14" ht="10.15" customHeight="1" x14ac:dyDescent="0.2">
      <c r="A429" s="3">
        <v>108567404</v>
      </c>
      <c r="B429" s="3" t="s">
        <v>544</v>
      </c>
      <c r="C429" s="3" t="s">
        <v>334</v>
      </c>
      <c r="D429" s="3">
        <v>286.42200000000003</v>
      </c>
      <c r="E429" s="4">
        <v>29612.54</v>
      </c>
      <c r="F429" s="3">
        <f t="shared" si="30"/>
        <v>19</v>
      </c>
      <c r="G429" s="4">
        <v>14969.74</v>
      </c>
      <c r="H429" s="3">
        <f t="shared" si="31"/>
        <v>109</v>
      </c>
      <c r="I429" s="4">
        <v>10227.07</v>
      </c>
      <c r="J429" s="3">
        <f t="shared" si="32"/>
        <v>193</v>
      </c>
      <c r="K429" s="4">
        <v>4415.7299999999996</v>
      </c>
      <c r="L429" s="3">
        <f t="shared" si="33"/>
        <v>7</v>
      </c>
      <c r="M429" s="4">
        <v>0</v>
      </c>
      <c r="N429" s="3">
        <f t="shared" si="34"/>
        <v>310</v>
      </c>
    </row>
    <row r="430" spans="1:14" ht="10.15" customHeight="1" x14ac:dyDescent="0.2">
      <c r="A430" s="3">
        <v>108567703</v>
      </c>
      <c r="B430" s="3" t="s">
        <v>337</v>
      </c>
      <c r="C430" s="3" t="s">
        <v>334</v>
      </c>
      <c r="D430" s="3">
        <v>2069.5169999999998</v>
      </c>
      <c r="E430" s="4">
        <v>21265.74</v>
      </c>
      <c r="F430" s="3">
        <f t="shared" si="30"/>
        <v>251</v>
      </c>
      <c r="G430" s="4">
        <v>11670.03</v>
      </c>
      <c r="H430" s="3">
        <f t="shared" si="31"/>
        <v>207</v>
      </c>
      <c r="I430" s="4">
        <v>8465.7000000000007</v>
      </c>
      <c r="J430" s="3">
        <f t="shared" si="32"/>
        <v>249</v>
      </c>
      <c r="K430" s="4">
        <v>1130.01</v>
      </c>
      <c r="L430" s="3">
        <f t="shared" si="33"/>
        <v>255</v>
      </c>
      <c r="M430" s="4">
        <v>0</v>
      </c>
      <c r="N430" s="3">
        <f t="shared" si="34"/>
        <v>310</v>
      </c>
    </row>
    <row r="431" spans="1:14" ht="10.15" customHeight="1" x14ac:dyDescent="0.2">
      <c r="A431" s="3">
        <v>108568404</v>
      </c>
      <c r="B431" s="3" t="s">
        <v>545</v>
      </c>
      <c r="C431" s="3" t="s">
        <v>334</v>
      </c>
      <c r="D431" s="3">
        <v>286.20499999999998</v>
      </c>
      <c r="E431" s="4">
        <v>23223.79</v>
      </c>
      <c r="F431" s="3">
        <f t="shared" si="30"/>
        <v>149</v>
      </c>
      <c r="G431" s="4">
        <v>7189</v>
      </c>
      <c r="H431" s="3">
        <f t="shared" si="31"/>
        <v>381</v>
      </c>
      <c r="I431" s="4">
        <v>13383.26</v>
      </c>
      <c r="J431" s="3">
        <f t="shared" si="32"/>
        <v>66</v>
      </c>
      <c r="K431" s="4">
        <v>2637.31</v>
      </c>
      <c r="L431" s="3">
        <f t="shared" si="33"/>
        <v>56</v>
      </c>
      <c r="M431" s="4">
        <v>14.21</v>
      </c>
      <c r="N431" s="3">
        <f t="shared" si="34"/>
        <v>210</v>
      </c>
    </row>
    <row r="432" spans="1:14" ht="10.15" customHeight="1" x14ac:dyDescent="0.2">
      <c r="A432" s="3">
        <v>108569103</v>
      </c>
      <c r="B432" s="3" t="s">
        <v>338</v>
      </c>
      <c r="C432" s="3" t="s">
        <v>334</v>
      </c>
      <c r="D432" s="3">
        <v>1250.1130000000001</v>
      </c>
      <c r="E432" s="4">
        <v>17985.11</v>
      </c>
      <c r="F432" s="3">
        <f t="shared" si="30"/>
        <v>444</v>
      </c>
      <c r="G432" s="4">
        <v>4625.79</v>
      </c>
      <c r="H432" s="3">
        <f t="shared" si="31"/>
        <v>469</v>
      </c>
      <c r="I432" s="4">
        <v>11404.01</v>
      </c>
      <c r="J432" s="3">
        <f t="shared" si="32"/>
        <v>141</v>
      </c>
      <c r="K432" s="4">
        <v>1915.06</v>
      </c>
      <c r="L432" s="3">
        <f t="shared" si="33"/>
        <v>122</v>
      </c>
      <c r="M432" s="4">
        <v>40.25</v>
      </c>
      <c r="N432" s="3">
        <f t="shared" si="34"/>
        <v>167</v>
      </c>
    </row>
    <row r="433" spans="1:14" ht="10.15" customHeight="1" x14ac:dyDescent="0.2">
      <c r="A433" s="3">
        <v>117576303</v>
      </c>
      <c r="B433" s="3" t="s">
        <v>467</v>
      </c>
      <c r="C433" s="3" t="s">
        <v>468</v>
      </c>
      <c r="D433" s="3">
        <v>660.73500000000001</v>
      </c>
      <c r="E433" s="4">
        <v>26386.720000000001</v>
      </c>
      <c r="F433" s="3">
        <f t="shared" si="30"/>
        <v>54</v>
      </c>
      <c r="G433" s="4">
        <v>15702.65</v>
      </c>
      <c r="H433" s="3">
        <f t="shared" si="31"/>
        <v>86</v>
      </c>
      <c r="I433" s="4">
        <v>9168.43</v>
      </c>
      <c r="J433" s="3">
        <f t="shared" si="32"/>
        <v>227</v>
      </c>
      <c r="K433" s="4">
        <v>1114.54</v>
      </c>
      <c r="L433" s="3">
        <f t="shared" si="33"/>
        <v>261</v>
      </c>
      <c r="M433" s="4">
        <v>401.1</v>
      </c>
      <c r="N433" s="3">
        <f t="shared" si="34"/>
        <v>35</v>
      </c>
    </row>
    <row r="434" spans="1:14" ht="10.15" customHeight="1" x14ac:dyDescent="0.2">
      <c r="A434" s="3">
        <v>119581003</v>
      </c>
      <c r="B434" s="3" t="s">
        <v>175</v>
      </c>
      <c r="C434" s="3" t="s">
        <v>492</v>
      </c>
      <c r="D434" s="3">
        <v>1024.2670000000001</v>
      </c>
      <c r="E434" s="4">
        <v>21993.86</v>
      </c>
      <c r="F434" s="3">
        <f t="shared" si="30"/>
        <v>215</v>
      </c>
      <c r="G434" s="4">
        <v>7374.94</v>
      </c>
      <c r="H434" s="3">
        <f t="shared" si="31"/>
        <v>372</v>
      </c>
      <c r="I434" s="4">
        <v>12878.2</v>
      </c>
      <c r="J434" s="3">
        <f t="shared" si="32"/>
        <v>83</v>
      </c>
      <c r="K434" s="4">
        <v>1732.41</v>
      </c>
      <c r="L434" s="3">
        <f t="shared" si="33"/>
        <v>149</v>
      </c>
      <c r="M434" s="4">
        <v>8.3000000000000007</v>
      </c>
      <c r="N434" s="3">
        <f t="shared" si="34"/>
        <v>232</v>
      </c>
    </row>
    <row r="435" spans="1:14" ht="10.15" customHeight="1" x14ac:dyDescent="0.2">
      <c r="A435" s="3">
        <v>119582503</v>
      </c>
      <c r="B435" s="3" t="s">
        <v>493</v>
      </c>
      <c r="C435" s="3" t="s">
        <v>492</v>
      </c>
      <c r="D435" s="3">
        <v>1132.7860000000001</v>
      </c>
      <c r="E435" s="4">
        <v>22014.53</v>
      </c>
      <c r="F435" s="3">
        <f t="shared" si="30"/>
        <v>214</v>
      </c>
      <c r="G435" s="4">
        <v>9147.5</v>
      </c>
      <c r="H435" s="3">
        <f t="shared" si="31"/>
        <v>295</v>
      </c>
      <c r="I435" s="4">
        <v>11327.72</v>
      </c>
      <c r="J435" s="3">
        <f t="shared" si="32"/>
        <v>146</v>
      </c>
      <c r="K435" s="4">
        <v>1539.3</v>
      </c>
      <c r="L435" s="3">
        <f t="shared" si="33"/>
        <v>181</v>
      </c>
      <c r="M435" s="4">
        <v>0</v>
      </c>
      <c r="N435" s="3">
        <f t="shared" si="34"/>
        <v>310</v>
      </c>
    </row>
    <row r="436" spans="1:14" ht="10.15" customHeight="1" x14ac:dyDescent="0.2">
      <c r="A436" s="3">
        <v>119583003</v>
      </c>
      <c r="B436" s="3" t="s">
        <v>494</v>
      </c>
      <c r="C436" s="3" t="s">
        <v>492</v>
      </c>
      <c r="D436" s="3">
        <v>820.89300000000003</v>
      </c>
      <c r="E436" s="4">
        <v>22351.48</v>
      </c>
      <c r="F436" s="3">
        <f t="shared" si="30"/>
        <v>196</v>
      </c>
      <c r="G436" s="4">
        <v>9752.51</v>
      </c>
      <c r="H436" s="3">
        <f t="shared" si="31"/>
        <v>277</v>
      </c>
      <c r="I436" s="4">
        <v>10381.540000000001</v>
      </c>
      <c r="J436" s="3">
        <f t="shared" si="32"/>
        <v>184</v>
      </c>
      <c r="K436" s="4">
        <v>2193.1999999999998</v>
      </c>
      <c r="L436" s="3">
        <f t="shared" si="33"/>
        <v>87</v>
      </c>
      <c r="M436" s="4">
        <v>24.24</v>
      </c>
      <c r="N436" s="3">
        <f t="shared" si="34"/>
        <v>188</v>
      </c>
    </row>
    <row r="437" spans="1:14" ht="10.15" customHeight="1" x14ac:dyDescent="0.2">
      <c r="A437" s="3">
        <v>119584503</v>
      </c>
      <c r="B437" s="3" t="s">
        <v>495</v>
      </c>
      <c r="C437" s="3" t="s">
        <v>492</v>
      </c>
      <c r="D437" s="3">
        <v>1263.0650000000001</v>
      </c>
      <c r="E437" s="4">
        <v>24380.93</v>
      </c>
      <c r="F437" s="3">
        <f t="shared" si="30"/>
        <v>103</v>
      </c>
      <c r="G437" s="4">
        <v>10077.42</v>
      </c>
      <c r="H437" s="3">
        <f t="shared" si="31"/>
        <v>263</v>
      </c>
      <c r="I437" s="4">
        <v>12300.48</v>
      </c>
      <c r="J437" s="3">
        <f t="shared" si="32"/>
        <v>101</v>
      </c>
      <c r="K437" s="4">
        <v>2003.03</v>
      </c>
      <c r="L437" s="3">
        <f t="shared" si="33"/>
        <v>114</v>
      </c>
      <c r="M437" s="4">
        <v>0</v>
      </c>
      <c r="N437" s="3">
        <f t="shared" si="34"/>
        <v>310</v>
      </c>
    </row>
    <row r="438" spans="1:14" ht="10.15" customHeight="1" x14ac:dyDescent="0.2">
      <c r="A438" s="3">
        <v>119584603</v>
      </c>
      <c r="B438" s="3" t="s">
        <v>496</v>
      </c>
      <c r="C438" s="3" t="s">
        <v>492</v>
      </c>
      <c r="D438" s="3">
        <v>953.89599999999996</v>
      </c>
      <c r="E438" s="4">
        <v>24057.040000000001</v>
      </c>
      <c r="F438" s="3">
        <f t="shared" si="30"/>
        <v>116</v>
      </c>
      <c r="G438" s="4">
        <v>11558.79</v>
      </c>
      <c r="H438" s="3">
        <f t="shared" si="31"/>
        <v>212</v>
      </c>
      <c r="I438" s="4">
        <v>11130.22</v>
      </c>
      <c r="J438" s="3">
        <f t="shared" si="32"/>
        <v>155</v>
      </c>
      <c r="K438" s="4">
        <v>1368.02</v>
      </c>
      <c r="L438" s="3">
        <f t="shared" si="33"/>
        <v>207</v>
      </c>
      <c r="M438" s="4">
        <v>0</v>
      </c>
      <c r="N438" s="3">
        <f t="shared" si="34"/>
        <v>310</v>
      </c>
    </row>
    <row r="439" spans="1:14" ht="10.15" customHeight="1" x14ac:dyDescent="0.2">
      <c r="A439" s="3">
        <v>119586503</v>
      </c>
      <c r="B439" s="3" t="s">
        <v>555</v>
      </c>
      <c r="C439" s="3" t="s">
        <v>492</v>
      </c>
      <c r="D439" s="3">
        <v>798.69899999999996</v>
      </c>
      <c r="E439" s="4">
        <v>23889.83</v>
      </c>
      <c r="F439" s="3">
        <f t="shared" si="30"/>
        <v>121</v>
      </c>
      <c r="G439" s="4">
        <v>6466.33</v>
      </c>
      <c r="H439" s="3">
        <f t="shared" si="31"/>
        <v>412</v>
      </c>
      <c r="I439" s="4">
        <v>15868.2</v>
      </c>
      <c r="J439" s="3">
        <f t="shared" si="32"/>
        <v>19</v>
      </c>
      <c r="K439" s="4">
        <v>1551.93</v>
      </c>
      <c r="L439" s="3">
        <f t="shared" si="33"/>
        <v>180</v>
      </c>
      <c r="M439" s="4">
        <v>3.36</v>
      </c>
      <c r="N439" s="3">
        <f t="shared" si="34"/>
        <v>262</v>
      </c>
    </row>
    <row r="440" spans="1:14" ht="10.15" customHeight="1" x14ac:dyDescent="0.2">
      <c r="A440" s="3">
        <v>117596003</v>
      </c>
      <c r="B440" s="3" t="s">
        <v>469</v>
      </c>
      <c r="C440" s="3" t="s">
        <v>470</v>
      </c>
      <c r="D440" s="3">
        <v>2032.598</v>
      </c>
      <c r="E440" s="4">
        <v>20841.330000000002</v>
      </c>
      <c r="F440" s="3">
        <f t="shared" si="30"/>
        <v>287</v>
      </c>
      <c r="G440" s="4">
        <v>6937.67</v>
      </c>
      <c r="H440" s="3">
        <f t="shared" si="31"/>
        <v>394</v>
      </c>
      <c r="I440" s="4">
        <v>11879.43</v>
      </c>
      <c r="J440" s="3">
        <f t="shared" si="32"/>
        <v>123</v>
      </c>
      <c r="K440" s="4">
        <v>2024.23</v>
      </c>
      <c r="L440" s="3">
        <f t="shared" si="33"/>
        <v>109</v>
      </c>
      <c r="M440" s="4">
        <v>0</v>
      </c>
      <c r="N440" s="3">
        <f t="shared" si="34"/>
        <v>310</v>
      </c>
    </row>
    <row r="441" spans="1:14" ht="10.15" customHeight="1" x14ac:dyDescent="0.2">
      <c r="A441" s="3">
        <v>117597003</v>
      </c>
      <c r="B441" s="3" t="s">
        <v>471</v>
      </c>
      <c r="C441" s="3" t="s">
        <v>470</v>
      </c>
      <c r="D441" s="3">
        <v>1787.114</v>
      </c>
      <c r="E441" s="4">
        <v>21573.599999999999</v>
      </c>
      <c r="F441" s="3">
        <f t="shared" si="30"/>
        <v>240</v>
      </c>
      <c r="G441" s="4">
        <v>9865.51</v>
      </c>
      <c r="H441" s="3">
        <f t="shared" si="31"/>
        <v>272</v>
      </c>
      <c r="I441" s="4">
        <v>10193.040000000001</v>
      </c>
      <c r="J441" s="3">
        <f t="shared" si="32"/>
        <v>195</v>
      </c>
      <c r="K441" s="4">
        <v>1502.51</v>
      </c>
      <c r="L441" s="3">
        <f t="shared" si="33"/>
        <v>186</v>
      </c>
      <c r="M441" s="4">
        <v>12.53</v>
      </c>
      <c r="N441" s="3">
        <f t="shared" si="34"/>
        <v>213</v>
      </c>
    </row>
    <row r="442" spans="1:14" ht="10.15" customHeight="1" x14ac:dyDescent="0.2">
      <c r="A442" s="3">
        <v>117598503</v>
      </c>
      <c r="B442" s="3" t="s">
        <v>472</v>
      </c>
      <c r="C442" s="3" t="s">
        <v>470</v>
      </c>
      <c r="D442" s="3">
        <v>1459.713</v>
      </c>
      <c r="E442" s="4">
        <v>20568.34</v>
      </c>
      <c r="F442" s="3">
        <f t="shared" si="30"/>
        <v>299</v>
      </c>
      <c r="G442" s="4">
        <v>10864.99</v>
      </c>
      <c r="H442" s="3">
        <f t="shared" si="31"/>
        <v>236</v>
      </c>
      <c r="I442" s="4">
        <v>8305.5</v>
      </c>
      <c r="J442" s="3">
        <f t="shared" si="32"/>
        <v>260</v>
      </c>
      <c r="K442" s="4">
        <v>1378.78</v>
      </c>
      <c r="L442" s="3">
        <f t="shared" si="33"/>
        <v>204</v>
      </c>
      <c r="M442" s="4">
        <v>19.059999999999999</v>
      </c>
      <c r="N442" s="3">
        <f t="shared" si="34"/>
        <v>200</v>
      </c>
    </row>
    <row r="443" spans="1:14" ht="10.15" customHeight="1" x14ac:dyDescent="0.2">
      <c r="A443" s="3">
        <v>116604003</v>
      </c>
      <c r="B443" s="3" t="s">
        <v>456</v>
      </c>
      <c r="C443" s="3" t="s">
        <v>457</v>
      </c>
      <c r="D443" s="3">
        <v>1871.1559999999999</v>
      </c>
      <c r="E443" s="4">
        <v>23235.14</v>
      </c>
      <c r="F443" s="3">
        <f t="shared" si="30"/>
        <v>147</v>
      </c>
      <c r="G443" s="4">
        <v>15479.48</v>
      </c>
      <c r="H443" s="3">
        <f t="shared" si="31"/>
        <v>91</v>
      </c>
      <c r="I443" s="4">
        <v>5966.42</v>
      </c>
      <c r="J443" s="3">
        <f t="shared" si="32"/>
        <v>383</v>
      </c>
      <c r="K443" s="4">
        <v>294.14999999999998</v>
      </c>
      <c r="L443" s="3">
        <f t="shared" si="33"/>
        <v>456</v>
      </c>
      <c r="M443" s="4">
        <v>1495.08</v>
      </c>
      <c r="N443" s="3">
        <f t="shared" si="34"/>
        <v>9</v>
      </c>
    </row>
    <row r="444" spans="1:14" ht="10.15" customHeight="1" x14ac:dyDescent="0.2">
      <c r="A444" s="3">
        <v>116605003</v>
      </c>
      <c r="B444" s="3" t="s">
        <v>458</v>
      </c>
      <c r="C444" s="3" t="s">
        <v>457</v>
      </c>
      <c r="D444" s="3">
        <v>1930.4839999999999</v>
      </c>
      <c r="E444" s="4">
        <v>20523.82</v>
      </c>
      <c r="F444" s="3">
        <f t="shared" si="30"/>
        <v>305</v>
      </c>
      <c r="G444" s="4">
        <v>10827.86</v>
      </c>
      <c r="H444" s="3">
        <f t="shared" si="31"/>
        <v>239</v>
      </c>
      <c r="I444" s="4">
        <v>8405.4500000000007</v>
      </c>
      <c r="J444" s="3">
        <f t="shared" si="32"/>
        <v>253</v>
      </c>
      <c r="K444" s="4">
        <v>1290.29</v>
      </c>
      <c r="L444" s="3">
        <f t="shared" si="33"/>
        <v>218</v>
      </c>
      <c r="M444" s="4">
        <v>0.22</v>
      </c>
      <c r="N444" s="3">
        <f t="shared" si="34"/>
        <v>309</v>
      </c>
    </row>
    <row r="445" spans="1:14" ht="10.15" customHeight="1" x14ac:dyDescent="0.2">
      <c r="A445" s="3">
        <v>106611303</v>
      </c>
      <c r="B445" s="3" t="s">
        <v>294</v>
      </c>
      <c r="C445" s="3" t="s">
        <v>295</v>
      </c>
      <c r="D445" s="3">
        <v>1175.98</v>
      </c>
      <c r="E445" s="4">
        <v>25707.52</v>
      </c>
      <c r="F445" s="3">
        <f t="shared" si="30"/>
        <v>70</v>
      </c>
      <c r="G445" s="4">
        <v>6791.68</v>
      </c>
      <c r="H445" s="3">
        <f t="shared" si="31"/>
        <v>401</v>
      </c>
      <c r="I445" s="4">
        <v>10985.65</v>
      </c>
      <c r="J445" s="3">
        <f t="shared" si="32"/>
        <v>162</v>
      </c>
      <c r="K445" s="4">
        <v>500.95</v>
      </c>
      <c r="L445" s="3">
        <f t="shared" si="33"/>
        <v>415</v>
      </c>
      <c r="M445" s="4">
        <v>7429.25</v>
      </c>
      <c r="N445" s="3">
        <f t="shared" si="34"/>
        <v>2</v>
      </c>
    </row>
    <row r="446" spans="1:14" ht="10.15" customHeight="1" x14ac:dyDescent="0.2">
      <c r="A446" s="3">
        <v>106612203</v>
      </c>
      <c r="B446" s="3" t="s">
        <v>296</v>
      </c>
      <c r="C446" s="3" t="s">
        <v>295</v>
      </c>
      <c r="D446" s="3">
        <v>1846.1780000000001</v>
      </c>
      <c r="E446" s="4">
        <v>20471.36</v>
      </c>
      <c r="F446" s="3">
        <f t="shared" si="30"/>
        <v>309</v>
      </c>
      <c r="G446" s="4">
        <v>7017.52</v>
      </c>
      <c r="H446" s="3">
        <f t="shared" si="31"/>
        <v>390</v>
      </c>
      <c r="I446" s="4">
        <v>11951.84</v>
      </c>
      <c r="J446" s="3">
        <f t="shared" si="32"/>
        <v>119</v>
      </c>
      <c r="K446" s="4">
        <v>1424.22</v>
      </c>
      <c r="L446" s="3">
        <f t="shared" si="33"/>
        <v>193</v>
      </c>
      <c r="M446" s="4">
        <v>77.77</v>
      </c>
      <c r="N446" s="3">
        <f t="shared" si="34"/>
        <v>127</v>
      </c>
    </row>
    <row r="447" spans="1:14" ht="10.15" customHeight="1" x14ac:dyDescent="0.2">
      <c r="A447" s="3">
        <v>106616203</v>
      </c>
      <c r="B447" s="3" t="s">
        <v>297</v>
      </c>
      <c r="C447" s="3" t="s">
        <v>295</v>
      </c>
      <c r="D447" s="3">
        <v>1901.598</v>
      </c>
      <c r="E447" s="4">
        <v>19997.91</v>
      </c>
      <c r="F447" s="3">
        <f t="shared" si="30"/>
        <v>341</v>
      </c>
      <c r="G447" s="4">
        <v>3775.3</v>
      </c>
      <c r="H447" s="3">
        <f t="shared" si="31"/>
        <v>486</v>
      </c>
      <c r="I447" s="4">
        <v>14375.63</v>
      </c>
      <c r="J447" s="3">
        <f t="shared" si="32"/>
        <v>40</v>
      </c>
      <c r="K447" s="4">
        <v>1846.48</v>
      </c>
      <c r="L447" s="3">
        <f t="shared" si="33"/>
        <v>133</v>
      </c>
      <c r="M447" s="4">
        <v>0.5</v>
      </c>
      <c r="N447" s="3">
        <f t="shared" si="34"/>
        <v>302</v>
      </c>
    </row>
    <row r="448" spans="1:14" ht="10.15" customHeight="1" x14ac:dyDescent="0.2">
      <c r="A448" s="3">
        <v>106617203</v>
      </c>
      <c r="B448" s="3" t="s">
        <v>298</v>
      </c>
      <c r="C448" s="3" t="s">
        <v>295</v>
      </c>
      <c r="D448" s="3">
        <v>1920.1389999999999</v>
      </c>
      <c r="E448" s="4">
        <v>20941.490000000002</v>
      </c>
      <c r="F448" s="3">
        <f t="shared" si="30"/>
        <v>276</v>
      </c>
      <c r="G448" s="4">
        <v>5618.01</v>
      </c>
      <c r="H448" s="3">
        <f t="shared" si="31"/>
        <v>437</v>
      </c>
      <c r="I448" s="4">
        <v>13047.02</v>
      </c>
      <c r="J448" s="3">
        <f t="shared" si="32"/>
        <v>82</v>
      </c>
      <c r="K448" s="4">
        <v>2204.09</v>
      </c>
      <c r="L448" s="3">
        <f t="shared" si="33"/>
        <v>86</v>
      </c>
      <c r="M448" s="4">
        <v>72.38</v>
      </c>
      <c r="N448" s="3">
        <f t="shared" si="34"/>
        <v>131</v>
      </c>
    </row>
    <row r="449" spans="1:14" ht="10.15" customHeight="1" x14ac:dyDescent="0.2">
      <c r="A449" s="3">
        <v>106618603</v>
      </c>
      <c r="B449" s="3" t="s">
        <v>299</v>
      </c>
      <c r="C449" s="3" t="s">
        <v>295</v>
      </c>
      <c r="D449" s="3">
        <v>831.10900000000004</v>
      </c>
      <c r="E449" s="4">
        <v>19561.48</v>
      </c>
      <c r="F449" s="3">
        <f t="shared" si="30"/>
        <v>374</v>
      </c>
      <c r="G449" s="4">
        <v>4682.22</v>
      </c>
      <c r="H449" s="3">
        <f t="shared" si="31"/>
        <v>468</v>
      </c>
      <c r="I449" s="4">
        <v>13684.42</v>
      </c>
      <c r="J449" s="3">
        <f t="shared" si="32"/>
        <v>58</v>
      </c>
      <c r="K449" s="4">
        <v>1194.8399999999999</v>
      </c>
      <c r="L449" s="3">
        <f t="shared" si="33"/>
        <v>240</v>
      </c>
      <c r="M449" s="4">
        <v>0</v>
      </c>
      <c r="N449" s="3">
        <f t="shared" si="34"/>
        <v>310</v>
      </c>
    </row>
    <row r="450" spans="1:14" ht="10.15" customHeight="1" x14ac:dyDescent="0.2">
      <c r="A450" s="3">
        <v>105628302</v>
      </c>
      <c r="B450" s="3" t="s">
        <v>283</v>
      </c>
      <c r="C450" s="3" t="s">
        <v>284</v>
      </c>
      <c r="D450" s="3">
        <v>4251.8999999999996</v>
      </c>
      <c r="E450" s="4">
        <v>21657.26</v>
      </c>
      <c r="F450" s="3">
        <f t="shared" si="30"/>
        <v>234</v>
      </c>
      <c r="G450" s="4">
        <v>6843.16</v>
      </c>
      <c r="H450" s="3">
        <f t="shared" si="31"/>
        <v>397</v>
      </c>
      <c r="I450" s="4">
        <v>12078.73</v>
      </c>
      <c r="J450" s="3">
        <f t="shared" si="32"/>
        <v>113</v>
      </c>
      <c r="K450" s="4">
        <v>2727.66</v>
      </c>
      <c r="L450" s="3">
        <f t="shared" si="33"/>
        <v>52</v>
      </c>
      <c r="M450" s="4">
        <v>7.71</v>
      </c>
      <c r="N450" s="3">
        <f t="shared" si="34"/>
        <v>235</v>
      </c>
    </row>
    <row r="451" spans="1:14" ht="10.15" customHeight="1" x14ac:dyDescent="0.2">
      <c r="A451" s="9">
        <v>101630504</v>
      </c>
      <c r="B451" s="9" t="s">
        <v>69</v>
      </c>
      <c r="C451" s="9" t="s">
        <v>209</v>
      </c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</row>
    <row r="452" spans="1:14" ht="10.15" customHeight="1" x14ac:dyDescent="0.2">
      <c r="A452" s="3">
        <v>101630903</v>
      </c>
      <c r="B452" s="3" t="s">
        <v>210</v>
      </c>
      <c r="C452" s="3" t="s">
        <v>209</v>
      </c>
      <c r="D452" s="3">
        <v>1092.829</v>
      </c>
      <c r="E452" s="4">
        <v>19997.93</v>
      </c>
      <c r="F452" s="3">
        <f t="shared" ref="F452:F501" si="35">RANK(E452,E$2:E$501)</f>
        <v>340</v>
      </c>
      <c r="G452" s="4">
        <v>7888.61</v>
      </c>
      <c r="H452" s="3">
        <f t="shared" ref="H452:H501" si="36">RANK(G452,G$2:G$501)</f>
        <v>350</v>
      </c>
      <c r="I452" s="4">
        <v>10424.01</v>
      </c>
      <c r="J452" s="3">
        <f t="shared" ref="J452:J501" si="37">RANK(I452,I$2:I$501)</f>
        <v>181</v>
      </c>
      <c r="K452" s="4">
        <v>1433.61</v>
      </c>
      <c r="L452" s="3">
        <f t="shared" ref="L452:L501" si="38">RANK(K452,K$2:K$501)</f>
        <v>190</v>
      </c>
      <c r="M452" s="4">
        <v>251.7</v>
      </c>
      <c r="N452" s="3">
        <f t="shared" ref="N452:N501" si="39">RANK(M452,M$2:M$501)</f>
        <v>58</v>
      </c>
    </row>
    <row r="453" spans="1:14" ht="10.15" customHeight="1" x14ac:dyDescent="0.2">
      <c r="A453" s="3">
        <v>101631003</v>
      </c>
      <c r="B453" s="3" t="s">
        <v>211</v>
      </c>
      <c r="C453" s="3" t="s">
        <v>209</v>
      </c>
      <c r="D453" s="3">
        <v>1053.058</v>
      </c>
      <c r="E453" s="4">
        <v>20867</v>
      </c>
      <c r="F453" s="3">
        <f t="shared" si="35"/>
        <v>283</v>
      </c>
      <c r="G453" s="4">
        <v>5462.69</v>
      </c>
      <c r="H453" s="3">
        <f t="shared" si="36"/>
        <v>440</v>
      </c>
      <c r="I453" s="4">
        <v>14441.48</v>
      </c>
      <c r="J453" s="3">
        <f t="shared" si="37"/>
        <v>36</v>
      </c>
      <c r="K453" s="4">
        <v>962.82</v>
      </c>
      <c r="L453" s="3">
        <f t="shared" si="38"/>
        <v>292</v>
      </c>
      <c r="M453" s="4">
        <v>0</v>
      </c>
      <c r="N453" s="3">
        <f t="shared" si="39"/>
        <v>310</v>
      </c>
    </row>
    <row r="454" spans="1:14" ht="10.15" customHeight="1" x14ac:dyDescent="0.2">
      <c r="A454" s="3">
        <v>101631203</v>
      </c>
      <c r="B454" s="3" t="s">
        <v>70</v>
      </c>
      <c r="C454" s="3" t="s">
        <v>209</v>
      </c>
      <c r="D454" s="3">
        <v>1057.1489999999999</v>
      </c>
      <c r="E454" s="4">
        <v>22285.200000000001</v>
      </c>
      <c r="F454" s="3">
        <f t="shared" si="35"/>
        <v>199</v>
      </c>
      <c r="G454" s="4">
        <v>9702</v>
      </c>
      <c r="H454" s="3">
        <f t="shared" si="36"/>
        <v>278</v>
      </c>
      <c r="I454" s="4">
        <v>11424.97</v>
      </c>
      <c r="J454" s="3">
        <f t="shared" si="37"/>
        <v>138</v>
      </c>
      <c r="K454" s="4">
        <v>1119.06</v>
      </c>
      <c r="L454" s="3">
        <f t="shared" si="38"/>
        <v>259</v>
      </c>
      <c r="M454" s="4">
        <v>39.17</v>
      </c>
      <c r="N454" s="3">
        <f t="shared" si="39"/>
        <v>168</v>
      </c>
    </row>
    <row r="455" spans="1:14" ht="10.15" customHeight="1" x14ac:dyDescent="0.2">
      <c r="A455" s="3">
        <v>101631503</v>
      </c>
      <c r="B455" s="3" t="s">
        <v>212</v>
      </c>
      <c r="C455" s="3" t="s">
        <v>209</v>
      </c>
      <c r="D455" s="3">
        <v>975.77200000000005</v>
      </c>
      <c r="E455" s="4">
        <v>19454.57</v>
      </c>
      <c r="F455" s="3">
        <f t="shared" si="35"/>
        <v>381</v>
      </c>
      <c r="G455" s="4">
        <v>7760.66</v>
      </c>
      <c r="H455" s="3">
        <f t="shared" si="36"/>
        <v>353</v>
      </c>
      <c r="I455" s="4">
        <v>10610.18</v>
      </c>
      <c r="J455" s="3">
        <f t="shared" si="37"/>
        <v>176</v>
      </c>
      <c r="K455" s="4">
        <v>1083.73</v>
      </c>
      <c r="L455" s="3">
        <f t="shared" si="38"/>
        <v>266</v>
      </c>
      <c r="M455" s="4">
        <v>0</v>
      </c>
      <c r="N455" s="3">
        <f t="shared" si="39"/>
        <v>310</v>
      </c>
    </row>
    <row r="456" spans="1:14" ht="10.15" customHeight="1" x14ac:dyDescent="0.2">
      <c r="A456" s="3">
        <v>101631703</v>
      </c>
      <c r="B456" s="3" t="s">
        <v>213</v>
      </c>
      <c r="C456" s="3" t="s">
        <v>209</v>
      </c>
      <c r="D456" s="3">
        <v>5548.3950000000004</v>
      </c>
      <c r="E456" s="4">
        <v>19280.89</v>
      </c>
      <c r="F456" s="3">
        <f t="shared" si="35"/>
        <v>388</v>
      </c>
      <c r="G456" s="4">
        <v>13858.2</v>
      </c>
      <c r="H456" s="3">
        <f t="shared" si="36"/>
        <v>138</v>
      </c>
      <c r="I456" s="4">
        <v>5109</v>
      </c>
      <c r="J456" s="3">
        <f t="shared" si="37"/>
        <v>433</v>
      </c>
      <c r="K456" s="4">
        <v>292.95999999999998</v>
      </c>
      <c r="L456" s="3">
        <f t="shared" si="38"/>
        <v>457</v>
      </c>
      <c r="M456" s="4">
        <v>20.74</v>
      </c>
      <c r="N456" s="3">
        <f t="shared" si="39"/>
        <v>194</v>
      </c>
    </row>
    <row r="457" spans="1:14" ht="10.15" customHeight="1" x14ac:dyDescent="0.2">
      <c r="A457" s="3">
        <v>101631803</v>
      </c>
      <c r="B457" s="3" t="s">
        <v>214</v>
      </c>
      <c r="C457" s="3" t="s">
        <v>209</v>
      </c>
      <c r="D457" s="3">
        <v>1405.4659999999999</v>
      </c>
      <c r="E457" s="4">
        <v>22383.73</v>
      </c>
      <c r="F457" s="3">
        <f t="shared" si="35"/>
        <v>193</v>
      </c>
      <c r="G457" s="4">
        <v>8526.19</v>
      </c>
      <c r="H457" s="3">
        <f t="shared" si="36"/>
        <v>322</v>
      </c>
      <c r="I457" s="4">
        <v>12120.08</v>
      </c>
      <c r="J457" s="3">
        <f t="shared" si="37"/>
        <v>109</v>
      </c>
      <c r="K457" s="4">
        <v>1735.57</v>
      </c>
      <c r="L457" s="3">
        <f t="shared" si="38"/>
        <v>147</v>
      </c>
      <c r="M457" s="4">
        <v>1.89</v>
      </c>
      <c r="N457" s="3">
        <f t="shared" si="39"/>
        <v>281</v>
      </c>
    </row>
    <row r="458" spans="1:14" ht="10.15" customHeight="1" x14ac:dyDescent="0.2">
      <c r="A458" s="3">
        <v>101631903</v>
      </c>
      <c r="B458" s="3" t="s">
        <v>71</v>
      </c>
      <c r="C458" s="3" t="s">
        <v>209</v>
      </c>
      <c r="D458" s="3">
        <v>1256.0450000000001</v>
      </c>
      <c r="E458" s="4">
        <v>19748.21</v>
      </c>
      <c r="F458" s="3">
        <f t="shared" si="35"/>
        <v>359</v>
      </c>
      <c r="G458" s="4">
        <v>12039.49</v>
      </c>
      <c r="H458" s="3">
        <f t="shared" si="36"/>
        <v>193</v>
      </c>
      <c r="I458" s="4">
        <v>7209.35</v>
      </c>
      <c r="J458" s="3">
        <f t="shared" si="37"/>
        <v>322</v>
      </c>
      <c r="K458" s="4">
        <v>472.28</v>
      </c>
      <c r="L458" s="3">
        <f t="shared" si="38"/>
        <v>422</v>
      </c>
      <c r="M458" s="4">
        <v>27.09</v>
      </c>
      <c r="N458" s="3">
        <f t="shared" si="39"/>
        <v>184</v>
      </c>
    </row>
    <row r="459" spans="1:14" ht="10.15" customHeight="1" x14ac:dyDescent="0.2">
      <c r="A459" s="3">
        <v>101632403</v>
      </c>
      <c r="B459" s="3" t="s">
        <v>72</v>
      </c>
      <c r="C459" s="3" t="s">
        <v>209</v>
      </c>
      <c r="D459" s="3">
        <v>929.41899999999998</v>
      </c>
      <c r="E459" s="4">
        <v>23749.49</v>
      </c>
      <c r="F459" s="3">
        <f t="shared" si="35"/>
        <v>128</v>
      </c>
      <c r="G459" s="4">
        <v>10904.36</v>
      </c>
      <c r="H459" s="3">
        <f t="shared" si="36"/>
        <v>233</v>
      </c>
      <c r="I459" s="4">
        <v>12006.95</v>
      </c>
      <c r="J459" s="3">
        <f t="shared" si="37"/>
        <v>116</v>
      </c>
      <c r="K459" s="4">
        <v>838.17</v>
      </c>
      <c r="L459" s="3">
        <f t="shared" si="38"/>
        <v>330</v>
      </c>
      <c r="M459" s="4">
        <v>0</v>
      </c>
      <c r="N459" s="3">
        <f t="shared" si="39"/>
        <v>310</v>
      </c>
    </row>
    <row r="460" spans="1:14" ht="10.15" customHeight="1" x14ac:dyDescent="0.2">
      <c r="A460" s="3">
        <v>101633903</v>
      </c>
      <c r="B460" s="3" t="s">
        <v>215</v>
      </c>
      <c r="C460" s="3" t="s">
        <v>209</v>
      </c>
      <c r="D460" s="3">
        <v>1608.5360000000001</v>
      </c>
      <c r="E460" s="4">
        <v>21222.95</v>
      </c>
      <c r="F460" s="3">
        <f t="shared" si="35"/>
        <v>254</v>
      </c>
      <c r="G460" s="4">
        <v>9106.4699999999993</v>
      </c>
      <c r="H460" s="3">
        <f t="shared" si="36"/>
        <v>297</v>
      </c>
      <c r="I460" s="4">
        <v>11331.4</v>
      </c>
      <c r="J460" s="3">
        <f t="shared" si="37"/>
        <v>145</v>
      </c>
      <c r="K460" s="4">
        <v>785.08</v>
      </c>
      <c r="L460" s="3">
        <f t="shared" si="38"/>
        <v>342</v>
      </c>
      <c r="M460" s="4">
        <v>0</v>
      </c>
      <c r="N460" s="3">
        <f t="shared" si="39"/>
        <v>310</v>
      </c>
    </row>
    <row r="461" spans="1:14" ht="10.15" customHeight="1" x14ac:dyDescent="0.2">
      <c r="A461" s="3">
        <v>101636503</v>
      </c>
      <c r="B461" s="3" t="s">
        <v>216</v>
      </c>
      <c r="C461" s="3" t="s">
        <v>209</v>
      </c>
      <c r="D461" s="3">
        <v>3994.672</v>
      </c>
      <c r="E461" s="4">
        <v>19915.23</v>
      </c>
      <c r="F461" s="3">
        <f t="shared" si="35"/>
        <v>347</v>
      </c>
      <c r="G461" s="4">
        <v>15047.59</v>
      </c>
      <c r="H461" s="3">
        <f t="shared" si="36"/>
        <v>106</v>
      </c>
      <c r="I461" s="4">
        <v>4623.09</v>
      </c>
      <c r="J461" s="3">
        <f t="shared" si="37"/>
        <v>466</v>
      </c>
      <c r="K461" s="4">
        <v>241.64</v>
      </c>
      <c r="L461" s="3">
        <f t="shared" si="38"/>
        <v>470</v>
      </c>
      <c r="M461" s="4">
        <v>2.91</v>
      </c>
      <c r="N461" s="3">
        <f t="shared" si="39"/>
        <v>266</v>
      </c>
    </row>
    <row r="462" spans="1:14" ht="10.15" customHeight="1" x14ac:dyDescent="0.2">
      <c r="A462" s="3">
        <v>101637002</v>
      </c>
      <c r="B462" s="3" t="s">
        <v>217</v>
      </c>
      <c r="C462" s="3" t="s">
        <v>209</v>
      </c>
      <c r="D462" s="3">
        <v>2768.567</v>
      </c>
      <c r="E462" s="4">
        <v>19756.48</v>
      </c>
      <c r="F462" s="3">
        <f t="shared" si="35"/>
        <v>358</v>
      </c>
      <c r="G462" s="4">
        <v>9224.35</v>
      </c>
      <c r="H462" s="3">
        <f t="shared" si="36"/>
        <v>294</v>
      </c>
      <c r="I462" s="4">
        <v>9307.67</v>
      </c>
      <c r="J462" s="3">
        <f t="shared" si="37"/>
        <v>220</v>
      </c>
      <c r="K462" s="4">
        <v>1214.94</v>
      </c>
      <c r="L462" s="3">
        <f t="shared" si="38"/>
        <v>232</v>
      </c>
      <c r="M462" s="4">
        <v>9.52</v>
      </c>
      <c r="N462" s="3">
        <f t="shared" si="39"/>
        <v>223</v>
      </c>
    </row>
    <row r="463" spans="1:14" ht="10.15" customHeight="1" x14ac:dyDescent="0.2">
      <c r="A463" s="3">
        <v>101638003</v>
      </c>
      <c r="B463" s="3" t="s">
        <v>218</v>
      </c>
      <c r="C463" s="3" t="s">
        <v>209</v>
      </c>
      <c r="D463" s="3">
        <v>3337.9989999999998</v>
      </c>
      <c r="E463" s="4">
        <v>20951.45</v>
      </c>
      <c r="F463" s="3">
        <f t="shared" si="35"/>
        <v>275</v>
      </c>
      <c r="G463" s="4">
        <v>12333.95</v>
      </c>
      <c r="H463" s="3">
        <f t="shared" si="36"/>
        <v>181</v>
      </c>
      <c r="I463" s="4">
        <v>7619.47</v>
      </c>
      <c r="J463" s="3">
        <f t="shared" si="37"/>
        <v>297</v>
      </c>
      <c r="K463" s="4">
        <v>989.71</v>
      </c>
      <c r="L463" s="3">
        <f t="shared" si="38"/>
        <v>284</v>
      </c>
      <c r="M463" s="4">
        <v>8.33</v>
      </c>
      <c r="N463" s="3">
        <f t="shared" si="39"/>
        <v>231</v>
      </c>
    </row>
    <row r="464" spans="1:14" ht="10.15" customHeight="1" x14ac:dyDescent="0.2">
      <c r="A464" s="3">
        <v>101638803</v>
      </c>
      <c r="B464" s="3" t="s">
        <v>73</v>
      </c>
      <c r="C464" s="3" t="s">
        <v>209</v>
      </c>
      <c r="D464" s="3">
        <v>1569.758</v>
      </c>
      <c r="E464" s="4">
        <v>21771.59</v>
      </c>
      <c r="F464" s="3">
        <f t="shared" si="35"/>
        <v>225</v>
      </c>
      <c r="G464" s="4">
        <v>7323.26</v>
      </c>
      <c r="H464" s="3">
        <f t="shared" si="36"/>
        <v>375</v>
      </c>
      <c r="I464" s="4">
        <v>11014.86</v>
      </c>
      <c r="J464" s="3">
        <f t="shared" si="37"/>
        <v>161</v>
      </c>
      <c r="K464" s="4">
        <v>2772.76</v>
      </c>
      <c r="L464" s="3">
        <f t="shared" si="38"/>
        <v>49</v>
      </c>
      <c r="M464" s="4">
        <v>660.71</v>
      </c>
      <c r="N464" s="3">
        <f t="shared" si="39"/>
        <v>22</v>
      </c>
    </row>
    <row r="465" spans="1:14" ht="10.15" customHeight="1" x14ac:dyDescent="0.2">
      <c r="A465" s="3">
        <v>119648703</v>
      </c>
      <c r="B465" s="3" t="s">
        <v>498</v>
      </c>
      <c r="C465" s="3" t="s">
        <v>497</v>
      </c>
      <c r="D465" s="3">
        <v>2483.3130000000001</v>
      </c>
      <c r="E465" s="4">
        <v>26561.59</v>
      </c>
      <c r="F465" s="3">
        <f t="shared" si="35"/>
        <v>53</v>
      </c>
      <c r="G465" s="4">
        <v>15825.71</v>
      </c>
      <c r="H465" s="3">
        <f t="shared" si="36"/>
        <v>84</v>
      </c>
      <c r="I465" s="4">
        <v>8514.1200000000008</v>
      </c>
      <c r="J465" s="3">
        <f t="shared" si="37"/>
        <v>246</v>
      </c>
      <c r="K465" s="4">
        <v>2221.7600000000002</v>
      </c>
      <c r="L465" s="3">
        <f t="shared" si="38"/>
        <v>83</v>
      </c>
      <c r="M465" s="4">
        <v>0</v>
      </c>
      <c r="N465" s="3">
        <f t="shared" si="39"/>
        <v>310</v>
      </c>
    </row>
    <row r="466" spans="1:14" ht="10.15" customHeight="1" x14ac:dyDescent="0.2">
      <c r="A466" s="3">
        <v>119648903</v>
      </c>
      <c r="B466" s="3" t="s">
        <v>499</v>
      </c>
      <c r="C466" s="3" t="s">
        <v>497</v>
      </c>
      <c r="D466" s="3">
        <v>1862.2090000000001</v>
      </c>
      <c r="E466" s="4">
        <v>27483.96</v>
      </c>
      <c r="F466" s="3">
        <f t="shared" si="35"/>
        <v>36</v>
      </c>
      <c r="G466" s="4">
        <v>16402.939999999999</v>
      </c>
      <c r="H466" s="3">
        <f t="shared" si="36"/>
        <v>74</v>
      </c>
      <c r="I466" s="4">
        <v>9796.48</v>
      </c>
      <c r="J466" s="3">
        <f t="shared" si="37"/>
        <v>208</v>
      </c>
      <c r="K466" s="4">
        <v>1284.54</v>
      </c>
      <c r="L466" s="3">
        <f t="shared" si="38"/>
        <v>221</v>
      </c>
      <c r="M466" s="4">
        <v>0</v>
      </c>
      <c r="N466" s="3">
        <f t="shared" si="39"/>
        <v>310</v>
      </c>
    </row>
    <row r="467" spans="1:14" ht="10.15" customHeight="1" x14ac:dyDescent="0.2">
      <c r="A467" s="3">
        <v>107650603</v>
      </c>
      <c r="B467" s="3" t="s">
        <v>103</v>
      </c>
      <c r="C467" s="3" t="s">
        <v>300</v>
      </c>
      <c r="D467" s="3">
        <v>2468.8960000000002</v>
      </c>
      <c r="E467" s="4">
        <v>18430.96</v>
      </c>
      <c r="F467" s="3">
        <f t="shared" si="35"/>
        <v>428</v>
      </c>
      <c r="G467" s="4">
        <v>8806.43</v>
      </c>
      <c r="H467" s="3">
        <f t="shared" si="36"/>
        <v>309</v>
      </c>
      <c r="I467" s="4">
        <v>7891.03</v>
      </c>
      <c r="J467" s="3">
        <f t="shared" si="37"/>
        <v>280</v>
      </c>
      <c r="K467" s="4">
        <v>1489.35</v>
      </c>
      <c r="L467" s="3">
        <f t="shared" si="38"/>
        <v>187</v>
      </c>
      <c r="M467" s="4">
        <v>244.16</v>
      </c>
      <c r="N467" s="3">
        <f t="shared" si="39"/>
        <v>60</v>
      </c>
    </row>
    <row r="468" spans="1:14" ht="10.15" customHeight="1" x14ac:dyDescent="0.2">
      <c r="A468" s="3">
        <v>107650703</v>
      </c>
      <c r="B468" s="3" t="s">
        <v>301</v>
      </c>
      <c r="C468" s="3" t="s">
        <v>300</v>
      </c>
      <c r="D468" s="3">
        <v>1731.7619999999999</v>
      </c>
      <c r="E468" s="4">
        <v>19582.439999999999</v>
      </c>
      <c r="F468" s="3">
        <f t="shared" si="35"/>
        <v>372</v>
      </c>
      <c r="G468" s="4">
        <v>11129.57</v>
      </c>
      <c r="H468" s="3">
        <f t="shared" si="36"/>
        <v>225</v>
      </c>
      <c r="I468" s="4">
        <v>7737.47</v>
      </c>
      <c r="J468" s="3">
        <f t="shared" si="37"/>
        <v>290</v>
      </c>
      <c r="K468" s="4">
        <v>671.44</v>
      </c>
      <c r="L468" s="3">
        <f t="shared" si="38"/>
        <v>374</v>
      </c>
      <c r="M468" s="4">
        <v>43.96</v>
      </c>
      <c r="N468" s="3">
        <f t="shared" si="39"/>
        <v>159</v>
      </c>
    </row>
    <row r="469" spans="1:14" ht="10.15" customHeight="1" x14ac:dyDescent="0.2">
      <c r="A469" s="3">
        <v>107651603</v>
      </c>
      <c r="B469" s="3" t="s">
        <v>104</v>
      </c>
      <c r="C469" s="3" t="s">
        <v>300</v>
      </c>
      <c r="D469" s="3">
        <v>1883.9069999999999</v>
      </c>
      <c r="E469" s="4">
        <v>21669.83</v>
      </c>
      <c r="F469" s="3">
        <f t="shared" si="35"/>
        <v>232</v>
      </c>
      <c r="G469" s="4">
        <v>8349.2199999999993</v>
      </c>
      <c r="H469" s="3">
        <f t="shared" si="36"/>
        <v>329</v>
      </c>
      <c r="I469" s="4">
        <v>11360.75</v>
      </c>
      <c r="J469" s="3">
        <f t="shared" si="37"/>
        <v>144</v>
      </c>
      <c r="K469" s="4">
        <v>1885</v>
      </c>
      <c r="L469" s="3">
        <f t="shared" si="38"/>
        <v>126</v>
      </c>
      <c r="M469" s="4">
        <v>74.87</v>
      </c>
      <c r="N469" s="3">
        <f t="shared" si="39"/>
        <v>130</v>
      </c>
    </row>
    <row r="470" spans="1:14" ht="10.15" customHeight="1" x14ac:dyDescent="0.2">
      <c r="A470" s="3">
        <v>107652603</v>
      </c>
      <c r="B470" s="3" t="s">
        <v>115</v>
      </c>
      <c r="C470" s="3" t="s">
        <v>300</v>
      </c>
      <c r="D470" s="3">
        <v>3452.0770000000002</v>
      </c>
      <c r="E470" s="4">
        <v>18939.48</v>
      </c>
      <c r="F470" s="3">
        <f t="shared" si="35"/>
        <v>405</v>
      </c>
      <c r="G470" s="4">
        <v>13286.3</v>
      </c>
      <c r="H470" s="3">
        <f t="shared" si="36"/>
        <v>155</v>
      </c>
      <c r="I470" s="4">
        <v>5405.55</v>
      </c>
      <c r="J470" s="3">
        <f t="shared" si="37"/>
        <v>412</v>
      </c>
      <c r="K470" s="4">
        <v>223.91</v>
      </c>
      <c r="L470" s="3">
        <f t="shared" si="38"/>
        <v>474</v>
      </c>
      <c r="M470" s="4">
        <v>23.72</v>
      </c>
      <c r="N470" s="3">
        <f t="shared" si="39"/>
        <v>190</v>
      </c>
    </row>
    <row r="471" spans="1:14" ht="10.15" customHeight="1" x14ac:dyDescent="0.2">
      <c r="A471" s="3">
        <v>107653102</v>
      </c>
      <c r="B471" s="3" t="s">
        <v>302</v>
      </c>
      <c r="C471" s="3" t="s">
        <v>300</v>
      </c>
      <c r="D471" s="3">
        <v>3549.654</v>
      </c>
      <c r="E471" s="4">
        <v>18808.310000000001</v>
      </c>
      <c r="F471" s="3">
        <f t="shared" si="35"/>
        <v>411</v>
      </c>
      <c r="G471" s="4">
        <v>10740.42</v>
      </c>
      <c r="H471" s="3">
        <f t="shared" si="36"/>
        <v>242</v>
      </c>
      <c r="I471" s="4">
        <v>6553.3</v>
      </c>
      <c r="J471" s="3">
        <f t="shared" si="37"/>
        <v>354</v>
      </c>
      <c r="K471" s="4">
        <v>1508.48</v>
      </c>
      <c r="L471" s="3">
        <f t="shared" si="38"/>
        <v>184</v>
      </c>
      <c r="M471" s="4">
        <v>6.1</v>
      </c>
      <c r="N471" s="3">
        <f t="shared" si="39"/>
        <v>244</v>
      </c>
    </row>
    <row r="472" spans="1:14" ht="10.15" customHeight="1" x14ac:dyDescent="0.2">
      <c r="A472" s="3">
        <v>107653203</v>
      </c>
      <c r="B472" s="3" t="s">
        <v>303</v>
      </c>
      <c r="C472" s="3" t="s">
        <v>300</v>
      </c>
      <c r="D472" s="3">
        <v>2646.183</v>
      </c>
      <c r="E472" s="4">
        <v>20023.240000000002</v>
      </c>
      <c r="F472" s="3">
        <f t="shared" si="35"/>
        <v>337</v>
      </c>
      <c r="G472" s="4">
        <v>9840.9500000000007</v>
      </c>
      <c r="H472" s="3">
        <f t="shared" si="36"/>
        <v>273</v>
      </c>
      <c r="I472" s="4">
        <v>8112.39</v>
      </c>
      <c r="J472" s="3">
        <f t="shared" si="37"/>
        <v>273</v>
      </c>
      <c r="K472" s="4">
        <v>2060</v>
      </c>
      <c r="L472" s="3">
        <f t="shared" si="38"/>
        <v>101</v>
      </c>
      <c r="M472" s="4">
        <v>9.9</v>
      </c>
      <c r="N472" s="3">
        <f t="shared" si="39"/>
        <v>222</v>
      </c>
    </row>
    <row r="473" spans="1:14" ht="10.15" customHeight="1" x14ac:dyDescent="0.2">
      <c r="A473" s="3">
        <v>107653802</v>
      </c>
      <c r="B473" s="3" t="s">
        <v>304</v>
      </c>
      <c r="C473" s="3" t="s">
        <v>300</v>
      </c>
      <c r="D473" s="3">
        <v>5353.4949999999999</v>
      </c>
      <c r="E473" s="4">
        <v>19659.68</v>
      </c>
      <c r="F473" s="3">
        <f t="shared" si="35"/>
        <v>365</v>
      </c>
      <c r="G473" s="4">
        <v>11806.15</v>
      </c>
      <c r="H473" s="3">
        <f t="shared" si="36"/>
        <v>202</v>
      </c>
      <c r="I473" s="4">
        <v>7191.13</v>
      </c>
      <c r="J473" s="3">
        <f t="shared" si="37"/>
        <v>324</v>
      </c>
      <c r="K473" s="4">
        <v>661.31</v>
      </c>
      <c r="L473" s="3">
        <f t="shared" si="38"/>
        <v>378</v>
      </c>
      <c r="M473" s="4">
        <v>1.0900000000000001</v>
      </c>
      <c r="N473" s="3">
        <f t="shared" si="39"/>
        <v>294</v>
      </c>
    </row>
    <row r="474" spans="1:14" ht="10.15" customHeight="1" x14ac:dyDescent="0.2">
      <c r="A474" s="3">
        <v>107654103</v>
      </c>
      <c r="B474" s="3" t="s">
        <v>305</v>
      </c>
      <c r="C474" s="3" t="s">
        <v>300</v>
      </c>
      <c r="D474" s="3">
        <v>951.26</v>
      </c>
      <c r="E474" s="4">
        <v>24516.18</v>
      </c>
      <c r="F474" s="3">
        <f t="shared" si="35"/>
        <v>99</v>
      </c>
      <c r="G474" s="4">
        <v>6368.47</v>
      </c>
      <c r="H474" s="3">
        <f t="shared" si="36"/>
        <v>416</v>
      </c>
      <c r="I474" s="4">
        <v>15504.7</v>
      </c>
      <c r="J474" s="3">
        <f t="shared" si="37"/>
        <v>22</v>
      </c>
      <c r="K474" s="4">
        <v>2636.28</v>
      </c>
      <c r="L474" s="3">
        <f t="shared" si="38"/>
        <v>58</v>
      </c>
      <c r="M474" s="4">
        <v>6.73</v>
      </c>
      <c r="N474" s="3">
        <f t="shared" si="39"/>
        <v>241</v>
      </c>
    </row>
    <row r="475" spans="1:14" ht="10.15" customHeight="1" x14ac:dyDescent="0.2">
      <c r="A475" s="3">
        <v>107654403</v>
      </c>
      <c r="B475" s="3" t="s">
        <v>116</v>
      </c>
      <c r="C475" s="3" t="s">
        <v>300</v>
      </c>
      <c r="D475" s="3">
        <v>3495.8009999999999</v>
      </c>
      <c r="E475" s="4">
        <v>18547.53</v>
      </c>
      <c r="F475" s="3">
        <f t="shared" si="35"/>
        <v>422</v>
      </c>
      <c r="G475" s="4">
        <v>8094.22</v>
      </c>
      <c r="H475" s="3">
        <f t="shared" si="36"/>
        <v>338</v>
      </c>
      <c r="I475" s="4">
        <v>9169.94</v>
      </c>
      <c r="J475" s="3">
        <f t="shared" si="37"/>
        <v>226</v>
      </c>
      <c r="K475" s="4">
        <v>1282.92</v>
      </c>
      <c r="L475" s="3">
        <f t="shared" si="38"/>
        <v>223</v>
      </c>
      <c r="M475" s="4">
        <v>0.44</v>
      </c>
      <c r="N475" s="3">
        <f t="shared" si="39"/>
        <v>303</v>
      </c>
    </row>
    <row r="476" spans="1:14" ht="10.15" customHeight="1" x14ac:dyDescent="0.2">
      <c r="A476" s="3">
        <v>107654903</v>
      </c>
      <c r="B476" s="3" t="s">
        <v>306</v>
      </c>
      <c r="C476" s="3" t="s">
        <v>300</v>
      </c>
      <c r="D476" s="3">
        <v>1433.048</v>
      </c>
      <c r="E476" s="4">
        <v>23778.11</v>
      </c>
      <c r="F476" s="3">
        <f t="shared" si="35"/>
        <v>127</v>
      </c>
      <c r="G476" s="4">
        <v>13855.8</v>
      </c>
      <c r="H476" s="3">
        <f t="shared" si="36"/>
        <v>140</v>
      </c>
      <c r="I476" s="4">
        <v>8784.11</v>
      </c>
      <c r="J476" s="3">
        <f t="shared" si="37"/>
        <v>238</v>
      </c>
      <c r="K476" s="4">
        <v>1138.2</v>
      </c>
      <c r="L476" s="3">
        <f t="shared" si="38"/>
        <v>253</v>
      </c>
      <c r="M476" s="4">
        <v>0</v>
      </c>
      <c r="N476" s="3">
        <f t="shared" si="39"/>
        <v>310</v>
      </c>
    </row>
    <row r="477" spans="1:14" ht="10.15" customHeight="1" x14ac:dyDescent="0.2">
      <c r="A477" s="3">
        <v>107655803</v>
      </c>
      <c r="B477" s="3" t="s">
        <v>307</v>
      </c>
      <c r="C477" s="3" t="s">
        <v>300</v>
      </c>
      <c r="D477" s="3">
        <v>676.43600000000004</v>
      </c>
      <c r="E477" s="4">
        <v>26097.57</v>
      </c>
      <c r="F477" s="3">
        <f t="shared" si="35"/>
        <v>63</v>
      </c>
      <c r="G477" s="4">
        <v>7796.26</v>
      </c>
      <c r="H477" s="3">
        <f t="shared" si="36"/>
        <v>351</v>
      </c>
      <c r="I477" s="4">
        <v>16930.52</v>
      </c>
      <c r="J477" s="3">
        <f t="shared" si="37"/>
        <v>14</v>
      </c>
      <c r="K477" s="4">
        <v>1370.79</v>
      </c>
      <c r="L477" s="3">
        <f t="shared" si="38"/>
        <v>205</v>
      </c>
      <c r="M477" s="4">
        <v>0</v>
      </c>
      <c r="N477" s="3">
        <f t="shared" si="39"/>
        <v>310</v>
      </c>
    </row>
    <row r="478" spans="1:14" ht="10.15" customHeight="1" x14ac:dyDescent="0.2">
      <c r="A478" s="3">
        <v>107655903</v>
      </c>
      <c r="B478" s="3" t="s">
        <v>308</v>
      </c>
      <c r="C478" s="3" t="s">
        <v>300</v>
      </c>
      <c r="D478" s="3">
        <v>2005.652</v>
      </c>
      <c r="E478" s="4">
        <v>19000.52</v>
      </c>
      <c r="F478" s="3">
        <f t="shared" si="35"/>
        <v>404</v>
      </c>
      <c r="G478" s="4">
        <v>8868.7199999999993</v>
      </c>
      <c r="H478" s="3">
        <f t="shared" si="36"/>
        <v>305</v>
      </c>
      <c r="I478" s="4">
        <v>8889.75</v>
      </c>
      <c r="J478" s="3">
        <f t="shared" si="37"/>
        <v>232</v>
      </c>
      <c r="K478" s="4">
        <v>1192.2</v>
      </c>
      <c r="L478" s="3">
        <f t="shared" si="38"/>
        <v>243</v>
      </c>
      <c r="M478" s="4">
        <v>49.85</v>
      </c>
      <c r="N478" s="3">
        <f t="shared" si="39"/>
        <v>154</v>
      </c>
    </row>
    <row r="479" spans="1:14" ht="10.15" customHeight="1" x14ac:dyDescent="0.2">
      <c r="A479" s="3">
        <v>107656303</v>
      </c>
      <c r="B479" s="3" t="s">
        <v>539</v>
      </c>
      <c r="C479" s="3" t="s">
        <v>300</v>
      </c>
      <c r="D479" s="3">
        <v>1983.4259999999999</v>
      </c>
      <c r="E479" s="4">
        <v>24133.99</v>
      </c>
      <c r="F479" s="3">
        <f t="shared" si="35"/>
        <v>112</v>
      </c>
      <c r="G479" s="4">
        <v>6668.16</v>
      </c>
      <c r="H479" s="3">
        <f t="shared" si="36"/>
        <v>404</v>
      </c>
      <c r="I479" s="4">
        <v>13530.9</v>
      </c>
      <c r="J479" s="3">
        <f t="shared" si="37"/>
        <v>60</v>
      </c>
      <c r="K479" s="4">
        <v>3651.52</v>
      </c>
      <c r="L479" s="3">
        <f t="shared" si="38"/>
        <v>16</v>
      </c>
      <c r="M479" s="4">
        <v>283.42</v>
      </c>
      <c r="N479" s="3">
        <f t="shared" si="39"/>
        <v>53</v>
      </c>
    </row>
    <row r="480" spans="1:14" ht="10.15" customHeight="1" x14ac:dyDescent="0.2">
      <c r="A480" s="3">
        <v>107656502</v>
      </c>
      <c r="B480" s="3" t="s">
        <v>309</v>
      </c>
      <c r="C480" s="3" t="s">
        <v>300</v>
      </c>
      <c r="D480" s="3">
        <v>5167.5519999999997</v>
      </c>
      <c r="E480" s="4">
        <v>16141.99</v>
      </c>
      <c r="F480" s="3">
        <f t="shared" si="35"/>
        <v>488</v>
      </c>
      <c r="G480" s="4">
        <v>8991.52</v>
      </c>
      <c r="H480" s="3">
        <f t="shared" si="36"/>
        <v>303</v>
      </c>
      <c r="I480" s="4">
        <v>6615.42</v>
      </c>
      <c r="J480" s="3">
        <f t="shared" si="37"/>
        <v>348</v>
      </c>
      <c r="K480" s="4">
        <v>530.15</v>
      </c>
      <c r="L480" s="3">
        <f t="shared" si="38"/>
        <v>405</v>
      </c>
      <c r="M480" s="4">
        <v>4.91</v>
      </c>
      <c r="N480" s="3">
        <f t="shared" si="39"/>
        <v>247</v>
      </c>
    </row>
    <row r="481" spans="1:14" ht="10.15" customHeight="1" x14ac:dyDescent="0.2">
      <c r="A481" s="3">
        <v>107657103</v>
      </c>
      <c r="B481" s="3" t="s">
        <v>310</v>
      </c>
      <c r="C481" s="3" t="s">
        <v>300</v>
      </c>
      <c r="D481" s="3">
        <v>3988.067</v>
      </c>
      <c r="E481" s="4">
        <v>16704.45</v>
      </c>
      <c r="F481" s="3">
        <f t="shared" si="35"/>
        <v>481</v>
      </c>
      <c r="G481" s="4">
        <v>9081.52</v>
      </c>
      <c r="H481" s="3">
        <f t="shared" si="36"/>
        <v>298</v>
      </c>
      <c r="I481" s="4">
        <v>7130.6</v>
      </c>
      <c r="J481" s="3">
        <f t="shared" si="37"/>
        <v>328</v>
      </c>
      <c r="K481" s="4">
        <v>464.92</v>
      </c>
      <c r="L481" s="3">
        <f t="shared" si="38"/>
        <v>423</v>
      </c>
      <c r="M481" s="4">
        <v>27.4</v>
      </c>
      <c r="N481" s="3">
        <f t="shared" si="39"/>
        <v>181</v>
      </c>
    </row>
    <row r="482" spans="1:14" ht="10.15" customHeight="1" x14ac:dyDescent="0.2">
      <c r="A482" s="3">
        <v>107657503</v>
      </c>
      <c r="B482" s="3" t="s">
        <v>311</v>
      </c>
      <c r="C482" s="3" t="s">
        <v>300</v>
      </c>
      <c r="D482" s="3">
        <v>1914.32</v>
      </c>
      <c r="E482" s="4">
        <v>18326.87</v>
      </c>
      <c r="F482" s="3">
        <f t="shared" si="35"/>
        <v>432</v>
      </c>
      <c r="G482" s="4">
        <v>7429.2</v>
      </c>
      <c r="H482" s="3">
        <f t="shared" si="36"/>
        <v>370</v>
      </c>
      <c r="I482" s="4">
        <v>9711.67</v>
      </c>
      <c r="J482" s="3">
        <f t="shared" si="37"/>
        <v>211</v>
      </c>
      <c r="K482" s="4">
        <v>1186.01</v>
      </c>
      <c r="L482" s="3">
        <f t="shared" si="38"/>
        <v>244</v>
      </c>
      <c r="M482" s="4">
        <v>0</v>
      </c>
      <c r="N482" s="3">
        <f t="shared" si="39"/>
        <v>310</v>
      </c>
    </row>
    <row r="483" spans="1:14" ht="10.15" customHeight="1" x14ac:dyDescent="0.2">
      <c r="A483" s="3">
        <v>107658903</v>
      </c>
      <c r="B483" s="3" t="s">
        <v>312</v>
      </c>
      <c r="C483" s="3" t="s">
        <v>300</v>
      </c>
      <c r="D483" s="3">
        <v>1867.78</v>
      </c>
      <c r="E483" s="4">
        <v>20021.22</v>
      </c>
      <c r="F483" s="3">
        <f t="shared" si="35"/>
        <v>338</v>
      </c>
      <c r="G483" s="4">
        <v>8447.93</v>
      </c>
      <c r="H483" s="3">
        <f t="shared" si="36"/>
        <v>325</v>
      </c>
      <c r="I483" s="4">
        <v>10417.94</v>
      </c>
      <c r="J483" s="3">
        <f t="shared" si="37"/>
        <v>183</v>
      </c>
      <c r="K483" s="4">
        <v>1155.3499999999999</v>
      </c>
      <c r="L483" s="3">
        <f t="shared" si="38"/>
        <v>250</v>
      </c>
      <c r="M483" s="4">
        <v>0</v>
      </c>
      <c r="N483" s="3">
        <f t="shared" si="39"/>
        <v>310</v>
      </c>
    </row>
    <row r="484" spans="1:14" ht="10.15" customHeight="1" x14ac:dyDescent="0.2">
      <c r="A484" s="3">
        <v>119665003</v>
      </c>
      <c r="B484" s="3" t="s">
        <v>500</v>
      </c>
      <c r="C484" s="3" t="s">
        <v>483</v>
      </c>
      <c r="D484" s="3">
        <v>1028.133</v>
      </c>
      <c r="E484" s="4">
        <v>22881.25</v>
      </c>
      <c r="F484" s="3">
        <f t="shared" si="35"/>
        <v>170</v>
      </c>
      <c r="G484" s="4">
        <v>11414.51</v>
      </c>
      <c r="H484" s="3">
        <f t="shared" si="36"/>
        <v>215</v>
      </c>
      <c r="I484" s="4">
        <v>10937.05</v>
      </c>
      <c r="J484" s="3">
        <f t="shared" si="37"/>
        <v>164</v>
      </c>
      <c r="K484" s="4">
        <v>529.35</v>
      </c>
      <c r="L484" s="3">
        <f t="shared" si="38"/>
        <v>407</v>
      </c>
      <c r="M484" s="4">
        <v>0.34</v>
      </c>
      <c r="N484" s="3">
        <f t="shared" si="39"/>
        <v>307</v>
      </c>
    </row>
    <row r="485" spans="1:14" ht="10.15" customHeight="1" x14ac:dyDescent="0.2">
      <c r="A485" s="3">
        <v>118667503</v>
      </c>
      <c r="B485" s="3" t="s">
        <v>482</v>
      </c>
      <c r="C485" s="3" t="s">
        <v>483</v>
      </c>
      <c r="D485" s="3">
        <v>2200.8119999999999</v>
      </c>
      <c r="E485" s="4">
        <v>23997.09</v>
      </c>
      <c r="F485" s="3">
        <f t="shared" si="35"/>
        <v>118</v>
      </c>
      <c r="G485" s="4">
        <v>12829.93</v>
      </c>
      <c r="H485" s="3">
        <f t="shared" si="36"/>
        <v>166</v>
      </c>
      <c r="I485" s="4">
        <v>10215.370000000001</v>
      </c>
      <c r="J485" s="3">
        <f t="shared" si="37"/>
        <v>194</v>
      </c>
      <c r="K485" s="4">
        <v>951.79</v>
      </c>
      <c r="L485" s="3">
        <f t="shared" si="38"/>
        <v>295</v>
      </c>
      <c r="M485" s="4">
        <v>0</v>
      </c>
      <c r="N485" s="3">
        <f t="shared" si="39"/>
        <v>310</v>
      </c>
    </row>
    <row r="486" spans="1:14" ht="10.15" customHeight="1" x14ac:dyDescent="0.2">
      <c r="A486" s="3">
        <v>112671303</v>
      </c>
      <c r="B486" s="3" t="s">
        <v>385</v>
      </c>
      <c r="C486" s="3" t="s">
        <v>386</v>
      </c>
      <c r="D486" s="3">
        <v>5870.7160000000003</v>
      </c>
      <c r="E486" s="4">
        <v>18046.59</v>
      </c>
      <c r="F486" s="3">
        <f t="shared" si="35"/>
        <v>441</v>
      </c>
      <c r="G486" s="4">
        <v>12715.13</v>
      </c>
      <c r="H486" s="3">
        <f t="shared" si="36"/>
        <v>171</v>
      </c>
      <c r="I486" s="4">
        <v>4634.13</v>
      </c>
      <c r="J486" s="3">
        <f t="shared" si="37"/>
        <v>465</v>
      </c>
      <c r="K486" s="4">
        <v>665.37</v>
      </c>
      <c r="L486" s="3">
        <f t="shared" si="38"/>
        <v>375</v>
      </c>
      <c r="M486" s="4">
        <v>31.96</v>
      </c>
      <c r="N486" s="3">
        <f t="shared" si="39"/>
        <v>176</v>
      </c>
    </row>
    <row r="487" spans="1:14" ht="10.15" customHeight="1" x14ac:dyDescent="0.2">
      <c r="A487" s="3">
        <v>112671603</v>
      </c>
      <c r="B487" s="3" t="s">
        <v>387</v>
      </c>
      <c r="C487" s="3" t="s">
        <v>386</v>
      </c>
      <c r="D487" s="3">
        <v>6700.7089999999998</v>
      </c>
      <c r="E487" s="4">
        <v>19586.18</v>
      </c>
      <c r="F487" s="3">
        <f t="shared" si="35"/>
        <v>370</v>
      </c>
      <c r="G487" s="4">
        <v>13487.02</v>
      </c>
      <c r="H487" s="3">
        <f t="shared" si="36"/>
        <v>148</v>
      </c>
      <c r="I487" s="4">
        <v>5294</v>
      </c>
      <c r="J487" s="3">
        <f t="shared" si="37"/>
        <v>422</v>
      </c>
      <c r="K487" s="4">
        <v>749.09</v>
      </c>
      <c r="L487" s="3">
        <f t="shared" si="38"/>
        <v>354</v>
      </c>
      <c r="M487" s="4">
        <v>56.08</v>
      </c>
      <c r="N487" s="3">
        <f t="shared" si="39"/>
        <v>146</v>
      </c>
    </row>
    <row r="488" spans="1:14" ht="10.15" customHeight="1" x14ac:dyDescent="0.2">
      <c r="A488" s="3">
        <v>112671803</v>
      </c>
      <c r="B488" s="3" t="s">
        <v>134</v>
      </c>
      <c r="C488" s="3" t="s">
        <v>386</v>
      </c>
      <c r="D488" s="3">
        <v>3463.6190000000001</v>
      </c>
      <c r="E488" s="4">
        <v>20541.82</v>
      </c>
      <c r="F488" s="3">
        <f t="shared" si="35"/>
        <v>302</v>
      </c>
      <c r="G488" s="4">
        <v>11202.17</v>
      </c>
      <c r="H488" s="3">
        <f t="shared" si="36"/>
        <v>220</v>
      </c>
      <c r="I488" s="4">
        <v>8156.08</v>
      </c>
      <c r="J488" s="3">
        <f t="shared" si="37"/>
        <v>269</v>
      </c>
      <c r="K488" s="4">
        <v>1178.67</v>
      </c>
      <c r="L488" s="3">
        <f t="shared" si="38"/>
        <v>248</v>
      </c>
      <c r="M488" s="4">
        <v>4.8899999999999997</v>
      </c>
      <c r="N488" s="3">
        <f t="shared" si="39"/>
        <v>248</v>
      </c>
    </row>
    <row r="489" spans="1:14" ht="10.15" customHeight="1" x14ac:dyDescent="0.2">
      <c r="A489" s="3">
        <v>112672203</v>
      </c>
      <c r="B489" s="3" t="s">
        <v>388</v>
      </c>
      <c r="C489" s="3" t="s">
        <v>386</v>
      </c>
      <c r="D489" s="3">
        <v>2474.2849999999999</v>
      </c>
      <c r="E489" s="4">
        <v>21841.99</v>
      </c>
      <c r="F489" s="3">
        <f t="shared" si="35"/>
        <v>222</v>
      </c>
      <c r="G489" s="4">
        <v>13540</v>
      </c>
      <c r="H489" s="3">
        <f t="shared" si="36"/>
        <v>146</v>
      </c>
      <c r="I489" s="4">
        <v>7548.28</v>
      </c>
      <c r="J489" s="3">
        <f t="shared" si="37"/>
        <v>302</v>
      </c>
      <c r="K489" s="4">
        <v>753.71</v>
      </c>
      <c r="L489" s="3">
        <f t="shared" si="38"/>
        <v>351</v>
      </c>
      <c r="M489" s="4">
        <v>0</v>
      </c>
      <c r="N489" s="3">
        <f t="shared" si="39"/>
        <v>310</v>
      </c>
    </row>
    <row r="490" spans="1:14" ht="10.15" customHeight="1" x14ac:dyDescent="0.2">
      <c r="A490" s="3">
        <v>112672803</v>
      </c>
      <c r="B490" s="3" t="s">
        <v>389</v>
      </c>
      <c r="C490" s="3" t="s">
        <v>386</v>
      </c>
      <c r="D490" s="3">
        <v>2108.8620000000001</v>
      </c>
      <c r="E490" s="4">
        <v>23237.35</v>
      </c>
      <c r="F490" s="3">
        <f t="shared" si="35"/>
        <v>146</v>
      </c>
      <c r="G490" s="4">
        <v>13001.55</v>
      </c>
      <c r="H490" s="3">
        <f t="shared" si="36"/>
        <v>157</v>
      </c>
      <c r="I490" s="4">
        <v>5636.63</v>
      </c>
      <c r="J490" s="3">
        <f t="shared" si="37"/>
        <v>400</v>
      </c>
      <c r="K490" s="4">
        <v>1865.47</v>
      </c>
      <c r="L490" s="3">
        <f t="shared" si="38"/>
        <v>129</v>
      </c>
      <c r="M490" s="4">
        <v>2733.7</v>
      </c>
      <c r="N490" s="3">
        <f t="shared" si="39"/>
        <v>7</v>
      </c>
    </row>
    <row r="491" spans="1:14" ht="10.15" customHeight="1" x14ac:dyDescent="0.2">
      <c r="A491" s="3">
        <v>112674403</v>
      </c>
      <c r="B491" s="3" t="s">
        <v>135</v>
      </c>
      <c r="C491" s="3" t="s">
        <v>386</v>
      </c>
      <c r="D491" s="3">
        <v>4283.277</v>
      </c>
      <c r="E491" s="4">
        <v>19926.66</v>
      </c>
      <c r="F491" s="3">
        <f t="shared" si="35"/>
        <v>345</v>
      </c>
      <c r="G491" s="4">
        <v>12706.03</v>
      </c>
      <c r="H491" s="3">
        <f t="shared" si="36"/>
        <v>172</v>
      </c>
      <c r="I491" s="4">
        <v>6522.74</v>
      </c>
      <c r="J491" s="3">
        <f t="shared" si="37"/>
        <v>358</v>
      </c>
      <c r="K491" s="4">
        <v>697.89</v>
      </c>
      <c r="L491" s="3">
        <f t="shared" si="38"/>
        <v>370</v>
      </c>
      <c r="M491" s="4">
        <v>0</v>
      </c>
      <c r="N491" s="3">
        <f t="shared" si="39"/>
        <v>310</v>
      </c>
    </row>
    <row r="492" spans="1:14" ht="10.15" customHeight="1" x14ac:dyDescent="0.2">
      <c r="A492" s="3">
        <v>115674603</v>
      </c>
      <c r="B492" s="3" t="s">
        <v>551</v>
      </c>
      <c r="C492" s="3" t="s">
        <v>386</v>
      </c>
      <c r="D492" s="3">
        <v>3568.404</v>
      </c>
      <c r="E492" s="4">
        <v>17890.669999999998</v>
      </c>
      <c r="F492" s="3">
        <f t="shared" si="35"/>
        <v>449</v>
      </c>
      <c r="G492" s="4">
        <v>11745.77</v>
      </c>
      <c r="H492" s="3">
        <f t="shared" si="36"/>
        <v>204</v>
      </c>
      <c r="I492" s="4">
        <v>5779.63</v>
      </c>
      <c r="J492" s="3">
        <f t="shared" si="37"/>
        <v>391</v>
      </c>
      <c r="K492" s="4">
        <v>362.02</v>
      </c>
      <c r="L492" s="3">
        <f t="shared" si="38"/>
        <v>445</v>
      </c>
      <c r="M492" s="4">
        <v>3.25</v>
      </c>
      <c r="N492" s="3">
        <f t="shared" si="39"/>
        <v>264</v>
      </c>
    </row>
    <row r="493" spans="1:14" ht="10.15" customHeight="1" x14ac:dyDescent="0.2">
      <c r="A493" s="3">
        <v>112675503</v>
      </c>
      <c r="B493" s="3" t="s">
        <v>390</v>
      </c>
      <c r="C493" s="3" t="s">
        <v>386</v>
      </c>
      <c r="D493" s="3">
        <v>5309.3429999999998</v>
      </c>
      <c r="E493" s="4">
        <v>18847.91</v>
      </c>
      <c r="F493" s="3">
        <f t="shared" si="35"/>
        <v>408</v>
      </c>
      <c r="G493" s="4">
        <v>10731.71</v>
      </c>
      <c r="H493" s="3">
        <f t="shared" si="36"/>
        <v>243</v>
      </c>
      <c r="I493" s="4">
        <v>7178.46</v>
      </c>
      <c r="J493" s="3">
        <f t="shared" si="37"/>
        <v>326</v>
      </c>
      <c r="K493" s="4">
        <v>821.13</v>
      </c>
      <c r="L493" s="3">
        <f t="shared" si="38"/>
        <v>332</v>
      </c>
      <c r="M493" s="4">
        <v>116.62</v>
      </c>
      <c r="N493" s="3">
        <f t="shared" si="39"/>
        <v>103</v>
      </c>
    </row>
    <row r="494" spans="1:14" ht="10.15" customHeight="1" x14ac:dyDescent="0.2">
      <c r="A494" s="3">
        <v>112676203</v>
      </c>
      <c r="B494" s="3" t="s">
        <v>391</v>
      </c>
      <c r="C494" s="3" t="s">
        <v>386</v>
      </c>
      <c r="D494" s="3">
        <v>2647.6529999999998</v>
      </c>
      <c r="E494" s="4">
        <v>22699.3</v>
      </c>
      <c r="F494" s="3">
        <f t="shared" si="35"/>
        <v>181</v>
      </c>
      <c r="G494" s="4">
        <v>14361.05</v>
      </c>
      <c r="H494" s="3">
        <f t="shared" si="36"/>
        <v>127</v>
      </c>
      <c r="I494" s="4">
        <v>7779.57</v>
      </c>
      <c r="J494" s="3">
        <f t="shared" si="37"/>
        <v>289</v>
      </c>
      <c r="K494" s="4">
        <v>558.67999999999995</v>
      </c>
      <c r="L494" s="3">
        <f t="shared" si="38"/>
        <v>401</v>
      </c>
      <c r="M494" s="4">
        <v>0</v>
      </c>
      <c r="N494" s="3">
        <f t="shared" si="39"/>
        <v>310</v>
      </c>
    </row>
    <row r="495" spans="1:14" ht="10.15" customHeight="1" x14ac:dyDescent="0.2">
      <c r="A495" s="3">
        <v>112676403</v>
      </c>
      <c r="B495" s="3" t="s">
        <v>392</v>
      </c>
      <c r="C495" s="3" t="s">
        <v>386</v>
      </c>
      <c r="D495" s="3">
        <v>4715.4830000000002</v>
      </c>
      <c r="E495" s="4">
        <v>17743.2</v>
      </c>
      <c r="F495" s="3">
        <f t="shared" si="35"/>
        <v>451</v>
      </c>
      <c r="G495" s="4">
        <v>11936.77</v>
      </c>
      <c r="H495" s="3">
        <f t="shared" si="36"/>
        <v>197</v>
      </c>
      <c r="I495" s="4">
        <v>5634.58</v>
      </c>
      <c r="J495" s="3">
        <f t="shared" si="37"/>
        <v>401</v>
      </c>
      <c r="K495" s="4">
        <v>124.59</v>
      </c>
      <c r="L495" s="3">
        <f t="shared" si="38"/>
        <v>487</v>
      </c>
      <c r="M495" s="4">
        <v>47.26</v>
      </c>
      <c r="N495" s="3">
        <f t="shared" si="39"/>
        <v>155</v>
      </c>
    </row>
    <row r="496" spans="1:14" ht="10.15" customHeight="1" x14ac:dyDescent="0.2">
      <c r="A496" s="3">
        <v>112676503</v>
      </c>
      <c r="B496" s="3" t="s">
        <v>393</v>
      </c>
      <c r="C496" s="3" t="s">
        <v>386</v>
      </c>
      <c r="D496" s="3">
        <v>3008.5749999999998</v>
      </c>
      <c r="E496" s="4">
        <v>21046.69</v>
      </c>
      <c r="F496" s="3">
        <f t="shared" si="35"/>
        <v>266</v>
      </c>
      <c r="G496" s="4">
        <v>14054.82</v>
      </c>
      <c r="H496" s="3">
        <f t="shared" si="36"/>
        <v>133</v>
      </c>
      <c r="I496" s="4">
        <v>6528.93</v>
      </c>
      <c r="J496" s="3">
        <f t="shared" si="37"/>
        <v>357</v>
      </c>
      <c r="K496" s="4">
        <v>448.39</v>
      </c>
      <c r="L496" s="3">
        <f t="shared" si="38"/>
        <v>427</v>
      </c>
      <c r="M496" s="4">
        <v>14.54</v>
      </c>
      <c r="N496" s="3">
        <f t="shared" si="39"/>
        <v>208</v>
      </c>
    </row>
    <row r="497" spans="1:14" ht="10.15" customHeight="1" x14ac:dyDescent="0.2">
      <c r="A497" s="3">
        <v>112676703</v>
      </c>
      <c r="B497" s="3" t="s">
        <v>136</v>
      </c>
      <c r="C497" s="3" t="s">
        <v>386</v>
      </c>
      <c r="D497" s="3">
        <v>4237.7929999999997</v>
      </c>
      <c r="E497" s="4">
        <v>19640.5</v>
      </c>
      <c r="F497" s="3">
        <f t="shared" si="35"/>
        <v>367</v>
      </c>
      <c r="G497" s="4">
        <v>11773.23</v>
      </c>
      <c r="H497" s="3">
        <f t="shared" si="36"/>
        <v>203</v>
      </c>
      <c r="I497" s="4">
        <v>6664.91</v>
      </c>
      <c r="J497" s="3">
        <f t="shared" si="37"/>
        <v>345</v>
      </c>
      <c r="K497" s="4">
        <v>766.28</v>
      </c>
      <c r="L497" s="3">
        <f t="shared" si="38"/>
        <v>348</v>
      </c>
      <c r="M497" s="4">
        <v>436.09</v>
      </c>
      <c r="N497" s="3">
        <f t="shared" si="39"/>
        <v>33</v>
      </c>
    </row>
    <row r="498" spans="1:14" ht="10.15" customHeight="1" x14ac:dyDescent="0.2">
      <c r="A498" s="3">
        <v>115219002</v>
      </c>
      <c r="B498" s="3" t="s">
        <v>152</v>
      </c>
      <c r="C498" s="3" t="s">
        <v>386</v>
      </c>
      <c r="D498" s="3">
        <v>7965.4269999999997</v>
      </c>
      <c r="E498" s="4">
        <v>18405.93</v>
      </c>
      <c r="F498" s="3">
        <f t="shared" si="35"/>
        <v>430</v>
      </c>
      <c r="G498" s="4">
        <v>12755.44</v>
      </c>
      <c r="H498" s="3">
        <f t="shared" si="36"/>
        <v>170</v>
      </c>
      <c r="I498" s="4">
        <v>4722.29</v>
      </c>
      <c r="J498" s="3">
        <f t="shared" si="37"/>
        <v>456</v>
      </c>
      <c r="K498" s="4">
        <v>927.82</v>
      </c>
      <c r="L498" s="3">
        <f t="shared" si="38"/>
        <v>303</v>
      </c>
      <c r="M498" s="4">
        <v>0.38</v>
      </c>
      <c r="N498" s="3">
        <f t="shared" si="39"/>
        <v>305</v>
      </c>
    </row>
    <row r="499" spans="1:14" ht="10.15" customHeight="1" x14ac:dyDescent="0.2">
      <c r="A499" s="3">
        <v>112678503</v>
      </c>
      <c r="B499" s="3" t="s">
        <v>394</v>
      </c>
      <c r="C499" s="3" t="s">
        <v>386</v>
      </c>
      <c r="D499" s="3">
        <v>3169.1759999999999</v>
      </c>
      <c r="E499" s="4">
        <v>20771.21</v>
      </c>
      <c r="F499" s="3">
        <f t="shared" si="35"/>
        <v>290</v>
      </c>
      <c r="G499" s="4">
        <v>14159.42</v>
      </c>
      <c r="H499" s="3">
        <f t="shared" si="36"/>
        <v>130</v>
      </c>
      <c r="I499" s="4">
        <v>5982.32</v>
      </c>
      <c r="J499" s="3">
        <f t="shared" si="37"/>
        <v>382</v>
      </c>
      <c r="K499" s="4">
        <v>622.61</v>
      </c>
      <c r="L499" s="3">
        <f t="shared" si="38"/>
        <v>386</v>
      </c>
      <c r="M499" s="4">
        <v>6.86</v>
      </c>
      <c r="N499" s="3">
        <f t="shared" si="39"/>
        <v>240</v>
      </c>
    </row>
    <row r="500" spans="1:14" ht="10.15" customHeight="1" x14ac:dyDescent="0.2">
      <c r="A500" s="3">
        <v>112679002</v>
      </c>
      <c r="B500" s="3" t="s">
        <v>395</v>
      </c>
      <c r="C500" s="3" t="s">
        <v>386</v>
      </c>
      <c r="D500" s="3">
        <v>7935.5219999999999</v>
      </c>
      <c r="E500" s="4">
        <v>24429.35</v>
      </c>
      <c r="F500" s="3">
        <f t="shared" si="35"/>
        <v>102</v>
      </c>
      <c r="G500" s="4">
        <v>5290.99</v>
      </c>
      <c r="H500" s="3">
        <f t="shared" si="36"/>
        <v>450</v>
      </c>
      <c r="I500" s="4">
        <v>16233.02</v>
      </c>
      <c r="J500" s="3">
        <f t="shared" si="37"/>
        <v>15</v>
      </c>
      <c r="K500" s="4">
        <v>2905.34</v>
      </c>
      <c r="L500" s="3">
        <f t="shared" si="38"/>
        <v>40</v>
      </c>
      <c r="M500" s="4">
        <v>0</v>
      </c>
      <c r="N500" s="3">
        <f t="shared" si="39"/>
        <v>310</v>
      </c>
    </row>
    <row r="501" spans="1:14" ht="10.15" customHeight="1" x14ac:dyDescent="0.2">
      <c r="A501" s="3">
        <v>112679403</v>
      </c>
      <c r="B501" s="3" t="s">
        <v>396</v>
      </c>
      <c r="C501" s="3" t="s">
        <v>386</v>
      </c>
      <c r="D501" s="3">
        <v>3308.9780000000001</v>
      </c>
      <c r="E501" s="4">
        <v>20534.849999999999</v>
      </c>
      <c r="F501" s="3">
        <f t="shared" si="35"/>
        <v>303</v>
      </c>
      <c r="G501" s="4">
        <v>15813.14</v>
      </c>
      <c r="H501" s="3">
        <f t="shared" si="36"/>
        <v>85</v>
      </c>
      <c r="I501" s="4">
        <v>4324.99</v>
      </c>
      <c r="J501" s="3">
        <f t="shared" si="37"/>
        <v>480</v>
      </c>
      <c r="K501" s="4">
        <v>394.3</v>
      </c>
      <c r="L501" s="3">
        <f t="shared" si="38"/>
        <v>439</v>
      </c>
      <c r="M501" s="4">
        <v>2.42</v>
      </c>
      <c r="N501" s="3">
        <f t="shared" si="39"/>
        <v>273</v>
      </c>
    </row>
    <row r="502" spans="1:14" ht="10.15" customHeight="1" x14ac:dyDescent="0.2"/>
    <row r="503" spans="1:14" s="3" customFormat="1" ht="10.15" customHeight="1" x14ac:dyDescent="0.2">
      <c r="E503" s="16">
        <v>21985.121888113677</v>
      </c>
      <c r="F503" s="17"/>
      <c r="G503" s="16">
        <v>12201.82221427621</v>
      </c>
      <c r="H503" s="17"/>
      <c r="I503" s="16">
        <v>8205.818203972467</v>
      </c>
      <c r="J503" s="17"/>
      <c r="K503" s="16">
        <v>1445.0301494717569</v>
      </c>
      <c r="L503" s="17"/>
      <c r="M503" s="16">
        <v>132.45132039324216</v>
      </c>
    </row>
    <row r="504" spans="1:14" s="3" customFormat="1" ht="10.15" customHeight="1" x14ac:dyDescent="0.2">
      <c r="E504" s="4"/>
      <c r="G504" s="4"/>
      <c r="H504" s="4"/>
      <c r="I504" s="4"/>
      <c r="J504" s="4"/>
      <c r="K504" s="4"/>
      <c r="L504" s="4"/>
      <c r="M504" s="4"/>
    </row>
    <row r="505" spans="1:14" ht="10.15" customHeight="1" x14ac:dyDescent="0.2">
      <c r="G505" s="4"/>
      <c r="H505" s="4"/>
      <c r="I505" s="4"/>
      <c r="J505" s="4"/>
      <c r="K505" s="4"/>
      <c r="L505" s="4"/>
      <c r="M505" s="4"/>
    </row>
    <row r="506" spans="1:14" ht="10.15" customHeight="1" x14ac:dyDescent="0.2"/>
    <row r="507" spans="1:14" ht="10.15" customHeight="1" x14ac:dyDescent="0.2"/>
    <row r="508" spans="1:14" ht="10.15" customHeight="1" x14ac:dyDescent="0.2"/>
    <row r="509" spans="1:14" ht="10.15" customHeight="1" x14ac:dyDescent="0.2"/>
    <row r="510" spans="1:14" ht="10.15" customHeight="1" x14ac:dyDescent="0.2"/>
    <row r="511" spans="1:14" ht="10.15" customHeight="1" x14ac:dyDescent="0.2"/>
    <row r="512" spans="1:14" ht="10.15" customHeight="1" x14ac:dyDescent="0.2"/>
    <row r="513" ht="10.15" customHeight="1" x14ac:dyDescent="0.2"/>
    <row r="514" ht="10.15" customHeight="1" x14ac:dyDescent="0.2"/>
    <row r="515" ht="10.15" customHeight="1" x14ac:dyDescent="0.2"/>
    <row r="516" ht="10.15" customHeight="1" x14ac:dyDescent="0.2"/>
    <row r="517" ht="10.15" customHeight="1" x14ac:dyDescent="0.2"/>
    <row r="518" ht="10.15" customHeight="1" x14ac:dyDescent="0.2"/>
    <row r="519" ht="10.15" customHeight="1" x14ac:dyDescent="0.2"/>
    <row r="520" ht="10.15" customHeight="1" x14ac:dyDescent="0.2"/>
    <row r="521" ht="10.15" customHeight="1" x14ac:dyDescent="0.2"/>
    <row r="522" ht="10.15" customHeight="1" x14ac:dyDescent="0.2"/>
    <row r="523" ht="10.15" customHeight="1" x14ac:dyDescent="0.2"/>
    <row r="524" ht="10.15" customHeight="1" x14ac:dyDescent="0.2"/>
    <row r="525" ht="10.15" customHeight="1" x14ac:dyDescent="0.2"/>
    <row r="526" ht="10.15" customHeight="1" x14ac:dyDescent="0.2"/>
    <row r="527" ht="10.15" customHeight="1" x14ac:dyDescent="0.2"/>
    <row r="528" ht="10.15" customHeight="1" x14ac:dyDescent="0.2"/>
    <row r="529" ht="10.15" customHeight="1" x14ac:dyDescent="0.2"/>
    <row r="530" ht="10.15" customHeight="1" x14ac:dyDescent="0.2"/>
    <row r="531" ht="10.15" customHeight="1" x14ac:dyDescent="0.2"/>
    <row r="532" ht="10.15" customHeight="1" x14ac:dyDescent="0.2"/>
    <row r="533" ht="10.15" customHeight="1" x14ac:dyDescent="0.2"/>
    <row r="534" ht="10.15" customHeight="1" x14ac:dyDescent="0.2"/>
    <row r="535" ht="10.15" customHeight="1" x14ac:dyDescent="0.2"/>
    <row r="536" ht="10.15" customHeight="1" x14ac:dyDescent="0.2"/>
    <row r="537" ht="10.15" customHeight="1" x14ac:dyDescent="0.2"/>
    <row r="538" ht="10.15" customHeight="1" x14ac:dyDescent="0.2"/>
    <row r="539" ht="10.15" customHeight="1" x14ac:dyDescent="0.2"/>
    <row r="540" ht="10.15" customHeight="1" x14ac:dyDescent="0.2"/>
    <row r="541" ht="10.15" customHeight="1" x14ac:dyDescent="0.2"/>
    <row r="542" ht="10.15" customHeight="1" x14ac:dyDescent="0.2"/>
    <row r="543" ht="10.15" customHeight="1" x14ac:dyDescent="0.2"/>
    <row r="544" ht="10.15" customHeight="1" x14ac:dyDescent="0.2"/>
    <row r="545" ht="10.15" customHeight="1" x14ac:dyDescent="0.2"/>
    <row r="546" ht="10.15" customHeight="1" x14ac:dyDescent="0.2"/>
    <row r="547" ht="10.15" customHeight="1" x14ac:dyDescent="0.2"/>
    <row r="548" ht="10.15" customHeight="1" x14ac:dyDescent="0.2"/>
    <row r="549" ht="10.15" customHeight="1" x14ac:dyDescent="0.2"/>
    <row r="550" ht="10.15" customHeight="1" x14ac:dyDescent="0.2"/>
    <row r="551" ht="10.15" customHeight="1" x14ac:dyDescent="0.2"/>
    <row r="552" ht="10.15" customHeight="1" x14ac:dyDescent="0.2"/>
    <row r="553" ht="10.15" customHeight="1" x14ac:dyDescent="0.2"/>
    <row r="554" ht="10.15" customHeight="1" x14ac:dyDescent="0.2"/>
    <row r="555" ht="10.15" customHeight="1" x14ac:dyDescent="0.2"/>
    <row r="556" ht="10.15" customHeight="1" x14ac:dyDescent="0.2"/>
    <row r="557" ht="10.15" customHeight="1" x14ac:dyDescent="0.2"/>
    <row r="558" ht="10.15" customHeight="1" x14ac:dyDescent="0.2"/>
    <row r="559" ht="10.15" customHeight="1" x14ac:dyDescent="0.2"/>
    <row r="560" ht="10.15" customHeight="1" x14ac:dyDescent="0.2"/>
    <row r="561" ht="10.15" customHeight="1" x14ac:dyDescent="0.2"/>
    <row r="562" ht="10.15" customHeight="1" x14ac:dyDescent="0.2"/>
    <row r="563" ht="10.15" customHeight="1" x14ac:dyDescent="0.2"/>
    <row r="564" ht="10.15" customHeight="1" x14ac:dyDescent="0.2"/>
    <row r="565" ht="10.15" customHeight="1" x14ac:dyDescent="0.2"/>
    <row r="566" ht="10.15" customHeight="1" x14ac:dyDescent="0.2"/>
    <row r="567" ht="10.15" customHeight="1" x14ac:dyDescent="0.2"/>
    <row r="568" ht="10.15" customHeight="1" x14ac:dyDescent="0.2"/>
    <row r="569" ht="10.15" customHeight="1" x14ac:dyDescent="0.2"/>
    <row r="570" ht="10.15" customHeight="1" x14ac:dyDescent="0.2"/>
    <row r="571" ht="10.15" customHeight="1" x14ac:dyDescent="0.2"/>
    <row r="572" ht="10.15" customHeight="1" x14ac:dyDescent="0.2"/>
    <row r="573" ht="10.15" customHeight="1" x14ac:dyDescent="0.2"/>
    <row r="574" ht="10.15" customHeight="1" x14ac:dyDescent="0.2"/>
    <row r="575" ht="10.15" customHeight="1" x14ac:dyDescent="0.2"/>
    <row r="576" ht="10.15" customHeight="1" x14ac:dyDescent="0.2"/>
    <row r="577" ht="10.15" customHeight="1" x14ac:dyDescent="0.2"/>
    <row r="578" ht="10.15" customHeight="1" x14ac:dyDescent="0.2"/>
    <row r="579" ht="10.15" customHeight="1" x14ac:dyDescent="0.2"/>
  </sheetData>
  <sortState xmlns:xlrd2="http://schemas.microsoft.com/office/spreadsheetml/2017/richdata2" ref="A2:S579">
    <sortCondition ref="C2:C579"/>
    <sortCondition ref="B2:B57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99A53-55E7-4706-9668-3CDC52ACD57E}">
  <dimension ref="A1:L5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85546875" defaultRowHeight="11.25" x14ac:dyDescent="0.2"/>
  <cols>
    <col min="1" max="1" width="7.7109375" style="3" bestFit="1" customWidth="1"/>
    <col min="2" max="2" width="22" style="3" bestFit="1" customWidth="1"/>
    <col min="3" max="3" width="10.85546875" style="3" bestFit="1" customWidth="1"/>
    <col min="4" max="4" width="12.7109375" style="3" bestFit="1" customWidth="1"/>
    <col min="5" max="5" width="11.42578125" style="3" bestFit="1" customWidth="1"/>
    <col min="6" max="6" width="9.85546875" style="3" bestFit="1" customWidth="1"/>
    <col min="7" max="7" width="12.28515625" style="3" bestFit="1" customWidth="1"/>
    <col min="8" max="8" width="12.140625" style="3" bestFit="1" customWidth="1"/>
    <col min="9" max="10" width="13.28515625" style="3" bestFit="1" customWidth="1"/>
    <col min="11" max="11" width="14.28515625" style="3" bestFit="1" customWidth="1"/>
    <col min="12" max="12" width="7.7109375" style="3" bestFit="1" customWidth="1"/>
    <col min="13" max="16384" width="8.85546875" style="3"/>
  </cols>
  <sheetData>
    <row r="1" spans="1:12" ht="56.25" x14ac:dyDescent="0.2">
      <c r="A1" s="18" t="s">
        <v>66</v>
      </c>
      <c r="B1" s="19" t="s">
        <v>197</v>
      </c>
      <c r="C1" s="19" t="s">
        <v>196</v>
      </c>
      <c r="D1" s="20" t="s">
        <v>843</v>
      </c>
      <c r="E1" s="20" t="s">
        <v>844</v>
      </c>
      <c r="F1" s="20" t="s">
        <v>845</v>
      </c>
      <c r="G1" s="20" t="s">
        <v>846</v>
      </c>
      <c r="H1" s="20" t="s">
        <v>847</v>
      </c>
      <c r="I1" s="20" t="s">
        <v>848</v>
      </c>
      <c r="J1" s="20" t="s">
        <v>849</v>
      </c>
      <c r="K1" s="20" t="s">
        <v>850</v>
      </c>
      <c r="L1" s="21" t="s">
        <v>851</v>
      </c>
    </row>
    <row r="2" spans="1:12" x14ac:dyDescent="0.2">
      <c r="A2" s="3">
        <v>112011103</v>
      </c>
      <c r="B2" s="3" t="s">
        <v>130</v>
      </c>
      <c r="C2" s="3" t="s">
        <v>376</v>
      </c>
      <c r="D2" s="4">
        <v>18610956.219999999</v>
      </c>
      <c r="E2" s="4">
        <v>12923932.140000001</v>
      </c>
      <c r="F2" s="4">
        <v>17314.3</v>
      </c>
      <c r="G2" s="4">
        <v>1386.41</v>
      </c>
      <c r="H2" s="4">
        <v>41067.300000000003</v>
      </c>
      <c r="I2" s="4">
        <v>5251751.72</v>
      </c>
      <c r="J2" s="4">
        <v>375504.35</v>
      </c>
      <c r="K2" s="4">
        <v>906195624</v>
      </c>
      <c r="L2" s="22">
        <v>20.5</v>
      </c>
    </row>
    <row r="3" spans="1:12" x14ac:dyDescent="0.2">
      <c r="A3" s="3">
        <v>112011603</v>
      </c>
      <c r="B3" s="3" t="s">
        <v>377</v>
      </c>
      <c r="C3" s="3" t="s">
        <v>376</v>
      </c>
      <c r="D3" s="4">
        <v>43804578.710000001</v>
      </c>
      <c r="E3" s="4">
        <v>33851832</v>
      </c>
      <c r="F3" s="4">
        <v>39069.24</v>
      </c>
      <c r="G3" s="4">
        <v>0</v>
      </c>
      <c r="H3" s="4">
        <v>91298.8</v>
      </c>
      <c r="I3" s="4">
        <v>9080638.7599999998</v>
      </c>
      <c r="J3" s="4">
        <v>741739.91</v>
      </c>
      <c r="K3" s="4">
        <v>1952160749</v>
      </c>
      <c r="L3" s="22">
        <v>22.4</v>
      </c>
    </row>
    <row r="4" spans="1:12" x14ac:dyDescent="0.2">
      <c r="A4" s="3">
        <v>112013054</v>
      </c>
      <c r="B4" s="3" t="s">
        <v>378</v>
      </c>
      <c r="C4" s="3" t="s">
        <v>376</v>
      </c>
      <c r="D4" s="4">
        <v>13019411.35</v>
      </c>
      <c r="E4" s="4">
        <v>9275829.7599999998</v>
      </c>
      <c r="F4" s="4">
        <v>11711.74</v>
      </c>
      <c r="G4" s="4">
        <v>15519.78</v>
      </c>
      <c r="H4" s="4"/>
      <c r="I4" s="4">
        <v>3056179.76</v>
      </c>
      <c r="J4" s="4">
        <v>660170.31000000006</v>
      </c>
      <c r="K4" s="4">
        <v>719957276</v>
      </c>
      <c r="L4" s="22">
        <v>18</v>
      </c>
    </row>
    <row r="5" spans="1:12" x14ac:dyDescent="0.2">
      <c r="A5" s="3">
        <v>112013753</v>
      </c>
      <c r="B5" s="3" t="s">
        <v>379</v>
      </c>
      <c r="C5" s="3" t="s">
        <v>376</v>
      </c>
      <c r="D5" s="4">
        <v>44991004.310000002</v>
      </c>
      <c r="E5" s="4">
        <v>32918701.960000001</v>
      </c>
      <c r="F5" s="4">
        <v>39651.449999999997</v>
      </c>
      <c r="G5" s="4">
        <v>63133.08</v>
      </c>
      <c r="H5" s="4"/>
      <c r="I5" s="4">
        <v>10213904.310000001</v>
      </c>
      <c r="J5" s="4">
        <v>1755613.51</v>
      </c>
      <c r="K5" s="4">
        <v>2440439913</v>
      </c>
      <c r="L5" s="22">
        <v>18.399999999999999</v>
      </c>
    </row>
    <row r="6" spans="1:12" x14ac:dyDescent="0.2">
      <c r="A6" s="3">
        <v>112015203</v>
      </c>
      <c r="B6" s="3" t="s">
        <v>380</v>
      </c>
      <c r="C6" s="3" t="s">
        <v>376</v>
      </c>
      <c r="D6" s="4">
        <v>22470077.489999998</v>
      </c>
      <c r="E6" s="4">
        <v>16239644.699999999</v>
      </c>
      <c r="F6" s="4">
        <v>20197.77</v>
      </c>
      <c r="G6" s="4">
        <v>0</v>
      </c>
      <c r="H6" s="4">
        <v>48360.6</v>
      </c>
      <c r="I6" s="4">
        <v>5710638.5899999999</v>
      </c>
      <c r="J6" s="4">
        <v>451235.83</v>
      </c>
      <c r="K6" s="4">
        <v>1110050790</v>
      </c>
      <c r="L6" s="22">
        <v>20.2</v>
      </c>
    </row>
    <row r="7" spans="1:12" x14ac:dyDescent="0.2">
      <c r="A7" s="3">
        <v>112018523</v>
      </c>
      <c r="B7" s="3" t="s">
        <v>131</v>
      </c>
      <c r="C7" s="3" t="s">
        <v>376</v>
      </c>
      <c r="D7" s="4">
        <v>16800239.559999999</v>
      </c>
      <c r="E7" s="4">
        <v>12591732.890000001</v>
      </c>
      <c r="F7" s="4">
        <v>15583.01</v>
      </c>
      <c r="G7" s="4">
        <v>12886.16</v>
      </c>
      <c r="H7" s="4">
        <v>34542.699999999997</v>
      </c>
      <c r="I7" s="4">
        <v>3735100.71</v>
      </c>
      <c r="J7" s="4">
        <v>410394.09</v>
      </c>
      <c r="K7" s="4">
        <v>704040266</v>
      </c>
      <c r="L7" s="22">
        <v>23.8</v>
      </c>
    </row>
    <row r="8" spans="1:12" x14ac:dyDescent="0.2">
      <c r="A8" s="3">
        <v>103020603</v>
      </c>
      <c r="B8" s="3" t="s">
        <v>220</v>
      </c>
      <c r="C8" s="3" t="s">
        <v>219</v>
      </c>
      <c r="D8" s="4">
        <v>17343104</v>
      </c>
      <c r="E8" s="4">
        <v>15057283</v>
      </c>
      <c r="F8" s="4">
        <v>16276</v>
      </c>
      <c r="G8" s="4">
        <v>53</v>
      </c>
      <c r="H8" s="4"/>
      <c r="I8" s="4">
        <v>1776962</v>
      </c>
      <c r="J8" s="4">
        <v>492530</v>
      </c>
      <c r="K8" s="4">
        <v>749589133</v>
      </c>
      <c r="L8" s="22">
        <v>23.1</v>
      </c>
    </row>
    <row r="9" spans="1:12" x14ac:dyDescent="0.2">
      <c r="A9" s="3">
        <v>103020753</v>
      </c>
      <c r="B9" s="3" t="s">
        <v>221</v>
      </c>
      <c r="C9" s="3" t="s">
        <v>219</v>
      </c>
      <c r="D9" s="4">
        <v>28334400.07</v>
      </c>
      <c r="E9" s="4">
        <v>23885845.379999999</v>
      </c>
      <c r="F9" s="4">
        <v>25532.28</v>
      </c>
      <c r="G9" s="4">
        <v>0</v>
      </c>
      <c r="H9" s="4"/>
      <c r="I9" s="4">
        <v>3885608.84</v>
      </c>
      <c r="J9" s="4">
        <v>537413.56999999995</v>
      </c>
      <c r="K9" s="4">
        <v>1301229699</v>
      </c>
      <c r="L9" s="22">
        <v>21.7</v>
      </c>
    </row>
    <row r="10" spans="1:12" x14ac:dyDescent="0.2">
      <c r="A10" s="3">
        <v>103021102</v>
      </c>
      <c r="B10" s="3" t="s">
        <v>75</v>
      </c>
      <c r="C10" s="3" t="s">
        <v>219</v>
      </c>
      <c r="D10" s="4">
        <v>49278239.490000002</v>
      </c>
      <c r="E10" s="4">
        <v>41417161.520000003</v>
      </c>
      <c r="F10" s="4">
        <v>46425.01</v>
      </c>
      <c r="G10" s="4">
        <v>0</v>
      </c>
      <c r="H10" s="4"/>
      <c r="I10" s="4">
        <v>6467002.8499999996</v>
      </c>
      <c r="J10" s="4">
        <v>1347650.11</v>
      </c>
      <c r="K10" s="4">
        <v>2113142069</v>
      </c>
      <c r="L10" s="22">
        <v>23.3</v>
      </c>
    </row>
    <row r="11" spans="1:12" x14ac:dyDescent="0.2">
      <c r="A11" s="3">
        <v>103021252</v>
      </c>
      <c r="B11" s="3" t="s">
        <v>76</v>
      </c>
      <c r="C11" s="3" t="s">
        <v>219</v>
      </c>
      <c r="D11" s="4">
        <v>66549864.039999999</v>
      </c>
      <c r="E11" s="4">
        <v>57696773.049999997</v>
      </c>
      <c r="F11" s="4">
        <v>58713.47</v>
      </c>
      <c r="G11" s="4">
        <v>8754.48</v>
      </c>
      <c r="H11" s="4"/>
      <c r="I11" s="4">
        <v>7054464.46</v>
      </c>
      <c r="J11" s="4">
        <v>1731158.58</v>
      </c>
      <c r="K11" s="4">
        <v>2690860383</v>
      </c>
      <c r="L11" s="22">
        <v>24.7</v>
      </c>
    </row>
    <row r="12" spans="1:12" x14ac:dyDescent="0.2">
      <c r="A12" s="3">
        <v>103021453</v>
      </c>
      <c r="B12" s="3" t="s">
        <v>77</v>
      </c>
      <c r="C12" s="3" t="s">
        <v>219</v>
      </c>
      <c r="D12" s="4">
        <v>15309749.300000001</v>
      </c>
      <c r="E12" s="4">
        <v>12793179.289999999</v>
      </c>
      <c r="F12" s="4">
        <v>13749.41</v>
      </c>
      <c r="G12" s="4">
        <v>0</v>
      </c>
      <c r="H12" s="4"/>
      <c r="I12" s="4">
        <v>1585418.61</v>
      </c>
      <c r="J12" s="4">
        <v>917401.99</v>
      </c>
      <c r="K12" s="4">
        <v>418218974</v>
      </c>
      <c r="L12" s="22">
        <v>36.6</v>
      </c>
    </row>
    <row r="13" spans="1:12" x14ac:dyDescent="0.2">
      <c r="A13" s="3">
        <v>103021603</v>
      </c>
      <c r="B13" s="3" t="s">
        <v>223</v>
      </c>
      <c r="C13" s="3" t="s">
        <v>219</v>
      </c>
      <c r="D13" s="4">
        <v>21456627.079999998</v>
      </c>
      <c r="E13" s="4">
        <v>17668102.059999999</v>
      </c>
      <c r="F13" s="4">
        <v>19496.64</v>
      </c>
      <c r="G13" s="4">
        <v>534.87</v>
      </c>
      <c r="H13" s="4"/>
      <c r="I13" s="4">
        <v>2652387.06</v>
      </c>
      <c r="J13" s="4">
        <v>1116106.45</v>
      </c>
      <c r="K13" s="4">
        <v>762514684</v>
      </c>
      <c r="L13" s="22">
        <v>28.1</v>
      </c>
    </row>
    <row r="14" spans="1:12" x14ac:dyDescent="0.2">
      <c r="A14" s="3">
        <v>103021752</v>
      </c>
      <c r="B14" s="3" t="s">
        <v>224</v>
      </c>
      <c r="C14" s="3" t="s">
        <v>219</v>
      </c>
      <c r="D14" s="4">
        <v>53703308.399999999</v>
      </c>
      <c r="E14" s="4">
        <v>44389069.659999996</v>
      </c>
      <c r="F14" s="4">
        <v>47520.67</v>
      </c>
      <c r="G14" s="4">
        <v>90100</v>
      </c>
      <c r="H14" s="4"/>
      <c r="I14" s="4">
        <v>7698987.3700000001</v>
      </c>
      <c r="J14" s="4">
        <v>1477630.7</v>
      </c>
      <c r="K14" s="4">
        <v>2437969481</v>
      </c>
      <c r="L14" s="22">
        <v>22</v>
      </c>
    </row>
    <row r="15" spans="1:12" x14ac:dyDescent="0.2">
      <c r="A15" s="9">
        <v>103021903</v>
      </c>
      <c r="B15" s="9" t="s">
        <v>225</v>
      </c>
      <c r="C15" s="9" t="s">
        <v>219</v>
      </c>
      <c r="D15" s="10"/>
      <c r="E15" s="10"/>
      <c r="F15" s="10"/>
      <c r="G15" s="10"/>
      <c r="H15" s="10"/>
      <c r="I15" s="10"/>
      <c r="J15" s="10"/>
      <c r="K15" s="4">
        <v>153945264</v>
      </c>
      <c r="L15" s="22">
        <v>22.4</v>
      </c>
    </row>
    <row r="16" spans="1:12" x14ac:dyDescent="0.2">
      <c r="A16" s="3">
        <v>103022103</v>
      </c>
      <c r="B16" s="3" t="s">
        <v>226</v>
      </c>
      <c r="C16" s="3" t="s">
        <v>219</v>
      </c>
      <c r="D16" s="4">
        <v>10803360</v>
      </c>
      <c r="E16" s="4">
        <v>8499181</v>
      </c>
      <c r="F16" s="4">
        <v>9217</v>
      </c>
      <c r="G16" s="4">
        <v>0</v>
      </c>
      <c r="H16" s="4"/>
      <c r="I16" s="4">
        <v>1015260</v>
      </c>
      <c r="J16" s="4">
        <v>1279702</v>
      </c>
      <c r="K16" s="4">
        <v>404729887</v>
      </c>
      <c r="L16" s="22">
        <v>26.6</v>
      </c>
    </row>
    <row r="17" spans="1:12" x14ac:dyDescent="0.2">
      <c r="A17" s="3">
        <v>103022253</v>
      </c>
      <c r="B17" s="3" t="s">
        <v>78</v>
      </c>
      <c r="C17" s="3" t="s">
        <v>219</v>
      </c>
      <c r="D17" s="4">
        <v>22904363.18</v>
      </c>
      <c r="E17" s="4">
        <v>19103122.359999999</v>
      </c>
      <c r="F17" s="4">
        <v>22096.9</v>
      </c>
      <c r="G17" s="4">
        <v>121556.85</v>
      </c>
      <c r="H17" s="4">
        <v>33705.879999999997</v>
      </c>
      <c r="I17" s="4">
        <v>2740976.7</v>
      </c>
      <c r="J17" s="4">
        <v>882904.49</v>
      </c>
      <c r="K17" s="4">
        <v>1074112496</v>
      </c>
      <c r="L17" s="22">
        <v>21.3</v>
      </c>
    </row>
    <row r="18" spans="1:12" x14ac:dyDescent="0.2">
      <c r="A18" s="3">
        <v>103022503</v>
      </c>
      <c r="B18" s="3" t="s">
        <v>227</v>
      </c>
      <c r="C18" s="3" t="s">
        <v>219</v>
      </c>
      <c r="D18" s="4">
        <v>1763940</v>
      </c>
      <c r="E18" s="4">
        <v>1155777</v>
      </c>
      <c r="F18" s="4"/>
      <c r="G18" s="4">
        <v>1757</v>
      </c>
      <c r="H18" s="4"/>
      <c r="I18" s="4">
        <v>356205</v>
      </c>
      <c r="J18" s="4">
        <v>250201</v>
      </c>
      <c r="K18" s="4">
        <v>101691954</v>
      </c>
      <c r="L18" s="22">
        <v>17.3</v>
      </c>
    </row>
    <row r="19" spans="1:12" x14ac:dyDescent="0.2">
      <c r="A19" s="3">
        <v>103022803</v>
      </c>
      <c r="B19" s="3" t="s">
        <v>228</v>
      </c>
      <c r="C19" s="3" t="s">
        <v>219</v>
      </c>
      <c r="D19" s="4">
        <v>15997125.99</v>
      </c>
      <c r="E19" s="4">
        <v>12295277.07</v>
      </c>
      <c r="F19" s="4">
        <v>14724.79</v>
      </c>
      <c r="G19" s="4">
        <v>153472.9</v>
      </c>
      <c r="H19" s="4"/>
      <c r="I19" s="4">
        <v>2224128</v>
      </c>
      <c r="J19" s="4">
        <v>1309523.23</v>
      </c>
      <c r="K19" s="4">
        <v>550092780</v>
      </c>
      <c r="L19" s="22">
        <v>29</v>
      </c>
    </row>
    <row r="20" spans="1:12" x14ac:dyDescent="0.2">
      <c r="A20" s="3">
        <v>103023153</v>
      </c>
      <c r="B20" s="3" t="s">
        <v>79</v>
      </c>
      <c r="C20" s="3" t="s">
        <v>219</v>
      </c>
      <c r="D20" s="4">
        <v>24358225.510000002</v>
      </c>
      <c r="E20" s="4">
        <v>20288323.91</v>
      </c>
      <c r="F20" s="4">
        <v>22587</v>
      </c>
      <c r="G20" s="4">
        <v>0</v>
      </c>
      <c r="H20" s="4"/>
      <c r="I20" s="4">
        <v>2808085.06</v>
      </c>
      <c r="J20" s="4">
        <v>1239229.54</v>
      </c>
      <c r="K20" s="4">
        <v>897185622</v>
      </c>
      <c r="L20" s="22">
        <v>27.1</v>
      </c>
    </row>
    <row r="21" spans="1:12" x14ac:dyDescent="0.2">
      <c r="A21" s="3">
        <v>103023912</v>
      </c>
      <c r="B21" s="3" t="s">
        <v>229</v>
      </c>
      <c r="C21" s="3" t="s">
        <v>219</v>
      </c>
      <c r="D21" s="4">
        <v>84539496.280000001</v>
      </c>
      <c r="E21" s="4">
        <v>70917621.430000007</v>
      </c>
      <c r="F21" s="4">
        <v>76551.360000000001</v>
      </c>
      <c r="G21" s="4">
        <v>24325.89</v>
      </c>
      <c r="H21" s="4"/>
      <c r="I21" s="4">
        <v>11250245.859999999</v>
      </c>
      <c r="J21" s="4">
        <v>2270751.7400000002</v>
      </c>
      <c r="K21" s="4">
        <v>3814371873</v>
      </c>
      <c r="L21" s="22">
        <v>22.1</v>
      </c>
    </row>
    <row r="22" spans="1:12" x14ac:dyDescent="0.2">
      <c r="A22" s="3">
        <v>103024102</v>
      </c>
      <c r="B22" s="3" t="s">
        <v>230</v>
      </c>
      <c r="C22" s="3" t="s">
        <v>219</v>
      </c>
      <c r="D22" s="4">
        <v>58200249.310000002</v>
      </c>
      <c r="E22" s="4">
        <v>48641494.270000003</v>
      </c>
      <c r="F22" s="4">
        <v>51445.68</v>
      </c>
      <c r="G22" s="4">
        <v>0</v>
      </c>
      <c r="H22" s="4"/>
      <c r="I22" s="4">
        <v>7725368.46</v>
      </c>
      <c r="J22" s="4">
        <v>1781940.9</v>
      </c>
      <c r="K22" s="4">
        <v>2358496861</v>
      </c>
      <c r="L22" s="22">
        <v>24.6</v>
      </c>
    </row>
    <row r="23" spans="1:12" x14ac:dyDescent="0.2">
      <c r="A23" s="3">
        <v>103024603</v>
      </c>
      <c r="B23" s="3" t="s">
        <v>231</v>
      </c>
      <c r="C23" s="3" t="s">
        <v>219</v>
      </c>
      <c r="D23" s="4">
        <v>41750735</v>
      </c>
      <c r="E23" s="4">
        <v>35591376.899999999</v>
      </c>
      <c r="F23" s="4">
        <v>37350.21</v>
      </c>
      <c r="G23" s="4">
        <v>0</v>
      </c>
      <c r="H23" s="4"/>
      <c r="I23" s="4">
        <v>5250617.7300000004</v>
      </c>
      <c r="J23" s="4">
        <v>871390.16</v>
      </c>
      <c r="K23" s="4">
        <v>1873031713</v>
      </c>
      <c r="L23" s="22">
        <v>22.2</v>
      </c>
    </row>
    <row r="24" spans="1:12" x14ac:dyDescent="0.2">
      <c r="A24" s="3">
        <v>103024753</v>
      </c>
      <c r="B24" s="3" t="s">
        <v>232</v>
      </c>
      <c r="C24" s="3" t="s">
        <v>219</v>
      </c>
      <c r="D24" s="4">
        <v>21161207</v>
      </c>
      <c r="E24" s="4">
        <v>17343573</v>
      </c>
      <c r="F24" s="4">
        <v>19471</v>
      </c>
      <c r="G24" s="4">
        <v>118709</v>
      </c>
      <c r="H24" s="4">
        <v>45805</v>
      </c>
      <c r="I24" s="4">
        <v>2701871</v>
      </c>
      <c r="J24" s="4">
        <v>931778</v>
      </c>
      <c r="K24" s="4">
        <v>811289660</v>
      </c>
      <c r="L24" s="22">
        <v>26</v>
      </c>
    </row>
    <row r="25" spans="1:12" x14ac:dyDescent="0.2">
      <c r="A25" s="3">
        <v>103025002</v>
      </c>
      <c r="B25" s="3" t="s">
        <v>233</v>
      </c>
      <c r="C25" s="3" t="s">
        <v>219</v>
      </c>
      <c r="D25" s="4">
        <v>32716643.25</v>
      </c>
      <c r="E25" s="4">
        <v>26743494</v>
      </c>
      <c r="F25" s="4">
        <v>29117</v>
      </c>
      <c r="G25" s="4">
        <v>0</v>
      </c>
      <c r="H25" s="4"/>
      <c r="I25" s="4">
        <v>4786333.7</v>
      </c>
      <c r="J25" s="4">
        <v>1157698.55</v>
      </c>
      <c r="K25" s="4">
        <v>1424731463</v>
      </c>
      <c r="L25" s="22">
        <v>22.9</v>
      </c>
    </row>
    <row r="26" spans="1:12" x14ac:dyDescent="0.2">
      <c r="A26" s="3">
        <v>103026002</v>
      </c>
      <c r="B26" s="3" t="s">
        <v>234</v>
      </c>
      <c r="C26" s="3" t="s">
        <v>219</v>
      </c>
      <c r="D26" s="4">
        <v>18041534</v>
      </c>
      <c r="E26" s="4">
        <v>12908427</v>
      </c>
      <c r="F26" s="4">
        <v>18153</v>
      </c>
      <c r="G26" s="4">
        <v>6040</v>
      </c>
      <c r="H26" s="4"/>
      <c r="I26" s="4">
        <v>3305731</v>
      </c>
      <c r="J26" s="4">
        <v>1803183</v>
      </c>
      <c r="K26" s="4">
        <v>855376560</v>
      </c>
      <c r="L26" s="22">
        <v>21</v>
      </c>
    </row>
    <row r="27" spans="1:12" x14ac:dyDescent="0.2">
      <c r="A27" s="3">
        <v>103026303</v>
      </c>
      <c r="B27" s="3" t="s">
        <v>235</v>
      </c>
      <c r="C27" s="3" t="s">
        <v>219</v>
      </c>
      <c r="D27" s="4">
        <v>59058769.979999997</v>
      </c>
      <c r="E27" s="4">
        <v>50192971.43</v>
      </c>
      <c r="F27" s="4">
        <v>55257.95</v>
      </c>
      <c r="G27" s="4">
        <v>9796.2800000000007</v>
      </c>
      <c r="H27" s="4"/>
      <c r="I27" s="4">
        <v>7551101.4699999997</v>
      </c>
      <c r="J27" s="4">
        <v>1249642.8500000001</v>
      </c>
      <c r="K27" s="4">
        <v>2904317564</v>
      </c>
      <c r="L27" s="22">
        <v>20.3</v>
      </c>
    </row>
    <row r="28" spans="1:12" x14ac:dyDescent="0.2">
      <c r="A28" s="3">
        <v>103026343</v>
      </c>
      <c r="B28" s="3" t="s">
        <v>236</v>
      </c>
      <c r="C28" s="3" t="s">
        <v>219</v>
      </c>
      <c r="D28" s="4">
        <v>64681241.57</v>
      </c>
      <c r="E28" s="4">
        <v>55226917.600000001</v>
      </c>
      <c r="F28" s="4">
        <v>60203.47</v>
      </c>
      <c r="G28" s="4">
        <v>50000</v>
      </c>
      <c r="H28" s="4"/>
      <c r="I28" s="4">
        <v>7567931.7199999997</v>
      </c>
      <c r="J28" s="4">
        <v>1776188.78</v>
      </c>
      <c r="K28" s="4">
        <v>2608966491</v>
      </c>
      <c r="L28" s="22">
        <v>24.7</v>
      </c>
    </row>
    <row r="29" spans="1:12" x14ac:dyDescent="0.2">
      <c r="A29" s="3">
        <v>103026402</v>
      </c>
      <c r="B29" s="3" t="s">
        <v>80</v>
      </c>
      <c r="C29" s="3" t="s">
        <v>219</v>
      </c>
      <c r="D29" s="4">
        <v>81159697.040000007</v>
      </c>
      <c r="E29" s="4">
        <v>69633310.719999999</v>
      </c>
      <c r="F29" s="4">
        <v>74025.75</v>
      </c>
      <c r="G29" s="4">
        <v>0</v>
      </c>
      <c r="H29" s="4"/>
      <c r="I29" s="4">
        <v>10492867.720000001</v>
      </c>
      <c r="J29" s="4">
        <v>959492.85</v>
      </c>
      <c r="K29" s="4">
        <v>3067102204</v>
      </c>
      <c r="L29" s="22">
        <v>26.4</v>
      </c>
    </row>
    <row r="30" spans="1:12" x14ac:dyDescent="0.2">
      <c r="A30" s="3">
        <v>103026852</v>
      </c>
      <c r="B30" s="3" t="s">
        <v>237</v>
      </c>
      <c r="C30" s="3" t="s">
        <v>219</v>
      </c>
      <c r="D30" s="4">
        <v>145952066.25999999</v>
      </c>
      <c r="E30" s="4">
        <v>125585706.79000001</v>
      </c>
      <c r="F30" s="4">
        <v>131199.74</v>
      </c>
      <c r="G30" s="4">
        <v>1494.96</v>
      </c>
      <c r="H30" s="4">
        <v>180586.54</v>
      </c>
      <c r="I30" s="4">
        <v>18887995.84</v>
      </c>
      <c r="J30" s="4">
        <v>1165082.3899999999</v>
      </c>
      <c r="K30" s="4">
        <v>6579126456</v>
      </c>
      <c r="L30" s="22">
        <v>22.1</v>
      </c>
    </row>
    <row r="31" spans="1:12" x14ac:dyDescent="0.2">
      <c r="A31" s="3">
        <v>103026902</v>
      </c>
      <c r="B31" s="3" t="s">
        <v>81</v>
      </c>
      <c r="C31" s="3" t="s">
        <v>219</v>
      </c>
      <c r="D31" s="4">
        <v>65953996.549999997</v>
      </c>
      <c r="E31" s="4">
        <v>53815664.990000002</v>
      </c>
      <c r="F31" s="4">
        <v>59890.14</v>
      </c>
      <c r="G31" s="4">
        <v>45683.24</v>
      </c>
      <c r="H31" s="4"/>
      <c r="I31" s="4">
        <v>10158191.15</v>
      </c>
      <c r="J31" s="4">
        <v>1874567.03</v>
      </c>
      <c r="K31" s="4">
        <v>3096927739</v>
      </c>
      <c r="L31" s="22">
        <v>21.2</v>
      </c>
    </row>
    <row r="32" spans="1:12" x14ac:dyDescent="0.2">
      <c r="A32" s="3">
        <v>103026873</v>
      </c>
      <c r="B32" s="3" t="s">
        <v>238</v>
      </c>
      <c r="C32" s="3" t="s">
        <v>219</v>
      </c>
      <c r="D32" s="4">
        <v>15226903.18</v>
      </c>
      <c r="E32" s="4">
        <v>12140762</v>
      </c>
      <c r="F32" s="4">
        <v>14230.99</v>
      </c>
      <c r="G32" s="4">
        <v>0</v>
      </c>
      <c r="H32" s="4"/>
      <c r="I32" s="4">
        <v>2320608.7200000002</v>
      </c>
      <c r="J32" s="4">
        <v>751301.47</v>
      </c>
      <c r="K32" s="4">
        <v>512279993</v>
      </c>
      <c r="L32" s="22">
        <v>29.7</v>
      </c>
    </row>
    <row r="33" spans="1:12" x14ac:dyDescent="0.2">
      <c r="A33" s="3">
        <v>103027352</v>
      </c>
      <c r="B33" s="3" t="s">
        <v>82</v>
      </c>
      <c r="C33" s="3" t="s">
        <v>219</v>
      </c>
      <c r="D33" s="4">
        <v>52834387.409999996</v>
      </c>
      <c r="E33" s="4">
        <v>42574291.18</v>
      </c>
      <c r="F33" s="4">
        <v>48807.6</v>
      </c>
      <c r="G33" s="4">
        <v>10917.56</v>
      </c>
      <c r="H33" s="4"/>
      <c r="I33" s="4">
        <v>6573008.2400000002</v>
      </c>
      <c r="J33" s="4">
        <v>3627362.83</v>
      </c>
      <c r="K33" s="4">
        <v>1652458162</v>
      </c>
      <c r="L33" s="22">
        <v>31.9</v>
      </c>
    </row>
    <row r="34" spans="1:12" x14ac:dyDescent="0.2">
      <c r="A34" s="3">
        <v>103021003</v>
      </c>
      <c r="B34" s="3" t="s">
        <v>222</v>
      </c>
      <c r="C34" s="3" t="s">
        <v>219</v>
      </c>
      <c r="D34" s="4">
        <v>78259893.420000002</v>
      </c>
      <c r="E34" s="4">
        <v>64203961</v>
      </c>
      <c r="F34" s="4">
        <v>69770</v>
      </c>
      <c r="G34" s="4">
        <v>0</v>
      </c>
      <c r="H34" s="4">
        <v>82688</v>
      </c>
      <c r="I34" s="4">
        <v>11315613.890000001</v>
      </c>
      <c r="J34" s="4">
        <v>2587860.5299999998</v>
      </c>
      <c r="K34" s="4">
        <v>3494805469</v>
      </c>
      <c r="L34" s="22">
        <v>22.3</v>
      </c>
    </row>
    <row r="35" spans="1:12" x14ac:dyDescent="0.2">
      <c r="A35" s="3">
        <v>102027451</v>
      </c>
      <c r="B35" s="3" t="s">
        <v>74</v>
      </c>
      <c r="C35" s="3" t="s">
        <v>219</v>
      </c>
      <c r="D35" s="4">
        <v>376048920.20999998</v>
      </c>
      <c r="E35" s="4">
        <v>181127013.68000001</v>
      </c>
      <c r="F35" s="4"/>
      <c r="G35" s="4">
        <v>188048.55</v>
      </c>
      <c r="H35" s="4"/>
      <c r="I35" s="4">
        <v>175093883.78</v>
      </c>
      <c r="J35" s="4">
        <v>19639974.199999999</v>
      </c>
      <c r="K35" s="4">
        <v>22246595427</v>
      </c>
      <c r="L35" s="22">
        <v>16.899999999999999</v>
      </c>
    </row>
    <row r="36" spans="1:12" x14ac:dyDescent="0.2">
      <c r="A36" s="3">
        <v>103027503</v>
      </c>
      <c r="B36" s="3" t="s">
        <v>239</v>
      </c>
      <c r="C36" s="3" t="s">
        <v>219</v>
      </c>
      <c r="D36" s="4">
        <v>39117118.920000002</v>
      </c>
      <c r="E36" s="4">
        <v>32430845.289999999</v>
      </c>
      <c r="F36" s="4">
        <v>35848.28</v>
      </c>
      <c r="G36" s="4">
        <v>0</v>
      </c>
      <c r="H36" s="4">
        <v>88052.160000000003</v>
      </c>
      <c r="I36" s="4">
        <v>5194542.22</v>
      </c>
      <c r="J36" s="4">
        <v>1367830.97</v>
      </c>
      <c r="K36" s="4">
        <v>1680718116</v>
      </c>
      <c r="L36" s="22">
        <v>23.2</v>
      </c>
    </row>
    <row r="37" spans="1:12" x14ac:dyDescent="0.2">
      <c r="A37" s="3">
        <v>103027753</v>
      </c>
      <c r="B37" s="3" t="s">
        <v>240</v>
      </c>
      <c r="C37" s="3" t="s">
        <v>219</v>
      </c>
      <c r="D37" s="4">
        <v>46203230.219999999</v>
      </c>
      <c r="E37" s="4">
        <v>37384196.109999999</v>
      </c>
      <c r="F37" s="4">
        <v>41711.879999999997</v>
      </c>
      <c r="G37" s="4">
        <v>472271.95</v>
      </c>
      <c r="H37" s="4">
        <v>37362.74</v>
      </c>
      <c r="I37" s="4">
        <v>6995988.4800000004</v>
      </c>
      <c r="J37" s="4">
        <v>1271699.06</v>
      </c>
      <c r="K37" s="4">
        <v>2084149699</v>
      </c>
      <c r="L37" s="22">
        <v>22.1</v>
      </c>
    </row>
    <row r="38" spans="1:12" x14ac:dyDescent="0.2">
      <c r="A38" s="3">
        <v>103028203</v>
      </c>
      <c r="B38" s="3" t="s">
        <v>241</v>
      </c>
      <c r="C38" s="3" t="s">
        <v>219</v>
      </c>
      <c r="D38" s="4">
        <v>18462460.850000001</v>
      </c>
      <c r="E38" s="4">
        <v>15416925.789999999</v>
      </c>
      <c r="F38" s="4">
        <v>16980.060000000001</v>
      </c>
      <c r="G38" s="4">
        <v>0</v>
      </c>
      <c r="H38" s="4"/>
      <c r="I38" s="4">
        <v>1778781.51</v>
      </c>
      <c r="J38" s="4">
        <v>1249773.49</v>
      </c>
      <c r="K38" s="4">
        <v>741833138</v>
      </c>
      <c r="L38" s="22">
        <v>24.8</v>
      </c>
    </row>
    <row r="39" spans="1:12" x14ac:dyDescent="0.2">
      <c r="A39" s="3">
        <v>103028302</v>
      </c>
      <c r="B39" s="3" t="s">
        <v>83</v>
      </c>
      <c r="C39" s="3" t="s">
        <v>219</v>
      </c>
      <c r="D39" s="4">
        <v>55933189.630000003</v>
      </c>
      <c r="E39" s="4">
        <v>46711480.130000003</v>
      </c>
      <c r="F39" s="4">
        <v>52935.82</v>
      </c>
      <c r="G39" s="4">
        <v>0</v>
      </c>
      <c r="H39" s="4"/>
      <c r="I39" s="4">
        <v>7643451.9500000002</v>
      </c>
      <c r="J39" s="4">
        <v>1525321.73</v>
      </c>
      <c r="K39" s="4">
        <v>2377685855</v>
      </c>
      <c r="L39" s="22">
        <v>23.5</v>
      </c>
    </row>
    <row r="40" spans="1:12" x14ac:dyDescent="0.2">
      <c r="A40" s="3">
        <v>103028653</v>
      </c>
      <c r="B40" s="3" t="s">
        <v>242</v>
      </c>
      <c r="C40" s="3" t="s">
        <v>219</v>
      </c>
      <c r="D40" s="4">
        <v>8861411.4000000004</v>
      </c>
      <c r="E40" s="4">
        <v>6446156.7400000002</v>
      </c>
      <c r="F40" s="4">
        <v>7535.39</v>
      </c>
      <c r="G40" s="4">
        <v>0</v>
      </c>
      <c r="H40" s="4"/>
      <c r="I40" s="4">
        <v>1414887.18</v>
      </c>
      <c r="J40" s="4">
        <v>992832.09</v>
      </c>
      <c r="K40" s="4">
        <v>351355294</v>
      </c>
      <c r="L40" s="22">
        <v>25.2</v>
      </c>
    </row>
    <row r="41" spans="1:12" x14ac:dyDescent="0.2">
      <c r="A41" s="3">
        <v>103028703</v>
      </c>
      <c r="B41" s="3" t="s">
        <v>536</v>
      </c>
      <c r="C41" s="3" t="s">
        <v>219</v>
      </c>
      <c r="D41" s="4">
        <v>48487300.710000001</v>
      </c>
      <c r="E41" s="4">
        <v>41957514.890000001</v>
      </c>
      <c r="F41" s="4">
        <v>44106.400000000001</v>
      </c>
      <c r="G41" s="4">
        <v>0</v>
      </c>
      <c r="H41" s="4">
        <v>48358</v>
      </c>
      <c r="I41" s="4">
        <v>5360520.37</v>
      </c>
      <c r="J41" s="4">
        <v>1076801.05</v>
      </c>
      <c r="K41" s="4">
        <v>1621217371</v>
      </c>
      <c r="L41" s="22">
        <v>29.9</v>
      </c>
    </row>
    <row r="42" spans="1:12" x14ac:dyDescent="0.2">
      <c r="A42" s="3">
        <v>103028753</v>
      </c>
      <c r="B42" s="3" t="s">
        <v>84</v>
      </c>
      <c r="C42" s="3" t="s">
        <v>219</v>
      </c>
      <c r="D42" s="4">
        <v>23589669.93</v>
      </c>
      <c r="E42" s="4">
        <v>19854573.02</v>
      </c>
      <c r="F42" s="4">
        <v>21478.85</v>
      </c>
      <c r="G42" s="4">
        <v>0</v>
      </c>
      <c r="H42" s="4">
        <v>36262.92</v>
      </c>
      <c r="I42" s="4">
        <v>3007733.59</v>
      </c>
      <c r="J42" s="4">
        <v>669621.55000000005</v>
      </c>
      <c r="K42" s="4">
        <v>889838008</v>
      </c>
      <c r="L42" s="22">
        <v>26.5</v>
      </c>
    </row>
    <row r="43" spans="1:12" x14ac:dyDescent="0.2">
      <c r="A43" s="3">
        <v>103028833</v>
      </c>
      <c r="B43" s="3" t="s">
        <v>243</v>
      </c>
      <c r="C43" s="3" t="s">
        <v>219</v>
      </c>
      <c r="D43" s="4">
        <v>20368290.77</v>
      </c>
      <c r="E43" s="4">
        <v>16625226.130000001</v>
      </c>
      <c r="F43" s="4">
        <v>18728.46</v>
      </c>
      <c r="G43" s="4">
        <v>0</v>
      </c>
      <c r="H43" s="4"/>
      <c r="I43" s="4">
        <v>2316515.37</v>
      </c>
      <c r="J43" s="4">
        <v>1407820.81</v>
      </c>
      <c r="K43" s="4">
        <v>725778382</v>
      </c>
      <c r="L43" s="22">
        <v>28</v>
      </c>
    </row>
    <row r="44" spans="1:12" x14ac:dyDescent="0.2">
      <c r="A44" s="3">
        <v>103028853</v>
      </c>
      <c r="B44" s="3" t="s">
        <v>244</v>
      </c>
      <c r="C44" s="3" t="s">
        <v>219</v>
      </c>
      <c r="D44" s="4">
        <v>9413998.7599999998</v>
      </c>
      <c r="E44" s="4">
        <v>6557045.2400000002</v>
      </c>
      <c r="F44" s="4">
        <v>7697.79</v>
      </c>
      <c r="G44" s="4">
        <v>32905.69</v>
      </c>
      <c r="H44" s="4"/>
      <c r="I44" s="4">
        <v>1445229.07</v>
      </c>
      <c r="J44" s="4">
        <v>1371120.97</v>
      </c>
      <c r="K44" s="4">
        <v>359546744</v>
      </c>
      <c r="L44" s="22">
        <v>26.1</v>
      </c>
    </row>
    <row r="45" spans="1:12" x14ac:dyDescent="0.2">
      <c r="A45" s="3">
        <v>103029203</v>
      </c>
      <c r="B45" s="3" t="s">
        <v>816</v>
      </c>
      <c r="C45" s="3" t="s">
        <v>219</v>
      </c>
      <c r="D45" s="4">
        <v>74353203.650000006</v>
      </c>
      <c r="E45" s="4">
        <v>64690754.890000001</v>
      </c>
      <c r="F45" s="4">
        <v>68010.7</v>
      </c>
      <c r="G45" s="4">
        <v>0</v>
      </c>
      <c r="H45" s="4"/>
      <c r="I45" s="4">
        <v>8636870.0500000007</v>
      </c>
      <c r="J45" s="4">
        <v>957568.01</v>
      </c>
      <c r="K45" s="4">
        <v>2431125394</v>
      </c>
      <c r="L45" s="22">
        <v>30.5</v>
      </c>
    </row>
    <row r="46" spans="1:12" x14ac:dyDescent="0.2">
      <c r="A46" s="3">
        <v>103029403</v>
      </c>
      <c r="B46" s="3" t="s">
        <v>245</v>
      </c>
      <c r="C46" s="3" t="s">
        <v>219</v>
      </c>
      <c r="D46" s="4">
        <v>57623912.399999999</v>
      </c>
      <c r="E46" s="4">
        <v>47563022.240000002</v>
      </c>
      <c r="F46" s="4">
        <v>45864.42</v>
      </c>
      <c r="G46" s="4">
        <v>563261.48</v>
      </c>
      <c r="H46" s="4"/>
      <c r="I46" s="4">
        <v>7354489.5999999996</v>
      </c>
      <c r="J46" s="4">
        <v>2097274.66</v>
      </c>
      <c r="K46" s="4">
        <v>2757848099</v>
      </c>
      <c r="L46" s="22">
        <v>20.8</v>
      </c>
    </row>
    <row r="47" spans="1:12" x14ac:dyDescent="0.2">
      <c r="A47" s="3">
        <v>103029553</v>
      </c>
      <c r="B47" s="3" t="s">
        <v>246</v>
      </c>
      <c r="C47" s="3" t="s">
        <v>219</v>
      </c>
      <c r="D47" s="4">
        <v>41521976.420000002</v>
      </c>
      <c r="E47" s="4">
        <v>34005096.039999999</v>
      </c>
      <c r="F47" s="4">
        <v>36973.71</v>
      </c>
      <c r="G47" s="4">
        <v>0</v>
      </c>
      <c r="H47" s="4"/>
      <c r="I47" s="4">
        <v>6455296.2599999998</v>
      </c>
      <c r="J47" s="4">
        <v>1024610.41</v>
      </c>
      <c r="K47" s="4">
        <v>1658859386</v>
      </c>
      <c r="L47" s="22">
        <v>25</v>
      </c>
    </row>
    <row r="48" spans="1:12" x14ac:dyDescent="0.2">
      <c r="A48" s="3">
        <v>103029603</v>
      </c>
      <c r="B48" s="3" t="s">
        <v>85</v>
      </c>
      <c r="C48" s="3" t="s">
        <v>219</v>
      </c>
      <c r="D48" s="4">
        <v>30980839.809999999</v>
      </c>
      <c r="E48" s="4">
        <v>23890770.93</v>
      </c>
      <c r="F48" s="4">
        <v>28949.68</v>
      </c>
      <c r="G48" s="4">
        <v>427353.57</v>
      </c>
      <c r="H48" s="4"/>
      <c r="I48" s="4">
        <v>4398303.1500000004</v>
      </c>
      <c r="J48" s="4">
        <v>2235462.48</v>
      </c>
      <c r="K48" s="4">
        <v>1036648627</v>
      </c>
      <c r="L48" s="22">
        <v>29.8</v>
      </c>
    </row>
    <row r="49" spans="1:12" x14ac:dyDescent="0.2">
      <c r="A49" s="3">
        <v>103029803</v>
      </c>
      <c r="B49" s="3" t="s">
        <v>247</v>
      </c>
      <c r="C49" s="3" t="s">
        <v>219</v>
      </c>
      <c r="D49" s="4">
        <v>12098772.82</v>
      </c>
      <c r="E49" s="4">
        <v>7640799.5599999996</v>
      </c>
      <c r="F49" s="4">
        <v>13585.83</v>
      </c>
      <c r="G49" s="4">
        <v>5023.26</v>
      </c>
      <c r="H49" s="4"/>
      <c r="I49" s="4">
        <v>2094611.91</v>
      </c>
      <c r="J49" s="4">
        <v>2344752.2599999998</v>
      </c>
      <c r="K49" s="4">
        <v>483864238</v>
      </c>
      <c r="L49" s="22">
        <v>25</v>
      </c>
    </row>
    <row r="50" spans="1:12" x14ac:dyDescent="0.2">
      <c r="A50" s="3">
        <v>103029902</v>
      </c>
      <c r="B50" s="3" t="s">
        <v>248</v>
      </c>
      <c r="C50" s="3" t="s">
        <v>219</v>
      </c>
      <c r="D50" s="4">
        <v>58475517.350000001</v>
      </c>
      <c r="E50" s="4">
        <v>47953693.189999998</v>
      </c>
      <c r="F50" s="4">
        <v>57465.37</v>
      </c>
      <c r="G50" s="4">
        <v>24301.85</v>
      </c>
      <c r="H50" s="4"/>
      <c r="I50" s="4">
        <v>6899107.5499999998</v>
      </c>
      <c r="J50" s="4">
        <v>3540949.39</v>
      </c>
      <c r="K50" s="4">
        <v>2071324961</v>
      </c>
      <c r="L50" s="22">
        <v>28.2</v>
      </c>
    </row>
    <row r="51" spans="1:12" x14ac:dyDescent="0.2">
      <c r="A51" s="3">
        <v>128030603</v>
      </c>
      <c r="B51" s="3" t="s">
        <v>45</v>
      </c>
      <c r="C51" s="3" t="s">
        <v>46</v>
      </c>
      <c r="D51" s="4">
        <v>8418169.1899999995</v>
      </c>
      <c r="E51" s="4">
        <v>6544974.29</v>
      </c>
      <c r="F51" s="4">
        <v>7779.93</v>
      </c>
      <c r="G51" s="4">
        <v>11955.08</v>
      </c>
      <c r="H51" s="4">
        <v>16193.14</v>
      </c>
      <c r="I51" s="4">
        <v>1156347.76</v>
      </c>
      <c r="J51" s="4">
        <v>680918.99</v>
      </c>
      <c r="K51" s="4">
        <v>311995377</v>
      </c>
      <c r="L51" s="22">
        <v>26.9</v>
      </c>
    </row>
    <row r="52" spans="1:12" x14ac:dyDescent="0.2">
      <c r="A52" s="3">
        <v>128030852</v>
      </c>
      <c r="B52" s="3" t="s">
        <v>47</v>
      </c>
      <c r="C52" s="3" t="s">
        <v>46</v>
      </c>
      <c r="D52" s="4">
        <v>37343595</v>
      </c>
      <c r="E52" s="4">
        <v>29395165</v>
      </c>
      <c r="F52" s="4">
        <v>36554</v>
      </c>
      <c r="G52" s="4">
        <v>61456</v>
      </c>
      <c r="H52" s="4"/>
      <c r="I52" s="4">
        <v>5194409</v>
      </c>
      <c r="J52" s="4">
        <v>2656011</v>
      </c>
      <c r="K52" s="4">
        <v>1731565572</v>
      </c>
      <c r="L52" s="22">
        <v>21.5</v>
      </c>
    </row>
    <row r="53" spans="1:12" x14ac:dyDescent="0.2">
      <c r="A53" s="3">
        <v>128033053</v>
      </c>
      <c r="B53" s="3" t="s">
        <v>48</v>
      </c>
      <c r="C53" s="3" t="s">
        <v>46</v>
      </c>
      <c r="D53" s="4">
        <v>20089621.829999998</v>
      </c>
      <c r="E53" s="4">
        <v>17008116.100000001</v>
      </c>
      <c r="F53" s="4">
        <v>17721.349999999999</v>
      </c>
      <c r="G53" s="4">
        <v>28444.880000000001</v>
      </c>
      <c r="H53" s="4"/>
      <c r="I53" s="4">
        <v>2397627.27</v>
      </c>
      <c r="J53" s="4">
        <v>637712.23</v>
      </c>
      <c r="K53" s="4">
        <v>973085877</v>
      </c>
      <c r="L53" s="22">
        <v>20.6</v>
      </c>
    </row>
    <row r="54" spans="1:12" x14ac:dyDescent="0.2">
      <c r="A54" s="3">
        <v>128034503</v>
      </c>
      <c r="B54" s="3" t="s">
        <v>49</v>
      </c>
      <c r="C54" s="3" t="s">
        <v>46</v>
      </c>
      <c r="D54" s="4">
        <v>6309420.1200000001</v>
      </c>
      <c r="E54" s="4">
        <v>5023775.16</v>
      </c>
      <c r="F54" s="4">
        <v>6205.72</v>
      </c>
      <c r="G54" s="4">
        <v>21726.31</v>
      </c>
      <c r="H54" s="4"/>
      <c r="I54" s="4">
        <v>775076.24</v>
      </c>
      <c r="J54" s="4">
        <v>482636.69</v>
      </c>
      <c r="K54" s="4">
        <v>213609402</v>
      </c>
      <c r="L54" s="22">
        <v>29.5</v>
      </c>
    </row>
    <row r="55" spans="1:12" x14ac:dyDescent="0.2">
      <c r="A55" s="3">
        <v>127040503</v>
      </c>
      <c r="B55" s="3" t="s">
        <v>36</v>
      </c>
      <c r="C55" s="3" t="s">
        <v>37</v>
      </c>
      <c r="D55" s="4">
        <v>7268526.8600000003</v>
      </c>
      <c r="E55" s="4">
        <v>5176345.6900000004</v>
      </c>
      <c r="F55" s="4"/>
      <c r="G55" s="4">
        <v>36125.78</v>
      </c>
      <c r="H55" s="4">
        <v>4100</v>
      </c>
      <c r="I55" s="4">
        <v>1153183.56</v>
      </c>
      <c r="J55" s="4">
        <v>898771.83</v>
      </c>
      <c r="K55" s="4">
        <v>283971285</v>
      </c>
      <c r="L55" s="22">
        <v>25.5</v>
      </c>
    </row>
    <row r="56" spans="1:12" x14ac:dyDescent="0.2">
      <c r="A56" s="3">
        <v>127040703</v>
      </c>
      <c r="B56" s="3" t="s">
        <v>38</v>
      </c>
      <c r="C56" s="3" t="s">
        <v>37</v>
      </c>
      <c r="D56" s="4">
        <v>25719514.760000002</v>
      </c>
      <c r="E56" s="4">
        <v>20727344.899999999</v>
      </c>
      <c r="F56" s="4">
        <v>25727.82</v>
      </c>
      <c r="G56" s="4">
        <v>17825.02</v>
      </c>
      <c r="H56" s="4">
        <v>79644.600000000006</v>
      </c>
      <c r="I56" s="4">
        <v>4059639.81</v>
      </c>
      <c r="J56" s="4">
        <v>809332.61</v>
      </c>
      <c r="K56" s="4">
        <v>1230813522</v>
      </c>
      <c r="L56" s="22">
        <v>20.8</v>
      </c>
    </row>
    <row r="57" spans="1:12" x14ac:dyDescent="0.2">
      <c r="A57" s="3">
        <v>127041203</v>
      </c>
      <c r="B57" s="3" t="s">
        <v>681</v>
      </c>
      <c r="C57" s="3" t="s">
        <v>37</v>
      </c>
      <c r="D57" s="4">
        <v>23529965.890000001</v>
      </c>
      <c r="E57" s="4">
        <v>19609676.25</v>
      </c>
      <c r="F57" s="4">
        <v>20718.91</v>
      </c>
      <c r="G57" s="4">
        <v>108327.43</v>
      </c>
      <c r="H57" s="4">
        <v>37772.01</v>
      </c>
      <c r="I57" s="4">
        <v>3100396.78</v>
      </c>
      <c r="J57" s="4">
        <v>653074.51</v>
      </c>
      <c r="K57" s="4">
        <v>1116047471</v>
      </c>
      <c r="L57" s="22">
        <v>21</v>
      </c>
    </row>
    <row r="58" spans="1:12" x14ac:dyDescent="0.2">
      <c r="A58" s="3">
        <v>127041503</v>
      </c>
      <c r="B58" s="3" t="s">
        <v>561</v>
      </c>
      <c r="C58" s="3" t="s">
        <v>37</v>
      </c>
      <c r="D58" s="4">
        <v>8183897.1200000001</v>
      </c>
      <c r="E58" s="4">
        <v>6007144.75</v>
      </c>
      <c r="F58" s="4">
        <v>7939.78</v>
      </c>
      <c r="G58" s="4">
        <v>46533.18</v>
      </c>
      <c r="H58" s="4">
        <v>17069.740000000002</v>
      </c>
      <c r="I58" s="4">
        <v>1465874.49</v>
      </c>
      <c r="J58" s="4">
        <v>639335.18000000005</v>
      </c>
      <c r="K58" s="4">
        <v>401325248</v>
      </c>
      <c r="L58" s="22">
        <v>20.3</v>
      </c>
    </row>
    <row r="59" spans="1:12" x14ac:dyDescent="0.2">
      <c r="A59" s="3">
        <v>127041603</v>
      </c>
      <c r="B59" s="3" t="s">
        <v>39</v>
      </c>
      <c r="C59" s="3" t="s">
        <v>37</v>
      </c>
      <c r="D59" s="4">
        <v>20481853.039999999</v>
      </c>
      <c r="E59" s="4">
        <v>16441976.99</v>
      </c>
      <c r="F59" s="4">
        <v>19590.240000000002</v>
      </c>
      <c r="G59" s="4">
        <v>0</v>
      </c>
      <c r="H59" s="4">
        <v>34514.75</v>
      </c>
      <c r="I59" s="4">
        <v>3356466.86</v>
      </c>
      <c r="J59" s="4">
        <v>629304.19999999995</v>
      </c>
      <c r="K59" s="4">
        <v>1205062550</v>
      </c>
      <c r="L59" s="22">
        <v>16.899999999999999</v>
      </c>
    </row>
    <row r="60" spans="1:12" x14ac:dyDescent="0.2">
      <c r="A60" s="3">
        <v>127042003</v>
      </c>
      <c r="B60" s="3" t="s">
        <v>700</v>
      </c>
      <c r="C60" s="3" t="s">
        <v>37</v>
      </c>
      <c r="D60" s="4">
        <v>22497808.670000002</v>
      </c>
      <c r="E60" s="4">
        <v>17533492.77</v>
      </c>
      <c r="F60" s="4">
        <v>20392.09</v>
      </c>
      <c r="G60" s="4">
        <v>436044.85</v>
      </c>
      <c r="H60" s="4"/>
      <c r="I60" s="4">
        <v>3558074.67</v>
      </c>
      <c r="J60" s="4">
        <v>949804.29</v>
      </c>
      <c r="K60" s="4">
        <v>1430346721</v>
      </c>
      <c r="L60" s="22">
        <v>15.7</v>
      </c>
    </row>
    <row r="61" spans="1:12" x14ac:dyDescent="0.2">
      <c r="A61" s="3">
        <v>127042853</v>
      </c>
      <c r="B61" s="3" t="s">
        <v>40</v>
      </c>
      <c r="C61" s="3" t="s">
        <v>37</v>
      </c>
      <c r="D61" s="4">
        <v>10721633.720000001</v>
      </c>
      <c r="E61" s="4">
        <v>8621976.5500000007</v>
      </c>
      <c r="F61" s="4">
        <v>10156.370000000001</v>
      </c>
      <c r="G61" s="4">
        <v>0</v>
      </c>
      <c r="H61" s="4"/>
      <c r="I61" s="4">
        <v>1595411.41</v>
      </c>
      <c r="J61" s="4">
        <v>494089.39</v>
      </c>
      <c r="K61" s="4">
        <v>685236554</v>
      </c>
      <c r="L61" s="22">
        <v>15.6</v>
      </c>
    </row>
    <row r="62" spans="1:12" x14ac:dyDescent="0.2">
      <c r="A62" s="3">
        <v>127044103</v>
      </c>
      <c r="B62" s="3" t="s">
        <v>41</v>
      </c>
      <c r="C62" s="3" t="s">
        <v>37</v>
      </c>
      <c r="D62" s="4">
        <v>22797767.34</v>
      </c>
      <c r="E62" s="4">
        <v>18451377.690000001</v>
      </c>
      <c r="F62" s="4">
        <v>20504.39</v>
      </c>
      <c r="G62" s="4">
        <v>0</v>
      </c>
      <c r="H62" s="4"/>
      <c r="I62" s="4">
        <v>3361729.71</v>
      </c>
      <c r="J62" s="4">
        <v>964155.55</v>
      </c>
      <c r="K62" s="4">
        <v>1115505500</v>
      </c>
      <c r="L62" s="22">
        <v>20.399999999999999</v>
      </c>
    </row>
    <row r="63" spans="1:12" x14ac:dyDescent="0.2">
      <c r="A63" s="3">
        <v>127045303</v>
      </c>
      <c r="B63" s="3" t="s">
        <v>42</v>
      </c>
      <c r="C63" s="3" t="s">
        <v>37</v>
      </c>
      <c r="D63" s="4">
        <v>879300.39</v>
      </c>
      <c r="E63" s="4">
        <v>536791.06999999995</v>
      </c>
      <c r="F63" s="4">
        <v>816.22</v>
      </c>
      <c r="G63" s="4">
        <v>2449.38</v>
      </c>
      <c r="H63" s="4"/>
      <c r="I63" s="4">
        <v>260522.06</v>
      </c>
      <c r="J63" s="4">
        <v>78721.66</v>
      </c>
      <c r="K63" s="4">
        <v>85823943</v>
      </c>
      <c r="L63" s="22">
        <v>10.199999999999999</v>
      </c>
    </row>
    <row r="64" spans="1:12" x14ac:dyDescent="0.2">
      <c r="A64" s="3">
        <v>127045653</v>
      </c>
      <c r="B64" s="3" t="s">
        <v>682</v>
      </c>
      <c r="C64" s="3" t="s">
        <v>37</v>
      </c>
      <c r="D64" s="4">
        <v>7560721.6900000004</v>
      </c>
      <c r="E64" s="4">
        <v>5591795.79</v>
      </c>
      <c r="F64" s="4">
        <v>7181.63</v>
      </c>
      <c r="G64" s="4">
        <v>19613.96</v>
      </c>
      <c r="H64" s="4">
        <v>18689.240000000002</v>
      </c>
      <c r="I64" s="4">
        <v>1451010.56</v>
      </c>
      <c r="J64" s="4">
        <v>472430.51</v>
      </c>
      <c r="K64" s="4">
        <v>384586871</v>
      </c>
      <c r="L64" s="22">
        <v>19.600000000000001</v>
      </c>
    </row>
    <row r="65" spans="1:12" x14ac:dyDescent="0.2">
      <c r="A65" s="3">
        <v>127045853</v>
      </c>
      <c r="B65" s="3" t="s">
        <v>562</v>
      </c>
      <c r="C65" s="3" t="s">
        <v>37</v>
      </c>
      <c r="D65" s="4">
        <v>10412829.35</v>
      </c>
      <c r="E65" s="4">
        <v>8253078.0599999996</v>
      </c>
      <c r="F65" s="4">
        <v>9648.5499999999993</v>
      </c>
      <c r="G65" s="4">
        <v>210</v>
      </c>
      <c r="H65" s="4">
        <v>25131.97</v>
      </c>
      <c r="I65" s="4">
        <v>1706312.92</v>
      </c>
      <c r="J65" s="4">
        <v>418447.85</v>
      </c>
      <c r="K65" s="4">
        <v>663962457</v>
      </c>
      <c r="L65" s="22">
        <v>15.6</v>
      </c>
    </row>
    <row r="66" spans="1:12" x14ac:dyDescent="0.2">
      <c r="A66" s="3">
        <v>127046903</v>
      </c>
      <c r="B66" s="3" t="s">
        <v>43</v>
      </c>
      <c r="C66" s="3" t="s">
        <v>37</v>
      </c>
      <c r="D66" s="4">
        <v>5589780.8899999997</v>
      </c>
      <c r="E66" s="4">
        <v>4183903.51</v>
      </c>
      <c r="F66" s="4">
        <v>5514.12</v>
      </c>
      <c r="G66" s="4">
        <v>12061.39</v>
      </c>
      <c r="H66" s="4"/>
      <c r="I66" s="4">
        <v>978842.77</v>
      </c>
      <c r="J66" s="4">
        <v>409459.1</v>
      </c>
      <c r="K66" s="4">
        <v>240594313</v>
      </c>
      <c r="L66" s="22">
        <v>23.2</v>
      </c>
    </row>
    <row r="67" spans="1:12" x14ac:dyDescent="0.2">
      <c r="A67" s="3">
        <v>127047404</v>
      </c>
      <c r="B67" s="3" t="s">
        <v>44</v>
      </c>
      <c r="C67" s="3" t="s">
        <v>37</v>
      </c>
      <c r="D67" s="4">
        <v>9409571.5199999996</v>
      </c>
      <c r="E67" s="4">
        <v>7824339.7599999998</v>
      </c>
      <c r="F67" s="4">
        <v>8686.2199999999993</v>
      </c>
      <c r="G67" s="4">
        <v>0</v>
      </c>
      <c r="H67" s="4"/>
      <c r="I67" s="4">
        <v>1225446.8500000001</v>
      </c>
      <c r="J67" s="4">
        <v>351098.69</v>
      </c>
      <c r="K67" s="4">
        <v>592475588</v>
      </c>
      <c r="L67" s="22">
        <v>15.8</v>
      </c>
    </row>
    <row r="68" spans="1:12" x14ac:dyDescent="0.2">
      <c r="A68" s="3">
        <v>127049303</v>
      </c>
      <c r="B68" s="3" t="s">
        <v>563</v>
      </c>
      <c r="C68" s="3" t="s">
        <v>37</v>
      </c>
      <c r="D68" s="4">
        <v>4842447.3499999996</v>
      </c>
      <c r="E68" s="4">
        <v>3820996.94</v>
      </c>
      <c r="F68" s="4">
        <v>4489.6499999999996</v>
      </c>
      <c r="G68" s="4">
        <v>1275.72</v>
      </c>
      <c r="H68" s="4"/>
      <c r="I68" s="4">
        <v>822610.36</v>
      </c>
      <c r="J68" s="4">
        <v>193074.68</v>
      </c>
      <c r="K68" s="4">
        <v>291866277</v>
      </c>
      <c r="L68" s="22">
        <v>16.5</v>
      </c>
    </row>
    <row r="69" spans="1:12" x14ac:dyDescent="0.2">
      <c r="A69" s="3">
        <v>108051003</v>
      </c>
      <c r="B69" s="3" t="s">
        <v>313</v>
      </c>
      <c r="C69" s="3" t="s">
        <v>314</v>
      </c>
      <c r="D69" s="4">
        <v>15543974.27</v>
      </c>
      <c r="E69" s="4">
        <v>10535927.66</v>
      </c>
      <c r="F69" s="4">
        <v>13863.29</v>
      </c>
      <c r="G69" s="4">
        <v>34572.03</v>
      </c>
      <c r="H69" s="4">
        <v>42013.52</v>
      </c>
      <c r="I69" s="4">
        <v>4538384.49</v>
      </c>
      <c r="J69" s="4">
        <v>379213.28</v>
      </c>
      <c r="K69" s="4">
        <v>1316071099</v>
      </c>
      <c r="L69" s="22">
        <v>11.8</v>
      </c>
    </row>
    <row r="70" spans="1:12" x14ac:dyDescent="0.2">
      <c r="A70" s="3">
        <v>108051503</v>
      </c>
      <c r="B70" s="3" t="s">
        <v>315</v>
      </c>
      <c r="C70" s="3" t="s">
        <v>314</v>
      </c>
      <c r="D70" s="4">
        <v>6755074.4000000004</v>
      </c>
      <c r="E70" s="4">
        <v>5101379.1100000003</v>
      </c>
      <c r="F70" s="4">
        <v>6213.64</v>
      </c>
      <c r="G70" s="4">
        <v>8148.56</v>
      </c>
      <c r="H70" s="4">
        <v>36104.81</v>
      </c>
      <c r="I70" s="4">
        <v>1374024.11</v>
      </c>
      <c r="J70" s="4">
        <v>229204.17</v>
      </c>
      <c r="K70" s="4">
        <v>698921930</v>
      </c>
      <c r="L70" s="22">
        <v>9.6</v>
      </c>
    </row>
    <row r="71" spans="1:12" x14ac:dyDescent="0.2">
      <c r="A71" s="3">
        <v>108053003</v>
      </c>
      <c r="B71" s="3" t="s">
        <v>316</v>
      </c>
      <c r="C71" s="3" t="s">
        <v>314</v>
      </c>
      <c r="D71" s="4">
        <v>8815213.6300000008</v>
      </c>
      <c r="E71" s="4">
        <v>5972472.5899999999</v>
      </c>
      <c r="F71" s="4">
        <v>8054.45</v>
      </c>
      <c r="G71" s="4">
        <v>61428.98</v>
      </c>
      <c r="H71" s="4">
        <v>23262.3</v>
      </c>
      <c r="I71" s="4">
        <v>2350550.7400000002</v>
      </c>
      <c r="J71" s="4">
        <v>399444.57</v>
      </c>
      <c r="K71" s="4">
        <v>658263185</v>
      </c>
      <c r="L71" s="22">
        <v>13.3</v>
      </c>
    </row>
    <row r="72" spans="1:12" x14ac:dyDescent="0.2">
      <c r="A72" s="3">
        <v>108056004</v>
      </c>
      <c r="B72" s="3" t="s">
        <v>540</v>
      </c>
      <c r="C72" s="3" t="s">
        <v>314</v>
      </c>
      <c r="D72" s="4">
        <v>4282286.41</v>
      </c>
      <c r="E72" s="4">
        <v>3184080.76</v>
      </c>
      <c r="F72" s="4">
        <v>3881.02</v>
      </c>
      <c r="G72" s="4">
        <v>13068.78</v>
      </c>
      <c r="H72" s="4">
        <v>16674.73</v>
      </c>
      <c r="I72" s="4">
        <v>926879.77</v>
      </c>
      <c r="J72" s="4">
        <v>137701.35</v>
      </c>
      <c r="K72" s="4">
        <v>437565447</v>
      </c>
      <c r="L72" s="22">
        <v>9.6999999999999993</v>
      </c>
    </row>
    <row r="73" spans="1:12" x14ac:dyDescent="0.2">
      <c r="A73" s="3">
        <v>108058003</v>
      </c>
      <c r="B73" s="3" t="s">
        <v>317</v>
      </c>
      <c r="C73" s="3" t="s">
        <v>314</v>
      </c>
      <c r="D73" s="4">
        <v>5537419.9500000002</v>
      </c>
      <c r="E73" s="4">
        <v>4076926.69</v>
      </c>
      <c r="F73" s="4">
        <v>4731.59</v>
      </c>
      <c r="G73" s="4">
        <v>34693.75</v>
      </c>
      <c r="H73" s="4">
        <v>15782.65</v>
      </c>
      <c r="I73" s="4">
        <v>863686.05</v>
      </c>
      <c r="J73" s="4">
        <v>541599.22</v>
      </c>
      <c r="K73" s="4">
        <v>432737152</v>
      </c>
      <c r="L73" s="22">
        <v>12.7</v>
      </c>
    </row>
    <row r="74" spans="1:12" x14ac:dyDescent="0.2">
      <c r="A74" s="3">
        <v>114060503</v>
      </c>
      <c r="B74" s="3" t="s">
        <v>415</v>
      </c>
      <c r="C74" s="3" t="s">
        <v>416</v>
      </c>
      <c r="D74" s="4">
        <v>12369668.970000001</v>
      </c>
      <c r="E74" s="4">
        <v>10413233.35</v>
      </c>
      <c r="F74" s="4">
        <v>11145.88</v>
      </c>
      <c r="G74" s="4">
        <v>0</v>
      </c>
      <c r="H74" s="4"/>
      <c r="I74" s="4">
        <v>1331033.75</v>
      </c>
      <c r="J74" s="4">
        <v>614255.99</v>
      </c>
      <c r="K74" s="4">
        <v>381499039</v>
      </c>
      <c r="L74" s="22">
        <v>32.4</v>
      </c>
    </row>
    <row r="75" spans="1:12" x14ac:dyDescent="0.2">
      <c r="A75" s="3">
        <v>114060753</v>
      </c>
      <c r="B75" s="3" t="s">
        <v>417</v>
      </c>
      <c r="C75" s="3" t="s">
        <v>416</v>
      </c>
      <c r="D75" s="4">
        <v>89944533.030000001</v>
      </c>
      <c r="E75" s="4">
        <v>79159626.319999993</v>
      </c>
      <c r="F75" s="4">
        <v>82278.880000000005</v>
      </c>
      <c r="G75" s="4">
        <v>0</v>
      </c>
      <c r="H75" s="4">
        <v>127028.64</v>
      </c>
      <c r="I75" s="4">
        <v>9451474.3100000005</v>
      </c>
      <c r="J75" s="4">
        <v>1124124.8799999999</v>
      </c>
      <c r="K75" s="4">
        <v>4533877283</v>
      </c>
      <c r="L75" s="22">
        <v>19.8</v>
      </c>
    </row>
    <row r="76" spans="1:12" x14ac:dyDescent="0.2">
      <c r="A76" s="3">
        <v>114060853</v>
      </c>
      <c r="B76" s="3" t="s">
        <v>550</v>
      </c>
      <c r="C76" s="3" t="s">
        <v>416</v>
      </c>
      <c r="D76" s="4">
        <v>22655318.32</v>
      </c>
      <c r="E76" s="4">
        <v>19782311.690000001</v>
      </c>
      <c r="F76" s="4">
        <v>21006.51</v>
      </c>
      <c r="G76" s="4">
        <v>168.72</v>
      </c>
      <c r="H76" s="4">
        <v>32127.55</v>
      </c>
      <c r="I76" s="4">
        <v>2275568.0099999998</v>
      </c>
      <c r="J76" s="4">
        <v>544135.84</v>
      </c>
      <c r="K76" s="4">
        <v>963851535</v>
      </c>
      <c r="L76" s="22">
        <v>23.5</v>
      </c>
    </row>
    <row r="77" spans="1:12" x14ac:dyDescent="0.2">
      <c r="A77" s="3">
        <v>114061103</v>
      </c>
      <c r="B77" s="3" t="s">
        <v>141</v>
      </c>
      <c r="C77" s="3" t="s">
        <v>416</v>
      </c>
      <c r="D77" s="4">
        <v>35783496.140000001</v>
      </c>
      <c r="E77" s="4">
        <v>31509239.059999999</v>
      </c>
      <c r="F77" s="4">
        <v>32071.27</v>
      </c>
      <c r="G77" s="4">
        <v>71145.62</v>
      </c>
      <c r="H77" s="4">
        <v>58876.2</v>
      </c>
      <c r="I77" s="4">
        <v>3602512.07</v>
      </c>
      <c r="J77" s="4">
        <v>509651.92</v>
      </c>
      <c r="K77" s="4">
        <v>1542487196</v>
      </c>
      <c r="L77" s="22">
        <v>23.1</v>
      </c>
    </row>
    <row r="78" spans="1:12" x14ac:dyDescent="0.2">
      <c r="A78" s="3">
        <v>114061503</v>
      </c>
      <c r="B78" s="3" t="s">
        <v>142</v>
      </c>
      <c r="C78" s="3" t="s">
        <v>416</v>
      </c>
      <c r="D78" s="4">
        <v>40200569.93</v>
      </c>
      <c r="E78" s="4">
        <v>35018544.130000003</v>
      </c>
      <c r="F78" s="4">
        <v>36681.339999999997</v>
      </c>
      <c r="G78" s="4">
        <v>133.91999999999999</v>
      </c>
      <c r="H78" s="4">
        <v>68925.149999999994</v>
      </c>
      <c r="I78" s="4">
        <v>4598475.7699999996</v>
      </c>
      <c r="J78" s="4">
        <v>477809.62</v>
      </c>
      <c r="K78" s="4">
        <v>1689209891</v>
      </c>
      <c r="L78" s="22">
        <v>23.7</v>
      </c>
    </row>
    <row r="79" spans="1:12" x14ac:dyDescent="0.2">
      <c r="A79" s="3">
        <v>114062003</v>
      </c>
      <c r="B79" s="3" t="s">
        <v>418</v>
      </c>
      <c r="C79" s="3" t="s">
        <v>416</v>
      </c>
      <c r="D79" s="4">
        <v>53007888.469999999</v>
      </c>
      <c r="E79" s="4">
        <v>46612715.640000001</v>
      </c>
      <c r="F79" s="4">
        <v>50861.06</v>
      </c>
      <c r="G79" s="4">
        <v>0</v>
      </c>
      <c r="H79" s="4">
        <v>61201.95</v>
      </c>
      <c r="I79" s="4">
        <v>5960173.3300000001</v>
      </c>
      <c r="J79" s="4">
        <v>322936.49</v>
      </c>
      <c r="K79" s="4">
        <v>2014265405</v>
      </c>
      <c r="L79" s="22">
        <v>26.3</v>
      </c>
    </row>
    <row r="80" spans="1:12" x14ac:dyDescent="0.2">
      <c r="A80" s="3">
        <v>114062503</v>
      </c>
      <c r="B80" s="3" t="s">
        <v>419</v>
      </c>
      <c r="C80" s="3" t="s">
        <v>416</v>
      </c>
      <c r="D80" s="4">
        <v>31122272.760000002</v>
      </c>
      <c r="E80" s="4">
        <v>26995508.879999999</v>
      </c>
      <c r="F80" s="4">
        <v>29607.02</v>
      </c>
      <c r="G80" s="4">
        <v>26.28</v>
      </c>
      <c r="H80" s="4"/>
      <c r="I80" s="4">
        <v>3250783.9</v>
      </c>
      <c r="J80" s="4">
        <v>846346.68</v>
      </c>
      <c r="K80" s="4">
        <v>1329022399</v>
      </c>
      <c r="L80" s="22">
        <v>23.4</v>
      </c>
    </row>
    <row r="81" spans="1:12" x14ac:dyDescent="0.2">
      <c r="A81" s="3">
        <v>114063003</v>
      </c>
      <c r="B81" s="3" t="s">
        <v>420</v>
      </c>
      <c r="C81" s="3" t="s">
        <v>416</v>
      </c>
      <c r="D81" s="4">
        <v>52645597.259999998</v>
      </c>
      <c r="E81" s="4">
        <v>44995461.799999997</v>
      </c>
      <c r="F81" s="4">
        <v>48918.38</v>
      </c>
      <c r="G81" s="4">
        <v>1489.41</v>
      </c>
      <c r="H81" s="4">
        <v>86671.9</v>
      </c>
      <c r="I81" s="4">
        <v>6551219.04</v>
      </c>
      <c r="J81" s="4">
        <v>961836.73</v>
      </c>
      <c r="K81" s="4">
        <v>2318223617</v>
      </c>
      <c r="L81" s="22">
        <v>22.7</v>
      </c>
    </row>
    <row r="82" spans="1:12" x14ac:dyDescent="0.2">
      <c r="A82" s="3">
        <v>114063503</v>
      </c>
      <c r="B82" s="3" t="s">
        <v>421</v>
      </c>
      <c r="C82" s="3" t="s">
        <v>416</v>
      </c>
      <c r="D82" s="4">
        <v>31161175.949999999</v>
      </c>
      <c r="E82" s="4">
        <v>26861927.75</v>
      </c>
      <c r="F82" s="4">
        <v>29348.06</v>
      </c>
      <c r="G82" s="4">
        <v>11770.23</v>
      </c>
      <c r="H82" s="4"/>
      <c r="I82" s="4">
        <v>3415410.86</v>
      </c>
      <c r="J82" s="4">
        <v>842719.05</v>
      </c>
      <c r="K82" s="4">
        <v>1954632792</v>
      </c>
      <c r="L82" s="22">
        <v>15.9</v>
      </c>
    </row>
    <row r="83" spans="1:12" x14ac:dyDescent="0.2">
      <c r="A83" s="3">
        <v>114064003</v>
      </c>
      <c r="B83" s="3" t="s">
        <v>422</v>
      </c>
      <c r="C83" s="3" t="s">
        <v>416</v>
      </c>
      <c r="D83" s="4">
        <v>23436712.539999999</v>
      </c>
      <c r="E83" s="4">
        <v>20340944.32</v>
      </c>
      <c r="F83" s="4">
        <v>22849.54</v>
      </c>
      <c r="G83" s="4">
        <v>12325.32</v>
      </c>
      <c r="H83" s="4">
        <v>33336.6</v>
      </c>
      <c r="I83" s="4">
        <v>2510219.9700000002</v>
      </c>
      <c r="J83" s="4">
        <v>517036.79</v>
      </c>
      <c r="K83" s="4">
        <v>1194309030</v>
      </c>
      <c r="L83" s="22">
        <v>19.600000000000001</v>
      </c>
    </row>
    <row r="84" spans="1:12" x14ac:dyDescent="0.2">
      <c r="A84" s="3">
        <v>114065503</v>
      </c>
      <c r="B84" s="3" t="s">
        <v>143</v>
      </c>
      <c r="C84" s="3" t="s">
        <v>416</v>
      </c>
      <c r="D84" s="4">
        <v>45230952.43</v>
      </c>
      <c r="E84" s="4">
        <v>38263583.100000001</v>
      </c>
      <c r="F84" s="4">
        <v>40704.04</v>
      </c>
      <c r="G84" s="4">
        <v>7016.09</v>
      </c>
      <c r="H84" s="4"/>
      <c r="I84" s="4">
        <v>5906303.6299999999</v>
      </c>
      <c r="J84" s="4">
        <v>1013345.57</v>
      </c>
      <c r="K84" s="4">
        <v>1902826897</v>
      </c>
      <c r="L84" s="22">
        <v>23.7</v>
      </c>
    </row>
    <row r="85" spans="1:12" x14ac:dyDescent="0.2">
      <c r="A85" s="3">
        <v>114066503</v>
      </c>
      <c r="B85" s="3" t="s">
        <v>144</v>
      </c>
      <c r="C85" s="3" t="s">
        <v>416</v>
      </c>
      <c r="D85" s="4">
        <v>24067105.260000002</v>
      </c>
      <c r="E85" s="4">
        <v>20910182.890000001</v>
      </c>
      <c r="F85" s="4">
        <v>22438.47</v>
      </c>
      <c r="G85" s="4">
        <v>83.48</v>
      </c>
      <c r="H85" s="4">
        <v>41775.9</v>
      </c>
      <c r="I85" s="4">
        <v>2668512.08</v>
      </c>
      <c r="J85" s="4">
        <v>424112.44</v>
      </c>
      <c r="K85" s="4">
        <v>1178351813</v>
      </c>
      <c r="L85" s="22">
        <v>20.399999999999999</v>
      </c>
    </row>
    <row r="86" spans="1:12" x14ac:dyDescent="0.2">
      <c r="A86" s="3">
        <v>114067002</v>
      </c>
      <c r="B86" s="3" t="s">
        <v>423</v>
      </c>
      <c r="C86" s="3" t="s">
        <v>416</v>
      </c>
      <c r="D86" s="4">
        <v>46363766.539999999</v>
      </c>
      <c r="E86" s="4">
        <v>19792245.100000001</v>
      </c>
      <c r="F86" s="4">
        <v>38371.620000000003</v>
      </c>
      <c r="G86" s="4">
        <v>141472.38</v>
      </c>
      <c r="H86" s="4">
        <v>110269.65</v>
      </c>
      <c r="I86" s="4">
        <v>23208609.32</v>
      </c>
      <c r="J86" s="4">
        <v>3072798.47</v>
      </c>
      <c r="K86" s="4">
        <v>2001141683</v>
      </c>
      <c r="L86" s="22">
        <v>23.1</v>
      </c>
    </row>
    <row r="87" spans="1:12" x14ac:dyDescent="0.2">
      <c r="A87" s="3">
        <v>114067503</v>
      </c>
      <c r="B87" s="3" t="s">
        <v>145</v>
      </c>
      <c r="C87" s="3" t="s">
        <v>416</v>
      </c>
      <c r="D87" s="4">
        <v>31310458.969999999</v>
      </c>
      <c r="E87" s="4">
        <v>27335304.120000001</v>
      </c>
      <c r="F87" s="4">
        <v>28658.06</v>
      </c>
      <c r="G87" s="4">
        <v>0</v>
      </c>
      <c r="H87" s="4"/>
      <c r="I87" s="4">
        <v>3256285.3</v>
      </c>
      <c r="J87" s="4">
        <v>690211.49</v>
      </c>
      <c r="K87" s="4">
        <v>1567494319</v>
      </c>
      <c r="L87" s="22">
        <v>19.899999999999999</v>
      </c>
    </row>
    <row r="88" spans="1:12" x14ac:dyDescent="0.2">
      <c r="A88" s="3">
        <v>114068003</v>
      </c>
      <c r="B88" s="3" t="s">
        <v>424</v>
      </c>
      <c r="C88" s="3" t="s">
        <v>416</v>
      </c>
      <c r="D88" s="4">
        <v>26542966.73</v>
      </c>
      <c r="E88" s="4">
        <v>23402358.640000001</v>
      </c>
      <c r="F88" s="4">
        <v>22936.12</v>
      </c>
      <c r="G88" s="4">
        <v>3847.08</v>
      </c>
      <c r="H88" s="4">
        <v>34682.449999999997</v>
      </c>
      <c r="I88" s="4">
        <v>2514687.6800000002</v>
      </c>
      <c r="J88" s="4">
        <v>564454.76</v>
      </c>
      <c r="K88" s="4">
        <v>1580926817</v>
      </c>
      <c r="L88" s="22">
        <v>16.7</v>
      </c>
    </row>
    <row r="89" spans="1:12" x14ac:dyDescent="0.2">
      <c r="A89" s="3">
        <v>114068103</v>
      </c>
      <c r="B89" s="3" t="s">
        <v>146</v>
      </c>
      <c r="C89" s="3" t="s">
        <v>416</v>
      </c>
      <c r="D89" s="4">
        <v>49994781.799999997</v>
      </c>
      <c r="E89" s="4">
        <v>44132850.32</v>
      </c>
      <c r="F89" s="4">
        <v>43770.77</v>
      </c>
      <c r="G89" s="4">
        <v>12605.23</v>
      </c>
      <c r="H89" s="4"/>
      <c r="I89" s="4">
        <v>5264709.84</v>
      </c>
      <c r="J89" s="4">
        <v>540845.64</v>
      </c>
      <c r="K89" s="4">
        <v>2355170840</v>
      </c>
      <c r="L89" s="22">
        <v>21.2</v>
      </c>
    </row>
    <row r="90" spans="1:12" x14ac:dyDescent="0.2">
      <c r="A90" s="3">
        <v>114069103</v>
      </c>
      <c r="B90" s="3" t="s">
        <v>147</v>
      </c>
      <c r="C90" s="3" t="s">
        <v>416</v>
      </c>
      <c r="D90" s="4">
        <v>88493712.650000006</v>
      </c>
      <c r="E90" s="4">
        <v>74179625.329999998</v>
      </c>
      <c r="F90" s="4">
        <v>77015.66</v>
      </c>
      <c r="G90" s="4">
        <v>1014.54</v>
      </c>
      <c r="H90" s="4">
        <v>122916.6</v>
      </c>
      <c r="I90" s="4">
        <v>12476118.970000001</v>
      </c>
      <c r="J90" s="4">
        <v>1637021.55</v>
      </c>
      <c r="K90" s="4">
        <v>4108721911</v>
      </c>
      <c r="L90" s="22">
        <v>21.5</v>
      </c>
    </row>
    <row r="91" spans="1:12" x14ac:dyDescent="0.2">
      <c r="A91" s="3">
        <v>114069353</v>
      </c>
      <c r="B91" s="3" t="s">
        <v>425</v>
      </c>
      <c r="C91" s="3" t="s">
        <v>416</v>
      </c>
      <c r="D91" s="4">
        <v>31824748.800000001</v>
      </c>
      <c r="E91" s="4">
        <v>26653161.719999999</v>
      </c>
      <c r="F91" s="4">
        <v>29151.599999999999</v>
      </c>
      <c r="G91" s="4">
        <v>408500</v>
      </c>
      <c r="H91" s="4">
        <v>32616.14</v>
      </c>
      <c r="I91" s="4">
        <v>4345086.1399999997</v>
      </c>
      <c r="J91" s="4">
        <v>356233.2</v>
      </c>
      <c r="K91" s="4">
        <v>1285147337</v>
      </c>
      <c r="L91" s="22">
        <v>24.7</v>
      </c>
    </row>
    <row r="92" spans="1:12" x14ac:dyDescent="0.2">
      <c r="A92" s="3">
        <v>108070502</v>
      </c>
      <c r="B92" s="3" t="s">
        <v>318</v>
      </c>
      <c r="C92" s="3" t="s">
        <v>319</v>
      </c>
      <c r="D92" s="4">
        <v>28576576.77</v>
      </c>
      <c r="E92" s="4">
        <v>17158127.449999999</v>
      </c>
      <c r="F92" s="4">
        <v>27150.95</v>
      </c>
      <c r="G92" s="4">
        <v>306095.45</v>
      </c>
      <c r="H92" s="4">
        <v>104293.67</v>
      </c>
      <c r="I92" s="4">
        <v>10297128.32</v>
      </c>
      <c r="J92" s="4">
        <v>683780.93</v>
      </c>
      <c r="K92" s="4">
        <v>2636252126</v>
      </c>
      <c r="L92" s="22">
        <v>10.8</v>
      </c>
    </row>
    <row r="93" spans="1:12" x14ac:dyDescent="0.2">
      <c r="A93" s="3">
        <v>108071003</v>
      </c>
      <c r="B93" s="3" t="s">
        <v>320</v>
      </c>
      <c r="C93" s="3" t="s">
        <v>319</v>
      </c>
      <c r="D93" s="4">
        <v>6899029.1799999997</v>
      </c>
      <c r="E93" s="4">
        <v>5271847.8499999996</v>
      </c>
      <c r="F93" s="4">
        <v>6242.4</v>
      </c>
      <c r="G93" s="4">
        <v>17042.77</v>
      </c>
      <c r="H93" s="4">
        <v>14330.3</v>
      </c>
      <c r="I93" s="4">
        <v>1219173.75</v>
      </c>
      <c r="J93" s="4">
        <v>370392.11</v>
      </c>
      <c r="K93" s="4">
        <v>525865958</v>
      </c>
      <c r="L93" s="22">
        <v>13.1</v>
      </c>
    </row>
    <row r="94" spans="1:12" x14ac:dyDescent="0.2">
      <c r="A94" s="3">
        <v>108071504</v>
      </c>
      <c r="B94" s="3" t="s">
        <v>321</v>
      </c>
      <c r="C94" s="3" t="s">
        <v>319</v>
      </c>
      <c r="D94" s="4">
        <v>3747417.32</v>
      </c>
      <c r="E94" s="4">
        <v>2446440.84</v>
      </c>
      <c r="F94" s="4">
        <v>3124.98</v>
      </c>
      <c r="G94" s="4">
        <v>1953.21</v>
      </c>
      <c r="H94" s="4">
        <v>11106.4</v>
      </c>
      <c r="I94" s="4">
        <v>1052265.78</v>
      </c>
      <c r="J94" s="4">
        <v>232526.11</v>
      </c>
      <c r="K94" s="4">
        <v>286520715</v>
      </c>
      <c r="L94" s="22">
        <v>13</v>
      </c>
    </row>
    <row r="95" spans="1:12" x14ac:dyDescent="0.2">
      <c r="A95" s="3">
        <v>108073503</v>
      </c>
      <c r="B95" s="3" t="s">
        <v>117</v>
      </c>
      <c r="C95" s="3" t="s">
        <v>319</v>
      </c>
      <c r="D95" s="4">
        <v>27966692.91</v>
      </c>
      <c r="E95" s="4">
        <v>21859287.780000001</v>
      </c>
      <c r="F95" s="4">
        <v>25242.27</v>
      </c>
      <c r="G95" s="4">
        <v>14044.87</v>
      </c>
      <c r="H95" s="4">
        <v>81338.3</v>
      </c>
      <c r="I95" s="4">
        <v>4773954.0599999996</v>
      </c>
      <c r="J95" s="4">
        <v>1212825.6299999999</v>
      </c>
      <c r="K95" s="4">
        <v>2028539312</v>
      </c>
      <c r="L95" s="22">
        <v>13.7</v>
      </c>
    </row>
    <row r="96" spans="1:12" x14ac:dyDescent="0.2">
      <c r="A96" s="3">
        <v>108077503</v>
      </c>
      <c r="B96" s="3" t="s">
        <v>118</v>
      </c>
      <c r="C96" s="3" t="s">
        <v>319</v>
      </c>
      <c r="D96" s="4">
        <v>12477461.529999999</v>
      </c>
      <c r="E96" s="4">
        <v>10279242.91</v>
      </c>
      <c r="F96" s="4">
        <v>11688.78</v>
      </c>
      <c r="G96" s="4">
        <v>6840.84</v>
      </c>
      <c r="H96" s="4">
        <v>24549.9</v>
      </c>
      <c r="I96" s="4">
        <v>1501795.43</v>
      </c>
      <c r="J96" s="4">
        <v>653343.67000000004</v>
      </c>
      <c r="K96" s="4">
        <v>869106669</v>
      </c>
      <c r="L96" s="22">
        <v>14.3</v>
      </c>
    </row>
    <row r="97" spans="1:12" x14ac:dyDescent="0.2">
      <c r="A97" s="3">
        <v>108078003</v>
      </c>
      <c r="B97" s="3" t="s">
        <v>119</v>
      </c>
      <c r="C97" s="3" t="s">
        <v>319</v>
      </c>
      <c r="D97" s="4">
        <v>8064638.9299999997</v>
      </c>
      <c r="E97" s="4">
        <v>5799853.6399999997</v>
      </c>
      <c r="F97" s="4">
        <v>7350.73</v>
      </c>
      <c r="G97" s="4">
        <v>19704.990000000002</v>
      </c>
      <c r="H97" s="4"/>
      <c r="I97" s="4">
        <v>1894987.62</v>
      </c>
      <c r="J97" s="4">
        <v>342741.95</v>
      </c>
      <c r="K97" s="4">
        <v>796679199</v>
      </c>
      <c r="L97" s="22">
        <v>10.1</v>
      </c>
    </row>
    <row r="98" spans="1:12" x14ac:dyDescent="0.2">
      <c r="A98" s="3">
        <v>108079004</v>
      </c>
      <c r="B98" s="3" t="s">
        <v>541</v>
      </c>
      <c r="C98" s="3" t="s">
        <v>319</v>
      </c>
      <c r="D98" s="4">
        <v>2161943.52</v>
      </c>
      <c r="E98" s="4">
        <v>1563890.98</v>
      </c>
      <c r="F98" s="4">
        <v>2070.14</v>
      </c>
      <c r="G98" s="4">
        <v>16057.11</v>
      </c>
      <c r="H98" s="4">
        <v>7362.6</v>
      </c>
      <c r="I98" s="4">
        <v>466677.44</v>
      </c>
      <c r="J98" s="4">
        <v>105885.25</v>
      </c>
      <c r="K98" s="4">
        <v>167551791</v>
      </c>
      <c r="L98" s="22">
        <v>12.9</v>
      </c>
    </row>
    <row r="99" spans="1:12" x14ac:dyDescent="0.2">
      <c r="A99" s="3">
        <v>117080503</v>
      </c>
      <c r="B99" s="3" t="s">
        <v>162</v>
      </c>
      <c r="C99" s="3" t="s">
        <v>459</v>
      </c>
      <c r="D99" s="4">
        <v>16857305.559999999</v>
      </c>
      <c r="E99" s="4">
        <v>12145878.130000001</v>
      </c>
      <c r="F99" s="4">
        <v>16113.19</v>
      </c>
      <c r="G99" s="4">
        <v>13467.96</v>
      </c>
      <c r="H99" s="4"/>
      <c r="I99" s="4">
        <v>3277490.27</v>
      </c>
      <c r="J99" s="4">
        <v>1404356.01</v>
      </c>
      <c r="K99" s="4">
        <v>818157992</v>
      </c>
      <c r="L99" s="22">
        <v>20.6</v>
      </c>
    </row>
    <row r="100" spans="1:12" x14ac:dyDescent="0.2">
      <c r="A100" s="3">
        <v>117081003</v>
      </c>
      <c r="B100" s="3" t="s">
        <v>163</v>
      </c>
      <c r="C100" s="3" t="s">
        <v>459</v>
      </c>
      <c r="D100" s="4">
        <v>4218901.8600000003</v>
      </c>
      <c r="E100" s="4">
        <v>3037607.42</v>
      </c>
      <c r="F100" s="4">
        <v>3581.15</v>
      </c>
      <c r="G100" s="4">
        <v>96916.47</v>
      </c>
      <c r="H100" s="4">
        <v>10352.700000000001</v>
      </c>
      <c r="I100" s="4">
        <v>798807.48</v>
      </c>
      <c r="J100" s="4">
        <v>271636.64</v>
      </c>
      <c r="K100" s="4">
        <v>341343909</v>
      </c>
      <c r="L100" s="22">
        <v>12.3</v>
      </c>
    </row>
    <row r="101" spans="1:12" x14ac:dyDescent="0.2">
      <c r="A101" s="3">
        <v>117083004</v>
      </c>
      <c r="B101" s="3" t="s">
        <v>164</v>
      </c>
      <c r="C101" s="3" t="s">
        <v>459</v>
      </c>
      <c r="D101" s="4">
        <v>4726451.97</v>
      </c>
      <c r="E101" s="4">
        <v>3437511.13</v>
      </c>
      <c r="F101" s="4">
        <v>4190.53</v>
      </c>
      <c r="G101" s="4">
        <v>6908.01</v>
      </c>
      <c r="H101" s="4"/>
      <c r="I101" s="4">
        <v>868729.64</v>
      </c>
      <c r="J101" s="4">
        <v>409112.66</v>
      </c>
      <c r="K101" s="4">
        <v>333684498</v>
      </c>
      <c r="L101" s="22">
        <v>14.1</v>
      </c>
    </row>
    <row r="102" spans="1:12" x14ac:dyDescent="0.2">
      <c r="A102" s="3">
        <v>117086003</v>
      </c>
      <c r="B102" s="3" t="s">
        <v>165</v>
      </c>
      <c r="C102" s="3" t="s">
        <v>459</v>
      </c>
      <c r="D102" s="4">
        <v>9015619.1199999992</v>
      </c>
      <c r="E102" s="4">
        <v>6413128.25</v>
      </c>
      <c r="F102" s="4">
        <v>8141.47</v>
      </c>
      <c r="G102" s="4">
        <v>302625.98</v>
      </c>
      <c r="H102" s="4"/>
      <c r="I102" s="4">
        <v>1969420.95</v>
      </c>
      <c r="J102" s="4">
        <v>322302.46999999997</v>
      </c>
      <c r="K102" s="4">
        <v>398182112</v>
      </c>
      <c r="L102" s="22">
        <v>22.6</v>
      </c>
    </row>
    <row r="103" spans="1:12" x14ac:dyDescent="0.2">
      <c r="A103" s="3">
        <v>117086503</v>
      </c>
      <c r="B103" s="3" t="s">
        <v>460</v>
      </c>
      <c r="C103" s="3" t="s">
        <v>459</v>
      </c>
      <c r="D103" s="4">
        <v>12221205.65</v>
      </c>
      <c r="E103" s="4">
        <v>10113205.050000001</v>
      </c>
      <c r="F103" s="4">
        <v>11799.51</v>
      </c>
      <c r="G103" s="4">
        <v>81759.210000000006</v>
      </c>
      <c r="H103" s="4"/>
      <c r="I103" s="4">
        <v>1928483.34</v>
      </c>
      <c r="J103" s="4">
        <v>85958.54</v>
      </c>
      <c r="K103" s="4">
        <v>709691548</v>
      </c>
      <c r="L103" s="22">
        <v>17.2</v>
      </c>
    </row>
    <row r="104" spans="1:12" x14ac:dyDescent="0.2">
      <c r="A104" s="3">
        <v>117086653</v>
      </c>
      <c r="B104" s="3" t="s">
        <v>461</v>
      </c>
      <c r="C104" s="3" t="s">
        <v>459</v>
      </c>
      <c r="D104" s="4">
        <v>9284474.4700000007</v>
      </c>
      <c r="E104" s="4">
        <v>7383670.1900000004</v>
      </c>
      <c r="F104" s="4">
        <v>8599.83</v>
      </c>
      <c r="G104" s="4">
        <v>8325.65</v>
      </c>
      <c r="H104" s="4">
        <v>26311.040000000001</v>
      </c>
      <c r="I104" s="4">
        <v>1562108.64</v>
      </c>
      <c r="J104" s="4">
        <v>295459.12</v>
      </c>
      <c r="K104" s="4">
        <v>649835999</v>
      </c>
      <c r="L104" s="22">
        <v>14.2</v>
      </c>
    </row>
    <row r="105" spans="1:12" x14ac:dyDescent="0.2">
      <c r="A105" s="3">
        <v>117089003</v>
      </c>
      <c r="B105" s="3" t="s">
        <v>462</v>
      </c>
      <c r="C105" s="3" t="s">
        <v>459</v>
      </c>
      <c r="D105" s="4">
        <v>11514158.699999999</v>
      </c>
      <c r="E105" s="4">
        <v>8811579.1199999992</v>
      </c>
      <c r="F105" s="4">
        <v>10921.99</v>
      </c>
      <c r="G105" s="4">
        <v>51563.49</v>
      </c>
      <c r="H105" s="4">
        <v>19808.66</v>
      </c>
      <c r="I105" s="4">
        <v>1978082.04</v>
      </c>
      <c r="J105" s="4">
        <v>642203.4</v>
      </c>
      <c r="K105" s="4">
        <v>591686996</v>
      </c>
      <c r="L105" s="22">
        <v>19.399999999999999</v>
      </c>
    </row>
    <row r="106" spans="1:12" x14ac:dyDescent="0.2">
      <c r="A106" s="3">
        <v>122091002</v>
      </c>
      <c r="B106" s="3" t="s">
        <v>181</v>
      </c>
      <c r="C106" s="3" t="s">
        <v>528</v>
      </c>
      <c r="D106" s="4">
        <v>111990182.5</v>
      </c>
      <c r="E106" s="4">
        <v>101993972.09999999</v>
      </c>
      <c r="F106" s="4">
        <v>109214.49</v>
      </c>
      <c r="G106" s="4">
        <v>30000</v>
      </c>
      <c r="H106" s="4"/>
      <c r="I106" s="4">
        <v>7978470.8499999996</v>
      </c>
      <c r="J106" s="4">
        <v>1878525.06</v>
      </c>
      <c r="K106" s="4">
        <v>6192332346</v>
      </c>
      <c r="L106" s="22">
        <v>18</v>
      </c>
    </row>
    <row r="107" spans="1:12" x14ac:dyDescent="0.2">
      <c r="A107" s="3">
        <v>122091303</v>
      </c>
      <c r="B107" s="3" t="s">
        <v>529</v>
      </c>
      <c r="C107" s="3" t="s">
        <v>528</v>
      </c>
      <c r="D107" s="4">
        <v>11887398.220000001</v>
      </c>
      <c r="E107" s="4">
        <v>11230135.02</v>
      </c>
      <c r="F107" s="4">
        <v>11320.89</v>
      </c>
      <c r="G107" s="4">
        <v>0</v>
      </c>
      <c r="H107" s="4"/>
      <c r="I107" s="4">
        <v>379967.77</v>
      </c>
      <c r="J107" s="4">
        <v>265974.53999999998</v>
      </c>
      <c r="K107" s="4">
        <v>694950288</v>
      </c>
      <c r="L107" s="22">
        <v>17.100000000000001</v>
      </c>
    </row>
    <row r="108" spans="1:12" x14ac:dyDescent="0.2">
      <c r="A108" s="3">
        <v>122091352</v>
      </c>
      <c r="B108" s="3" t="s">
        <v>530</v>
      </c>
      <c r="C108" s="3" t="s">
        <v>528</v>
      </c>
      <c r="D108" s="4">
        <v>92594142.609999999</v>
      </c>
      <c r="E108" s="4">
        <v>86555059.959999993</v>
      </c>
      <c r="F108" s="4">
        <v>88983.5</v>
      </c>
      <c r="G108" s="4">
        <v>0</v>
      </c>
      <c r="H108" s="4"/>
      <c r="I108" s="4">
        <v>2619382.7200000002</v>
      </c>
      <c r="J108" s="4">
        <v>3330716.43</v>
      </c>
      <c r="K108" s="4">
        <v>4108476125</v>
      </c>
      <c r="L108" s="22">
        <v>22.5</v>
      </c>
    </row>
    <row r="109" spans="1:12" x14ac:dyDescent="0.2">
      <c r="A109" s="3">
        <v>122092002</v>
      </c>
      <c r="B109" s="3" t="s">
        <v>182</v>
      </c>
      <c r="C109" s="3" t="s">
        <v>528</v>
      </c>
      <c r="D109" s="4">
        <v>97697184.530000001</v>
      </c>
      <c r="E109" s="4">
        <v>82895871.829999998</v>
      </c>
      <c r="F109" s="4">
        <v>87262.1</v>
      </c>
      <c r="G109" s="4">
        <v>1799132.81</v>
      </c>
      <c r="H109" s="4"/>
      <c r="I109" s="4">
        <v>11430404.92</v>
      </c>
      <c r="J109" s="4">
        <v>1484512.87</v>
      </c>
      <c r="K109" s="4">
        <v>5301850584</v>
      </c>
      <c r="L109" s="22">
        <v>18.399999999999999</v>
      </c>
    </row>
    <row r="110" spans="1:12" x14ac:dyDescent="0.2">
      <c r="A110" s="3">
        <v>122092102</v>
      </c>
      <c r="B110" s="3" t="s">
        <v>531</v>
      </c>
      <c r="C110" s="3" t="s">
        <v>528</v>
      </c>
      <c r="D110" s="4">
        <v>272649395.31</v>
      </c>
      <c r="E110" s="4">
        <v>230270935.55000001</v>
      </c>
      <c r="F110" s="4">
        <v>252289.03</v>
      </c>
      <c r="G110" s="4">
        <v>0</v>
      </c>
      <c r="H110" s="4"/>
      <c r="I110" s="4">
        <v>37565858.149999999</v>
      </c>
      <c r="J110" s="4">
        <v>4560312.58</v>
      </c>
      <c r="K110" s="4">
        <v>18291711932</v>
      </c>
      <c r="L110" s="22">
        <v>14.9</v>
      </c>
    </row>
    <row r="111" spans="1:12" x14ac:dyDescent="0.2">
      <c r="A111" s="3">
        <v>122092353</v>
      </c>
      <c r="B111" s="3" t="s">
        <v>532</v>
      </c>
      <c r="C111" s="3" t="s">
        <v>528</v>
      </c>
      <c r="D111" s="4">
        <v>197888895.09999999</v>
      </c>
      <c r="E111" s="4">
        <v>165226952.18000001</v>
      </c>
      <c r="F111" s="4">
        <v>186673.9</v>
      </c>
      <c r="G111" s="4">
        <v>3265.85</v>
      </c>
      <c r="H111" s="4"/>
      <c r="I111" s="4">
        <v>30510457.600000001</v>
      </c>
      <c r="J111" s="4">
        <v>1961545.57</v>
      </c>
      <c r="K111" s="4">
        <v>12550498321</v>
      </c>
      <c r="L111" s="22">
        <v>15.7</v>
      </c>
    </row>
    <row r="112" spans="1:12" x14ac:dyDescent="0.2">
      <c r="A112" s="3">
        <v>122097203</v>
      </c>
      <c r="B112" s="3" t="s">
        <v>533</v>
      </c>
      <c r="C112" s="3" t="s">
        <v>528</v>
      </c>
      <c r="D112" s="4">
        <v>14142956</v>
      </c>
      <c r="E112" s="4">
        <v>13613958</v>
      </c>
      <c r="F112" s="4">
        <v>13120</v>
      </c>
      <c r="G112" s="4">
        <v>0</v>
      </c>
      <c r="H112" s="4"/>
      <c r="I112" s="4">
        <v>227891</v>
      </c>
      <c r="J112" s="4">
        <v>287987</v>
      </c>
      <c r="K112" s="4">
        <v>571659654</v>
      </c>
      <c r="L112" s="22">
        <v>24.7</v>
      </c>
    </row>
    <row r="113" spans="1:12" x14ac:dyDescent="0.2">
      <c r="A113" s="3">
        <v>122097502</v>
      </c>
      <c r="B113" s="3" t="s">
        <v>534</v>
      </c>
      <c r="C113" s="3" t="s">
        <v>528</v>
      </c>
      <c r="D113" s="4">
        <v>138998037.74000001</v>
      </c>
      <c r="E113" s="4">
        <v>128393567.62</v>
      </c>
      <c r="F113" s="4">
        <v>130678.02</v>
      </c>
      <c r="G113" s="4">
        <v>445760.43</v>
      </c>
      <c r="H113" s="4">
        <v>185896</v>
      </c>
      <c r="I113" s="4">
        <v>5878015.7800000003</v>
      </c>
      <c r="J113" s="4">
        <v>3964119.89</v>
      </c>
      <c r="K113" s="4">
        <v>7855215330</v>
      </c>
      <c r="L113" s="22">
        <v>17.600000000000001</v>
      </c>
    </row>
    <row r="114" spans="1:12" x14ac:dyDescent="0.2">
      <c r="A114" s="3">
        <v>122097604</v>
      </c>
      <c r="B114" s="3" t="s">
        <v>183</v>
      </c>
      <c r="C114" s="3" t="s">
        <v>528</v>
      </c>
      <c r="D114" s="4">
        <v>40923519.159999996</v>
      </c>
      <c r="E114" s="4">
        <v>32071823.59</v>
      </c>
      <c r="F114" s="4">
        <v>37390.800000000003</v>
      </c>
      <c r="G114" s="4">
        <v>0</v>
      </c>
      <c r="H114" s="4"/>
      <c r="I114" s="4">
        <v>8254239.3099999996</v>
      </c>
      <c r="J114" s="4">
        <v>560065.46</v>
      </c>
      <c r="K114" s="4">
        <v>3056371469</v>
      </c>
      <c r="L114" s="22">
        <v>13.3</v>
      </c>
    </row>
    <row r="115" spans="1:12" x14ac:dyDescent="0.2">
      <c r="A115" s="3">
        <v>122098003</v>
      </c>
      <c r="B115" s="3" t="s">
        <v>0</v>
      </c>
      <c r="C115" s="3" t="s">
        <v>528</v>
      </c>
      <c r="D115" s="4">
        <v>33968775.350000001</v>
      </c>
      <c r="E115" s="4">
        <v>29288781.02</v>
      </c>
      <c r="F115" s="4">
        <v>32488.3</v>
      </c>
      <c r="G115" s="4">
        <v>2091</v>
      </c>
      <c r="H115" s="4"/>
      <c r="I115" s="4">
        <v>3967333.16</v>
      </c>
      <c r="J115" s="4">
        <v>678081.87</v>
      </c>
      <c r="K115" s="4">
        <v>2566100742</v>
      </c>
      <c r="L115" s="22">
        <v>13.2</v>
      </c>
    </row>
    <row r="116" spans="1:12" ht="9.6" customHeight="1" x14ac:dyDescent="0.2">
      <c r="A116" s="3">
        <v>122098103</v>
      </c>
      <c r="B116" s="3" t="s">
        <v>1</v>
      </c>
      <c r="C116" s="3" t="s">
        <v>528</v>
      </c>
      <c r="D116" s="4">
        <v>109002832</v>
      </c>
      <c r="E116" s="4">
        <v>85060055</v>
      </c>
      <c r="F116" s="4">
        <v>103056</v>
      </c>
      <c r="G116" s="4">
        <v>170411</v>
      </c>
      <c r="H116" s="4"/>
      <c r="I116" s="4">
        <v>23090236</v>
      </c>
      <c r="J116" s="4">
        <v>579074</v>
      </c>
      <c r="K116" s="4">
        <v>6084547455</v>
      </c>
      <c r="L116" s="22">
        <v>17.899999999999999</v>
      </c>
    </row>
    <row r="117" spans="1:12" x14ac:dyDescent="0.2">
      <c r="A117" s="3">
        <v>122098202</v>
      </c>
      <c r="B117" s="3" t="s">
        <v>2</v>
      </c>
      <c r="C117" s="3" t="s">
        <v>528</v>
      </c>
      <c r="D117" s="4">
        <v>166834239.75999999</v>
      </c>
      <c r="E117" s="4">
        <v>159138935.36000001</v>
      </c>
      <c r="F117" s="4">
        <v>152444.79999999999</v>
      </c>
      <c r="G117" s="4">
        <v>1159450.75</v>
      </c>
      <c r="H117" s="4"/>
      <c r="I117" s="4">
        <v>4552610.7</v>
      </c>
      <c r="J117" s="4">
        <v>1830798.15</v>
      </c>
      <c r="K117" s="4">
        <v>9124992137</v>
      </c>
      <c r="L117" s="22">
        <v>18.2</v>
      </c>
    </row>
    <row r="118" spans="1:12" x14ac:dyDescent="0.2">
      <c r="A118" s="3">
        <v>122098403</v>
      </c>
      <c r="B118" s="3" t="s">
        <v>3</v>
      </c>
      <c r="C118" s="3" t="s">
        <v>528</v>
      </c>
      <c r="D118" s="4">
        <v>87474079.810000002</v>
      </c>
      <c r="E118" s="4">
        <v>71456145.760000005</v>
      </c>
      <c r="F118" s="4">
        <v>79850.850000000006</v>
      </c>
      <c r="G118" s="4">
        <v>55950.33</v>
      </c>
      <c r="H118" s="4"/>
      <c r="I118" s="4">
        <v>14960175.59</v>
      </c>
      <c r="J118" s="4">
        <v>921957.28</v>
      </c>
      <c r="K118" s="4">
        <v>4120419255</v>
      </c>
      <c r="L118" s="22">
        <v>21.2</v>
      </c>
    </row>
    <row r="119" spans="1:12" x14ac:dyDescent="0.2">
      <c r="A119" s="3">
        <v>104101252</v>
      </c>
      <c r="B119" s="3" t="s">
        <v>86</v>
      </c>
      <c r="C119" s="3" t="s">
        <v>249</v>
      </c>
      <c r="D119" s="4">
        <v>51998034.840000004</v>
      </c>
      <c r="E119" s="4">
        <v>42054419.549999997</v>
      </c>
      <c r="F119" s="4">
        <v>49765.01</v>
      </c>
      <c r="G119" s="4">
        <v>107463.64</v>
      </c>
      <c r="H119" s="4">
        <v>142742.93</v>
      </c>
      <c r="I119" s="4">
        <v>8473905.5999999996</v>
      </c>
      <c r="J119" s="4">
        <v>1169738.1100000001</v>
      </c>
      <c r="K119" s="4">
        <v>3832959980</v>
      </c>
      <c r="L119" s="22">
        <v>13.5</v>
      </c>
    </row>
    <row r="120" spans="1:12" x14ac:dyDescent="0.2">
      <c r="A120" s="3">
        <v>104103603</v>
      </c>
      <c r="B120" s="3" t="s">
        <v>250</v>
      </c>
      <c r="C120" s="3" t="s">
        <v>249</v>
      </c>
      <c r="D120" s="4">
        <v>7515316</v>
      </c>
      <c r="E120" s="4">
        <v>5750420</v>
      </c>
      <c r="F120" s="4"/>
      <c r="G120" s="4">
        <v>6645</v>
      </c>
      <c r="H120" s="4"/>
      <c r="I120" s="4">
        <v>1438626</v>
      </c>
      <c r="J120" s="4">
        <v>319625</v>
      </c>
      <c r="K120" s="4">
        <v>551339290</v>
      </c>
      <c r="L120" s="22">
        <v>13.6</v>
      </c>
    </row>
    <row r="121" spans="1:12" x14ac:dyDescent="0.2">
      <c r="A121" s="3">
        <v>104107803</v>
      </c>
      <c r="B121" s="3" t="s">
        <v>819</v>
      </c>
      <c r="C121" s="3" t="s">
        <v>249</v>
      </c>
      <c r="D121" s="4">
        <v>19963169.82</v>
      </c>
      <c r="E121" s="4">
        <v>15934389.869999999</v>
      </c>
      <c r="F121" s="4">
        <v>18922.55</v>
      </c>
      <c r="G121" s="4">
        <v>118652.6</v>
      </c>
      <c r="H121" s="4">
        <v>53791.8</v>
      </c>
      <c r="I121" s="4">
        <v>3285857.59</v>
      </c>
      <c r="J121" s="4">
        <v>551555.41</v>
      </c>
      <c r="K121" s="4">
        <v>1679222383</v>
      </c>
      <c r="L121" s="22">
        <v>11.8</v>
      </c>
    </row>
    <row r="122" spans="1:12" x14ac:dyDescent="0.2">
      <c r="A122" s="3">
        <v>104105003</v>
      </c>
      <c r="B122" s="3" t="s">
        <v>251</v>
      </c>
      <c r="C122" s="3" t="s">
        <v>249</v>
      </c>
      <c r="D122" s="4">
        <v>39314920.710000001</v>
      </c>
      <c r="E122" s="4">
        <v>29776715.73</v>
      </c>
      <c r="F122" s="4">
        <v>34906.14</v>
      </c>
      <c r="G122" s="4">
        <v>309729.13</v>
      </c>
      <c r="H122" s="4"/>
      <c r="I122" s="4">
        <v>8712005.7400000002</v>
      </c>
      <c r="J122" s="4">
        <v>481563.97</v>
      </c>
      <c r="K122" s="4">
        <v>3327377257</v>
      </c>
      <c r="L122" s="22">
        <v>11.8</v>
      </c>
    </row>
    <row r="123" spans="1:12" x14ac:dyDescent="0.2">
      <c r="A123" s="3">
        <v>104105353</v>
      </c>
      <c r="B123" s="3" t="s">
        <v>252</v>
      </c>
      <c r="C123" s="3" t="s">
        <v>249</v>
      </c>
      <c r="D123" s="4">
        <v>7227340.5999999996</v>
      </c>
      <c r="E123" s="4">
        <v>5408469.1600000001</v>
      </c>
      <c r="F123" s="4">
        <v>7523.19</v>
      </c>
      <c r="G123" s="4">
        <v>0</v>
      </c>
      <c r="H123" s="4">
        <v>27344.75</v>
      </c>
      <c r="I123" s="4">
        <v>1320323.6599999999</v>
      </c>
      <c r="J123" s="4">
        <v>463679.84</v>
      </c>
      <c r="K123" s="4">
        <v>605600654</v>
      </c>
      <c r="L123" s="22">
        <v>11.9</v>
      </c>
    </row>
    <row r="124" spans="1:12" x14ac:dyDescent="0.2">
      <c r="A124" s="3">
        <v>104107903</v>
      </c>
      <c r="B124" s="3" t="s">
        <v>253</v>
      </c>
      <c r="C124" s="3" t="s">
        <v>249</v>
      </c>
      <c r="D124" s="4">
        <v>106438609.52</v>
      </c>
      <c r="E124" s="4">
        <v>87653243.480000004</v>
      </c>
      <c r="F124" s="4">
        <v>93610.09</v>
      </c>
      <c r="G124" s="4">
        <v>338605.19</v>
      </c>
      <c r="H124" s="4"/>
      <c r="I124" s="4">
        <v>17306223.449999999</v>
      </c>
      <c r="J124" s="4">
        <v>1046927.31</v>
      </c>
      <c r="K124" s="4">
        <v>7276550691</v>
      </c>
      <c r="L124" s="22">
        <v>14.6</v>
      </c>
    </row>
    <row r="125" spans="1:12" x14ac:dyDescent="0.2">
      <c r="A125" s="3">
        <v>104107503</v>
      </c>
      <c r="B125" s="3" t="s">
        <v>87</v>
      </c>
      <c r="C125" s="3" t="s">
        <v>249</v>
      </c>
      <c r="D125" s="4">
        <v>17543556</v>
      </c>
      <c r="E125" s="4">
        <v>13602390</v>
      </c>
      <c r="F125" s="4">
        <v>16240</v>
      </c>
      <c r="G125" s="4">
        <v>8424</v>
      </c>
      <c r="H125" s="4">
        <v>43208</v>
      </c>
      <c r="I125" s="4">
        <v>2942971</v>
      </c>
      <c r="J125" s="4">
        <v>930323</v>
      </c>
      <c r="K125" s="4">
        <v>1380184510</v>
      </c>
      <c r="L125" s="22">
        <v>12.7</v>
      </c>
    </row>
    <row r="126" spans="1:12" x14ac:dyDescent="0.2">
      <c r="A126" s="3">
        <v>108110603</v>
      </c>
      <c r="B126" s="3" t="s">
        <v>322</v>
      </c>
      <c r="C126" s="3" t="s">
        <v>323</v>
      </c>
      <c r="D126" s="4">
        <v>2026903.15</v>
      </c>
      <c r="E126" s="4">
        <v>1314973.1000000001</v>
      </c>
      <c r="F126" s="4">
        <v>1781.52</v>
      </c>
      <c r="G126" s="4">
        <v>7094.14</v>
      </c>
      <c r="H126" s="4">
        <v>8620.9500000000007</v>
      </c>
      <c r="I126" s="4">
        <v>550405.05000000005</v>
      </c>
      <c r="J126" s="4">
        <v>144028.39000000001</v>
      </c>
      <c r="K126" s="4">
        <v>152436200</v>
      </c>
      <c r="L126" s="22">
        <v>13.2</v>
      </c>
    </row>
    <row r="127" spans="1:12" x14ac:dyDescent="0.2">
      <c r="A127" s="3">
        <v>108111203</v>
      </c>
      <c r="B127" s="3" t="s">
        <v>324</v>
      </c>
      <c r="C127" s="3" t="s">
        <v>323</v>
      </c>
      <c r="D127" s="4">
        <v>6230172.7400000002</v>
      </c>
      <c r="E127" s="4">
        <v>4679651.95</v>
      </c>
      <c r="F127" s="4">
        <v>5989.4</v>
      </c>
      <c r="G127" s="4">
        <v>6199.16</v>
      </c>
      <c r="H127" s="4">
        <v>25264.55</v>
      </c>
      <c r="I127" s="4">
        <v>1228351.1000000001</v>
      </c>
      <c r="J127" s="4">
        <v>284716.58</v>
      </c>
      <c r="K127" s="4">
        <v>419803760</v>
      </c>
      <c r="L127" s="22">
        <v>14.8</v>
      </c>
    </row>
    <row r="128" spans="1:12" x14ac:dyDescent="0.2">
      <c r="A128" s="3">
        <v>108111303</v>
      </c>
      <c r="B128" s="3" t="s">
        <v>325</v>
      </c>
      <c r="C128" s="3" t="s">
        <v>323</v>
      </c>
      <c r="D128" s="4">
        <v>10772561.58</v>
      </c>
      <c r="E128" s="4">
        <v>8468296.8499999996</v>
      </c>
      <c r="F128" s="4">
        <v>9670.15</v>
      </c>
      <c r="G128" s="4">
        <v>9299.42</v>
      </c>
      <c r="H128" s="4"/>
      <c r="I128" s="4">
        <v>1837683.06</v>
      </c>
      <c r="J128" s="4">
        <v>447612.1</v>
      </c>
      <c r="K128" s="4">
        <v>912532024</v>
      </c>
      <c r="L128" s="22">
        <v>11.8</v>
      </c>
    </row>
    <row r="129" spans="1:12" x14ac:dyDescent="0.2">
      <c r="A129" s="3">
        <v>108111403</v>
      </c>
      <c r="B129" s="3" t="s">
        <v>326</v>
      </c>
      <c r="C129" s="3" t="s">
        <v>323</v>
      </c>
      <c r="D129" s="4">
        <v>2997046.53</v>
      </c>
      <c r="E129" s="4">
        <v>2032628.36</v>
      </c>
      <c r="F129" s="4">
        <v>2834.84</v>
      </c>
      <c r="G129" s="4">
        <v>0</v>
      </c>
      <c r="H129" s="4"/>
      <c r="I129" s="4">
        <v>751210.78</v>
      </c>
      <c r="J129" s="4">
        <v>210372.55</v>
      </c>
      <c r="K129" s="4">
        <v>204100649</v>
      </c>
      <c r="L129" s="22">
        <v>14.6</v>
      </c>
    </row>
    <row r="130" spans="1:12" x14ac:dyDescent="0.2">
      <c r="A130" s="3">
        <v>108112003</v>
      </c>
      <c r="B130" s="3" t="s">
        <v>327</v>
      </c>
      <c r="C130" s="3" t="s">
        <v>323</v>
      </c>
      <c r="D130" s="4">
        <v>2662297.62</v>
      </c>
      <c r="E130" s="4">
        <v>1921747.78</v>
      </c>
      <c r="F130" s="4">
        <v>2480</v>
      </c>
      <c r="G130" s="4">
        <v>243.42</v>
      </c>
      <c r="H130" s="4">
        <v>9459.9</v>
      </c>
      <c r="I130" s="4">
        <v>465710.23</v>
      </c>
      <c r="J130" s="4">
        <v>262656.28999999998</v>
      </c>
      <c r="K130" s="4">
        <v>98236256</v>
      </c>
      <c r="L130" s="22">
        <v>27.1</v>
      </c>
    </row>
    <row r="131" spans="1:12" x14ac:dyDescent="0.2">
      <c r="A131" s="3">
        <v>108112203</v>
      </c>
      <c r="B131" s="3" t="s">
        <v>328</v>
      </c>
      <c r="C131" s="3" t="s">
        <v>323</v>
      </c>
      <c r="D131" s="4">
        <v>5897803.9900000002</v>
      </c>
      <c r="E131" s="4">
        <v>3966253.6</v>
      </c>
      <c r="F131" s="4">
        <v>5600.19</v>
      </c>
      <c r="G131" s="4">
        <v>11670</v>
      </c>
      <c r="H131" s="4">
        <v>18920.5</v>
      </c>
      <c r="I131" s="4">
        <v>1666662.18</v>
      </c>
      <c r="J131" s="4">
        <v>228697.52</v>
      </c>
      <c r="K131" s="4">
        <v>568643131</v>
      </c>
      <c r="L131" s="22">
        <v>10.3</v>
      </c>
    </row>
    <row r="132" spans="1:12" x14ac:dyDescent="0.2">
      <c r="A132" s="3">
        <v>108112502</v>
      </c>
      <c r="B132" s="3" t="s">
        <v>120</v>
      </c>
      <c r="C132" s="3" t="s">
        <v>323</v>
      </c>
      <c r="D132" s="4">
        <v>11659502</v>
      </c>
      <c r="E132" s="4">
        <v>7220822.8099999996</v>
      </c>
      <c r="F132" s="4"/>
      <c r="G132" s="4">
        <v>44059.77</v>
      </c>
      <c r="H132" s="4">
        <v>36004.050000000003</v>
      </c>
      <c r="I132" s="4">
        <v>3560461.87</v>
      </c>
      <c r="J132" s="4">
        <v>798153.5</v>
      </c>
      <c r="K132" s="4">
        <v>657220325</v>
      </c>
      <c r="L132" s="22">
        <v>17.7</v>
      </c>
    </row>
    <row r="133" spans="1:12" x14ac:dyDescent="0.2">
      <c r="A133" s="3">
        <v>108114503</v>
      </c>
      <c r="B133" s="3" t="s">
        <v>329</v>
      </c>
      <c r="C133" s="3" t="s">
        <v>323</v>
      </c>
      <c r="D133" s="4">
        <v>3796488.04</v>
      </c>
      <c r="E133" s="4">
        <v>2707227.32</v>
      </c>
      <c r="F133" s="4">
        <v>3556.51</v>
      </c>
      <c r="G133" s="4">
        <v>1647.6</v>
      </c>
      <c r="H133" s="4">
        <v>17095.099999999999</v>
      </c>
      <c r="I133" s="4">
        <v>860214.6</v>
      </c>
      <c r="J133" s="4">
        <v>206746.91</v>
      </c>
      <c r="K133" s="4">
        <v>250044593</v>
      </c>
      <c r="L133" s="22">
        <v>15.1</v>
      </c>
    </row>
    <row r="134" spans="1:12" x14ac:dyDescent="0.2">
      <c r="A134" s="3">
        <v>108116003</v>
      </c>
      <c r="B134" s="3" t="s">
        <v>330</v>
      </c>
      <c r="C134" s="3" t="s">
        <v>323</v>
      </c>
      <c r="D134" s="4">
        <v>7373196.5499999998</v>
      </c>
      <c r="E134" s="4">
        <v>5241299.9400000004</v>
      </c>
      <c r="F134" s="4">
        <v>6774.38</v>
      </c>
      <c r="G134" s="4">
        <v>14741.73</v>
      </c>
      <c r="H134" s="4">
        <v>32488.35</v>
      </c>
      <c r="I134" s="4">
        <v>1745022.26</v>
      </c>
      <c r="J134" s="4">
        <v>332869.89</v>
      </c>
      <c r="K134" s="4">
        <v>595184130</v>
      </c>
      <c r="L134" s="22">
        <v>12.3</v>
      </c>
    </row>
    <row r="135" spans="1:12" x14ac:dyDescent="0.2">
      <c r="A135" s="3">
        <v>108116303</v>
      </c>
      <c r="B135" s="3" t="s">
        <v>331</v>
      </c>
      <c r="C135" s="3" t="s">
        <v>323</v>
      </c>
      <c r="D135" s="4">
        <v>2708097.47</v>
      </c>
      <c r="E135" s="4">
        <v>1864674.28</v>
      </c>
      <c r="F135" s="4">
        <v>3427.34</v>
      </c>
      <c r="G135" s="4">
        <v>2448.52</v>
      </c>
      <c r="H135" s="4">
        <v>11019.31</v>
      </c>
      <c r="I135" s="4">
        <v>704055.82</v>
      </c>
      <c r="J135" s="4">
        <v>122472.2</v>
      </c>
      <c r="K135" s="4">
        <v>220149398</v>
      </c>
      <c r="L135" s="22">
        <v>12.3</v>
      </c>
    </row>
    <row r="136" spans="1:12" x14ac:dyDescent="0.2">
      <c r="A136" s="3">
        <v>108116503</v>
      </c>
      <c r="B136" s="3" t="s">
        <v>332</v>
      </c>
      <c r="C136" s="3" t="s">
        <v>323</v>
      </c>
      <c r="D136" s="4">
        <v>14701194</v>
      </c>
      <c r="E136" s="4">
        <v>11627572.98</v>
      </c>
      <c r="F136" s="4">
        <v>14425.9</v>
      </c>
      <c r="G136" s="4">
        <v>0</v>
      </c>
      <c r="H136" s="4">
        <v>20442.8</v>
      </c>
      <c r="I136" s="4">
        <v>2690799.43</v>
      </c>
      <c r="J136" s="4">
        <v>347952.89</v>
      </c>
      <c r="K136" s="4">
        <v>1044121968</v>
      </c>
      <c r="L136" s="22">
        <v>14</v>
      </c>
    </row>
    <row r="137" spans="1:12" x14ac:dyDescent="0.2">
      <c r="A137" s="3">
        <v>108118503</v>
      </c>
      <c r="B137" s="3" t="s">
        <v>333</v>
      </c>
      <c r="C137" s="3" t="s">
        <v>323</v>
      </c>
      <c r="D137" s="4">
        <v>13662097.699999999</v>
      </c>
      <c r="E137" s="4">
        <v>11084210.32</v>
      </c>
      <c r="F137" s="4">
        <v>12983.36</v>
      </c>
      <c r="G137" s="4">
        <v>828.19</v>
      </c>
      <c r="H137" s="4">
        <v>27937.93</v>
      </c>
      <c r="I137" s="4">
        <v>1908242.04</v>
      </c>
      <c r="J137" s="4">
        <v>627895.86</v>
      </c>
      <c r="K137" s="4">
        <v>577693417</v>
      </c>
      <c r="L137" s="22">
        <v>23.6</v>
      </c>
    </row>
    <row r="138" spans="1:12" x14ac:dyDescent="0.2">
      <c r="A138" s="3">
        <v>109122703</v>
      </c>
      <c r="B138" s="3" t="s">
        <v>339</v>
      </c>
      <c r="C138" s="3" t="s">
        <v>340</v>
      </c>
      <c r="D138" s="4">
        <v>3845314</v>
      </c>
      <c r="E138" s="4">
        <v>2652226</v>
      </c>
      <c r="F138" s="4">
        <v>3928</v>
      </c>
      <c r="G138" s="4">
        <v>296685</v>
      </c>
      <c r="H138" s="4">
        <v>10080</v>
      </c>
      <c r="I138" s="4">
        <v>566800</v>
      </c>
      <c r="J138" s="4">
        <v>315595</v>
      </c>
      <c r="K138" s="4">
        <v>225698729</v>
      </c>
      <c r="L138" s="22">
        <v>17</v>
      </c>
    </row>
    <row r="139" spans="1:12" x14ac:dyDescent="0.2">
      <c r="A139" s="3">
        <v>121135003</v>
      </c>
      <c r="B139" s="3" t="s">
        <v>513</v>
      </c>
      <c r="C139" s="3" t="s">
        <v>514</v>
      </c>
      <c r="D139" s="4">
        <v>32980832.289999999</v>
      </c>
      <c r="E139" s="4">
        <v>28162609.800000001</v>
      </c>
      <c r="F139" s="4">
        <v>31875.200000000001</v>
      </c>
      <c r="G139" s="4">
        <v>26248.22</v>
      </c>
      <c r="H139" s="4">
        <v>27785.200000000001</v>
      </c>
      <c r="I139" s="4">
        <v>3242959.93</v>
      </c>
      <c r="J139" s="4">
        <v>1489353.94</v>
      </c>
      <c r="K139" s="4">
        <v>1745475877</v>
      </c>
      <c r="L139" s="22">
        <v>18.8</v>
      </c>
    </row>
    <row r="140" spans="1:12" x14ac:dyDescent="0.2">
      <c r="A140" s="3">
        <v>121135503</v>
      </c>
      <c r="B140" s="3" t="s">
        <v>515</v>
      </c>
      <c r="C140" s="3" t="s">
        <v>514</v>
      </c>
      <c r="D140" s="4">
        <v>22818900.07</v>
      </c>
      <c r="E140" s="4">
        <v>18505829.600000001</v>
      </c>
      <c r="F140" s="4">
        <v>20991.8</v>
      </c>
      <c r="G140" s="4">
        <v>9812.09</v>
      </c>
      <c r="H140" s="4">
        <v>46145.8</v>
      </c>
      <c r="I140" s="4">
        <v>3384501.52</v>
      </c>
      <c r="J140" s="4">
        <v>851619.26</v>
      </c>
      <c r="K140" s="4">
        <v>1094322775</v>
      </c>
      <c r="L140" s="22">
        <v>20.8</v>
      </c>
    </row>
    <row r="141" spans="1:12" x14ac:dyDescent="0.2">
      <c r="A141" s="3">
        <v>121136503</v>
      </c>
      <c r="B141" s="3" t="s">
        <v>516</v>
      </c>
      <c r="C141" s="3" t="s">
        <v>514</v>
      </c>
      <c r="D141" s="4">
        <v>21426014.039999999</v>
      </c>
      <c r="E141" s="4">
        <v>18146321.399999999</v>
      </c>
      <c r="F141" s="4">
        <v>18883.09</v>
      </c>
      <c r="G141" s="4">
        <v>5100.53</v>
      </c>
      <c r="H141" s="4">
        <v>34679.300000000003</v>
      </c>
      <c r="I141" s="4">
        <v>2351257.9300000002</v>
      </c>
      <c r="J141" s="4">
        <v>869771.79</v>
      </c>
      <c r="K141" s="4">
        <v>907734171</v>
      </c>
      <c r="L141" s="22">
        <v>23.6</v>
      </c>
    </row>
    <row r="142" spans="1:12" x14ac:dyDescent="0.2">
      <c r="A142" s="3">
        <v>121136603</v>
      </c>
      <c r="B142" s="3" t="s">
        <v>517</v>
      </c>
      <c r="C142" s="3" t="s">
        <v>514</v>
      </c>
      <c r="D142" s="4">
        <v>11199356.939999999</v>
      </c>
      <c r="E142" s="4">
        <v>8315524.2800000003</v>
      </c>
      <c r="F142" s="4">
        <v>13384.21</v>
      </c>
      <c r="G142" s="4">
        <v>42817.53</v>
      </c>
      <c r="H142" s="4">
        <v>22406.1</v>
      </c>
      <c r="I142" s="4">
        <v>1815642.77</v>
      </c>
      <c r="J142" s="4">
        <v>989582.05</v>
      </c>
      <c r="K142" s="4">
        <v>353688285</v>
      </c>
      <c r="L142" s="22">
        <v>31.6</v>
      </c>
    </row>
    <row r="143" spans="1:12" x14ac:dyDescent="0.2">
      <c r="A143" s="3">
        <v>121139004</v>
      </c>
      <c r="B143" s="3" t="s">
        <v>518</v>
      </c>
      <c r="C143" s="3" t="s">
        <v>514</v>
      </c>
      <c r="D143" s="4">
        <v>7568007.3300000001</v>
      </c>
      <c r="E143" s="4">
        <v>6425885.1399999997</v>
      </c>
      <c r="F143" s="4">
        <v>7287.27</v>
      </c>
      <c r="G143" s="4">
        <v>15258.66</v>
      </c>
      <c r="H143" s="4">
        <v>12317.09</v>
      </c>
      <c r="I143" s="4">
        <v>892954.48</v>
      </c>
      <c r="J143" s="4">
        <v>214304.69</v>
      </c>
      <c r="K143" s="4">
        <v>362544718</v>
      </c>
      <c r="L143" s="22">
        <v>20.8</v>
      </c>
    </row>
    <row r="144" spans="1:12" x14ac:dyDescent="0.2">
      <c r="A144" s="3">
        <v>110141003</v>
      </c>
      <c r="B144" s="3" t="s">
        <v>355</v>
      </c>
      <c r="C144" s="3" t="s">
        <v>356</v>
      </c>
      <c r="D144" s="4">
        <v>17931150.789999999</v>
      </c>
      <c r="E144" s="4">
        <v>10385020.85</v>
      </c>
      <c r="F144" s="4">
        <v>15894.38</v>
      </c>
      <c r="G144" s="4">
        <v>140375.01</v>
      </c>
      <c r="H144" s="4">
        <v>34998.400000000001</v>
      </c>
      <c r="I144" s="4">
        <v>6649788.4100000001</v>
      </c>
      <c r="J144" s="4">
        <v>705073.74</v>
      </c>
      <c r="K144" s="4">
        <v>771205726</v>
      </c>
      <c r="L144" s="22">
        <v>23.2</v>
      </c>
    </row>
    <row r="145" spans="1:12" x14ac:dyDescent="0.2">
      <c r="A145" s="3">
        <v>110141103</v>
      </c>
      <c r="B145" s="3" t="s">
        <v>357</v>
      </c>
      <c r="C145" s="3" t="s">
        <v>356</v>
      </c>
      <c r="D145" s="4">
        <v>35474882.409999996</v>
      </c>
      <c r="E145" s="4">
        <v>26669714.84</v>
      </c>
      <c r="F145" s="4">
        <v>32184.65</v>
      </c>
      <c r="G145" s="4">
        <v>112790.92</v>
      </c>
      <c r="H145" s="4"/>
      <c r="I145" s="4">
        <v>8209984.3899999997</v>
      </c>
      <c r="J145" s="4">
        <v>450207.61</v>
      </c>
      <c r="K145" s="4">
        <v>1817816938</v>
      </c>
      <c r="L145" s="22">
        <v>19.5</v>
      </c>
    </row>
    <row r="146" spans="1:12" x14ac:dyDescent="0.2">
      <c r="A146" s="3">
        <v>110147003</v>
      </c>
      <c r="B146" s="3" t="s">
        <v>126</v>
      </c>
      <c r="C146" s="3" t="s">
        <v>356</v>
      </c>
      <c r="D146" s="4">
        <v>18321379.609999999</v>
      </c>
      <c r="E146" s="4">
        <v>13751939.82</v>
      </c>
      <c r="F146" s="4">
        <v>16575.62</v>
      </c>
      <c r="G146" s="4">
        <v>86270.78</v>
      </c>
      <c r="H146" s="4"/>
      <c r="I146" s="4">
        <v>4177768.37</v>
      </c>
      <c r="J146" s="4">
        <v>288825.02</v>
      </c>
      <c r="K146" s="4">
        <v>977846107</v>
      </c>
      <c r="L146" s="22">
        <v>18.7</v>
      </c>
    </row>
    <row r="147" spans="1:12" x14ac:dyDescent="0.2">
      <c r="A147" s="3">
        <v>110148002</v>
      </c>
      <c r="B147" s="3" t="s">
        <v>127</v>
      </c>
      <c r="C147" s="3" t="s">
        <v>356</v>
      </c>
      <c r="D147" s="4">
        <v>140931636.44999999</v>
      </c>
      <c r="E147" s="4">
        <v>113857476.93000001</v>
      </c>
      <c r="F147" s="4">
        <v>127972.26</v>
      </c>
      <c r="G147" s="4">
        <v>650661.22</v>
      </c>
      <c r="H147" s="4"/>
      <c r="I147" s="4">
        <v>25088627.850000001</v>
      </c>
      <c r="J147" s="4">
        <v>1206898.19</v>
      </c>
      <c r="K147" s="4">
        <v>8629602903</v>
      </c>
      <c r="L147" s="22">
        <v>16.3</v>
      </c>
    </row>
    <row r="148" spans="1:12" x14ac:dyDescent="0.2">
      <c r="A148" s="3">
        <v>124150503</v>
      </c>
      <c r="B148" s="3" t="s">
        <v>191</v>
      </c>
      <c r="C148" s="3" t="s">
        <v>17</v>
      </c>
      <c r="D148" s="4">
        <v>64790730.369999997</v>
      </c>
      <c r="E148" s="4">
        <v>62195145.740000002</v>
      </c>
      <c r="F148" s="4">
        <v>59131.040000000001</v>
      </c>
      <c r="G148" s="4">
        <v>0</v>
      </c>
      <c r="H148" s="4"/>
      <c r="I148" s="4">
        <v>1049653.27</v>
      </c>
      <c r="J148" s="4">
        <v>1486800.32</v>
      </c>
      <c r="K148" s="4">
        <v>3211775660</v>
      </c>
      <c r="L148" s="22">
        <v>20.100000000000001</v>
      </c>
    </row>
    <row r="149" spans="1:12" x14ac:dyDescent="0.2">
      <c r="A149" s="3">
        <v>124151902</v>
      </c>
      <c r="B149" s="3" t="s">
        <v>18</v>
      </c>
      <c r="C149" s="3" t="s">
        <v>17</v>
      </c>
      <c r="D149" s="4">
        <v>134902353.81999999</v>
      </c>
      <c r="E149" s="4">
        <v>118446286.48999999</v>
      </c>
      <c r="F149" s="4">
        <v>115893.61</v>
      </c>
      <c r="G149" s="4">
        <v>234.1</v>
      </c>
      <c r="H149" s="4"/>
      <c r="I149" s="4">
        <v>13221393.17</v>
      </c>
      <c r="J149" s="4">
        <v>3118546.45</v>
      </c>
      <c r="K149" s="4">
        <v>5088172645</v>
      </c>
      <c r="L149" s="22">
        <v>26.5</v>
      </c>
    </row>
    <row r="150" spans="1:12" x14ac:dyDescent="0.2">
      <c r="A150" s="3">
        <v>124152003</v>
      </c>
      <c r="B150" s="3" t="s">
        <v>19</v>
      </c>
      <c r="C150" s="3" t="s">
        <v>17</v>
      </c>
      <c r="D150" s="4">
        <v>191666420.91</v>
      </c>
      <c r="E150" s="4">
        <v>162634888.06</v>
      </c>
      <c r="F150" s="4">
        <v>168583.65</v>
      </c>
      <c r="G150" s="4">
        <v>0</v>
      </c>
      <c r="H150" s="4"/>
      <c r="I150" s="4">
        <v>26084568.010000002</v>
      </c>
      <c r="J150" s="4">
        <v>2778381.19</v>
      </c>
      <c r="K150" s="4">
        <v>10268624455</v>
      </c>
      <c r="L150" s="22">
        <v>18.600000000000001</v>
      </c>
    </row>
    <row r="151" spans="1:12" x14ac:dyDescent="0.2">
      <c r="A151" s="3">
        <v>124153503</v>
      </c>
      <c r="B151" s="3" t="s">
        <v>20</v>
      </c>
      <c r="C151" s="3" t="s">
        <v>17</v>
      </c>
      <c r="D151" s="4">
        <v>97931274.319999993</v>
      </c>
      <c r="E151" s="4">
        <v>93517492.340000004</v>
      </c>
      <c r="F151" s="4">
        <v>85971.85</v>
      </c>
      <c r="G151" s="4">
        <v>0</v>
      </c>
      <c r="H151" s="4"/>
      <c r="I151" s="4">
        <v>2939042.73</v>
      </c>
      <c r="J151" s="4">
        <v>1388767.4</v>
      </c>
      <c r="K151" s="4">
        <v>7677212371</v>
      </c>
      <c r="L151" s="22">
        <v>12.7</v>
      </c>
    </row>
    <row r="152" spans="1:12" x14ac:dyDescent="0.2">
      <c r="A152" s="3">
        <v>124154003</v>
      </c>
      <c r="B152" s="3" t="s">
        <v>21</v>
      </c>
      <c r="C152" s="3" t="s">
        <v>17</v>
      </c>
      <c r="D152" s="4">
        <v>74630651.129999995</v>
      </c>
      <c r="E152" s="4">
        <v>65483754.539999999</v>
      </c>
      <c r="F152" s="4">
        <v>68527.360000000001</v>
      </c>
      <c r="G152" s="4">
        <v>0</v>
      </c>
      <c r="H152" s="4"/>
      <c r="I152" s="4">
        <v>7274410.3700000001</v>
      </c>
      <c r="J152" s="4">
        <v>1803958.86</v>
      </c>
      <c r="K152" s="4">
        <v>3573848295</v>
      </c>
      <c r="L152" s="22">
        <v>20.8</v>
      </c>
    </row>
    <row r="153" spans="1:12" x14ac:dyDescent="0.2">
      <c r="A153" s="3">
        <v>124156503</v>
      </c>
      <c r="B153" s="3" t="s">
        <v>22</v>
      </c>
      <c r="C153" s="3" t="s">
        <v>17</v>
      </c>
      <c r="D153" s="4">
        <v>39497143.979999997</v>
      </c>
      <c r="E153" s="4">
        <v>34955843.630000003</v>
      </c>
      <c r="F153" s="4">
        <v>36435.06</v>
      </c>
      <c r="G153" s="4">
        <v>0</v>
      </c>
      <c r="H153" s="4"/>
      <c r="I153" s="4">
        <v>3736359.2</v>
      </c>
      <c r="J153" s="4">
        <v>768506.09</v>
      </c>
      <c r="K153" s="4">
        <v>1514520388</v>
      </c>
      <c r="L153" s="22">
        <v>26</v>
      </c>
    </row>
    <row r="154" spans="1:12" x14ac:dyDescent="0.2">
      <c r="A154" s="3">
        <v>124156603</v>
      </c>
      <c r="B154" s="3" t="s">
        <v>23</v>
      </c>
      <c r="C154" s="3" t="s">
        <v>17</v>
      </c>
      <c r="D154" s="4">
        <v>93412610.810000002</v>
      </c>
      <c r="E154" s="4">
        <v>80531020.599999994</v>
      </c>
      <c r="F154" s="4">
        <v>85980.18</v>
      </c>
      <c r="G154" s="4">
        <v>2620.29</v>
      </c>
      <c r="H154" s="4"/>
      <c r="I154" s="4">
        <v>11057462.619999999</v>
      </c>
      <c r="J154" s="4">
        <v>1735527.12</v>
      </c>
      <c r="K154" s="4">
        <v>4114837781</v>
      </c>
      <c r="L154" s="22">
        <v>22.7</v>
      </c>
    </row>
    <row r="155" spans="1:12" x14ac:dyDescent="0.2">
      <c r="A155" s="3">
        <v>124156703</v>
      </c>
      <c r="B155" s="3" t="s">
        <v>672</v>
      </c>
      <c r="C155" s="3" t="s">
        <v>17</v>
      </c>
      <c r="D155" s="4">
        <v>43907564.829999998</v>
      </c>
      <c r="E155" s="4">
        <v>38095891.649999999</v>
      </c>
      <c r="F155" s="4">
        <v>38464.78</v>
      </c>
      <c r="G155" s="4">
        <v>0</v>
      </c>
      <c r="H155" s="4"/>
      <c r="I155" s="4">
        <v>4095045.17</v>
      </c>
      <c r="J155" s="4">
        <v>1678163.23</v>
      </c>
      <c r="K155" s="4">
        <v>1999460249</v>
      </c>
      <c r="L155" s="22">
        <v>21.9</v>
      </c>
    </row>
    <row r="156" spans="1:12" x14ac:dyDescent="0.2">
      <c r="A156" s="3">
        <v>124157203</v>
      </c>
      <c r="B156" s="3" t="s">
        <v>673</v>
      </c>
      <c r="C156" s="3" t="s">
        <v>17</v>
      </c>
      <c r="D156" s="4">
        <v>86068376.819999993</v>
      </c>
      <c r="E156" s="4">
        <v>70656774.769999996</v>
      </c>
      <c r="F156" s="4">
        <v>76252.08</v>
      </c>
      <c r="G156" s="4">
        <v>0</v>
      </c>
      <c r="H156" s="4"/>
      <c r="I156" s="4">
        <v>12795776.289999999</v>
      </c>
      <c r="J156" s="4">
        <v>2539573.6800000002</v>
      </c>
      <c r="K156" s="4">
        <v>3992287717</v>
      </c>
      <c r="L156" s="22">
        <v>21.5</v>
      </c>
    </row>
    <row r="157" spans="1:12" x14ac:dyDescent="0.2">
      <c r="A157" s="3">
        <v>124157802</v>
      </c>
      <c r="B157" s="3" t="s">
        <v>24</v>
      </c>
      <c r="C157" s="3" t="s">
        <v>17</v>
      </c>
      <c r="D157" s="4">
        <v>133456601.16</v>
      </c>
      <c r="E157" s="4">
        <v>128524143.03</v>
      </c>
      <c r="F157" s="4">
        <v>119711.28</v>
      </c>
      <c r="G157" s="4">
        <v>0</v>
      </c>
      <c r="H157" s="4"/>
      <c r="I157" s="4">
        <v>3582047.58</v>
      </c>
      <c r="J157" s="4">
        <v>1230699.27</v>
      </c>
      <c r="K157" s="4">
        <v>10005617545</v>
      </c>
      <c r="L157" s="22">
        <v>13.3</v>
      </c>
    </row>
    <row r="158" spans="1:12" x14ac:dyDescent="0.2">
      <c r="A158" s="3">
        <v>124158503</v>
      </c>
      <c r="B158" s="3" t="s">
        <v>559</v>
      </c>
      <c r="C158" s="3" t="s">
        <v>17</v>
      </c>
      <c r="D158" s="4">
        <v>75806618.739999995</v>
      </c>
      <c r="E158" s="4">
        <v>72637425.5</v>
      </c>
      <c r="F158" s="4">
        <v>69016.600000000006</v>
      </c>
      <c r="G158" s="4">
        <v>0</v>
      </c>
      <c r="H158" s="4"/>
      <c r="I158" s="4">
        <v>1719117.15</v>
      </c>
      <c r="J158" s="4">
        <v>1381059.49</v>
      </c>
      <c r="K158" s="4">
        <v>4352123302</v>
      </c>
      <c r="L158" s="22">
        <v>17.399999999999999</v>
      </c>
    </row>
    <row r="159" spans="1:12" x14ac:dyDescent="0.2">
      <c r="A159" s="3">
        <v>124159002</v>
      </c>
      <c r="B159" s="3" t="s">
        <v>674</v>
      </c>
      <c r="C159" s="3" t="s">
        <v>17</v>
      </c>
      <c r="D159" s="4">
        <v>225465389.84999999</v>
      </c>
      <c r="E159" s="4">
        <v>188293630.08000001</v>
      </c>
      <c r="F159" s="4">
        <v>204098.15</v>
      </c>
      <c r="G159" s="4">
        <v>0</v>
      </c>
      <c r="H159" s="4"/>
      <c r="I159" s="4">
        <v>34015651.439999998</v>
      </c>
      <c r="J159" s="4">
        <v>2952010.18</v>
      </c>
      <c r="K159" s="4">
        <v>16620743291</v>
      </c>
      <c r="L159" s="22">
        <v>13.5</v>
      </c>
    </row>
    <row r="160" spans="1:12" x14ac:dyDescent="0.2">
      <c r="A160" s="3">
        <v>106160303</v>
      </c>
      <c r="B160" s="3" t="s">
        <v>537</v>
      </c>
      <c r="C160" s="3" t="s">
        <v>285</v>
      </c>
      <c r="D160" s="4">
        <v>4329797.9800000004</v>
      </c>
      <c r="E160" s="4">
        <v>3362774.07</v>
      </c>
      <c r="F160" s="4">
        <v>4471.25</v>
      </c>
      <c r="G160" s="4">
        <v>98.4</v>
      </c>
      <c r="H160" s="4">
        <v>14060.3</v>
      </c>
      <c r="I160" s="4">
        <v>708750.65</v>
      </c>
      <c r="J160" s="4">
        <v>239643.31</v>
      </c>
      <c r="K160" s="4">
        <v>328225185</v>
      </c>
      <c r="L160" s="22">
        <v>13.1</v>
      </c>
    </row>
    <row r="161" spans="1:12" x14ac:dyDescent="0.2">
      <c r="A161" s="3">
        <v>106161203</v>
      </c>
      <c r="B161" s="3" t="s">
        <v>286</v>
      </c>
      <c r="C161" s="3" t="s">
        <v>285</v>
      </c>
      <c r="D161" s="4">
        <v>7912447.6799999997</v>
      </c>
      <c r="E161" s="4">
        <v>6558212.29</v>
      </c>
      <c r="F161" s="4">
        <v>7781.32</v>
      </c>
      <c r="G161" s="4">
        <v>4790.7700000000004</v>
      </c>
      <c r="H161" s="4">
        <v>12618.4</v>
      </c>
      <c r="I161" s="4">
        <v>1093081.6299999999</v>
      </c>
      <c r="J161" s="4">
        <v>235963.27</v>
      </c>
      <c r="K161" s="4">
        <v>317050474</v>
      </c>
      <c r="L161" s="22">
        <v>24.9</v>
      </c>
    </row>
    <row r="162" spans="1:12" x14ac:dyDescent="0.2">
      <c r="A162" s="3">
        <v>106161703</v>
      </c>
      <c r="B162" s="3" t="s">
        <v>538</v>
      </c>
      <c r="C162" s="3" t="s">
        <v>285</v>
      </c>
      <c r="D162" s="4">
        <v>5418309.1500000004</v>
      </c>
      <c r="E162" s="4">
        <v>4085501.71</v>
      </c>
      <c r="F162" s="4">
        <v>5204.74</v>
      </c>
      <c r="G162" s="4">
        <v>68266.33</v>
      </c>
      <c r="H162" s="4">
        <v>15492.35</v>
      </c>
      <c r="I162" s="4">
        <v>1024260.01</v>
      </c>
      <c r="J162" s="4">
        <v>219584.01</v>
      </c>
      <c r="K162" s="4">
        <v>286661090</v>
      </c>
      <c r="L162" s="22">
        <v>18.899999999999999</v>
      </c>
    </row>
    <row r="163" spans="1:12" x14ac:dyDescent="0.2">
      <c r="A163" s="3">
        <v>106166503</v>
      </c>
      <c r="B163" s="3" t="s">
        <v>99</v>
      </c>
      <c r="C163" s="3" t="s">
        <v>285</v>
      </c>
      <c r="D163" s="4">
        <v>4951744.41</v>
      </c>
      <c r="E163" s="4">
        <v>3470908.78</v>
      </c>
      <c r="F163" s="4">
        <v>4698.32</v>
      </c>
      <c r="G163" s="4">
        <v>5300.77</v>
      </c>
      <c r="H163" s="4">
        <v>17262.900000000001</v>
      </c>
      <c r="I163" s="4">
        <v>1117515.58</v>
      </c>
      <c r="J163" s="4">
        <v>336058.06</v>
      </c>
      <c r="K163" s="4">
        <v>269099839</v>
      </c>
      <c r="L163" s="22">
        <v>18.399999999999999</v>
      </c>
    </row>
    <row r="164" spans="1:12" x14ac:dyDescent="0.2">
      <c r="A164" s="3">
        <v>106167504</v>
      </c>
      <c r="B164" s="3" t="s">
        <v>287</v>
      </c>
      <c r="C164" s="3" t="s">
        <v>285</v>
      </c>
      <c r="D164" s="4">
        <v>3580174.86</v>
      </c>
      <c r="E164" s="4">
        <v>2721796.21</v>
      </c>
      <c r="F164" s="4">
        <v>3272.28</v>
      </c>
      <c r="G164" s="4">
        <v>15167.87</v>
      </c>
      <c r="H164" s="4">
        <v>11436.6</v>
      </c>
      <c r="I164" s="4">
        <v>667288.89</v>
      </c>
      <c r="J164" s="4">
        <v>161213.01</v>
      </c>
      <c r="K164" s="4">
        <v>252236614</v>
      </c>
      <c r="L164" s="22">
        <v>14.1</v>
      </c>
    </row>
    <row r="165" spans="1:12" x14ac:dyDescent="0.2">
      <c r="A165" s="3">
        <v>106168003</v>
      </c>
      <c r="B165" s="3" t="s">
        <v>288</v>
      </c>
      <c r="C165" s="3" t="s">
        <v>285</v>
      </c>
      <c r="D165" s="4">
        <v>4433624.0999999996</v>
      </c>
      <c r="E165" s="4">
        <v>3231964.34</v>
      </c>
      <c r="F165" s="4">
        <v>4191.43</v>
      </c>
      <c r="G165" s="4">
        <v>5089.7299999999996</v>
      </c>
      <c r="H165" s="4">
        <v>10730.66</v>
      </c>
      <c r="I165" s="4">
        <v>987147.8</v>
      </c>
      <c r="J165" s="4">
        <v>194500.14</v>
      </c>
      <c r="K165" s="4">
        <v>303823343</v>
      </c>
      <c r="L165" s="22">
        <v>14.5</v>
      </c>
    </row>
    <row r="166" spans="1:12" x14ac:dyDescent="0.2">
      <c r="A166" s="3">
        <v>106169003</v>
      </c>
      <c r="B166" s="3" t="s">
        <v>100</v>
      </c>
      <c r="C166" s="3" t="s">
        <v>285</v>
      </c>
      <c r="D166" s="4">
        <v>2419961.2799999998</v>
      </c>
      <c r="E166" s="4">
        <v>1673430.89</v>
      </c>
      <c r="F166" s="4">
        <v>2330.73</v>
      </c>
      <c r="G166" s="4">
        <v>4525.8999999999996</v>
      </c>
      <c r="H166" s="4">
        <v>9031.65</v>
      </c>
      <c r="I166" s="4">
        <v>551361.85</v>
      </c>
      <c r="J166" s="4">
        <v>179280.26</v>
      </c>
      <c r="K166" s="4">
        <v>111054736</v>
      </c>
      <c r="L166" s="22">
        <v>21.7</v>
      </c>
    </row>
    <row r="167" spans="1:12" x14ac:dyDescent="0.2">
      <c r="A167" s="3">
        <v>110171003</v>
      </c>
      <c r="B167" s="3" t="s">
        <v>358</v>
      </c>
      <c r="C167" s="3" t="s">
        <v>289</v>
      </c>
      <c r="D167" s="4">
        <v>16311518.539999999</v>
      </c>
      <c r="E167" s="4">
        <v>12363662.310000001</v>
      </c>
      <c r="F167" s="4">
        <v>15089.35</v>
      </c>
      <c r="G167" s="4">
        <v>162207.85</v>
      </c>
      <c r="H167" s="4"/>
      <c r="I167" s="4">
        <v>2214819.23</v>
      </c>
      <c r="J167" s="4">
        <v>1555739.8</v>
      </c>
      <c r="K167" s="4">
        <v>969156005</v>
      </c>
      <c r="L167" s="22">
        <v>16.8</v>
      </c>
    </row>
    <row r="168" spans="1:12" x14ac:dyDescent="0.2">
      <c r="A168" s="3">
        <v>110171803</v>
      </c>
      <c r="B168" s="3" t="s">
        <v>128</v>
      </c>
      <c r="C168" s="3" t="s">
        <v>289</v>
      </c>
      <c r="D168" s="4">
        <v>4564944</v>
      </c>
      <c r="E168" s="4">
        <v>3394141</v>
      </c>
      <c r="F168" s="4">
        <v>4259</v>
      </c>
      <c r="G168" s="4">
        <v>12511</v>
      </c>
      <c r="H168" s="4"/>
      <c r="I168" s="4">
        <v>971671</v>
      </c>
      <c r="J168" s="4">
        <v>182362</v>
      </c>
      <c r="K168" s="4">
        <v>311392868</v>
      </c>
      <c r="L168" s="22">
        <v>14.6</v>
      </c>
    </row>
    <row r="169" spans="1:12" x14ac:dyDescent="0.2">
      <c r="A169" s="3">
        <v>106172003</v>
      </c>
      <c r="B169" s="3" t="s">
        <v>776</v>
      </c>
      <c r="C169" s="3" t="s">
        <v>289</v>
      </c>
      <c r="D169" s="4">
        <v>25054706.739999998</v>
      </c>
      <c r="E169" s="4">
        <v>19277171.210000001</v>
      </c>
      <c r="F169" s="4">
        <v>24133.599999999999</v>
      </c>
      <c r="G169" s="4">
        <v>251292.03</v>
      </c>
      <c r="H169" s="4">
        <v>61513.5</v>
      </c>
      <c r="I169" s="4">
        <v>4429198.75</v>
      </c>
      <c r="J169" s="4">
        <v>1011397.65</v>
      </c>
      <c r="K169" s="4">
        <v>1701830077</v>
      </c>
      <c r="L169" s="22">
        <v>14.7</v>
      </c>
    </row>
    <row r="170" spans="1:12" x14ac:dyDescent="0.2">
      <c r="A170" s="3">
        <v>110173003</v>
      </c>
      <c r="B170" s="3" t="s">
        <v>359</v>
      </c>
      <c r="C170" s="3" t="s">
        <v>289</v>
      </c>
      <c r="D170" s="4">
        <v>3555624.29</v>
      </c>
      <c r="E170" s="4">
        <v>2592962.84</v>
      </c>
      <c r="F170" s="4">
        <v>3442.83</v>
      </c>
      <c r="G170" s="4">
        <v>20127.330000000002</v>
      </c>
      <c r="H170" s="4">
        <v>8888.2999999999993</v>
      </c>
      <c r="I170" s="4">
        <v>606622.71999999997</v>
      </c>
      <c r="J170" s="4">
        <v>323580.27</v>
      </c>
      <c r="K170" s="4">
        <v>203318580</v>
      </c>
      <c r="L170" s="22">
        <v>17.399999999999999</v>
      </c>
    </row>
    <row r="171" spans="1:12" x14ac:dyDescent="0.2">
      <c r="A171" s="3">
        <v>110173504</v>
      </c>
      <c r="B171" s="3" t="s">
        <v>360</v>
      </c>
      <c r="C171" s="3" t="s">
        <v>289</v>
      </c>
      <c r="D171" s="4">
        <v>1244090</v>
      </c>
      <c r="E171" s="4">
        <v>885376.18</v>
      </c>
      <c r="F171" s="4">
        <v>1198.06</v>
      </c>
      <c r="G171" s="4">
        <v>3355.68</v>
      </c>
      <c r="H171" s="4">
        <v>4376.55</v>
      </c>
      <c r="I171" s="4">
        <v>233143.48</v>
      </c>
      <c r="J171" s="4">
        <v>116640.05</v>
      </c>
      <c r="K171" s="4">
        <v>97136029</v>
      </c>
      <c r="L171" s="22">
        <v>12.8</v>
      </c>
    </row>
    <row r="172" spans="1:12" x14ac:dyDescent="0.2">
      <c r="A172" s="3">
        <v>110175003</v>
      </c>
      <c r="B172" s="3" t="s">
        <v>361</v>
      </c>
      <c r="C172" s="3" t="s">
        <v>289</v>
      </c>
      <c r="D172" s="4">
        <v>3857780.73</v>
      </c>
      <c r="E172" s="4">
        <v>2651641.48</v>
      </c>
      <c r="F172" s="4">
        <v>3814.81</v>
      </c>
      <c r="G172" s="4">
        <v>3750.18</v>
      </c>
      <c r="H172" s="4">
        <v>13257</v>
      </c>
      <c r="I172" s="4">
        <v>835724.6</v>
      </c>
      <c r="J172" s="4">
        <v>349592.66</v>
      </c>
      <c r="K172" s="4">
        <v>261703042</v>
      </c>
      <c r="L172" s="22">
        <v>14.7</v>
      </c>
    </row>
    <row r="173" spans="1:12" x14ac:dyDescent="0.2">
      <c r="A173" s="3">
        <v>110177003</v>
      </c>
      <c r="B173" s="3" t="s">
        <v>546</v>
      </c>
      <c r="C173" s="3" t="s">
        <v>289</v>
      </c>
      <c r="D173" s="4">
        <v>12100307.27</v>
      </c>
      <c r="E173" s="4">
        <v>9528047.5399999991</v>
      </c>
      <c r="F173" s="4">
        <v>11178.72</v>
      </c>
      <c r="G173" s="4">
        <v>97756.77</v>
      </c>
      <c r="H173" s="4">
        <v>20648.400000000001</v>
      </c>
      <c r="I173" s="4">
        <v>1746836.49</v>
      </c>
      <c r="J173" s="4">
        <v>695839.35</v>
      </c>
      <c r="K173" s="4">
        <v>600501180</v>
      </c>
      <c r="L173" s="22">
        <v>20.100000000000001</v>
      </c>
    </row>
    <row r="174" spans="1:12" x14ac:dyDescent="0.2">
      <c r="A174" s="3">
        <v>110179003</v>
      </c>
      <c r="B174" s="3" t="s">
        <v>362</v>
      </c>
      <c r="C174" s="3" t="s">
        <v>289</v>
      </c>
      <c r="D174" s="4">
        <v>5375080.3300000001</v>
      </c>
      <c r="E174" s="4">
        <v>3962954.18</v>
      </c>
      <c r="F174" s="4">
        <v>4950.45</v>
      </c>
      <c r="G174" s="4">
        <v>49166.91</v>
      </c>
      <c r="H174" s="4">
        <v>16108.4</v>
      </c>
      <c r="I174" s="4">
        <v>1003096.36</v>
      </c>
      <c r="J174" s="4">
        <v>338804.03</v>
      </c>
      <c r="K174" s="4">
        <v>333615477</v>
      </c>
      <c r="L174" s="22">
        <v>16.100000000000001</v>
      </c>
    </row>
    <row r="175" spans="1:12" x14ac:dyDescent="0.2">
      <c r="A175" s="3">
        <v>110183602</v>
      </c>
      <c r="B175" s="3" t="s">
        <v>363</v>
      </c>
      <c r="C175" s="3" t="s">
        <v>364</v>
      </c>
      <c r="D175" s="4">
        <v>34982263.729999997</v>
      </c>
      <c r="E175" s="4">
        <v>22791983.030000001</v>
      </c>
      <c r="F175" s="4">
        <v>32343.13</v>
      </c>
      <c r="G175" s="4">
        <v>784926.19</v>
      </c>
      <c r="H175" s="4"/>
      <c r="I175" s="4">
        <v>9910060.0899999999</v>
      </c>
      <c r="J175" s="4">
        <v>1462951.29</v>
      </c>
      <c r="K175" s="4">
        <v>2228872533</v>
      </c>
      <c r="L175" s="22">
        <v>15.6</v>
      </c>
    </row>
    <row r="176" spans="1:12" x14ac:dyDescent="0.2">
      <c r="A176" s="3">
        <v>116191004</v>
      </c>
      <c r="B176" s="3" t="s">
        <v>157</v>
      </c>
      <c r="C176" s="3" t="s">
        <v>443</v>
      </c>
      <c r="D176" s="4">
        <v>7130058.9100000001</v>
      </c>
      <c r="E176" s="4">
        <v>5321944.6399999997</v>
      </c>
      <c r="F176" s="4">
        <v>6580.42</v>
      </c>
      <c r="G176" s="4">
        <v>2119.17</v>
      </c>
      <c r="H176" s="4"/>
      <c r="I176" s="4">
        <v>1449521.41</v>
      </c>
      <c r="J176" s="4">
        <v>349893.27</v>
      </c>
      <c r="K176" s="4">
        <v>411583137</v>
      </c>
      <c r="L176" s="22">
        <v>17.3</v>
      </c>
    </row>
    <row r="177" spans="1:12" x14ac:dyDescent="0.2">
      <c r="A177" s="3">
        <v>116191103</v>
      </c>
      <c r="B177" s="3" t="s">
        <v>444</v>
      </c>
      <c r="C177" s="3" t="s">
        <v>443</v>
      </c>
      <c r="D177" s="4">
        <v>20838895.539999999</v>
      </c>
      <c r="E177" s="4">
        <v>16267962.5</v>
      </c>
      <c r="F177" s="4">
        <v>18622.580000000002</v>
      </c>
      <c r="G177" s="4">
        <v>5536.16</v>
      </c>
      <c r="H177" s="4"/>
      <c r="I177" s="4">
        <v>3579852.28</v>
      </c>
      <c r="J177" s="4">
        <v>966922.02</v>
      </c>
      <c r="K177" s="4">
        <v>1480602777</v>
      </c>
      <c r="L177" s="22">
        <v>14</v>
      </c>
    </row>
    <row r="178" spans="1:12" x14ac:dyDescent="0.2">
      <c r="A178" s="3">
        <v>116191203</v>
      </c>
      <c r="B178" s="3" t="s">
        <v>445</v>
      </c>
      <c r="C178" s="3" t="s">
        <v>443</v>
      </c>
      <c r="D178" s="4">
        <v>16807330.420000002</v>
      </c>
      <c r="E178" s="4">
        <v>11759000.880000001</v>
      </c>
      <c r="F178" s="4">
        <v>15001.84</v>
      </c>
      <c r="G178" s="4">
        <v>130325.46</v>
      </c>
      <c r="H178" s="4"/>
      <c r="I178" s="4">
        <v>4409984.3</v>
      </c>
      <c r="J178" s="4">
        <v>493017.94</v>
      </c>
      <c r="K178" s="4">
        <v>1100771281</v>
      </c>
      <c r="L178" s="22">
        <v>15.2</v>
      </c>
    </row>
    <row r="179" spans="1:12" x14ac:dyDescent="0.2">
      <c r="A179" s="3">
        <v>116191503</v>
      </c>
      <c r="B179" s="3" t="s">
        <v>446</v>
      </c>
      <c r="C179" s="3" t="s">
        <v>443</v>
      </c>
      <c r="D179" s="4">
        <v>19280415.899999999</v>
      </c>
      <c r="E179" s="4">
        <v>13372484.220000001</v>
      </c>
      <c r="F179" s="4"/>
      <c r="G179" s="4">
        <v>1506.51</v>
      </c>
      <c r="H179" s="4">
        <v>35997.550000000003</v>
      </c>
      <c r="I179" s="4">
        <v>5092099.4000000004</v>
      </c>
      <c r="J179" s="4">
        <v>778328.22</v>
      </c>
      <c r="K179" s="4">
        <v>1261528162</v>
      </c>
      <c r="L179" s="22">
        <v>15.2</v>
      </c>
    </row>
    <row r="180" spans="1:12" x14ac:dyDescent="0.2">
      <c r="A180" s="3">
        <v>116195004</v>
      </c>
      <c r="B180" s="3" t="s">
        <v>447</v>
      </c>
      <c r="C180" s="3" t="s">
        <v>443</v>
      </c>
      <c r="D180" s="4">
        <v>6171949.8700000001</v>
      </c>
      <c r="E180" s="4">
        <v>4228713.3499999996</v>
      </c>
      <c r="F180" s="4">
        <v>5302.81</v>
      </c>
      <c r="G180" s="4">
        <v>5202.3599999999997</v>
      </c>
      <c r="H180" s="4"/>
      <c r="I180" s="4">
        <v>1733367.65</v>
      </c>
      <c r="J180" s="4">
        <v>199363.7</v>
      </c>
      <c r="K180" s="4">
        <v>393338857</v>
      </c>
      <c r="L180" s="22">
        <v>15.6</v>
      </c>
    </row>
    <row r="181" spans="1:12" x14ac:dyDescent="0.2">
      <c r="A181" s="3">
        <v>116197503</v>
      </c>
      <c r="B181" s="3" t="s">
        <v>552</v>
      </c>
      <c r="C181" s="3" t="s">
        <v>443</v>
      </c>
      <c r="D181" s="4">
        <v>14386663.67</v>
      </c>
      <c r="E181" s="4">
        <v>9206175.5600000005</v>
      </c>
      <c r="F181" s="4">
        <v>13193.89</v>
      </c>
      <c r="G181" s="4">
        <v>7301.73</v>
      </c>
      <c r="H181" s="4"/>
      <c r="I181" s="4">
        <v>4791558.6100000003</v>
      </c>
      <c r="J181" s="4">
        <v>368433.88</v>
      </c>
      <c r="K181" s="4">
        <v>785129990</v>
      </c>
      <c r="L181" s="22">
        <v>18.3</v>
      </c>
    </row>
    <row r="182" spans="1:12" x14ac:dyDescent="0.2">
      <c r="A182" s="3">
        <v>105201033</v>
      </c>
      <c r="B182" s="3" t="s">
        <v>270</v>
      </c>
      <c r="C182" s="3" t="s">
        <v>271</v>
      </c>
      <c r="D182" s="4">
        <v>16695497.699999999</v>
      </c>
      <c r="E182" s="4">
        <v>13425195.210000001</v>
      </c>
      <c r="F182" s="4">
        <v>16277.6</v>
      </c>
      <c r="G182" s="4">
        <v>110728.2</v>
      </c>
      <c r="H182" s="4">
        <v>39260</v>
      </c>
      <c r="I182" s="4">
        <v>2052365.17</v>
      </c>
      <c r="J182" s="4">
        <v>1051671.52</v>
      </c>
      <c r="K182" s="4">
        <v>1076175162</v>
      </c>
      <c r="L182" s="22">
        <v>15.5</v>
      </c>
    </row>
    <row r="183" spans="1:12" x14ac:dyDescent="0.2">
      <c r="A183" s="3">
        <v>105201352</v>
      </c>
      <c r="B183" s="3" t="s">
        <v>272</v>
      </c>
      <c r="C183" s="3" t="s">
        <v>271</v>
      </c>
      <c r="D183" s="4">
        <v>27410493.5</v>
      </c>
      <c r="E183" s="4">
        <v>22390079.489999998</v>
      </c>
      <c r="F183" s="4">
        <v>25415.29</v>
      </c>
      <c r="G183" s="4">
        <v>3531.48</v>
      </c>
      <c r="H183" s="4"/>
      <c r="I183" s="4">
        <v>3279719.44</v>
      </c>
      <c r="J183" s="4">
        <v>1711747.8</v>
      </c>
      <c r="K183" s="4">
        <v>1393084505</v>
      </c>
      <c r="L183" s="22">
        <v>19.600000000000001</v>
      </c>
    </row>
    <row r="184" spans="1:12" x14ac:dyDescent="0.2">
      <c r="A184" s="3">
        <v>105204703</v>
      </c>
      <c r="B184" s="3" t="s">
        <v>273</v>
      </c>
      <c r="C184" s="3" t="s">
        <v>271</v>
      </c>
      <c r="D184" s="4">
        <v>16919729.780000001</v>
      </c>
      <c r="E184" s="4">
        <v>13152420.23</v>
      </c>
      <c r="F184" s="4">
        <v>16420.93</v>
      </c>
      <c r="G184" s="4">
        <v>18060.53</v>
      </c>
      <c r="H184" s="4">
        <v>123498.82</v>
      </c>
      <c r="I184" s="4">
        <v>2745176.62</v>
      </c>
      <c r="J184" s="4">
        <v>864152.65</v>
      </c>
      <c r="K184" s="4">
        <v>1088794243</v>
      </c>
      <c r="L184" s="22">
        <v>15.5</v>
      </c>
    </row>
    <row r="185" spans="1:12" x14ac:dyDescent="0.2">
      <c r="A185" s="3">
        <v>115210503</v>
      </c>
      <c r="B185" s="3" t="s">
        <v>148</v>
      </c>
      <c r="C185" s="3" t="s">
        <v>426</v>
      </c>
      <c r="D185" s="4">
        <v>37033483</v>
      </c>
      <c r="E185" s="4">
        <v>29361062.600000001</v>
      </c>
      <c r="F185" s="4">
        <v>33206.81</v>
      </c>
      <c r="G185" s="4">
        <v>38320.46</v>
      </c>
      <c r="H185" s="4"/>
      <c r="I185" s="4">
        <v>6833554.1100000003</v>
      </c>
      <c r="J185" s="4">
        <v>767339.02</v>
      </c>
      <c r="K185" s="4">
        <v>1781708777</v>
      </c>
      <c r="L185" s="22">
        <v>20.7</v>
      </c>
    </row>
    <row r="186" spans="1:12" x14ac:dyDescent="0.2">
      <c r="A186" s="3">
        <v>115211003</v>
      </c>
      <c r="B186" s="3" t="s">
        <v>427</v>
      </c>
      <c r="C186" s="3" t="s">
        <v>426</v>
      </c>
      <c r="D186" s="4">
        <v>20410812.800000001</v>
      </c>
      <c r="E186" s="4">
        <v>14486840.83</v>
      </c>
      <c r="F186" s="4">
        <v>18497.16</v>
      </c>
      <c r="G186" s="4">
        <v>0</v>
      </c>
      <c r="H186" s="4">
        <v>20912.099999999999</v>
      </c>
      <c r="I186" s="4">
        <v>5760331.3300000001</v>
      </c>
      <c r="J186" s="4">
        <v>124231.38</v>
      </c>
      <c r="K186" s="4">
        <v>792911014</v>
      </c>
      <c r="L186" s="22">
        <v>25.7</v>
      </c>
    </row>
    <row r="187" spans="1:12" x14ac:dyDescent="0.2">
      <c r="A187" s="3">
        <v>115211103</v>
      </c>
      <c r="B187" s="3" t="s">
        <v>428</v>
      </c>
      <c r="C187" s="3" t="s">
        <v>426</v>
      </c>
      <c r="D187" s="4">
        <v>65220816.240000002</v>
      </c>
      <c r="E187" s="4">
        <v>50316625.049999997</v>
      </c>
      <c r="F187" s="4">
        <v>58173.27</v>
      </c>
      <c r="G187" s="4">
        <v>59645.72</v>
      </c>
      <c r="H187" s="4"/>
      <c r="I187" s="4">
        <v>13233848.27</v>
      </c>
      <c r="J187" s="4">
        <v>1552523.93</v>
      </c>
      <c r="K187" s="4">
        <v>3103122499</v>
      </c>
      <c r="L187" s="22">
        <v>21</v>
      </c>
    </row>
    <row r="188" spans="1:12" x14ac:dyDescent="0.2">
      <c r="A188" s="3">
        <v>115211603</v>
      </c>
      <c r="B188" s="3" t="s">
        <v>149</v>
      </c>
      <c r="C188" s="3" t="s">
        <v>426</v>
      </c>
      <c r="D188" s="4">
        <v>125129003</v>
      </c>
      <c r="E188" s="4">
        <v>89187045</v>
      </c>
      <c r="F188" s="4">
        <v>109579</v>
      </c>
      <c r="G188" s="4">
        <v>1029</v>
      </c>
      <c r="H188" s="4"/>
      <c r="I188" s="4">
        <v>34041259</v>
      </c>
      <c r="J188" s="4">
        <v>1790091</v>
      </c>
      <c r="K188" s="4">
        <v>8179259471</v>
      </c>
      <c r="L188" s="22">
        <v>15.2</v>
      </c>
    </row>
    <row r="189" spans="1:12" x14ac:dyDescent="0.2">
      <c r="A189" s="3">
        <v>115212503</v>
      </c>
      <c r="B189" s="3" t="s">
        <v>429</v>
      </c>
      <c r="C189" s="3" t="s">
        <v>426</v>
      </c>
      <c r="D189" s="4">
        <v>31641259.949999999</v>
      </c>
      <c r="E189" s="4">
        <v>23034185.93</v>
      </c>
      <c r="F189" s="4">
        <v>27285.27</v>
      </c>
      <c r="G189" s="4">
        <v>0</v>
      </c>
      <c r="H189" s="4"/>
      <c r="I189" s="4">
        <v>8188147.2699999996</v>
      </c>
      <c r="J189" s="4">
        <v>391641.48</v>
      </c>
      <c r="K189" s="4">
        <v>1691162484</v>
      </c>
      <c r="L189" s="22">
        <v>18.7</v>
      </c>
    </row>
    <row r="190" spans="1:12" x14ac:dyDescent="0.2">
      <c r="A190" s="3">
        <v>115216503</v>
      </c>
      <c r="B190" s="3" t="s">
        <v>150</v>
      </c>
      <c r="C190" s="3" t="s">
        <v>426</v>
      </c>
      <c r="D190" s="4">
        <v>62160723.740000002</v>
      </c>
      <c r="E190" s="4">
        <v>45777937.200000003</v>
      </c>
      <c r="F190" s="4">
        <v>52532.76</v>
      </c>
      <c r="G190" s="4">
        <v>0</v>
      </c>
      <c r="H190" s="4"/>
      <c r="I190" s="4">
        <v>15500774.289999999</v>
      </c>
      <c r="J190" s="4">
        <v>829479.49</v>
      </c>
      <c r="K190" s="4">
        <v>2844571077</v>
      </c>
      <c r="L190" s="22">
        <v>21.8</v>
      </c>
    </row>
    <row r="191" spans="1:12" x14ac:dyDescent="0.2">
      <c r="A191" s="3">
        <v>115218003</v>
      </c>
      <c r="B191" s="3" t="s">
        <v>151</v>
      </c>
      <c r="C191" s="3" t="s">
        <v>426</v>
      </c>
      <c r="D191" s="4">
        <v>34588065.82</v>
      </c>
      <c r="E191" s="4">
        <v>26576836.550000001</v>
      </c>
      <c r="F191" s="4">
        <v>29249.14</v>
      </c>
      <c r="G191" s="4">
        <v>30879.88</v>
      </c>
      <c r="H191" s="4">
        <v>60015</v>
      </c>
      <c r="I191" s="4">
        <v>7253895.0099999998</v>
      </c>
      <c r="J191" s="4">
        <v>637190.24</v>
      </c>
      <c r="K191" s="4">
        <v>2144500448</v>
      </c>
      <c r="L191" s="22">
        <v>16.100000000000001</v>
      </c>
    </row>
    <row r="192" spans="1:12" x14ac:dyDescent="0.2">
      <c r="A192" s="3">
        <v>115218303</v>
      </c>
      <c r="B192" s="3" t="s">
        <v>430</v>
      </c>
      <c r="C192" s="3" t="s">
        <v>426</v>
      </c>
      <c r="D192" s="4">
        <v>30266533.98</v>
      </c>
      <c r="E192" s="4">
        <v>22796608.629999999</v>
      </c>
      <c r="F192" s="4">
        <v>25942.66</v>
      </c>
      <c r="G192" s="4">
        <v>226109.27</v>
      </c>
      <c r="H192" s="4"/>
      <c r="I192" s="4">
        <v>6735410.9699999997</v>
      </c>
      <c r="J192" s="4">
        <v>482462.45</v>
      </c>
      <c r="K192" s="4">
        <v>1844582420</v>
      </c>
      <c r="L192" s="22">
        <v>16.399999999999999</v>
      </c>
    </row>
    <row r="193" spans="1:12" x14ac:dyDescent="0.2">
      <c r="A193" s="3">
        <v>115221402</v>
      </c>
      <c r="B193" s="3" t="s">
        <v>431</v>
      </c>
      <c r="C193" s="3" t="s">
        <v>432</v>
      </c>
      <c r="D193" s="4">
        <v>161235884.62</v>
      </c>
      <c r="E193" s="4">
        <v>102306063.73</v>
      </c>
      <c r="F193" s="4">
        <v>138732.29999999999</v>
      </c>
      <c r="G193" s="4">
        <v>413413.03</v>
      </c>
      <c r="H193" s="4"/>
      <c r="I193" s="4">
        <v>55578786.719999999</v>
      </c>
      <c r="J193" s="4">
        <v>2798888.84</v>
      </c>
      <c r="K193" s="4">
        <v>8742625066</v>
      </c>
      <c r="L193" s="22">
        <v>18.399999999999999</v>
      </c>
    </row>
    <row r="194" spans="1:12" x14ac:dyDescent="0.2">
      <c r="A194" s="3">
        <v>115221753</v>
      </c>
      <c r="B194" s="3" t="s">
        <v>433</v>
      </c>
      <c r="C194" s="3" t="s">
        <v>432</v>
      </c>
      <c r="D194" s="4">
        <v>51576993.259999998</v>
      </c>
      <c r="E194" s="4">
        <v>38897115.079999998</v>
      </c>
      <c r="F194" s="4">
        <v>46002.32</v>
      </c>
      <c r="G194" s="4">
        <v>1054868.68</v>
      </c>
      <c r="H194" s="4"/>
      <c r="I194" s="4">
        <v>10954836.539999999</v>
      </c>
      <c r="J194" s="4">
        <v>624170.64</v>
      </c>
      <c r="K194" s="4">
        <v>3216471730</v>
      </c>
      <c r="L194" s="22">
        <v>16</v>
      </c>
    </row>
    <row r="195" spans="1:12" x14ac:dyDescent="0.2">
      <c r="A195" s="3">
        <v>115222504</v>
      </c>
      <c r="B195" s="3" t="s">
        <v>434</v>
      </c>
      <c r="C195" s="3" t="s">
        <v>432</v>
      </c>
      <c r="D195" s="4">
        <v>9989638.1300000008</v>
      </c>
      <c r="E195" s="4">
        <v>7476088.8799999999</v>
      </c>
      <c r="F195" s="4">
        <v>9250.49</v>
      </c>
      <c r="G195" s="4">
        <v>15017.98</v>
      </c>
      <c r="H195" s="4">
        <v>23070.1</v>
      </c>
      <c r="I195" s="4">
        <v>2035339.75</v>
      </c>
      <c r="J195" s="4">
        <v>430870.93</v>
      </c>
      <c r="K195" s="4">
        <v>515985106</v>
      </c>
      <c r="L195" s="22">
        <v>19.3</v>
      </c>
    </row>
    <row r="196" spans="1:12" x14ac:dyDescent="0.2">
      <c r="A196" s="3">
        <v>115222752</v>
      </c>
      <c r="B196" s="3" t="s">
        <v>435</v>
      </c>
      <c r="C196" s="3" t="s">
        <v>432</v>
      </c>
      <c r="D196" s="4">
        <v>59214672.119999997</v>
      </c>
      <c r="E196" s="4">
        <v>40372628.189999998</v>
      </c>
      <c r="F196" s="4">
        <v>52592.55</v>
      </c>
      <c r="G196" s="4">
        <v>1876701.22</v>
      </c>
      <c r="H196" s="4"/>
      <c r="I196" s="4">
        <v>9947413.3100000005</v>
      </c>
      <c r="J196" s="4">
        <v>6965336.8499999996</v>
      </c>
      <c r="K196" s="4">
        <v>2325974443</v>
      </c>
      <c r="L196" s="22">
        <v>25.4</v>
      </c>
    </row>
    <row r="197" spans="1:12" x14ac:dyDescent="0.2">
      <c r="A197" s="3">
        <v>115224003</v>
      </c>
      <c r="B197" s="3" t="s">
        <v>436</v>
      </c>
      <c r="C197" s="3" t="s">
        <v>432</v>
      </c>
      <c r="D197" s="4">
        <v>41800437.119999997</v>
      </c>
      <c r="E197" s="4">
        <v>31600521.600000001</v>
      </c>
      <c r="F197" s="4">
        <v>38021.49</v>
      </c>
      <c r="G197" s="4">
        <v>5925.84</v>
      </c>
      <c r="H197" s="4">
        <v>76625.100000000006</v>
      </c>
      <c r="I197" s="4">
        <v>8613504.6899999995</v>
      </c>
      <c r="J197" s="4">
        <v>1465838.4</v>
      </c>
      <c r="K197" s="4">
        <v>2478179642</v>
      </c>
      <c r="L197" s="22">
        <v>16.8</v>
      </c>
    </row>
    <row r="198" spans="1:12" x14ac:dyDescent="0.2">
      <c r="A198" s="3">
        <v>115226003</v>
      </c>
      <c r="B198" s="3" t="s">
        <v>437</v>
      </c>
      <c r="C198" s="3" t="s">
        <v>432</v>
      </c>
      <c r="D198" s="4">
        <v>32507915.170000002</v>
      </c>
      <c r="E198" s="4">
        <v>23800007.68</v>
      </c>
      <c r="F198" s="4">
        <v>28216.27</v>
      </c>
      <c r="G198" s="4">
        <v>2255.44</v>
      </c>
      <c r="H198" s="4"/>
      <c r="I198" s="4">
        <v>7721582.4400000004</v>
      </c>
      <c r="J198" s="4">
        <v>955853.34</v>
      </c>
      <c r="K198" s="4">
        <v>1827612054</v>
      </c>
      <c r="L198" s="22">
        <v>17.7</v>
      </c>
    </row>
    <row r="199" spans="1:12" x14ac:dyDescent="0.2">
      <c r="A199" s="3">
        <v>115226103</v>
      </c>
      <c r="B199" s="3" t="s">
        <v>438</v>
      </c>
      <c r="C199" s="3" t="s">
        <v>432</v>
      </c>
      <c r="D199" s="4">
        <v>7561655.8600000003</v>
      </c>
      <c r="E199" s="4">
        <v>5530738.5899999999</v>
      </c>
      <c r="F199" s="4">
        <v>7134.82</v>
      </c>
      <c r="G199" s="4">
        <v>312.20999999999998</v>
      </c>
      <c r="H199" s="4">
        <v>16076.2</v>
      </c>
      <c r="I199" s="4">
        <v>1478797.76</v>
      </c>
      <c r="J199" s="4">
        <v>528596.28</v>
      </c>
      <c r="K199" s="4">
        <v>367289345</v>
      </c>
      <c r="L199" s="22">
        <v>20.5</v>
      </c>
    </row>
    <row r="200" spans="1:12" x14ac:dyDescent="0.2">
      <c r="A200" s="3">
        <v>115228003</v>
      </c>
      <c r="B200" s="3" t="s">
        <v>153</v>
      </c>
      <c r="C200" s="3" t="s">
        <v>432</v>
      </c>
      <c r="D200" s="4">
        <v>6111998.6399999997</v>
      </c>
      <c r="E200" s="4">
        <v>4987004.0199999996</v>
      </c>
      <c r="F200" s="4">
        <v>6092.98</v>
      </c>
      <c r="G200" s="4">
        <v>0</v>
      </c>
      <c r="H200" s="4"/>
      <c r="I200" s="4">
        <v>1118901.6399999999</v>
      </c>
      <c r="J200" s="4">
        <v>0</v>
      </c>
      <c r="K200" s="4">
        <v>286210113</v>
      </c>
      <c r="L200" s="22">
        <v>21.3</v>
      </c>
    </row>
    <row r="201" spans="1:12" x14ac:dyDescent="0.2">
      <c r="A201" s="3">
        <v>115228303</v>
      </c>
      <c r="B201" s="3" t="s">
        <v>439</v>
      </c>
      <c r="C201" s="3" t="s">
        <v>432</v>
      </c>
      <c r="D201" s="4">
        <v>42356084.990000002</v>
      </c>
      <c r="E201" s="4">
        <v>32425622.850000001</v>
      </c>
      <c r="F201" s="4">
        <v>39281.99</v>
      </c>
      <c r="G201" s="4">
        <v>0</v>
      </c>
      <c r="H201" s="4">
        <v>58535.1</v>
      </c>
      <c r="I201" s="4">
        <v>7674523.5</v>
      </c>
      <c r="J201" s="4">
        <v>2158121.5499999998</v>
      </c>
      <c r="K201" s="4">
        <v>2454556073</v>
      </c>
      <c r="L201" s="22">
        <v>17.2</v>
      </c>
    </row>
    <row r="202" spans="1:12" x14ac:dyDescent="0.2">
      <c r="A202" s="3">
        <v>115229003</v>
      </c>
      <c r="B202" s="3" t="s">
        <v>154</v>
      </c>
      <c r="C202" s="3" t="s">
        <v>432</v>
      </c>
      <c r="D202" s="4">
        <v>9630995.0700000003</v>
      </c>
      <c r="E202" s="4">
        <v>6792018.0999999996</v>
      </c>
      <c r="F202" s="4">
        <v>7719.11</v>
      </c>
      <c r="G202" s="4">
        <v>12958.97</v>
      </c>
      <c r="H202" s="4">
        <v>25036.400000000001</v>
      </c>
      <c r="I202" s="4">
        <v>2166492.1800000002</v>
      </c>
      <c r="J202" s="4">
        <v>626770.31000000006</v>
      </c>
      <c r="K202" s="4">
        <v>566759396</v>
      </c>
      <c r="L202" s="22">
        <v>16.899999999999999</v>
      </c>
    </row>
    <row r="203" spans="1:12" x14ac:dyDescent="0.2">
      <c r="A203" s="3">
        <v>125231232</v>
      </c>
      <c r="B203" s="3" t="s">
        <v>25</v>
      </c>
      <c r="C203" s="3" t="s">
        <v>26</v>
      </c>
      <c r="D203" s="4">
        <v>18904931.280000001</v>
      </c>
      <c r="E203" s="4">
        <v>16872985.399999999</v>
      </c>
      <c r="F203" s="4">
        <v>20904.93</v>
      </c>
      <c r="G203" s="4">
        <v>0</v>
      </c>
      <c r="H203" s="4"/>
      <c r="I203" s="4">
        <v>610159.28</v>
      </c>
      <c r="J203" s="4">
        <v>1400881.67</v>
      </c>
      <c r="K203" s="4">
        <v>1533849207</v>
      </c>
      <c r="L203" s="22">
        <v>12.3</v>
      </c>
    </row>
    <row r="204" spans="1:12" x14ac:dyDescent="0.2">
      <c r="A204" s="3">
        <v>125231303</v>
      </c>
      <c r="B204" s="3" t="s">
        <v>675</v>
      </c>
      <c r="C204" s="3" t="s">
        <v>26</v>
      </c>
      <c r="D204" s="4">
        <v>52232521.109999999</v>
      </c>
      <c r="E204" s="4">
        <v>48821131.960000001</v>
      </c>
      <c r="F204" s="4">
        <v>50537.95</v>
      </c>
      <c r="G204" s="4">
        <v>208199.17</v>
      </c>
      <c r="H204" s="4"/>
      <c r="I204" s="4">
        <v>486515.12</v>
      </c>
      <c r="J204" s="4">
        <v>2666136.91</v>
      </c>
      <c r="K204" s="4">
        <v>2053185209</v>
      </c>
      <c r="L204" s="22">
        <v>25.4</v>
      </c>
    </row>
    <row r="205" spans="1:12" x14ac:dyDescent="0.2">
      <c r="A205" s="3">
        <v>125234103</v>
      </c>
      <c r="B205" s="3" t="s">
        <v>27</v>
      </c>
      <c r="C205" s="3" t="s">
        <v>26</v>
      </c>
      <c r="D205" s="4">
        <v>94184450</v>
      </c>
      <c r="E205" s="4">
        <v>90976583</v>
      </c>
      <c r="F205" s="4">
        <v>87417</v>
      </c>
      <c r="G205" s="4">
        <v>0</v>
      </c>
      <c r="H205" s="4"/>
      <c r="I205" s="4">
        <v>2055161</v>
      </c>
      <c r="J205" s="4">
        <v>1065289</v>
      </c>
      <c r="K205" s="4">
        <v>4825949876</v>
      </c>
      <c r="L205" s="22">
        <v>19.5</v>
      </c>
    </row>
    <row r="206" spans="1:12" x14ac:dyDescent="0.2">
      <c r="A206" s="3">
        <v>125234502</v>
      </c>
      <c r="B206" s="3" t="s">
        <v>676</v>
      </c>
      <c r="C206" s="3" t="s">
        <v>26</v>
      </c>
      <c r="D206" s="4">
        <v>111346164.76000001</v>
      </c>
      <c r="E206" s="4">
        <v>107478847.22</v>
      </c>
      <c r="F206" s="4">
        <v>102167.75</v>
      </c>
      <c r="G206" s="4">
        <v>0</v>
      </c>
      <c r="H206" s="4"/>
      <c r="I206" s="4">
        <v>1787847.2</v>
      </c>
      <c r="J206" s="4">
        <v>1977302.59</v>
      </c>
      <c r="K206" s="4">
        <v>6111612604</v>
      </c>
      <c r="L206" s="22">
        <v>18.2</v>
      </c>
    </row>
    <row r="207" spans="1:12" x14ac:dyDescent="0.2">
      <c r="A207" s="3">
        <v>125235103</v>
      </c>
      <c r="B207" s="3" t="s">
        <v>28</v>
      </c>
      <c r="C207" s="3" t="s">
        <v>26</v>
      </c>
      <c r="D207" s="4">
        <v>45625827.549999997</v>
      </c>
      <c r="E207" s="4">
        <v>42852990.799999997</v>
      </c>
      <c r="F207" s="4">
        <v>42314.16</v>
      </c>
      <c r="G207" s="4">
        <v>5177</v>
      </c>
      <c r="H207" s="4"/>
      <c r="I207" s="4">
        <v>1438926.46</v>
      </c>
      <c r="J207" s="4">
        <v>1286419.1299999999</v>
      </c>
      <c r="K207" s="4">
        <v>2104260643</v>
      </c>
      <c r="L207" s="22">
        <v>21.6</v>
      </c>
    </row>
    <row r="208" spans="1:12" x14ac:dyDescent="0.2">
      <c r="A208" s="3">
        <v>125235502</v>
      </c>
      <c r="B208" s="3" t="s">
        <v>29</v>
      </c>
      <c r="C208" s="3" t="s">
        <v>26</v>
      </c>
      <c r="D208" s="4">
        <v>81096597.5</v>
      </c>
      <c r="E208" s="4">
        <v>78201571.370000005</v>
      </c>
      <c r="F208" s="4">
        <v>71841.289999999994</v>
      </c>
      <c r="G208" s="4">
        <v>25700.59</v>
      </c>
      <c r="H208" s="4"/>
      <c r="I208" s="4">
        <v>1712267.6</v>
      </c>
      <c r="J208" s="4">
        <v>1085216.6499999999</v>
      </c>
      <c r="K208" s="4">
        <v>6426904406</v>
      </c>
      <c r="L208" s="22">
        <v>12.6</v>
      </c>
    </row>
    <row r="209" spans="1:12" x14ac:dyDescent="0.2">
      <c r="A209" s="3">
        <v>125236903</v>
      </c>
      <c r="B209" s="3" t="s">
        <v>677</v>
      </c>
      <c r="C209" s="3" t="s">
        <v>26</v>
      </c>
      <c r="D209" s="4">
        <v>49149723.710000001</v>
      </c>
      <c r="E209" s="4">
        <v>42983468.789999999</v>
      </c>
      <c r="F209" s="4">
        <v>43879.14</v>
      </c>
      <c r="G209" s="4">
        <v>0</v>
      </c>
      <c r="H209" s="4"/>
      <c r="I209" s="4">
        <v>5149736.5599999996</v>
      </c>
      <c r="J209" s="4">
        <v>972639.22</v>
      </c>
      <c r="K209" s="4">
        <v>2389725050</v>
      </c>
      <c r="L209" s="22">
        <v>20.5</v>
      </c>
    </row>
    <row r="210" spans="1:12" x14ac:dyDescent="0.2">
      <c r="A210" s="3">
        <v>125237603</v>
      </c>
      <c r="B210" s="3" t="s">
        <v>30</v>
      </c>
      <c r="C210" s="3" t="s">
        <v>26</v>
      </c>
      <c r="D210" s="4">
        <v>90395796.980000004</v>
      </c>
      <c r="E210" s="4">
        <v>86638865.900000006</v>
      </c>
      <c r="F210" s="4">
        <v>80865.399999999994</v>
      </c>
      <c r="G210" s="4">
        <v>271131.42</v>
      </c>
      <c r="H210" s="4"/>
      <c r="I210" s="4">
        <v>2262257.62</v>
      </c>
      <c r="J210" s="4">
        <v>1142676.6399999999</v>
      </c>
      <c r="K210" s="4">
        <v>6465501754</v>
      </c>
      <c r="L210" s="22">
        <v>13.9</v>
      </c>
    </row>
    <row r="211" spans="1:12" x14ac:dyDescent="0.2">
      <c r="A211" s="3">
        <v>125237702</v>
      </c>
      <c r="B211" s="3" t="s">
        <v>31</v>
      </c>
      <c r="C211" s="3" t="s">
        <v>26</v>
      </c>
      <c r="D211" s="4">
        <v>77425719.060000002</v>
      </c>
      <c r="E211" s="4">
        <v>73203339.939999998</v>
      </c>
      <c r="F211" s="4">
        <v>72007.63</v>
      </c>
      <c r="G211" s="4">
        <v>6596.48</v>
      </c>
      <c r="H211" s="4"/>
      <c r="I211" s="4">
        <v>2463390.2799999998</v>
      </c>
      <c r="J211" s="4">
        <v>1680384.73</v>
      </c>
      <c r="K211" s="4">
        <v>3072208519</v>
      </c>
      <c r="L211" s="22">
        <v>25.2</v>
      </c>
    </row>
    <row r="212" spans="1:12" x14ac:dyDescent="0.2">
      <c r="A212" s="3">
        <v>125237903</v>
      </c>
      <c r="B212" s="3" t="s">
        <v>32</v>
      </c>
      <c r="C212" s="3" t="s">
        <v>26</v>
      </c>
      <c r="D212" s="4">
        <v>88145939</v>
      </c>
      <c r="E212" s="4">
        <v>84405064.780000001</v>
      </c>
      <c r="F212" s="4">
        <v>78130.75</v>
      </c>
      <c r="G212" s="4">
        <v>4918.6499999999996</v>
      </c>
      <c r="H212" s="4"/>
      <c r="I212" s="4">
        <v>2608512.62</v>
      </c>
      <c r="J212" s="4">
        <v>1049312.2</v>
      </c>
      <c r="K212" s="4">
        <v>5338681186</v>
      </c>
      <c r="L212" s="22">
        <v>16.5</v>
      </c>
    </row>
    <row r="213" spans="1:12" x14ac:dyDescent="0.2">
      <c r="A213" s="9">
        <v>125238402</v>
      </c>
      <c r="B213" s="9" t="s">
        <v>33</v>
      </c>
      <c r="C213" s="9" t="s">
        <v>26</v>
      </c>
      <c r="D213" s="10"/>
      <c r="E213" s="10"/>
      <c r="F213" s="10"/>
      <c r="G213" s="10"/>
      <c r="H213" s="10"/>
      <c r="I213" s="10"/>
      <c r="J213" s="10"/>
      <c r="K213" s="4">
        <v>1572274241</v>
      </c>
      <c r="L213" s="22">
        <v>28.8</v>
      </c>
    </row>
    <row r="214" spans="1:12" x14ac:dyDescent="0.2">
      <c r="A214" s="3">
        <v>125238502</v>
      </c>
      <c r="B214" s="3" t="s">
        <v>678</v>
      </c>
      <c r="C214" s="3" t="s">
        <v>26</v>
      </c>
      <c r="D214" s="4">
        <v>65881523.789999999</v>
      </c>
      <c r="E214" s="4">
        <v>63092371.920000002</v>
      </c>
      <c r="F214" s="4">
        <v>60374.32</v>
      </c>
      <c r="G214" s="4">
        <v>48640.22</v>
      </c>
      <c r="H214" s="4"/>
      <c r="I214" s="4">
        <v>1678393.28</v>
      </c>
      <c r="J214" s="4">
        <v>1001744.05</v>
      </c>
      <c r="K214" s="4">
        <v>3151581905</v>
      </c>
      <c r="L214" s="22">
        <v>20.9</v>
      </c>
    </row>
    <row r="215" spans="1:12" x14ac:dyDescent="0.2">
      <c r="A215" s="3">
        <v>125239452</v>
      </c>
      <c r="B215" s="3" t="s">
        <v>679</v>
      </c>
      <c r="C215" s="3" t="s">
        <v>26</v>
      </c>
      <c r="D215" s="4">
        <v>110394023.81999999</v>
      </c>
      <c r="E215" s="4">
        <v>99995071.230000004</v>
      </c>
      <c r="F215" s="4">
        <v>106850.82</v>
      </c>
      <c r="G215" s="4">
        <v>0</v>
      </c>
      <c r="H215" s="4"/>
      <c r="I215" s="4">
        <v>2615267.15</v>
      </c>
      <c r="J215" s="4">
        <v>7676834.6200000001</v>
      </c>
      <c r="K215" s="4">
        <v>4752246862</v>
      </c>
      <c r="L215" s="22">
        <v>23.2</v>
      </c>
    </row>
    <row r="216" spans="1:12" x14ac:dyDescent="0.2">
      <c r="A216" s="3">
        <v>125239603</v>
      </c>
      <c r="B216" s="3" t="s">
        <v>560</v>
      </c>
      <c r="C216" s="3" t="s">
        <v>26</v>
      </c>
      <c r="D216" s="4">
        <v>70660453.569999993</v>
      </c>
      <c r="E216" s="4">
        <v>68181759.400000006</v>
      </c>
      <c r="F216" s="4">
        <v>64014.82</v>
      </c>
      <c r="G216" s="4">
        <v>0</v>
      </c>
      <c r="H216" s="4">
        <v>54207</v>
      </c>
      <c r="I216" s="4">
        <v>943953.47</v>
      </c>
      <c r="J216" s="4">
        <v>1416518.88</v>
      </c>
      <c r="K216" s="4">
        <v>2571285717</v>
      </c>
      <c r="L216" s="22">
        <v>27.4</v>
      </c>
    </row>
    <row r="217" spans="1:12" x14ac:dyDescent="0.2">
      <c r="A217" s="3">
        <v>125239652</v>
      </c>
      <c r="B217" s="3" t="s">
        <v>34</v>
      </c>
      <c r="C217" s="3" t="s">
        <v>26</v>
      </c>
      <c r="D217" s="4">
        <v>50894557.149999999</v>
      </c>
      <c r="E217" s="4">
        <v>45374047.43</v>
      </c>
      <c r="F217" s="4">
        <v>49859.59</v>
      </c>
      <c r="G217" s="4">
        <v>0</v>
      </c>
      <c r="H217" s="4"/>
      <c r="I217" s="4">
        <v>825388.1</v>
      </c>
      <c r="J217" s="4">
        <v>4645262.03</v>
      </c>
      <c r="K217" s="4">
        <v>1841334050</v>
      </c>
      <c r="L217" s="22">
        <v>27.6</v>
      </c>
    </row>
    <row r="218" spans="1:12" x14ac:dyDescent="0.2">
      <c r="A218" s="3">
        <v>109243503</v>
      </c>
      <c r="B218" s="3" t="s">
        <v>341</v>
      </c>
      <c r="C218" s="3" t="s">
        <v>342</v>
      </c>
      <c r="D218" s="4">
        <v>2754963.03</v>
      </c>
      <c r="E218" s="4">
        <v>1686706.84</v>
      </c>
      <c r="F218" s="4">
        <v>2503.91</v>
      </c>
      <c r="G218" s="4">
        <v>72912.23</v>
      </c>
      <c r="H218" s="4">
        <v>11569.3</v>
      </c>
      <c r="I218" s="4">
        <v>830509.26</v>
      </c>
      <c r="J218" s="4">
        <v>150761.49</v>
      </c>
      <c r="K218" s="4">
        <v>180370012</v>
      </c>
      <c r="L218" s="22">
        <v>15.2</v>
      </c>
    </row>
    <row r="219" spans="1:12" x14ac:dyDescent="0.2">
      <c r="A219" s="3">
        <v>109246003</v>
      </c>
      <c r="B219" s="3" t="s">
        <v>343</v>
      </c>
      <c r="C219" s="3" t="s">
        <v>342</v>
      </c>
      <c r="D219" s="4">
        <v>4974656.08</v>
      </c>
      <c r="E219" s="4">
        <v>3406931.94</v>
      </c>
      <c r="F219" s="4">
        <v>4397.32</v>
      </c>
      <c r="G219" s="4">
        <v>120226.66</v>
      </c>
      <c r="H219" s="4"/>
      <c r="I219" s="4">
        <v>1111075.73</v>
      </c>
      <c r="J219" s="4">
        <v>332024.43</v>
      </c>
      <c r="K219" s="4">
        <v>277724129</v>
      </c>
      <c r="L219" s="22">
        <v>17.899999999999999</v>
      </c>
    </row>
    <row r="220" spans="1:12" x14ac:dyDescent="0.2">
      <c r="A220" s="3">
        <v>109248003</v>
      </c>
      <c r="B220" s="3" t="s">
        <v>344</v>
      </c>
      <c r="C220" s="3" t="s">
        <v>342</v>
      </c>
      <c r="D220" s="4">
        <v>16117982.210000001</v>
      </c>
      <c r="E220" s="4">
        <v>11108381.380000001</v>
      </c>
      <c r="F220" s="4">
        <v>14829.62</v>
      </c>
      <c r="G220" s="4">
        <v>155241.53</v>
      </c>
      <c r="H220" s="4">
        <v>31587.8</v>
      </c>
      <c r="I220" s="4">
        <v>4091093.51</v>
      </c>
      <c r="J220" s="4">
        <v>716848.37</v>
      </c>
      <c r="K220" s="4">
        <v>1095731074</v>
      </c>
      <c r="L220" s="22">
        <v>14.7</v>
      </c>
    </row>
    <row r="221" spans="1:12" x14ac:dyDescent="0.2">
      <c r="A221" s="3">
        <v>105251453</v>
      </c>
      <c r="B221" s="3" t="s">
        <v>94</v>
      </c>
      <c r="C221" s="3" t="s">
        <v>274</v>
      </c>
      <c r="D221" s="4">
        <v>9059142.2300000004</v>
      </c>
      <c r="E221" s="4">
        <v>6896632.5300000003</v>
      </c>
      <c r="F221" s="4">
        <v>8571.6200000000008</v>
      </c>
      <c r="G221" s="4">
        <v>7682.85</v>
      </c>
      <c r="H221" s="4">
        <v>21252.35</v>
      </c>
      <c r="I221" s="4">
        <v>1400752.14</v>
      </c>
      <c r="J221" s="4">
        <v>724250.74</v>
      </c>
      <c r="K221" s="4">
        <v>592672941</v>
      </c>
      <c r="L221" s="22">
        <v>15.2</v>
      </c>
    </row>
    <row r="222" spans="1:12" x14ac:dyDescent="0.2">
      <c r="A222" s="3">
        <v>105252602</v>
      </c>
      <c r="B222" s="3" t="s">
        <v>275</v>
      </c>
      <c r="C222" s="3" t="s">
        <v>274</v>
      </c>
      <c r="D222" s="4">
        <v>63421791</v>
      </c>
      <c r="E222" s="4">
        <v>47104351</v>
      </c>
      <c r="F222" s="4">
        <v>59594</v>
      </c>
      <c r="G222" s="4">
        <v>1826915</v>
      </c>
      <c r="H222" s="4"/>
      <c r="I222" s="4">
        <v>10346606</v>
      </c>
      <c r="J222" s="4">
        <v>4084325</v>
      </c>
      <c r="K222" s="4">
        <v>3185486899</v>
      </c>
      <c r="L222" s="22">
        <v>19.899999999999999</v>
      </c>
    </row>
    <row r="223" spans="1:12" x14ac:dyDescent="0.2">
      <c r="A223" s="3">
        <v>105253303</v>
      </c>
      <c r="B223" s="3" t="s">
        <v>276</v>
      </c>
      <c r="C223" s="3" t="s">
        <v>274</v>
      </c>
      <c r="D223" s="4">
        <v>21685830</v>
      </c>
      <c r="E223" s="4">
        <v>18716754</v>
      </c>
      <c r="F223" s="4">
        <v>19605</v>
      </c>
      <c r="G223" s="4">
        <v>0</v>
      </c>
      <c r="H223" s="4"/>
      <c r="I223" s="4">
        <v>2518155</v>
      </c>
      <c r="J223" s="4">
        <v>431316</v>
      </c>
      <c r="K223" s="4">
        <v>996661612</v>
      </c>
      <c r="L223" s="22">
        <v>21.7</v>
      </c>
    </row>
    <row r="224" spans="1:12" x14ac:dyDescent="0.2">
      <c r="A224" s="3">
        <v>105253553</v>
      </c>
      <c r="B224" s="3" t="s">
        <v>95</v>
      </c>
      <c r="C224" s="3" t="s">
        <v>274</v>
      </c>
      <c r="D224" s="4">
        <v>19321830.949999999</v>
      </c>
      <c r="E224" s="4">
        <v>16504283.77</v>
      </c>
      <c r="F224" s="4">
        <v>17542.439999999999</v>
      </c>
      <c r="G224" s="4">
        <v>2473.13</v>
      </c>
      <c r="H224" s="4">
        <v>31885.66</v>
      </c>
      <c r="I224" s="4">
        <v>2321450.3199999998</v>
      </c>
      <c r="J224" s="4">
        <v>444195.63</v>
      </c>
      <c r="K224" s="4">
        <v>1399482850</v>
      </c>
      <c r="L224" s="22">
        <v>13.8</v>
      </c>
    </row>
    <row r="225" spans="1:12" x14ac:dyDescent="0.2">
      <c r="A225" s="3">
        <v>105253903</v>
      </c>
      <c r="B225" s="3" t="s">
        <v>277</v>
      </c>
      <c r="C225" s="3" t="s">
        <v>274</v>
      </c>
      <c r="D225" s="4">
        <v>15439339.359999999</v>
      </c>
      <c r="E225" s="4">
        <v>12453591.91</v>
      </c>
      <c r="F225" s="4">
        <v>13684.55</v>
      </c>
      <c r="G225" s="4">
        <v>34337.589999999997</v>
      </c>
      <c r="H225" s="4"/>
      <c r="I225" s="4">
        <v>2510255.2200000002</v>
      </c>
      <c r="J225" s="4">
        <v>427470.09</v>
      </c>
      <c r="K225" s="4">
        <v>1057290594</v>
      </c>
      <c r="L225" s="22">
        <v>14.6</v>
      </c>
    </row>
    <row r="226" spans="1:12" x14ac:dyDescent="0.2">
      <c r="A226" s="3">
        <v>105254053</v>
      </c>
      <c r="B226" s="3" t="s">
        <v>278</v>
      </c>
      <c r="C226" s="3" t="s">
        <v>274</v>
      </c>
      <c r="D226" s="4">
        <v>10870821.439999999</v>
      </c>
      <c r="E226" s="4">
        <v>8924800.7100000009</v>
      </c>
      <c r="F226" s="4">
        <v>10001.34</v>
      </c>
      <c r="G226" s="4">
        <v>32166.18</v>
      </c>
      <c r="H226" s="4">
        <v>27551.3</v>
      </c>
      <c r="I226" s="4">
        <v>1442581.48</v>
      </c>
      <c r="J226" s="4">
        <v>433720.43</v>
      </c>
      <c r="K226" s="4">
        <v>544742987</v>
      </c>
      <c r="L226" s="22">
        <v>19.899999999999999</v>
      </c>
    </row>
    <row r="227" spans="1:12" x14ac:dyDescent="0.2">
      <c r="A227" s="3">
        <v>105254353</v>
      </c>
      <c r="B227" s="3" t="s">
        <v>279</v>
      </c>
      <c r="C227" s="3" t="s">
        <v>274</v>
      </c>
      <c r="D227" s="4">
        <v>20641716.359999999</v>
      </c>
      <c r="E227" s="4">
        <v>17845091.190000001</v>
      </c>
      <c r="F227" s="4">
        <v>18753.86</v>
      </c>
      <c r="G227" s="4">
        <v>230938.65</v>
      </c>
      <c r="H227" s="4"/>
      <c r="I227" s="4">
        <v>2393374.2599999998</v>
      </c>
      <c r="J227" s="4">
        <v>153558.39999999999</v>
      </c>
      <c r="K227" s="4">
        <v>1048531215</v>
      </c>
      <c r="L227" s="22">
        <v>19.600000000000001</v>
      </c>
    </row>
    <row r="228" spans="1:12" x14ac:dyDescent="0.2">
      <c r="A228" s="3">
        <v>105256553</v>
      </c>
      <c r="B228" s="3" t="s">
        <v>280</v>
      </c>
      <c r="C228" s="3" t="s">
        <v>274</v>
      </c>
      <c r="D228" s="4">
        <v>7153748.8799999999</v>
      </c>
      <c r="E228" s="4">
        <v>5888900.96</v>
      </c>
      <c r="F228" s="4">
        <v>6532.98</v>
      </c>
      <c r="G228" s="4">
        <v>0</v>
      </c>
      <c r="H228" s="4">
        <v>18291.7</v>
      </c>
      <c r="I228" s="4">
        <v>902694.84</v>
      </c>
      <c r="J228" s="4">
        <v>337328.4</v>
      </c>
      <c r="K228" s="4">
        <v>293017799</v>
      </c>
      <c r="L228" s="22">
        <v>24.4</v>
      </c>
    </row>
    <row r="229" spans="1:12" x14ac:dyDescent="0.2">
      <c r="A229" s="3">
        <v>105257602</v>
      </c>
      <c r="B229" s="3" t="s">
        <v>96</v>
      </c>
      <c r="C229" s="3" t="s">
        <v>274</v>
      </c>
      <c r="D229" s="4">
        <v>70878573.269999996</v>
      </c>
      <c r="E229" s="4">
        <v>58155126.399999999</v>
      </c>
      <c r="F229" s="4">
        <v>62981.38</v>
      </c>
      <c r="G229" s="4">
        <v>568843.99</v>
      </c>
      <c r="H229" s="4"/>
      <c r="I229" s="4">
        <v>10166427.9</v>
      </c>
      <c r="J229" s="4">
        <v>1925193.6</v>
      </c>
      <c r="K229" s="4">
        <v>4049166886</v>
      </c>
      <c r="L229" s="22">
        <v>17.5</v>
      </c>
    </row>
    <row r="230" spans="1:12" x14ac:dyDescent="0.2">
      <c r="A230" s="3">
        <v>105258303</v>
      </c>
      <c r="B230" s="3" t="s">
        <v>97</v>
      </c>
      <c r="C230" s="3" t="s">
        <v>274</v>
      </c>
      <c r="D230" s="4">
        <v>10153951.27</v>
      </c>
      <c r="E230" s="4">
        <v>8396450.7400000002</v>
      </c>
      <c r="F230" s="4">
        <v>9125.11</v>
      </c>
      <c r="G230" s="4">
        <v>0</v>
      </c>
      <c r="H230" s="4"/>
      <c r="I230" s="4">
        <v>1466296.19</v>
      </c>
      <c r="J230" s="4">
        <v>282079.23</v>
      </c>
      <c r="K230" s="4">
        <v>654861387</v>
      </c>
      <c r="L230" s="22">
        <v>15.5</v>
      </c>
    </row>
    <row r="231" spans="1:12" x14ac:dyDescent="0.2">
      <c r="A231" s="3">
        <v>105258503</v>
      </c>
      <c r="B231" s="3" t="s">
        <v>98</v>
      </c>
      <c r="C231" s="3" t="s">
        <v>274</v>
      </c>
      <c r="D231" s="4">
        <v>5827826.4299999997</v>
      </c>
      <c r="E231" s="4">
        <v>4347954.8</v>
      </c>
      <c r="F231" s="4">
        <v>5346.93</v>
      </c>
      <c r="G231" s="4">
        <v>7672.53</v>
      </c>
      <c r="H231" s="4"/>
      <c r="I231" s="4">
        <v>1136556.28</v>
      </c>
      <c r="J231" s="4">
        <v>330295.89</v>
      </c>
      <c r="K231" s="4">
        <v>487146406</v>
      </c>
      <c r="L231" s="22">
        <v>11.9</v>
      </c>
    </row>
    <row r="232" spans="1:12" x14ac:dyDescent="0.2">
      <c r="A232" s="3">
        <v>105259103</v>
      </c>
      <c r="B232" s="3" t="s">
        <v>281</v>
      </c>
      <c r="C232" s="3" t="s">
        <v>274</v>
      </c>
      <c r="D232" s="4">
        <v>3670845.84</v>
      </c>
      <c r="E232" s="4">
        <v>2567255.1</v>
      </c>
      <c r="F232" s="4">
        <v>3577.21</v>
      </c>
      <c r="G232" s="4">
        <v>913.92</v>
      </c>
      <c r="H232" s="4">
        <v>13874.9</v>
      </c>
      <c r="I232" s="4">
        <v>687640.55</v>
      </c>
      <c r="J232" s="4">
        <v>397584.16</v>
      </c>
      <c r="K232" s="4">
        <v>291557785</v>
      </c>
      <c r="L232" s="22">
        <v>12.5</v>
      </c>
    </row>
    <row r="233" spans="1:12" x14ac:dyDescent="0.2">
      <c r="A233" s="3">
        <v>105259703</v>
      </c>
      <c r="B233" s="3" t="s">
        <v>282</v>
      </c>
      <c r="C233" s="3" t="s">
        <v>274</v>
      </c>
      <c r="D233" s="4">
        <v>13602624.890000001</v>
      </c>
      <c r="E233" s="4">
        <v>11529081.25</v>
      </c>
      <c r="F233" s="4">
        <v>12253.54</v>
      </c>
      <c r="G233" s="4">
        <v>10743.14</v>
      </c>
      <c r="H233" s="4">
        <v>37214.6</v>
      </c>
      <c r="I233" s="4">
        <v>1531103.66</v>
      </c>
      <c r="J233" s="4">
        <v>482228.7</v>
      </c>
      <c r="K233" s="4">
        <v>628930051</v>
      </c>
      <c r="L233" s="22">
        <v>21.6</v>
      </c>
    </row>
    <row r="234" spans="1:12" x14ac:dyDescent="0.2">
      <c r="A234" s="3">
        <v>101260303</v>
      </c>
      <c r="B234" s="3" t="s">
        <v>198</v>
      </c>
      <c r="C234" s="3" t="s">
        <v>199</v>
      </c>
      <c r="D234" s="4">
        <v>12959428.59</v>
      </c>
      <c r="E234" s="4">
        <v>8999780.8699999992</v>
      </c>
      <c r="F234" s="4">
        <v>10381.25</v>
      </c>
      <c r="G234" s="4">
        <v>8888.2900000000009</v>
      </c>
      <c r="H234" s="4">
        <v>27264.7</v>
      </c>
      <c r="I234" s="4">
        <v>2549966.09</v>
      </c>
      <c r="J234" s="4">
        <v>1363147.39</v>
      </c>
      <c r="K234" s="4">
        <v>1114984777</v>
      </c>
      <c r="L234" s="22">
        <v>11.6</v>
      </c>
    </row>
    <row r="235" spans="1:12" x14ac:dyDescent="0.2">
      <c r="A235" s="3">
        <v>101260803</v>
      </c>
      <c r="B235" s="3" t="s">
        <v>200</v>
      </c>
      <c r="C235" s="3" t="s">
        <v>199</v>
      </c>
      <c r="D235" s="4">
        <v>6947202.71</v>
      </c>
      <c r="E235" s="4">
        <v>5040185.25</v>
      </c>
      <c r="F235" s="4">
        <v>6467.75</v>
      </c>
      <c r="G235" s="4">
        <v>7551.22</v>
      </c>
      <c r="H235" s="4">
        <v>11270.4</v>
      </c>
      <c r="I235" s="4">
        <v>1146478.23</v>
      </c>
      <c r="J235" s="4">
        <v>735249.86</v>
      </c>
      <c r="K235" s="4">
        <v>444722556</v>
      </c>
      <c r="L235" s="22">
        <v>15.6</v>
      </c>
    </row>
    <row r="236" spans="1:12" x14ac:dyDescent="0.2">
      <c r="A236" s="3">
        <v>101261302</v>
      </c>
      <c r="B236" s="3" t="s">
        <v>67</v>
      </c>
      <c r="C236" s="3" t="s">
        <v>199</v>
      </c>
      <c r="D236" s="4">
        <v>18844111.16</v>
      </c>
      <c r="E236" s="4">
        <v>13594553.609999999</v>
      </c>
      <c r="F236" s="4">
        <v>18352.28</v>
      </c>
      <c r="G236" s="4">
        <v>51618.559999999998</v>
      </c>
      <c r="H236" s="4"/>
      <c r="I236" s="4">
        <v>3593857.93</v>
      </c>
      <c r="J236" s="4">
        <v>1585728.78</v>
      </c>
      <c r="K236" s="4">
        <v>1645792580</v>
      </c>
      <c r="L236" s="22">
        <v>11.4</v>
      </c>
    </row>
    <row r="237" spans="1:12" x14ac:dyDescent="0.2">
      <c r="A237" s="3">
        <v>101262903</v>
      </c>
      <c r="B237" s="3" t="s">
        <v>201</v>
      </c>
      <c r="C237" s="3" t="s">
        <v>199</v>
      </c>
      <c r="D237" s="4">
        <v>6981932.2300000004</v>
      </c>
      <c r="E237" s="4">
        <v>5540260.4100000001</v>
      </c>
      <c r="F237" s="4">
        <v>6659.91</v>
      </c>
      <c r="G237" s="4">
        <v>1330.08</v>
      </c>
      <c r="H237" s="4">
        <v>16840</v>
      </c>
      <c r="I237" s="4">
        <v>1039683.5</v>
      </c>
      <c r="J237" s="4">
        <v>377158.33</v>
      </c>
      <c r="K237" s="4">
        <v>452034820</v>
      </c>
      <c r="L237" s="22">
        <v>15.4</v>
      </c>
    </row>
    <row r="238" spans="1:12" x14ac:dyDescent="0.2">
      <c r="A238" s="3">
        <v>101264003</v>
      </c>
      <c r="B238" s="3" t="s">
        <v>202</v>
      </c>
      <c r="C238" s="3" t="s">
        <v>199</v>
      </c>
      <c r="D238" s="4">
        <v>24647185.030000001</v>
      </c>
      <c r="E238" s="4">
        <v>18721684.75</v>
      </c>
      <c r="F238" s="4">
        <v>21960.51</v>
      </c>
      <c r="G238" s="4">
        <v>17267</v>
      </c>
      <c r="H238" s="4"/>
      <c r="I238" s="4">
        <v>3891456.62</v>
      </c>
      <c r="J238" s="4">
        <v>1994816.15</v>
      </c>
      <c r="K238" s="4">
        <v>1539402840</v>
      </c>
      <c r="L238" s="22">
        <v>16</v>
      </c>
    </row>
    <row r="239" spans="1:12" x14ac:dyDescent="0.2">
      <c r="A239" s="3">
        <v>101268003</v>
      </c>
      <c r="B239" s="3" t="s">
        <v>203</v>
      </c>
      <c r="C239" s="3" t="s">
        <v>199</v>
      </c>
      <c r="D239" s="4">
        <v>17964166.359999999</v>
      </c>
      <c r="E239" s="4">
        <v>13026885.08</v>
      </c>
      <c r="F239" s="4">
        <v>17364.189999999999</v>
      </c>
      <c r="G239" s="4">
        <v>52577.64</v>
      </c>
      <c r="H239" s="4">
        <v>30734.53</v>
      </c>
      <c r="I239" s="4">
        <v>2720139.87</v>
      </c>
      <c r="J239" s="4">
        <v>2116465.0499999998</v>
      </c>
      <c r="K239" s="4">
        <v>1428780473</v>
      </c>
      <c r="L239" s="22">
        <v>12.5</v>
      </c>
    </row>
    <row r="240" spans="1:12" x14ac:dyDescent="0.2">
      <c r="A240" s="3">
        <v>106272003</v>
      </c>
      <c r="B240" s="3" t="s">
        <v>101</v>
      </c>
      <c r="C240" s="3" t="s">
        <v>290</v>
      </c>
      <c r="D240" s="4">
        <v>7221217.29</v>
      </c>
      <c r="E240" s="4">
        <v>5562127.4800000004</v>
      </c>
      <c r="F240" s="4">
        <v>6589.74</v>
      </c>
      <c r="G240" s="4">
        <v>664321.09</v>
      </c>
      <c r="H240" s="4"/>
      <c r="I240" s="4">
        <v>568928.53</v>
      </c>
      <c r="J240" s="4">
        <v>419250.45</v>
      </c>
      <c r="K240" s="4">
        <v>538798317</v>
      </c>
      <c r="L240" s="22">
        <v>13.4</v>
      </c>
    </row>
    <row r="241" spans="1:12" x14ac:dyDescent="0.2">
      <c r="A241" s="3">
        <v>112281302</v>
      </c>
      <c r="B241" s="3" t="s">
        <v>132</v>
      </c>
      <c r="C241" s="3" t="s">
        <v>381</v>
      </c>
      <c r="D241" s="4">
        <v>103007848</v>
      </c>
      <c r="E241" s="4">
        <v>76906408</v>
      </c>
      <c r="F241" s="4">
        <v>95895</v>
      </c>
      <c r="G241" s="4">
        <v>114179</v>
      </c>
      <c r="H241" s="4"/>
      <c r="I241" s="4">
        <v>24534990</v>
      </c>
      <c r="J241" s="4">
        <v>1356376</v>
      </c>
      <c r="K241" s="4">
        <v>5721080820</v>
      </c>
      <c r="L241" s="22">
        <v>18</v>
      </c>
    </row>
    <row r="242" spans="1:12" x14ac:dyDescent="0.2">
      <c r="A242" s="3">
        <v>112282004</v>
      </c>
      <c r="B242" s="3" t="s">
        <v>382</v>
      </c>
      <c r="C242" s="3" t="s">
        <v>381</v>
      </c>
      <c r="D242" s="4">
        <v>3607793.07</v>
      </c>
      <c r="E242" s="4">
        <v>2865291.21</v>
      </c>
      <c r="F242" s="4">
        <v>3344.67</v>
      </c>
      <c r="G242" s="4">
        <v>14391.74</v>
      </c>
      <c r="H242" s="4">
        <v>13677.8</v>
      </c>
      <c r="I242" s="4">
        <v>579926.59</v>
      </c>
      <c r="J242" s="4">
        <v>131161.06</v>
      </c>
      <c r="K242" s="4">
        <v>369443236</v>
      </c>
      <c r="L242" s="22">
        <v>9.6999999999999993</v>
      </c>
    </row>
    <row r="243" spans="1:12" x14ac:dyDescent="0.2">
      <c r="A243" s="3">
        <v>112283003</v>
      </c>
      <c r="B243" s="3" t="s">
        <v>133</v>
      </c>
      <c r="C243" s="3" t="s">
        <v>381</v>
      </c>
      <c r="D243" s="4">
        <v>29477482.170000002</v>
      </c>
      <c r="E243" s="4">
        <v>24438229.25</v>
      </c>
      <c r="F243" s="4">
        <v>27250.240000000002</v>
      </c>
      <c r="G243" s="4">
        <v>0</v>
      </c>
      <c r="H243" s="4"/>
      <c r="I243" s="4">
        <v>3758085.71</v>
      </c>
      <c r="J243" s="4">
        <v>1253916.97</v>
      </c>
      <c r="K243" s="4">
        <v>1997674624</v>
      </c>
      <c r="L243" s="22">
        <v>14.7</v>
      </c>
    </row>
    <row r="244" spans="1:12" x14ac:dyDescent="0.2">
      <c r="A244" s="3">
        <v>112286003</v>
      </c>
      <c r="B244" s="3" t="s">
        <v>383</v>
      </c>
      <c r="C244" s="3" t="s">
        <v>381</v>
      </c>
      <c r="D244" s="4">
        <v>23257988</v>
      </c>
      <c r="E244" s="4">
        <v>20855351</v>
      </c>
      <c r="F244" s="4">
        <v>20853</v>
      </c>
      <c r="G244" s="4">
        <v>16775</v>
      </c>
      <c r="H244" s="4"/>
      <c r="I244" s="4">
        <v>2365009</v>
      </c>
      <c r="J244" s="4"/>
      <c r="K244" s="4">
        <v>1438014294</v>
      </c>
      <c r="L244" s="22">
        <v>16.100000000000001</v>
      </c>
    </row>
    <row r="245" spans="1:12" x14ac:dyDescent="0.2">
      <c r="A245" s="3">
        <v>112289003</v>
      </c>
      <c r="B245" s="3" t="s">
        <v>384</v>
      </c>
      <c r="C245" s="3" t="s">
        <v>381</v>
      </c>
      <c r="D245" s="4">
        <v>33526011.73</v>
      </c>
      <c r="E245" s="4">
        <v>27677842.59</v>
      </c>
      <c r="F245" s="4">
        <v>29285.23</v>
      </c>
      <c r="G245" s="4">
        <v>43652.66</v>
      </c>
      <c r="H245" s="4"/>
      <c r="I245" s="4">
        <v>4980786.32</v>
      </c>
      <c r="J245" s="4">
        <v>794444.93</v>
      </c>
      <c r="K245" s="4">
        <v>2114971303</v>
      </c>
      <c r="L245" s="22">
        <v>15.8</v>
      </c>
    </row>
    <row r="246" spans="1:12" x14ac:dyDescent="0.2">
      <c r="A246" s="3">
        <v>111291304</v>
      </c>
      <c r="B246" s="3" t="s">
        <v>365</v>
      </c>
      <c r="C246" s="3" t="s">
        <v>366</v>
      </c>
      <c r="D246" s="4">
        <v>5869920.4100000001</v>
      </c>
      <c r="E246" s="4">
        <v>4802793.1500000004</v>
      </c>
      <c r="F246" s="4">
        <v>5684.22</v>
      </c>
      <c r="G246" s="4">
        <v>15310.76</v>
      </c>
      <c r="H246" s="4">
        <v>12018.6</v>
      </c>
      <c r="I246" s="4">
        <v>840063.72</v>
      </c>
      <c r="J246" s="4">
        <v>194049.96</v>
      </c>
      <c r="K246" s="4">
        <v>472603307</v>
      </c>
      <c r="L246" s="22">
        <v>12.4</v>
      </c>
    </row>
    <row r="247" spans="1:12" x14ac:dyDescent="0.2">
      <c r="A247" s="3">
        <v>111292304</v>
      </c>
      <c r="B247" s="3" t="s">
        <v>129</v>
      </c>
      <c r="C247" s="3" t="s">
        <v>366</v>
      </c>
      <c r="D247" s="4">
        <v>2745811.47</v>
      </c>
      <c r="E247" s="4">
        <v>2176390</v>
      </c>
      <c r="F247" s="4">
        <v>2699</v>
      </c>
      <c r="G247" s="4">
        <v>24457</v>
      </c>
      <c r="H247" s="4">
        <v>6242</v>
      </c>
      <c r="I247" s="4">
        <v>379810.84</v>
      </c>
      <c r="J247" s="4">
        <v>156212.63</v>
      </c>
      <c r="K247" s="4">
        <v>197840000</v>
      </c>
      <c r="L247" s="22">
        <v>13.8</v>
      </c>
    </row>
    <row r="248" spans="1:12" x14ac:dyDescent="0.2">
      <c r="A248" s="9">
        <v>111297504</v>
      </c>
      <c r="B248" s="9" t="s">
        <v>367</v>
      </c>
      <c r="C248" s="9" t="s">
        <v>366</v>
      </c>
      <c r="D248" s="10"/>
      <c r="E248" s="10"/>
      <c r="F248" s="10"/>
      <c r="G248" s="10"/>
      <c r="H248" s="10"/>
      <c r="I248" s="10"/>
      <c r="J248" s="10"/>
      <c r="K248" s="4">
        <v>408416040</v>
      </c>
      <c r="L248" s="22">
        <v>11.9</v>
      </c>
    </row>
    <row r="249" spans="1:12" x14ac:dyDescent="0.2">
      <c r="A249" s="9">
        <v>101301303</v>
      </c>
      <c r="B249" s="9" t="s">
        <v>204</v>
      </c>
      <c r="C249" s="9" t="s">
        <v>205</v>
      </c>
      <c r="D249" s="10"/>
      <c r="E249" s="10"/>
      <c r="F249" s="10"/>
      <c r="G249" s="10"/>
      <c r="H249" s="10"/>
      <c r="I249" s="10"/>
      <c r="J249" s="10"/>
      <c r="K249" s="4">
        <v>291542517</v>
      </c>
      <c r="L249" s="22">
        <v>17.399999999999999</v>
      </c>
    </row>
    <row r="250" spans="1:12" x14ac:dyDescent="0.2">
      <c r="A250" s="3">
        <v>101301403</v>
      </c>
      <c r="B250" s="3" t="s">
        <v>206</v>
      </c>
      <c r="C250" s="3" t="s">
        <v>205</v>
      </c>
      <c r="D250" s="4">
        <v>15890136.810000001</v>
      </c>
      <c r="E250" s="4">
        <v>13511550.189999999</v>
      </c>
      <c r="F250" s="4">
        <v>16146.58</v>
      </c>
      <c r="G250" s="4">
        <v>49771.38</v>
      </c>
      <c r="H250" s="4"/>
      <c r="I250" s="4">
        <v>1752983.74</v>
      </c>
      <c r="J250" s="4">
        <v>559684.92000000004</v>
      </c>
      <c r="K250" s="4">
        <v>865442770</v>
      </c>
      <c r="L250" s="22">
        <v>18.3</v>
      </c>
    </row>
    <row r="251" spans="1:12" x14ac:dyDescent="0.2">
      <c r="A251" s="3">
        <v>101303503</v>
      </c>
      <c r="B251" s="3" t="s">
        <v>207</v>
      </c>
      <c r="C251" s="3" t="s">
        <v>205</v>
      </c>
      <c r="D251" s="4">
        <v>5051764.57</v>
      </c>
      <c r="E251" s="4">
        <v>3798007.02</v>
      </c>
      <c r="F251" s="4"/>
      <c r="G251" s="4">
        <v>0</v>
      </c>
      <c r="H251" s="4"/>
      <c r="I251" s="4">
        <v>753686.84</v>
      </c>
      <c r="J251" s="4">
        <v>500070.71</v>
      </c>
      <c r="K251" s="4">
        <v>252034455</v>
      </c>
      <c r="L251" s="22">
        <v>20</v>
      </c>
    </row>
    <row r="252" spans="1:12" x14ac:dyDescent="0.2">
      <c r="A252" s="3">
        <v>101306503</v>
      </c>
      <c r="B252" s="3" t="s">
        <v>208</v>
      </c>
      <c r="C252" s="3" t="s">
        <v>205</v>
      </c>
      <c r="D252" s="4">
        <v>3020423.03</v>
      </c>
      <c r="E252" s="4">
        <v>2191422.2200000002</v>
      </c>
      <c r="F252" s="4">
        <v>2972.44</v>
      </c>
      <c r="G252" s="4">
        <v>5914.41</v>
      </c>
      <c r="H252" s="4"/>
      <c r="I252" s="4">
        <v>577892.86</v>
      </c>
      <c r="J252" s="4">
        <v>242221.1</v>
      </c>
      <c r="K252" s="4">
        <v>193836651</v>
      </c>
      <c r="L252" s="22">
        <v>15.5</v>
      </c>
    </row>
    <row r="253" spans="1:12" x14ac:dyDescent="0.2">
      <c r="A253" s="3">
        <v>101308503</v>
      </c>
      <c r="B253" s="3" t="s">
        <v>68</v>
      </c>
      <c r="C253" s="3" t="s">
        <v>205</v>
      </c>
      <c r="D253" s="4">
        <v>9384095.9900000002</v>
      </c>
      <c r="E253" s="4">
        <v>8261215.4100000001</v>
      </c>
      <c r="F253" s="4">
        <v>8991.01</v>
      </c>
      <c r="G253" s="4">
        <v>9286.6299999999992</v>
      </c>
      <c r="H253" s="4"/>
      <c r="I253" s="4">
        <v>856408.75</v>
      </c>
      <c r="J253" s="4">
        <v>248194.19</v>
      </c>
      <c r="K253" s="4">
        <v>794672779</v>
      </c>
      <c r="L253" s="22">
        <v>11.8</v>
      </c>
    </row>
    <row r="254" spans="1:12" x14ac:dyDescent="0.2">
      <c r="A254" s="3">
        <v>111312503</v>
      </c>
      <c r="B254" s="3" t="s">
        <v>368</v>
      </c>
      <c r="C254" s="3" t="s">
        <v>369</v>
      </c>
      <c r="D254" s="4">
        <v>15057971.880000001</v>
      </c>
      <c r="E254" s="4">
        <v>10111438.199999999</v>
      </c>
      <c r="F254" s="4">
        <v>12914.31</v>
      </c>
      <c r="G254" s="4">
        <v>84731.69</v>
      </c>
      <c r="H254" s="4">
        <v>36137.94</v>
      </c>
      <c r="I254" s="4">
        <v>3608691.14</v>
      </c>
      <c r="J254" s="4">
        <v>1204058.6000000001</v>
      </c>
      <c r="K254" s="4">
        <v>1139828979</v>
      </c>
      <c r="L254" s="22">
        <v>13.2</v>
      </c>
    </row>
    <row r="255" spans="1:12" x14ac:dyDescent="0.2">
      <c r="A255" s="3">
        <v>111312804</v>
      </c>
      <c r="B255" s="3" t="s">
        <v>370</v>
      </c>
      <c r="C255" s="3" t="s">
        <v>369</v>
      </c>
      <c r="D255" s="4">
        <v>4663281.79</v>
      </c>
      <c r="E255" s="4">
        <v>2678926.71</v>
      </c>
      <c r="F255" s="4">
        <v>4097.05</v>
      </c>
      <c r="G255" s="4">
        <v>36775.949999999997</v>
      </c>
      <c r="H255" s="4">
        <v>13335.9</v>
      </c>
      <c r="I255" s="4">
        <v>1575161.55</v>
      </c>
      <c r="J255" s="4">
        <v>354984.63</v>
      </c>
      <c r="K255" s="4">
        <v>340488639</v>
      </c>
      <c r="L255" s="22">
        <v>13.6</v>
      </c>
    </row>
    <row r="256" spans="1:12" x14ac:dyDescent="0.2">
      <c r="A256" s="3">
        <v>111316003</v>
      </c>
      <c r="B256" s="3" t="s">
        <v>371</v>
      </c>
      <c r="C256" s="3" t="s">
        <v>369</v>
      </c>
      <c r="D256" s="4">
        <v>5275669.57</v>
      </c>
      <c r="E256" s="4">
        <v>3731398.76</v>
      </c>
      <c r="F256" s="4">
        <v>5005.6400000000003</v>
      </c>
      <c r="G256" s="4">
        <v>52317.34</v>
      </c>
      <c r="H256" s="4">
        <v>19341.849999999999</v>
      </c>
      <c r="I256" s="4">
        <v>1079247.79</v>
      </c>
      <c r="J256" s="4">
        <v>388358.19</v>
      </c>
      <c r="K256" s="4">
        <v>501267793</v>
      </c>
      <c r="L256" s="22">
        <v>10.5</v>
      </c>
    </row>
    <row r="257" spans="1:12" x14ac:dyDescent="0.2">
      <c r="A257" s="3">
        <v>111317503</v>
      </c>
      <c r="B257" s="3" t="s">
        <v>547</v>
      </c>
      <c r="C257" s="3" t="s">
        <v>369</v>
      </c>
      <c r="D257" s="4">
        <v>5350501.1100000003</v>
      </c>
      <c r="E257" s="4">
        <v>3784311.85</v>
      </c>
      <c r="F257" s="4">
        <v>4999.28</v>
      </c>
      <c r="G257" s="4">
        <v>27421.49</v>
      </c>
      <c r="H257" s="4">
        <v>13953.45</v>
      </c>
      <c r="I257" s="4">
        <v>1105328.06</v>
      </c>
      <c r="J257" s="4">
        <v>414486.98</v>
      </c>
      <c r="K257" s="4">
        <v>574256546</v>
      </c>
      <c r="L257" s="22">
        <v>9.3000000000000007</v>
      </c>
    </row>
    <row r="258" spans="1:12" x14ac:dyDescent="0.2">
      <c r="A258" s="3">
        <v>128323303</v>
      </c>
      <c r="B258" s="3" t="s">
        <v>51</v>
      </c>
      <c r="C258" s="3" t="s">
        <v>50</v>
      </c>
      <c r="D258" s="4">
        <v>6689630.0199999996</v>
      </c>
      <c r="E258" s="4">
        <v>5087377.08</v>
      </c>
      <c r="F258" s="4">
        <v>6389.36</v>
      </c>
      <c r="G258" s="4">
        <v>0</v>
      </c>
      <c r="H258" s="4"/>
      <c r="I258" s="4">
        <v>1289956.04</v>
      </c>
      <c r="J258" s="4">
        <v>305907.53999999998</v>
      </c>
      <c r="K258" s="4">
        <v>288849481</v>
      </c>
      <c r="L258" s="22">
        <v>23.1</v>
      </c>
    </row>
    <row r="259" spans="1:12" x14ac:dyDescent="0.2">
      <c r="A259" s="3">
        <v>128323703</v>
      </c>
      <c r="B259" s="3" t="s">
        <v>52</v>
      </c>
      <c r="C259" s="3" t="s">
        <v>50</v>
      </c>
      <c r="D259" s="4">
        <v>33454373.920000002</v>
      </c>
      <c r="E259" s="4">
        <v>27031404.390000001</v>
      </c>
      <c r="F259" s="4">
        <v>32427.53</v>
      </c>
      <c r="G259" s="4">
        <v>199635.62</v>
      </c>
      <c r="H259" s="4"/>
      <c r="I259" s="4">
        <v>4912851.34</v>
      </c>
      <c r="J259" s="4">
        <v>1278055.04</v>
      </c>
      <c r="K259" s="4">
        <v>1656005904</v>
      </c>
      <c r="L259" s="22">
        <v>20.2</v>
      </c>
    </row>
    <row r="260" spans="1:12" x14ac:dyDescent="0.2">
      <c r="A260" s="3">
        <v>128325203</v>
      </c>
      <c r="B260" s="3" t="s">
        <v>683</v>
      </c>
      <c r="C260" s="3" t="s">
        <v>50</v>
      </c>
      <c r="D260" s="4">
        <v>7934338.2599999998</v>
      </c>
      <c r="E260" s="4">
        <v>5632860.3099999996</v>
      </c>
      <c r="F260" s="4">
        <v>7638.32</v>
      </c>
      <c r="G260" s="4">
        <v>4827.96</v>
      </c>
      <c r="H260" s="4"/>
      <c r="I260" s="4">
        <v>1918858.13</v>
      </c>
      <c r="J260" s="4">
        <v>370153.54</v>
      </c>
      <c r="K260" s="4">
        <v>475758911</v>
      </c>
      <c r="L260" s="22">
        <v>16.600000000000001</v>
      </c>
    </row>
    <row r="261" spans="1:12" x14ac:dyDescent="0.2">
      <c r="A261" s="3">
        <v>128326303</v>
      </c>
      <c r="B261" s="3" t="s">
        <v>53</v>
      </c>
      <c r="C261" s="3" t="s">
        <v>50</v>
      </c>
      <c r="D261" s="4">
        <v>5141015.13</v>
      </c>
      <c r="E261" s="4">
        <v>3751813.74</v>
      </c>
      <c r="F261" s="4">
        <v>4996.01</v>
      </c>
      <c r="G261" s="4">
        <v>956.24</v>
      </c>
      <c r="H261" s="4">
        <v>13865.2</v>
      </c>
      <c r="I261" s="4">
        <v>1005532.42</v>
      </c>
      <c r="J261" s="4">
        <v>363851.52000000002</v>
      </c>
      <c r="K261" s="4">
        <v>239805453</v>
      </c>
      <c r="L261" s="22">
        <v>21.4</v>
      </c>
    </row>
    <row r="262" spans="1:12" x14ac:dyDescent="0.2">
      <c r="A262" s="3">
        <v>128327303</v>
      </c>
      <c r="B262" s="3" t="s">
        <v>54</v>
      </c>
      <c r="C262" s="3" t="s">
        <v>50</v>
      </c>
      <c r="D262" s="4">
        <v>3546144.35</v>
      </c>
      <c r="E262" s="4">
        <v>2242279.3199999998</v>
      </c>
      <c r="F262" s="4">
        <v>3217.97</v>
      </c>
      <c r="G262" s="4">
        <v>13407.83</v>
      </c>
      <c r="H262" s="4">
        <v>17113.25</v>
      </c>
      <c r="I262" s="4">
        <v>1003853.05</v>
      </c>
      <c r="J262" s="4">
        <v>266272.93</v>
      </c>
      <c r="K262" s="4">
        <v>277587877</v>
      </c>
      <c r="L262" s="22">
        <v>12.7</v>
      </c>
    </row>
    <row r="263" spans="1:12" x14ac:dyDescent="0.2">
      <c r="A263" s="9">
        <v>128321103</v>
      </c>
      <c r="B263" s="9" t="s">
        <v>821</v>
      </c>
      <c r="C263" s="9" t="s">
        <v>50</v>
      </c>
      <c r="D263" s="10"/>
      <c r="E263" s="10"/>
      <c r="F263" s="10"/>
      <c r="G263" s="10"/>
      <c r="H263" s="10"/>
      <c r="I263" s="10"/>
      <c r="J263" s="10"/>
      <c r="K263" s="4">
        <v>632879179</v>
      </c>
      <c r="L263" s="22">
        <v>20.7</v>
      </c>
    </row>
    <row r="264" spans="1:12" x14ac:dyDescent="0.2">
      <c r="A264" s="3">
        <v>128328003</v>
      </c>
      <c r="B264" s="3" t="s">
        <v>55</v>
      </c>
      <c r="C264" s="3" t="s">
        <v>50</v>
      </c>
      <c r="D264" s="4">
        <v>5891256.4400000004</v>
      </c>
      <c r="E264" s="4">
        <v>3977100.18</v>
      </c>
      <c r="F264" s="4">
        <v>5635.23</v>
      </c>
      <c r="G264" s="4">
        <v>9242.84</v>
      </c>
      <c r="H264" s="4">
        <v>18580.8</v>
      </c>
      <c r="I264" s="4">
        <v>1454835.27</v>
      </c>
      <c r="J264" s="4">
        <v>425862.12</v>
      </c>
      <c r="K264" s="4">
        <v>362630495</v>
      </c>
      <c r="L264" s="22">
        <v>16.2</v>
      </c>
    </row>
    <row r="265" spans="1:12" x14ac:dyDescent="0.2">
      <c r="A265" s="3">
        <v>106330703</v>
      </c>
      <c r="B265" s="3" t="s">
        <v>291</v>
      </c>
      <c r="C265" s="3" t="s">
        <v>292</v>
      </c>
      <c r="D265" s="4">
        <v>4325358.78</v>
      </c>
      <c r="E265" s="4">
        <v>2876844.43</v>
      </c>
      <c r="F265" s="4">
        <v>4138.07</v>
      </c>
      <c r="G265" s="4">
        <v>26250.15</v>
      </c>
      <c r="H265" s="4">
        <v>16321.1</v>
      </c>
      <c r="I265" s="4">
        <v>1180925.47</v>
      </c>
      <c r="J265" s="4">
        <v>220879.56</v>
      </c>
      <c r="K265" s="4">
        <v>381030412</v>
      </c>
      <c r="L265" s="22">
        <v>11.3</v>
      </c>
    </row>
    <row r="266" spans="1:12" x14ac:dyDescent="0.2">
      <c r="A266" s="3">
        <v>106330803</v>
      </c>
      <c r="B266" s="3" t="s">
        <v>293</v>
      </c>
      <c r="C266" s="3" t="s">
        <v>292</v>
      </c>
      <c r="D266" s="4">
        <v>9632448.9199999999</v>
      </c>
      <c r="E266" s="4">
        <v>6882975</v>
      </c>
      <c r="F266" s="4">
        <v>8830.4599999999991</v>
      </c>
      <c r="G266" s="4">
        <v>27339.13</v>
      </c>
      <c r="H266" s="4"/>
      <c r="I266" s="4">
        <v>1992958.61</v>
      </c>
      <c r="J266" s="4">
        <v>720345.72</v>
      </c>
      <c r="K266" s="4">
        <v>714454751</v>
      </c>
      <c r="L266" s="22">
        <v>13.4</v>
      </c>
    </row>
    <row r="267" spans="1:12" x14ac:dyDescent="0.2">
      <c r="A267" s="3">
        <v>106338003</v>
      </c>
      <c r="B267" s="3" t="s">
        <v>102</v>
      </c>
      <c r="C267" s="3" t="s">
        <v>292</v>
      </c>
      <c r="D267" s="4">
        <v>11347907.560000001</v>
      </c>
      <c r="E267" s="4">
        <v>7496446.25</v>
      </c>
      <c r="F267" s="4">
        <v>10866.46</v>
      </c>
      <c r="G267" s="4">
        <v>16400.07</v>
      </c>
      <c r="H267" s="4">
        <v>47616.5</v>
      </c>
      <c r="I267" s="4">
        <v>2963799.35</v>
      </c>
      <c r="J267" s="4">
        <v>812778.93</v>
      </c>
      <c r="K267" s="4">
        <v>929908388</v>
      </c>
      <c r="L267" s="22">
        <v>12.2</v>
      </c>
    </row>
    <row r="268" spans="1:12" x14ac:dyDescent="0.2">
      <c r="A268" s="3">
        <v>111343603</v>
      </c>
      <c r="B268" s="3" t="s">
        <v>372</v>
      </c>
      <c r="C268" s="3" t="s">
        <v>373</v>
      </c>
      <c r="D268" s="4">
        <v>19616613.879999999</v>
      </c>
      <c r="E268" s="4">
        <v>15529857.85</v>
      </c>
      <c r="F268" s="4">
        <v>17485.39</v>
      </c>
      <c r="G268" s="4">
        <v>48100.67</v>
      </c>
      <c r="H268" s="4">
        <v>68838.53</v>
      </c>
      <c r="I268" s="4">
        <v>3521490.99</v>
      </c>
      <c r="J268" s="4">
        <v>430840.45</v>
      </c>
      <c r="K268" s="4">
        <v>1722553626</v>
      </c>
      <c r="L268" s="22">
        <v>11.3</v>
      </c>
    </row>
    <row r="269" spans="1:12" x14ac:dyDescent="0.2">
      <c r="A269" s="3">
        <v>119350303</v>
      </c>
      <c r="B269" s="3" t="s">
        <v>484</v>
      </c>
      <c r="C269" s="3" t="s">
        <v>485</v>
      </c>
      <c r="D269" s="4">
        <v>34488047.609999999</v>
      </c>
      <c r="E269" s="4">
        <v>27612975.620000001</v>
      </c>
      <c r="F269" s="4">
        <v>32285.98</v>
      </c>
      <c r="G269" s="4">
        <v>12829.4</v>
      </c>
      <c r="H269" s="4"/>
      <c r="I269" s="4">
        <v>5902173.7999999998</v>
      </c>
      <c r="J269" s="4">
        <v>927782.81</v>
      </c>
      <c r="K269" s="4">
        <v>2260882766</v>
      </c>
      <c r="L269" s="22">
        <v>15.2</v>
      </c>
    </row>
    <row r="270" spans="1:12" x14ac:dyDescent="0.2">
      <c r="A270" s="3">
        <v>119351303</v>
      </c>
      <c r="B270" s="3" t="s">
        <v>486</v>
      </c>
      <c r="C270" s="3" t="s">
        <v>485</v>
      </c>
      <c r="D270" s="4">
        <v>8039453.2000000002</v>
      </c>
      <c r="E270" s="4">
        <v>5832794.3200000003</v>
      </c>
      <c r="F270" s="4">
        <v>7198.53</v>
      </c>
      <c r="G270" s="4">
        <v>61869</v>
      </c>
      <c r="H270" s="4"/>
      <c r="I270" s="4">
        <v>1600707.34</v>
      </c>
      <c r="J270" s="4">
        <v>536884.01</v>
      </c>
      <c r="K270" s="4">
        <v>441513935</v>
      </c>
      <c r="L270" s="22">
        <v>18.2</v>
      </c>
    </row>
    <row r="271" spans="1:12" x14ac:dyDescent="0.2">
      <c r="A271" s="3">
        <v>119352203</v>
      </c>
      <c r="B271" s="3" t="s">
        <v>487</v>
      </c>
      <c r="C271" s="3" t="s">
        <v>485</v>
      </c>
      <c r="D271" s="4">
        <v>13593024.24</v>
      </c>
      <c r="E271" s="4">
        <v>10724350.789999999</v>
      </c>
      <c r="F271" s="4">
        <v>12261.27</v>
      </c>
      <c r="G271" s="4">
        <v>18740.07</v>
      </c>
      <c r="H271" s="4"/>
      <c r="I271" s="4">
        <v>2408129</v>
      </c>
      <c r="J271" s="4">
        <v>429543.11</v>
      </c>
      <c r="K271" s="4">
        <v>794881984</v>
      </c>
      <c r="L271" s="22">
        <v>17.100000000000001</v>
      </c>
    </row>
    <row r="272" spans="1:12" x14ac:dyDescent="0.2">
      <c r="A272" s="3">
        <v>119354603</v>
      </c>
      <c r="B272" s="3" t="s">
        <v>488</v>
      </c>
      <c r="C272" s="3" t="s">
        <v>485</v>
      </c>
      <c r="D272" s="4">
        <v>12862314.189999999</v>
      </c>
      <c r="E272" s="4">
        <v>10033582.699999999</v>
      </c>
      <c r="F272" s="4"/>
      <c r="G272" s="4">
        <v>12221.85</v>
      </c>
      <c r="H272" s="4"/>
      <c r="I272" s="4">
        <v>2019783.03</v>
      </c>
      <c r="J272" s="4">
        <v>796726.61</v>
      </c>
      <c r="K272" s="4">
        <v>861905912</v>
      </c>
      <c r="L272" s="22">
        <v>14.9</v>
      </c>
    </row>
    <row r="273" spans="1:12" x14ac:dyDescent="0.2">
      <c r="A273" s="3">
        <v>119355503</v>
      </c>
      <c r="B273" s="3" t="s">
        <v>172</v>
      </c>
      <c r="C273" s="3" t="s">
        <v>485</v>
      </c>
      <c r="D273" s="4">
        <v>19101427.670000002</v>
      </c>
      <c r="E273" s="4">
        <v>16037291.189999999</v>
      </c>
      <c r="F273" s="4">
        <v>18125.490000000002</v>
      </c>
      <c r="G273" s="4">
        <v>0</v>
      </c>
      <c r="H273" s="4"/>
      <c r="I273" s="4">
        <v>2570498.7599999998</v>
      </c>
      <c r="J273" s="4">
        <v>475512.23</v>
      </c>
      <c r="K273" s="4">
        <v>1173783083</v>
      </c>
      <c r="L273" s="22">
        <v>16.2</v>
      </c>
    </row>
    <row r="274" spans="1:12" x14ac:dyDescent="0.2">
      <c r="A274" s="3">
        <v>119356503</v>
      </c>
      <c r="B274" s="3" t="s">
        <v>489</v>
      </c>
      <c r="C274" s="3" t="s">
        <v>485</v>
      </c>
      <c r="D274" s="4">
        <v>37099200.200000003</v>
      </c>
      <c r="E274" s="4">
        <v>30628535.989999998</v>
      </c>
      <c r="F274" s="4">
        <v>34547.06</v>
      </c>
      <c r="G274" s="4">
        <v>52770.57</v>
      </c>
      <c r="H274" s="4"/>
      <c r="I274" s="4">
        <v>4066846.6</v>
      </c>
      <c r="J274" s="4">
        <v>2316499.98</v>
      </c>
      <c r="K274" s="4">
        <v>2028403885</v>
      </c>
      <c r="L274" s="22">
        <v>18.2</v>
      </c>
    </row>
    <row r="275" spans="1:12" x14ac:dyDescent="0.2">
      <c r="A275" s="3">
        <v>119356603</v>
      </c>
      <c r="B275" s="3" t="s">
        <v>490</v>
      </c>
      <c r="C275" s="3" t="s">
        <v>485</v>
      </c>
      <c r="D275" s="4">
        <v>8831949.9499999993</v>
      </c>
      <c r="E275" s="4">
        <v>6649994.2300000004</v>
      </c>
      <c r="F275" s="4">
        <v>7560.08</v>
      </c>
      <c r="G275" s="4">
        <v>0</v>
      </c>
      <c r="H275" s="4"/>
      <c r="I275" s="4">
        <v>1390518.09</v>
      </c>
      <c r="J275" s="4">
        <v>783877.55</v>
      </c>
      <c r="K275" s="4">
        <v>500855817</v>
      </c>
      <c r="L275" s="22">
        <v>17.600000000000001</v>
      </c>
    </row>
    <row r="276" spans="1:12" x14ac:dyDescent="0.2">
      <c r="A276" s="3">
        <v>119357003</v>
      </c>
      <c r="B276" s="3" t="s">
        <v>173</v>
      </c>
      <c r="C276" s="3" t="s">
        <v>485</v>
      </c>
      <c r="D276" s="4">
        <v>17041247.039999999</v>
      </c>
      <c r="E276" s="4">
        <v>13481126.970000001</v>
      </c>
      <c r="F276" s="4">
        <v>16015.16</v>
      </c>
      <c r="G276" s="4">
        <v>365.62</v>
      </c>
      <c r="H276" s="4"/>
      <c r="I276" s="4">
        <v>3024263.29</v>
      </c>
      <c r="J276" s="4">
        <v>519476</v>
      </c>
      <c r="K276" s="4">
        <v>1192021898</v>
      </c>
      <c r="L276" s="22">
        <v>14.2</v>
      </c>
    </row>
    <row r="277" spans="1:12" x14ac:dyDescent="0.2">
      <c r="A277" s="3">
        <v>119357402</v>
      </c>
      <c r="B277" s="3" t="s">
        <v>491</v>
      </c>
      <c r="C277" s="3" t="s">
        <v>485</v>
      </c>
      <c r="D277" s="4">
        <v>68018233.379999995</v>
      </c>
      <c r="E277" s="4">
        <v>45706350.289999999</v>
      </c>
      <c r="F277" s="4">
        <v>61603.12</v>
      </c>
      <c r="G277" s="4">
        <v>95214.04</v>
      </c>
      <c r="H277" s="4"/>
      <c r="I277" s="4">
        <v>17223651.449999999</v>
      </c>
      <c r="J277" s="4">
        <v>4931414.4800000004</v>
      </c>
      <c r="K277" s="4">
        <v>2681853922</v>
      </c>
      <c r="L277" s="22">
        <v>25.3</v>
      </c>
    </row>
    <row r="278" spans="1:12" x14ac:dyDescent="0.2">
      <c r="A278" s="3">
        <v>119358403</v>
      </c>
      <c r="B278" s="3" t="s">
        <v>174</v>
      </c>
      <c r="C278" s="3" t="s">
        <v>485</v>
      </c>
      <c r="D278" s="4">
        <v>20918080</v>
      </c>
      <c r="E278" s="4">
        <v>16352963</v>
      </c>
      <c r="F278" s="4">
        <v>17053</v>
      </c>
      <c r="G278" s="4">
        <v>285855</v>
      </c>
      <c r="H278" s="4"/>
      <c r="I278" s="4">
        <v>3043468</v>
      </c>
      <c r="J278" s="4">
        <v>1218741</v>
      </c>
      <c r="K278" s="4">
        <v>1562580324</v>
      </c>
      <c r="L278" s="22">
        <v>13.3</v>
      </c>
    </row>
    <row r="279" spans="1:12" x14ac:dyDescent="0.2">
      <c r="A279" s="3">
        <v>113361303</v>
      </c>
      <c r="B279" s="3" t="s">
        <v>397</v>
      </c>
      <c r="C279" s="3" t="s">
        <v>398</v>
      </c>
      <c r="D279" s="4">
        <v>41934299.030000001</v>
      </c>
      <c r="E279" s="4">
        <v>36369896.039999999</v>
      </c>
      <c r="F279" s="4">
        <v>38567.760000000002</v>
      </c>
      <c r="G279" s="4">
        <v>478.49</v>
      </c>
      <c r="H279" s="4"/>
      <c r="I279" s="4">
        <v>4969207.68</v>
      </c>
      <c r="J279" s="4">
        <v>556149.06000000006</v>
      </c>
      <c r="K279" s="4">
        <v>2013066701</v>
      </c>
      <c r="L279" s="22">
        <v>20.8</v>
      </c>
    </row>
    <row r="280" spans="1:12" x14ac:dyDescent="0.2">
      <c r="A280" s="3">
        <v>113361503</v>
      </c>
      <c r="B280" s="3" t="s">
        <v>399</v>
      </c>
      <c r="C280" s="3" t="s">
        <v>398</v>
      </c>
      <c r="D280" s="4">
        <v>11952292.810000001</v>
      </c>
      <c r="E280" s="4">
        <v>10031371.4</v>
      </c>
      <c r="F280" s="4">
        <v>11580.07</v>
      </c>
      <c r="G280" s="4">
        <v>15366.16</v>
      </c>
      <c r="H280" s="4"/>
      <c r="I280" s="4">
        <v>1408665.45</v>
      </c>
      <c r="J280" s="4">
        <v>485309.73</v>
      </c>
      <c r="K280" s="4">
        <v>426960196</v>
      </c>
      <c r="L280" s="22">
        <v>27.9</v>
      </c>
    </row>
    <row r="281" spans="1:12" x14ac:dyDescent="0.2">
      <c r="A281" s="3">
        <v>113361703</v>
      </c>
      <c r="B281" s="3" t="s">
        <v>400</v>
      </c>
      <c r="C281" s="3" t="s">
        <v>398</v>
      </c>
      <c r="D281" s="4">
        <v>59476879.829999998</v>
      </c>
      <c r="E281" s="4">
        <v>50823573.729999997</v>
      </c>
      <c r="F281" s="4">
        <v>53216.28</v>
      </c>
      <c r="G281" s="4">
        <v>0</v>
      </c>
      <c r="H281" s="4"/>
      <c r="I281" s="4">
        <v>8044617.0700000003</v>
      </c>
      <c r="J281" s="4">
        <v>555472.75</v>
      </c>
      <c r="K281" s="4">
        <v>3607315713</v>
      </c>
      <c r="L281" s="22">
        <v>16.399999999999999</v>
      </c>
    </row>
    <row r="282" spans="1:12" x14ac:dyDescent="0.2">
      <c r="A282" s="3">
        <v>113362203</v>
      </c>
      <c r="B282" s="3" t="s">
        <v>401</v>
      </c>
      <c r="C282" s="3" t="s">
        <v>398</v>
      </c>
      <c r="D282" s="4">
        <v>35190078.799999997</v>
      </c>
      <c r="E282" s="4">
        <v>30454726.350000001</v>
      </c>
      <c r="F282" s="4">
        <v>33030.769999999997</v>
      </c>
      <c r="G282" s="4">
        <v>0</v>
      </c>
      <c r="H282" s="4"/>
      <c r="I282" s="4">
        <v>4395395.3499999996</v>
      </c>
      <c r="J282" s="4">
        <v>306926.33</v>
      </c>
      <c r="K282" s="4">
        <v>1671970434</v>
      </c>
      <c r="L282" s="22">
        <v>21</v>
      </c>
    </row>
    <row r="283" spans="1:12" x14ac:dyDescent="0.2">
      <c r="A283" s="3">
        <v>113362303</v>
      </c>
      <c r="B283" s="3" t="s">
        <v>548</v>
      </c>
      <c r="C283" s="3" t="s">
        <v>398</v>
      </c>
      <c r="D283" s="4">
        <v>43372370.920000002</v>
      </c>
      <c r="E283" s="4">
        <v>36350239.710000001</v>
      </c>
      <c r="F283" s="4">
        <v>39028.400000000001</v>
      </c>
      <c r="G283" s="4">
        <v>198147.55</v>
      </c>
      <c r="H283" s="4"/>
      <c r="I283" s="4">
        <v>6364099.5300000003</v>
      </c>
      <c r="J283" s="4">
        <v>420855.73</v>
      </c>
      <c r="K283" s="4">
        <v>3024042872</v>
      </c>
      <c r="L283" s="22">
        <v>14.3</v>
      </c>
    </row>
    <row r="284" spans="1:12" x14ac:dyDescent="0.2">
      <c r="A284" s="3">
        <v>113362403</v>
      </c>
      <c r="B284" s="3" t="s">
        <v>137</v>
      </c>
      <c r="C284" s="3" t="s">
        <v>398</v>
      </c>
      <c r="D284" s="4">
        <v>47867024.590000004</v>
      </c>
      <c r="E284" s="4">
        <v>41051665.609999999</v>
      </c>
      <c r="F284" s="4">
        <v>42555.360000000001</v>
      </c>
      <c r="G284" s="4">
        <v>997989</v>
      </c>
      <c r="H284" s="4"/>
      <c r="I284" s="4">
        <v>5433124.96</v>
      </c>
      <c r="J284" s="4">
        <v>341689.66</v>
      </c>
      <c r="K284" s="4">
        <v>2278889287</v>
      </c>
      <c r="L284" s="22">
        <v>21</v>
      </c>
    </row>
    <row r="285" spans="1:12" x14ac:dyDescent="0.2">
      <c r="A285" s="3">
        <v>113362603</v>
      </c>
      <c r="B285" s="3" t="s">
        <v>402</v>
      </c>
      <c r="C285" s="3" t="s">
        <v>398</v>
      </c>
      <c r="D285" s="4">
        <v>51318503.869999997</v>
      </c>
      <c r="E285" s="4">
        <v>44017080.079999998</v>
      </c>
      <c r="F285" s="4">
        <v>46018.7</v>
      </c>
      <c r="G285" s="4">
        <v>123181.39</v>
      </c>
      <c r="H285" s="4">
        <v>81574.570000000007</v>
      </c>
      <c r="I285" s="4">
        <v>6312121.8600000003</v>
      </c>
      <c r="J285" s="4">
        <v>738527.27</v>
      </c>
      <c r="K285" s="4">
        <v>2600026231</v>
      </c>
      <c r="L285" s="22">
        <v>19.7</v>
      </c>
    </row>
    <row r="286" spans="1:12" x14ac:dyDescent="0.2">
      <c r="A286" s="3">
        <v>113363103</v>
      </c>
      <c r="B286" s="3" t="s">
        <v>138</v>
      </c>
      <c r="C286" s="3" t="s">
        <v>398</v>
      </c>
      <c r="D286" s="4">
        <v>96308647.730000004</v>
      </c>
      <c r="E286" s="4">
        <v>84091569.159999996</v>
      </c>
      <c r="F286" s="4">
        <v>84253.17</v>
      </c>
      <c r="G286" s="4">
        <v>40000</v>
      </c>
      <c r="H286" s="4"/>
      <c r="I286" s="4">
        <v>11366979.890000001</v>
      </c>
      <c r="J286" s="4">
        <v>725845.51</v>
      </c>
      <c r="K286" s="4">
        <v>5108137532</v>
      </c>
      <c r="L286" s="22">
        <v>18.8</v>
      </c>
    </row>
    <row r="287" spans="1:12" x14ac:dyDescent="0.2">
      <c r="A287" s="3">
        <v>113363603</v>
      </c>
      <c r="B287" s="3" t="s">
        <v>139</v>
      </c>
      <c r="C287" s="3" t="s">
        <v>398</v>
      </c>
      <c r="D287" s="4">
        <v>43283720.710000001</v>
      </c>
      <c r="E287" s="4">
        <v>38060349.060000002</v>
      </c>
      <c r="F287" s="4">
        <v>39291.06</v>
      </c>
      <c r="G287" s="4">
        <v>0</v>
      </c>
      <c r="H287" s="4"/>
      <c r="I287" s="4">
        <v>4699295.8600000003</v>
      </c>
      <c r="J287" s="4">
        <v>484784.73</v>
      </c>
      <c r="K287" s="4">
        <v>2208187017</v>
      </c>
      <c r="L287" s="22">
        <v>19.600000000000001</v>
      </c>
    </row>
    <row r="288" spans="1:12" x14ac:dyDescent="0.2">
      <c r="A288" s="3">
        <v>113364002</v>
      </c>
      <c r="B288" s="3" t="s">
        <v>403</v>
      </c>
      <c r="C288" s="3" t="s">
        <v>398</v>
      </c>
      <c r="D288" s="4">
        <v>92054841</v>
      </c>
      <c r="E288" s="4">
        <v>75177044</v>
      </c>
      <c r="F288" s="4">
        <v>82726</v>
      </c>
      <c r="G288" s="4">
        <v>1537033</v>
      </c>
      <c r="H288" s="4"/>
      <c r="I288" s="4">
        <v>12477667</v>
      </c>
      <c r="J288" s="4">
        <v>2780371</v>
      </c>
      <c r="K288" s="4">
        <v>3913488889</v>
      </c>
      <c r="L288" s="22">
        <v>23.5</v>
      </c>
    </row>
    <row r="289" spans="1:12" x14ac:dyDescent="0.2">
      <c r="A289" s="3">
        <v>113364403</v>
      </c>
      <c r="B289" s="3" t="s">
        <v>404</v>
      </c>
      <c r="C289" s="3" t="s">
        <v>398</v>
      </c>
      <c r="D289" s="4">
        <v>42283034.560000002</v>
      </c>
      <c r="E289" s="4">
        <v>35955948.979999997</v>
      </c>
      <c r="F289" s="4">
        <v>38078.93</v>
      </c>
      <c r="G289" s="4">
        <v>259283.58</v>
      </c>
      <c r="H289" s="4"/>
      <c r="I289" s="4">
        <v>5361109.08</v>
      </c>
      <c r="J289" s="4">
        <v>668613.99</v>
      </c>
      <c r="K289" s="4">
        <v>2519021909</v>
      </c>
      <c r="L289" s="22">
        <v>16.7</v>
      </c>
    </row>
    <row r="290" spans="1:12" x14ac:dyDescent="0.2">
      <c r="A290" s="3">
        <v>113364503</v>
      </c>
      <c r="B290" s="3" t="s">
        <v>405</v>
      </c>
      <c r="C290" s="3" t="s">
        <v>398</v>
      </c>
      <c r="D290" s="4">
        <v>83248099.219999999</v>
      </c>
      <c r="E290" s="4">
        <v>70853477.579999998</v>
      </c>
      <c r="F290" s="4">
        <v>77031.38</v>
      </c>
      <c r="G290" s="4">
        <v>267653.7</v>
      </c>
      <c r="H290" s="4"/>
      <c r="I290" s="4">
        <v>11542236.32</v>
      </c>
      <c r="J290" s="4">
        <v>507700.24</v>
      </c>
      <c r="K290" s="4">
        <v>4566407329</v>
      </c>
      <c r="L290" s="22">
        <v>18.2</v>
      </c>
    </row>
    <row r="291" spans="1:12" x14ac:dyDescent="0.2">
      <c r="A291" s="3">
        <v>113365203</v>
      </c>
      <c r="B291" s="3" t="s">
        <v>140</v>
      </c>
      <c r="C291" s="3" t="s">
        <v>398</v>
      </c>
      <c r="D291" s="4">
        <v>63366331.149999999</v>
      </c>
      <c r="E291" s="4">
        <v>54656358.240000002</v>
      </c>
      <c r="F291" s="4">
        <v>57525.69</v>
      </c>
      <c r="G291" s="4">
        <v>204486.67</v>
      </c>
      <c r="H291" s="4"/>
      <c r="I291" s="4">
        <v>7616315.46</v>
      </c>
      <c r="J291" s="4">
        <v>831645.09</v>
      </c>
      <c r="K291" s="4">
        <v>3247969132</v>
      </c>
      <c r="L291" s="22">
        <v>19.5</v>
      </c>
    </row>
    <row r="292" spans="1:12" x14ac:dyDescent="0.2">
      <c r="A292" s="3">
        <v>113365303</v>
      </c>
      <c r="B292" s="3" t="s">
        <v>406</v>
      </c>
      <c r="C292" s="3" t="s">
        <v>398</v>
      </c>
      <c r="D292" s="4">
        <v>31698548.670000002</v>
      </c>
      <c r="E292" s="4">
        <v>26973929.43</v>
      </c>
      <c r="F292" s="4">
        <v>28224.85</v>
      </c>
      <c r="G292" s="4">
        <v>0</v>
      </c>
      <c r="H292" s="4"/>
      <c r="I292" s="4">
        <v>3880933.83</v>
      </c>
      <c r="J292" s="4">
        <v>815460.56</v>
      </c>
      <c r="K292" s="4">
        <v>1870154982</v>
      </c>
      <c r="L292" s="22">
        <v>16.899999999999999</v>
      </c>
    </row>
    <row r="293" spans="1:12" x14ac:dyDescent="0.2">
      <c r="A293" s="3">
        <v>113367003</v>
      </c>
      <c r="B293" s="3" t="s">
        <v>407</v>
      </c>
      <c r="C293" s="3" t="s">
        <v>398</v>
      </c>
      <c r="D293" s="4">
        <v>39519721.329999998</v>
      </c>
      <c r="E293" s="4">
        <v>28615009.84</v>
      </c>
      <c r="F293" s="4">
        <v>34505.01</v>
      </c>
      <c r="G293" s="4">
        <v>109.2</v>
      </c>
      <c r="H293" s="4"/>
      <c r="I293" s="4">
        <v>10384669.960000001</v>
      </c>
      <c r="J293" s="4">
        <v>485427.32</v>
      </c>
      <c r="K293" s="4">
        <v>2657758071</v>
      </c>
      <c r="L293" s="22">
        <v>14.8</v>
      </c>
    </row>
    <row r="294" spans="1:12" x14ac:dyDescent="0.2">
      <c r="A294" s="3">
        <v>113369003</v>
      </c>
      <c r="B294" s="3" t="s">
        <v>408</v>
      </c>
      <c r="C294" s="3" t="s">
        <v>398</v>
      </c>
      <c r="D294" s="4">
        <v>54856895.229999997</v>
      </c>
      <c r="E294" s="4">
        <v>45692332.759999998</v>
      </c>
      <c r="F294" s="4">
        <v>51090.33</v>
      </c>
      <c r="G294" s="4">
        <v>202314.35</v>
      </c>
      <c r="H294" s="4"/>
      <c r="I294" s="4">
        <v>8461326.9600000009</v>
      </c>
      <c r="J294" s="4">
        <v>449830.83</v>
      </c>
      <c r="K294" s="4">
        <v>3059961015</v>
      </c>
      <c r="L294" s="22">
        <v>17.899999999999999</v>
      </c>
    </row>
    <row r="295" spans="1:12" x14ac:dyDescent="0.2">
      <c r="A295" s="3">
        <v>104372003</v>
      </c>
      <c r="B295" s="3" t="s">
        <v>88</v>
      </c>
      <c r="C295" s="3" t="s">
        <v>254</v>
      </c>
      <c r="D295" s="4">
        <v>10149877.75</v>
      </c>
      <c r="E295" s="4">
        <v>7542572.8200000003</v>
      </c>
      <c r="F295" s="4"/>
      <c r="G295" s="4">
        <v>31232.7</v>
      </c>
      <c r="H295" s="4">
        <v>42172.86</v>
      </c>
      <c r="I295" s="4">
        <v>1856315.28</v>
      </c>
      <c r="J295" s="4">
        <v>677584.09</v>
      </c>
      <c r="K295" s="4">
        <v>662543035</v>
      </c>
      <c r="L295" s="22">
        <v>15.3</v>
      </c>
    </row>
    <row r="296" spans="1:12" x14ac:dyDescent="0.2">
      <c r="A296" s="3">
        <v>104374003</v>
      </c>
      <c r="B296" s="3" t="s">
        <v>89</v>
      </c>
      <c r="C296" s="3" t="s">
        <v>254</v>
      </c>
      <c r="D296" s="4">
        <v>5991819.0599999996</v>
      </c>
      <c r="E296" s="4">
        <v>4471411.1500000004</v>
      </c>
      <c r="F296" s="4">
        <v>5594.39</v>
      </c>
      <c r="G296" s="4">
        <v>2945.19</v>
      </c>
      <c r="H296" s="4"/>
      <c r="I296" s="4">
        <v>1232047.72</v>
      </c>
      <c r="J296" s="4">
        <v>279820.61</v>
      </c>
      <c r="K296" s="4">
        <v>526512097</v>
      </c>
      <c r="L296" s="22">
        <v>11.3</v>
      </c>
    </row>
    <row r="297" spans="1:12" x14ac:dyDescent="0.2">
      <c r="A297" s="3">
        <v>104375003</v>
      </c>
      <c r="B297" s="3" t="s">
        <v>90</v>
      </c>
      <c r="C297" s="3" t="s">
        <v>254</v>
      </c>
      <c r="D297" s="4">
        <v>8199337.7800000003</v>
      </c>
      <c r="E297" s="4">
        <v>6286020.7699999996</v>
      </c>
      <c r="F297" s="4">
        <v>7910.93</v>
      </c>
      <c r="G297" s="4">
        <v>396.96</v>
      </c>
      <c r="H297" s="4">
        <v>25126.6</v>
      </c>
      <c r="I297" s="4">
        <v>1418162.16</v>
      </c>
      <c r="J297" s="4">
        <v>461720.36</v>
      </c>
      <c r="K297" s="4">
        <v>722291016</v>
      </c>
      <c r="L297" s="22">
        <v>11.3</v>
      </c>
    </row>
    <row r="298" spans="1:12" x14ac:dyDescent="0.2">
      <c r="A298" s="3">
        <v>104375203</v>
      </c>
      <c r="B298" s="3" t="s">
        <v>255</v>
      </c>
      <c r="C298" s="3" t="s">
        <v>254</v>
      </c>
      <c r="D298" s="4">
        <v>14645230.67</v>
      </c>
      <c r="E298" s="4">
        <v>12051101.57</v>
      </c>
      <c r="F298" s="4">
        <v>13212.25</v>
      </c>
      <c r="G298" s="4">
        <v>196.56</v>
      </c>
      <c r="H298" s="4">
        <v>22830.11</v>
      </c>
      <c r="I298" s="4">
        <v>1953765.5</v>
      </c>
      <c r="J298" s="4">
        <v>604124.68000000005</v>
      </c>
      <c r="K298" s="4">
        <v>803511016</v>
      </c>
      <c r="L298" s="22">
        <v>18.2</v>
      </c>
    </row>
    <row r="299" spans="1:12" x14ac:dyDescent="0.2">
      <c r="A299" s="3">
        <v>104375302</v>
      </c>
      <c r="B299" s="3" t="s">
        <v>256</v>
      </c>
      <c r="C299" s="3" t="s">
        <v>254</v>
      </c>
      <c r="D299" s="4">
        <v>9901739.1899999995</v>
      </c>
      <c r="E299" s="4">
        <v>7057986.0099999998</v>
      </c>
      <c r="F299" s="4">
        <v>9502.64</v>
      </c>
      <c r="G299" s="4">
        <v>15732.91</v>
      </c>
      <c r="H299" s="4">
        <v>34181.32</v>
      </c>
      <c r="I299" s="4">
        <v>2020353.06</v>
      </c>
      <c r="J299" s="4">
        <v>763983.25</v>
      </c>
      <c r="K299" s="4">
        <v>565248992</v>
      </c>
      <c r="L299" s="22">
        <v>17.5</v>
      </c>
    </row>
    <row r="300" spans="1:12" x14ac:dyDescent="0.2">
      <c r="A300" s="3">
        <v>104376203</v>
      </c>
      <c r="B300" s="3" t="s">
        <v>257</v>
      </c>
      <c r="C300" s="3" t="s">
        <v>254</v>
      </c>
      <c r="D300" s="4">
        <v>6750072.9299999997</v>
      </c>
      <c r="E300" s="4">
        <v>4979231.71</v>
      </c>
      <c r="F300" s="4">
        <v>6179.72</v>
      </c>
      <c r="G300" s="4">
        <v>0</v>
      </c>
      <c r="H300" s="4">
        <v>16831.34</v>
      </c>
      <c r="I300" s="4">
        <v>1296793.45</v>
      </c>
      <c r="J300" s="4">
        <v>451036.71</v>
      </c>
      <c r="K300" s="4">
        <v>468862342</v>
      </c>
      <c r="L300" s="22">
        <v>14.3</v>
      </c>
    </row>
    <row r="301" spans="1:12" x14ac:dyDescent="0.2">
      <c r="A301" s="3">
        <v>104377003</v>
      </c>
      <c r="B301" s="3" t="s">
        <v>91</v>
      </c>
      <c r="C301" s="3" t="s">
        <v>254</v>
      </c>
      <c r="D301" s="4">
        <v>4140991</v>
      </c>
      <c r="E301" s="4">
        <v>3128803</v>
      </c>
      <c r="F301" s="4">
        <v>3944</v>
      </c>
      <c r="G301" s="4">
        <v>0</v>
      </c>
      <c r="H301" s="4">
        <v>10804</v>
      </c>
      <c r="I301" s="4">
        <v>672454</v>
      </c>
      <c r="J301" s="4">
        <v>324986</v>
      </c>
      <c r="K301" s="4">
        <v>305700405</v>
      </c>
      <c r="L301" s="22">
        <v>13.5</v>
      </c>
    </row>
    <row r="302" spans="1:12" x14ac:dyDescent="0.2">
      <c r="A302" s="3">
        <v>104378003</v>
      </c>
      <c r="B302" s="3" t="s">
        <v>258</v>
      </c>
      <c r="C302" s="3" t="s">
        <v>254</v>
      </c>
      <c r="D302" s="4">
        <v>8952611.2599999998</v>
      </c>
      <c r="E302" s="4">
        <v>7227125.5800000001</v>
      </c>
      <c r="F302" s="4">
        <v>8532.44</v>
      </c>
      <c r="G302" s="4">
        <v>25474.91</v>
      </c>
      <c r="H302" s="4">
        <v>30000</v>
      </c>
      <c r="I302" s="4">
        <v>1466920.9</v>
      </c>
      <c r="J302" s="4">
        <v>194557.43</v>
      </c>
      <c r="K302" s="4">
        <v>663201435</v>
      </c>
      <c r="L302" s="22">
        <v>13.4</v>
      </c>
    </row>
    <row r="303" spans="1:12" x14ac:dyDescent="0.2">
      <c r="A303" s="3">
        <v>113380303</v>
      </c>
      <c r="B303" s="3" t="s">
        <v>409</v>
      </c>
      <c r="C303" s="3" t="s">
        <v>410</v>
      </c>
      <c r="D303" s="4">
        <v>18511527.670000002</v>
      </c>
      <c r="E303" s="4">
        <v>14277753.880000001</v>
      </c>
      <c r="F303" s="4">
        <v>15813.19</v>
      </c>
      <c r="G303" s="4">
        <v>0</v>
      </c>
      <c r="H303" s="4"/>
      <c r="I303" s="4">
        <v>3727193.94</v>
      </c>
      <c r="J303" s="4">
        <v>490766.66</v>
      </c>
      <c r="K303" s="4">
        <v>929981482</v>
      </c>
      <c r="L303" s="22">
        <v>19.899999999999999</v>
      </c>
    </row>
    <row r="304" spans="1:12" x14ac:dyDescent="0.2">
      <c r="A304" s="3">
        <v>113381303</v>
      </c>
      <c r="B304" s="3" t="s">
        <v>411</v>
      </c>
      <c r="C304" s="3" t="s">
        <v>410</v>
      </c>
      <c r="D304" s="4">
        <v>61868454.200000003</v>
      </c>
      <c r="E304" s="4">
        <v>54226533.850000001</v>
      </c>
      <c r="F304" s="4">
        <v>53802.400000000001</v>
      </c>
      <c r="G304" s="4">
        <v>77467.61</v>
      </c>
      <c r="H304" s="4"/>
      <c r="I304" s="4">
        <v>7058557.7199999997</v>
      </c>
      <c r="J304" s="4">
        <v>452092.62</v>
      </c>
      <c r="K304" s="4">
        <v>3340272720</v>
      </c>
      <c r="L304" s="22">
        <v>18.5</v>
      </c>
    </row>
    <row r="305" spans="1:12" x14ac:dyDescent="0.2">
      <c r="A305" s="3">
        <v>113382303</v>
      </c>
      <c r="B305" s="3" t="s">
        <v>549</v>
      </c>
      <c r="C305" s="3" t="s">
        <v>410</v>
      </c>
      <c r="D305" s="4">
        <v>32135360.620000001</v>
      </c>
      <c r="E305" s="4">
        <v>27683432.98</v>
      </c>
      <c r="F305" s="4">
        <v>29241.24</v>
      </c>
      <c r="G305" s="4">
        <v>3253.45</v>
      </c>
      <c r="H305" s="4"/>
      <c r="I305" s="4">
        <v>3772975.94</v>
      </c>
      <c r="J305" s="4">
        <v>646457.01</v>
      </c>
      <c r="K305" s="4">
        <v>1673692741</v>
      </c>
      <c r="L305" s="22">
        <v>19.2</v>
      </c>
    </row>
    <row r="306" spans="1:12" x14ac:dyDescent="0.2">
      <c r="A306" s="3">
        <v>113384603</v>
      </c>
      <c r="B306" s="3" t="s">
        <v>412</v>
      </c>
      <c r="C306" s="3" t="s">
        <v>410</v>
      </c>
      <c r="D306" s="4">
        <v>21530472.050000001</v>
      </c>
      <c r="E306" s="4">
        <v>17291708.850000001</v>
      </c>
      <c r="F306" s="4">
        <v>19968.330000000002</v>
      </c>
      <c r="G306" s="4">
        <v>71907.03</v>
      </c>
      <c r="H306" s="4">
        <v>20286.689999999999</v>
      </c>
      <c r="I306" s="4">
        <v>3332921.25</v>
      </c>
      <c r="J306" s="4">
        <v>793679.9</v>
      </c>
      <c r="K306" s="4">
        <v>891044152</v>
      </c>
      <c r="L306" s="22">
        <v>24.1</v>
      </c>
    </row>
    <row r="307" spans="1:12" x14ac:dyDescent="0.2">
      <c r="A307" s="3">
        <v>113385003</v>
      </c>
      <c r="B307" s="3" t="s">
        <v>413</v>
      </c>
      <c r="C307" s="3" t="s">
        <v>410</v>
      </c>
      <c r="D307" s="4">
        <v>25882538.039999999</v>
      </c>
      <c r="E307" s="4">
        <v>21763164.850000001</v>
      </c>
      <c r="F307" s="4">
        <v>21778.23</v>
      </c>
      <c r="G307" s="4">
        <v>30024.04</v>
      </c>
      <c r="H307" s="4">
        <v>32864.1</v>
      </c>
      <c r="I307" s="4">
        <v>3182835.29</v>
      </c>
      <c r="J307" s="4">
        <v>851871.53</v>
      </c>
      <c r="K307" s="4">
        <v>1659411801</v>
      </c>
      <c r="L307" s="22">
        <v>15.5</v>
      </c>
    </row>
    <row r="308" spans="1:12" x14ac:dyDescent="0.2">
      <c r="A308" s="3">
        <v>113385303</v>
      </c>
      <c r="B308" s="3" t="s">
        <v>414</v>
      </c>
      <c r="C308" s="3" t="s">
        <v>410</v>
      </c>
      <c r="D308" s="4">
        <v>40404393.609999999</v>
      </c>
      <c r="E308" s="4">
        <v>34320281.390000001</v>
      </c>
      <c r="F308" s="4">
        <v>35886.080000000002</v>
      </c>
      <c r="G308" s="4">
        <v>18947.75</v>
      </c>
      <c r="H308" s="4">
        <v>50638.239999999998</v>
      </c>
      <c r="I308" s="4">
        <v>5356791.76</v>
      </c>
      <c r="J308" s="4">
        <v>621848.39</v>
      </c>
      <c r="K308" s="4">
        <v>2068717572</v>
      </c>
      <c r="L308" s="22">
        <v>19.5</v>
      </c>
    </row>
    <row r="309" spans="1:12" x14ac:dyDescent="0.2">
      <c r="A309" s="3">
        <v>121390302</v>
      </c>
      <c r="B309" s="3" t="s">
        <v>519</v>
      </c>
      <c r="C309" s="3" t="s">
        <v>520</v>
      </c>
      <c r="D309" s="4">
        <v>119993804</v>
      </c>
      <c r="E309" s="4">
        <v>99128509</v>
      </c>
      <c r="F309" s="4">
        <v>106800</v>
      </c>
      <c r="G309" s="4">
        <v>190641</v>
      </c>
      <c r="H309" s="4">
        <v>111307</v>
      </c>
      <c r="I309" s="4">
        <v>15613878</v>
      </c>
      <c r="J309" s="4">
        <v>4842669</v>
      </c>
      <c r="K309" s="4">
        <v>5798298081</v>
      </c>
      <c r="L309" s="22">
        <v>20.6</v>
      </c>
    </row>
    <row r="310" spans="1:12" x14ac:dyDescent="0.2">
      <c r="A310" s="3">
        <v>121391303</v>
      </c>
      <c r="B310" s="3" t="s">
        <v>521</v>
      </c>
      <c r="C310" s="3" t="s">
        <v>520</v>
      </c>
      <c r="D310" s="4">
        <v>23772290.649999999</v>
      </c>
      <c r="E310" s="4">
        <v>20476159.350000001</v>
      </c>
      <c r="F310" s="4">
        <v>20522.55</v>
      </c>
      <c r="G310" s="4">
        <v>1200</v>
      </c>
      <c r="H310" s="4"/>
      <c r="I310" s="4">
        <v>2714707.66</v>
      </c>
      <c r="J310" s="4">
        <v>559701.09</v>
      </c>
      <c r="K310" s="4">
        <v>1168716174</v>
      </c>
      <c r="L310" s="22">
        <v>20.3</v>
      </c>
    </row>
    <row r="311" spans="1:12" x14ac:dyDescent="0.2">
      <c r="A311" s="3">
        <v>121392303</v>
      </c>
      <c r="B311" s="3" t="s">
        <v>522</v>
      </c>
      <c r="C311" s="3" t="s">
        <v>520</v>
      </c>
      <c r="D311" s="4">
        <v>124203888.48</v>
      </c>
      <c r="E311" s="4">
        <v>108688636.86</v>
      </c>
      <c r="F311" s="4">
        <v>110210.69</v>
      </c>
      <c r="G311" s="4">
        <v>0</v>
      </c>
      <c r="H311" s="4"/>
      <c r="I311" s="4">
        <v>13710069.9</v>
      </c>
      <c r="J311" s="4">
        <v>1694971.03</v>
      </c>
      <c r="K311" s="4">
        <v>6403747088</v>
      </c>
      <c r="L311" s="22">
        <v>19.3</v>
      </c>
    </row>
    <row r="312" spans="1:12" x14ac:dyDescent="0.2">
      <c r="A312" s="3">
        <v>121394503</v>
      </c>
      <c r="B312" s="3" t="s">
        <v>523</v>
      </c>
      <c r="C312" s="3" t="s">
        <v>520</v>
      </c>
      <c r="D312" s="4">
        <v>19898629.100000001</v>
      </c>
      <c r="E312" s="4">
        <v>16798171.57</v>
      </c>
      <c r="F312" s="4">
        <v>18416.23</v>
      </c>
      <c r="G312" s="4">
        <v>16399.27</v>
      </c>
      <c r="H312" s="4">
        <v>31161.599999999999</v>
      </c>
      <c r="I312" s="4">
        <v>2212208.16</v>
      </c>
      <c r="J312" s="4">
        <v>822272.27</v>
      </c>
      <c r="K312" s="4">
        <v>794017240</v>
      </c>
      <c r="L312" s="22">
        <v>25</v>
      </c>
    </row>
    <row r="313" spans="1:12" x14ac:dyDescent="0.2">
      <c r="A313" s="3">
        <v>121394603</v>
      </c>
      <c r="B313" s="3" t="s">
        <v>524</v>
      </c>
      <c r="C313" s="3" t="s">
        <v>520</v>
      </c>
      <c r="D313" s="4">
        <v>32355155.199999999</v>
      </c>
      <c r="E313" s="4">
        <v>28039633.25</v>
      </c>
      <c r="F313" s="4">
        <v>29122.05</v>
      </c>
      <c r="G313" s="4">
        <v>5732.57</v>
      </c>
      <c r="H313" s="4"/>
      <c r="I313" s="4">
        <v>3591526.6</v>
      </c>
      <c r="J313" s="4">
        <v>689140.73</v>
      </c>
      <c r="K313" s="4">
        <v>1759745932</v>
      </c>
      <c r="L313" s="22">
        <v>18.3</v>
      </c>
    </row>
    <row r="314" spans="1:12" x14ac:dyDescent="0.2">
      <c r="A314" s="3">
        <v>121395103</v>
      </c>
      <c r="B314" s="3" t="s">
        <v>525</v>
      </c>
      <c r="C314" s="3" t="s">
        <v>520</v>
      </c>
      <c r="D314" s="4">
        <v>158427213.13999999</v>
      </c>
      <c r="E314" s="4">
        <v>136526623.28</v>
      </c>
      <c r="F314" s="4">
        <v>142768.57999999999</v>
      </c>
      <c r="G314" s="4">
        <v>4000</v>
      </c>
      <c r="H314" s="4"/>
      <c r="I314" s="4">
        <v>19758649.949999999</v>
      </c>
      <c r="J314" s="4">
        <v>1995171.33</v>
      </c>
      <c r="K314" s="4">
        <v>10511487440</v>
      </c>
      <c r="L314" s="22">
        <v>15</v>
      </c>
    </row>
    <row r="315" spans="1:12" x14ac:dyDescent="0.2">
      <c r="A315" s="3">
        <v>121395603</v>
      </c>
      <c r="B315" s="3" t="s">
        <v>180</v>
      </c>
      <c r="C315" s="3" t="s">
        <v>520</v>
      </c>
      <c r="D315" s="4">
        <v>33693932.210000001</v>
      </c>
      <c r="E315" s="4">
        <v>27612687.850000001</v>
      </c>
      <c r="F315" s="4">
        <v>28325.18</v>
      </c>
      <c r="G315" s="4">
        <v>667275.38</v>
      </c>
      <c r="H315" s="4">
        <v>37583.08</v>
      </c>
      <c r="I315" s="4">
        <v>4689463.5</v>
      </c>
      <c r="J315" s="4">
        <v>658597.22</v>
      </c>
      <c r="K315" s="4">
        <v>1335613929</v>
      </c>
      <c r="L315" s="22">
        <v>25.2</v>
      </c>
    </row>
    <row r="316" spans="1:12" x14ac:dyDescent="0.2">
      <c r="A316" s="3">
        <v>121395703</v>
      </c>
      <c r="B316" s="3" t="s">
        <v>526</v>
      </c>
      <c r="C316" s="3" t="s">
        <v>520</v>
      </c>
      <c r="D316" s="4">
        <v>58086184.969999999</v>
      </c>
      <c r="E316" s="4">
        <v>48299999.630000003</v>
      </c>
      <c r="F316" s="4">
        <v>50966.03</v>
      </c>
      <c r="G316" s="4">
        <v>359.93</v>
      </c>
      <c r="H316" s="4"/>
      <c r="I316" s="4">
        <v>8775143.6099999994</v>
      </c>
      <c r="J316" s="4">
        <v>959715.77</v>
      </c>
      <c r="K316" s="4">
        <v>3117077043</v>
      </c>
      <c r="L316" s="22">
        <v>18.600000000000001</v>
      </c>
    </row>
    <row r="317" spans="1:12" x14ac:dyDescent="0.2">
      <c r="A317" s="3">
        <v>121397803</v>
      </c>
      <c r="B317" s="3" t="s">
        <v>527</v>
      </c>
      <c r="C317" s="3" t="s">
        <v>520</v>
      </c>
      <c r="D317" s="4">
        <v>55245621.450000003</v>
      </c>
      <c r="E317" s="4">
        <v>47032749.810000002</v>
      </c>
      <c r="F317" s="4">
        <v>46929.47</v>
      </c>
      <c r="G317" s="4">
        <v>0</v>
      </c>
      <c r="H317" s="4">
        <v>66768</v>
      </c>
      <c r="I317" s="4">
        <v>7168220.6299999999</v>
      </c>
      <c r="J317" s="4">
        <v>930953.54</v>
      </c>
      <c r="K317" s="4">
        <v>2511157668</v>
      </c>
      <c r="L317" s="22">
        <v>22</v>
      </c>
    </row>
    <row r="318" spans="1:12" x14ac:dyDescent="0.2">
      <c r="A318" s="3">
        <v>118401403</v>
      </c>
      <c r="B318" s="3" t="s">
        <v>473</v>
      </c>
      <c r="C318" s="3" t="s">
        <v>474</v>
      </c>
      <c r="D318" s="4">
        <v>26917598.609999999</v>
      </c>
      <c r="E318" s="4">
        <v>21139449.300000001</v>
      </c>
      <c r="F318" s="4">
        <v>23920.05</v>
      </c>
      <c r="G318" s="4">
        <v>37106.06</v>
      </c>
      <c r="H318" s="4"/>
      <c r="I318" s="4">
        <v>4599549.72</v>
      </c>
      <c r="J318" s="4">
        <v>1117573.48</v>
      </c>
      <c r="K318" s="4">
        <v>1734134986</v>
      </c>
      <c r="L318" s="22">
        <v>15.5</v>
      </c>
    </row>
    <row r="319" spans="1:12" x14ac:dyDescent="0.2">
      <c r="A319" s="3">
        <v>118401603</v>
      </c>
      <c r="B319" s="3" t="s">
        <v>475</v>
      </c>
      <c r="C319" s="3" t="s">
        <v>474</v>
      </c>
      <c r="D319" s="4">
        <v>26715955.809999999</v>
      </c>
      <c r="E319" s="4">
        <v>21256019.649999999</v>
      </c>
      <c r="F319" s="4">
        <v>25748.87</v>
      </c>
      <c r="G319" s="4">
        <v>57066.01</v>
      </c>
      <c r="H319" s="4">
        <v>50000</v>
      </c>
      <c r="I319" s="4">
        <v>4474559.67</v>
      </c>
      <c r="J319" s="4">
        <v>852561.61</v>
      </c>
      <c r="K319" s="4">
        <v>1550833408</v>
      </c>
      <c r="L319" s="22">
        <v>17.2</v>
      </c>
    </row>
    <row r="320" spans="1:12" x14ac:dyDescent="0.2">
      <c r="A320" s="3">
        <v>118402603</v>
      </c>
      <c r="B320" s="3" t="s">
        <v>554</v>
      </c>
      <c r="C320" s="3" t="s">
        <v>474</v>
      </c>
      <c r="D320" s="4">
        <v>10345454.779999999</v>
      </c>
      <c r="E320" s="4">
        <v>6742164.5099999998</v>
      </c>
      <c r="F320" s="4">
        <v>9533.52</v>
      </c>
      <c r="G320" s="4">
        <v>90170.61</v>
      </c>
      <c r="H320" s="4">
        <v>51100.56</v>
      </c>
      <c r="I320" s="4">
        <v>2323325.7400000002</v>
      </c>
      <c r="J320" s="4">
        <v>1129159.8400000001</v>
      </c>
      <c r="K320" s="4">
        <v>607718400</v>
      </c>
      <c r="L320" s="22">
        <v>17</v>
      </c>
    </row>
    <row r="321" spans="1:12" x14ac:dyDescent="0.2">
      <c r="A321" s="3">
        <v>118403003</v>
      </c>
      <c r="B321" s="3" t="s">
        <v>476</v>
      </c>
      <c r="C321" s="3" t="s">
        <v>474</v>
      </c>
      <c r="D321" s="4">
        <v>16832517.18</v>
      </c>
      <c r="E321" s="4">
        <v>13538724.369999999</v>
      </c>
      <c r="F321" s="4">
        <v>17049.22</v>
      </c>
      <c r="G321" s="4">
        <v>30588.560000000001</v>
      </c>
      <c r="H321" s="4"/>
      <c r="I321" s="4">
        <v>2248401.7599999998</v>
      </c>
      <c r="J321" s="4">
        <v>997753.27</v>
      </c>
      <c r="K321" s="4">
        <v>841292361</v>
      </c>
      <c r="L321" s="22">
        <v>20</v>
      </c>
    </row>
    <row r="322" spans="1:12" x14ac:dyDescent="0.2">
      <c r="A322" s="3">
        <v>118403302</v>
      </c>
      <c r="B322" s="3" t="s">
        <v>477</v>
      </c>
      <c r="C322" s="3" t="s">
        <v>474</v>
      </c>
      <c r="D322" s="4">
        <v>77935120.390000001</v>
      </c>
      <c r="E322" s="4">
        <v>53651686.770000003</v>
      </c>
      <c r="F322" s="4">
        <v>67937.100000000006</v>
      </c>
      <c r="G322" s="4">
        <v>9784.09</v>
      </c>
      <c r="H322" s="4"/>
      <c r="I322" s="4">
        <v>20096150.120000001</v>
      </c>
      <c r="J322" s="4">
        <v>4109562.31</v>
      </c>
      <c r="K322" s="4">
        <v>4761977762</v>
      </c>
      <c r="L322" s="22">
        <v>16.3</v>
      </c>
    </row>
    <row r="323" spans="1:12" x14ac:dyDescent="0.2">
      <c r="A323" s="3">
        <v>118403903</v>
      </c>
      <c r="B323" s="3" t="s">
        <v>170</v>
      </c>
      <c r="C323" s="3" t="s">
        <v>474</v>
      </c>
      <c r="D323" s="4">
        <v>18593281.390000001</v>
      </c>
      <c r="E323" s="4">
        <v>14993587.699999999</v>
      </c>
      <c r="F323" s="4">
        <v>17314.27</v>
      </c>
      <c r="G323" s="4">
        <v>24062.17</v>
      </c>
      <c r="H323" s="4">
        <v>38550.1</v>
      </c>
      <c r="I323" s="4">
        <v>2904024.68</v>
      </c>
      <c r="J323" s="4">
        <v>615742.47</v>
      </c>
      <c r="K323" s="4">
        <v>1266654678</v>
      </c>
      <c r="L323" s="22">
        <v>14.6</v>
      </c>
    </row>
    <row r="324" spans="1:12" x14ac:dyDescent="0.2">
      <c r="A324" s="3">
        <v>118406003</v>
      </c>
      <c r="B324" s="3" t="s">
        <v>478</v>
      </c>
      <c r="C324" s="3" t="s">
        <v>474</v>
      </c>
      <c r="D324" s="4">
        <v>7747208.4900000002</v>
      </c>
      <c r="E324" s="4">
        <v>5843570.0099999998</v>
      </c>
      <c r="F324" s="4"/>
      <c r="G324" s="4">
        <v>15171.07</v>
      </c>
      <c r="H324" s="4">
        <v>16099.95</v>
      </c>
      <c r="I324" s="4">
        <v>1313821.6200000001</v>
      </c>
      <c r="J324" s="4">
        <v>558545.84</v>
      </c>
      <c r="K324" s="4">
        <v>555179076</v>
      </c>
      <c r="L324" s="22">
        <v>13.9</v>
      </c>
    </row>
    <row r="325" spans="1:12" x14ac:dyDescent="0.2">
      <c r="A325" s="3">
        <v>118406602</v>
      </c>
      <c r="B325" s="3" t="s">
        <v>479</v>
      </c>
      <c r="C325" s="3" t="s">
        <v>474</v>
      </c>
      <c r="D325" s="4">
        <v>33788754.479999997</v>
      </c>
      <c r="E325" s="4">
        <v>27497247.16</v>
      </c>
      <c r="F325" s="4">
        <v>31559.040000000001</v>
      </c>
      <c r="G325" s="4">
        <v>113022.18</v>
      </c>
      <c r="H325" s="4"/>
      <c r="I325" s="4">
        <v>4469580.42</v>
      </c>
      <c r="J325" s="4">
        <v>1677345.68</v>
      </c>
      <c r="K325" s="4">
        <v>1769710803</v>
      </c>
      <c r="L325" s="22">
        <v>19</v>
      </c>
    </row>
    <row r="326" spans="1:12" x14ac:dyDescent="0.2">
      <c r="A326" s="3">
        <v>118408852</v>
      </c>
      <c r="B326" s="3" t="s">
        <v>171</v>
      </c>
      <c r="C326" s="3" t="s">
        <v>474</v>
      </c>
      <c r="D326" s="4">
        <v>68582414.909999996</v>
      </c>
      <c r="E326" s="4">
        <v>52267152.939999998</v>
      </c>
      <c r="F326" s="4">
        <v>65216.35</v>
      </c>
      <c r="G326" s="4">
        <v>103728.97</v>
      </c>
      <c r="H326" s="4"/>
      <c r="I326" s="4">
        <v>11215115.83</v>
      </c>
      <c r="J326" s="4">
        <v>4931200.82</v>
      </c>
      <c r="K326" s="4">
        <v>3130645199</v>
      </c>
      <c r="L326" s="22">
        <v>21.9</v>
      </c>
    </row>
    <row r="327" spans="1:12" x14ac:dyDescent="0.2">
      <c r="A327" s="3">
        <v>118409203</v>
      </c>
      <c r="B327" s="3" t="s">
        <v>480</v>
      </c>
      <c r="C327" s="3" t="s">
        <v>474</v>
      </c>
      <c r="D327" s="4">
        <v>21278195.609999999</v>
      </c>
      <c r="E327" s="4">
        <v>16772506.43</v>
      </c>
      <c r="F327" s="4">
        <v>19206.89</v>
      </c>
      <c r="G327" s="4">
        <v>31382.44</v>
      </c>
      <c r="H327" s="4"/>
      <c r="I327" s="4">
        <v>2945663.22</v>
      </c>
      <c r="J327" s="4">
        <v>1509436.63</v>
      </c>
      <c r="K327" s="4">
        <v>974411034</v>
      </c>
      <c r="L327" s="22">
        <v>21.8</v>
      </c>
    </row>
    <row r="328" spans="1:12" x14ac:dyDescent="0.2">
      <c r="A328" s="3">
        <v>118409302</v>
      </c>
      <c r="B328" s="3" t="s">
        <v>481</v>
      </c>
      <c r="C328" s="3" t="s">
        <v>474</v>
      </c>
      <c r="D328" s="4">
        <v>39478886.159999996</v>
      </c>
      <c r="E328" s="4">
        <v>29670251.760000002</v>
      </c>
      <c r="F328" s="4">
        <v>36583.980000000003</v>
      </c>
      <c r="G328" s="4">
        <v>67714.23</v>
      </c>
      <c r="H328" s="4">
        <v>46338.239999999998</v>
      </c>
      <c r="I328" s="4">
        <v>7137331.9199999999</v>
      </c>
      <c r="J328" s="4">
        <v>2520666.0299999998</v>
      </c>
      <c r="K328" s="4">
        <v>1854205692</v>
      </c>
      <c r="L328" s="22">
        <v>21.2</v>
      </c>
    </row>
    <row r="329" spans="1:12" x14ac:dyDescent="0.2">
      <c r="A329" s="3">
        <v>117412003</v>
      </c>
      <c r="B329" s="3" t="s">
        <v>463</v>
      </c>
      <c r="C329" s="3" t="s">
        <v>464</v>
      </c>
      <c r="D329" s="4">
        <v>11864329.91</v>
      </c>
      <c r="E329" s="4">
        <v>7661152.5700000003</v>
      </c>
      <c r="F329" s="4">
        <v>10199.959999999999</v>
      </c>
      <c r="G329" s="4">
        <v>906</v>
      </c>
      <c r="H329" s="4"/>
      <c r="I329" s="4">
        <v>3670315.94</v>
      </c>
      <c r="J329" s="4">
        <v>521755.44</v>
      </c>
      <c r="K329" s="4">
        <v>778282119</v>
      </c>
      <c r="L329" s="22">
        <v>15.2</v>
      </c>
    </row>
    <row r="330" spans="1:12" x14ac:dyDescent="0.2">
      <c r="A330" s="3">
        <v>117414003</v>
      </c>
      <c r="B330" s="3" t="s">
        <v>166</v>
      </c>
      <c r="C330" s="3" t="s">
        <v>464</v>
      </c>
      <c r="D330" s="4">
        <v>18933439.75</v>
      </c>
      <c r="E330" s="4">
        <v>12875281.220000001</v>
      </c>
      <c r="F330" s="4">
        <v>17889.689999999999</v>
      </c>
      <c r="G330" s="4">
        <v>238832.07</v>
      </c>
      <c r="H330" s="4"/>
      <c r="I330" s="4">
        <v>5066342.0599999996</v>
      </c>
      <c r="J330" s="4">
        <v>735094.71</v>
      </c>
      <c r="K330" s="4">
        <v>1187892232</v>
      </c>
      <c r="L330" s="22">
        <v>15.9</v>
      </c>
    </row>
    <row r="331" spans="1:12" x14ac:dyDescent="0.2">
      <c r="A331" s="3">
        <v>117414203</v>
      </c>
      <c r="B331" s="3" t="s">
        <v>167</v>
      </c>
      <c r="C331" s="3" t="s">
        <v>464</v>
      </c>
      <c r="D331" s="4">
        <v>17278709.100000001</v>
      </c>
      <c r="E331" s="4">
        <v>10927984.5</v>
      </c>
      <c r="F331" s="4">
        <v>15599.36</v>
      </c>
      <c r="G331" s="4">
        <v>143708.26999999999</v>
      </c>
      <c r="H331" s="4"/>
      <c r="I331" s="4">
        <v>5849877.2400000002</v>
      </c>
      <c r="J331" s="4">
        <v>341539.73</v>
      </c>
      <c r="K331" s="4">
        <v>998724239</v>
      </c>
      <c r="L331" s="22">
        <v>17.3</v>
      </c>
    </row>
    <row r="332" spans="1:12" x14ac:dyDescent="0.2">
      <c r="A332" s="3">
        <v>117415004</v>
      </c>
      <c r="B332" s="3" t="s">
        <v>465</v>
      </c>
      <c r="C332" s="3" t="s">
        <v>464</v>
      </c>
      <c r="D332" s="4">
        <v>6854925.1100000003</v>
      </c>
      <c r="E332" s="4">
        <v>4613693.87</v>
      </c>
      <c r="F332" s="4">
        <v>6200.11</v>
      </c>
      <c r="G332" s="4">
        <v>62436.2</v>
      </c>
      <c r="H332" s="4"/>
      <c r="I332" s="4">
        <v>1944814.98</v>
      </c>
      <c r="J332" s="4">
        <v>227779.95</v>
      </c>
      <c r="K332" s="4">
        <v>439534630</v>
      </c>
      <c r="L332" s="22">
        <v>15.5</v>
      </c>
    </row>
    <row r="333" spans="1:12" x14ac:dyDescent="0.2">
      <c r="A333" s="3">
        <v>117415103</v>
      </c>
      <c r="B333" s="3" t="s">
        <v>168</v>
      </c>
      <c r="C333" s="3" t="s">
        <v>464</v>
      </c>
      <c r="D333" s="4">
        <v>17792932.379999999</v>
      </c>
      <c r="E333" s="4">
        <v>12484724.57</v>
      </c>
      <c r="F333" s="4">
        <v>16778.77</v>
      </c>
      <c r="G333" s="4">
        <v>46086.75</v>
      </c>
      <c r="H333" s="4"/>
      <c r="I333" s="4">
        <v>4709026.8899999997</v>
      </c>
      <c r="J333" s="4">
        <v>536315.4</v>
      </c>
      <c r="K333" s="4">
        <v>1151841500</v>
      </c>
      <c r="L333" s="22">
        <v>15.4</v>
      </c>
    </row>
    <row r="334" spans="1:12" x14ac:dyDescent="0.2">
      <c r="A334" s="3">
        <v>117415303</v>
      </c>
      <c r="B334" s="3" t="s">
        <v>466</v>
      </c>
      <c r="C334" s="3" t="s">
        <v>464</v>
      </c>
      <c r="D334" s="4">
        <v>11293681.619999999</v>
      </c>
      <c r="E334" s="4">
        <v>8314976.3700000001</v>
      </c>
      <c r="F334" s="4">
        <v>10393.370000000001</v>
      </c>
      <c r="G334" s="4">
        <v>18936.919999999998</v>
      </c>
      <c r="H334" s="4"/>
      <c r="I334" s="4">
        <v>2574939.85</v>
      </c>
      <c r="J334" s="4">
        <v>374435.11</v>
      </c>
      <c r="K334" s="4">
        <v>635443890</v>
      </c>
      <c r="L334" s="22">
        <v>17.7</v>
      </c>
    </row>
    <row r="335" spans="1:12" x14ac:dyDescent="0.2">
      <c r="A335" s="3">
        <v>117416103</v>
      </c>
      <c r="B335" s="3" t="s">
        <v>553</v>
      </c>
      <c r="C335" s="3" t="s">
        <v>464</v>
      </c>
      <c r="D335" s="4">
        <v>9324357.2799999993</v>
      </c>
      <c r="E335" s="4">
        <v>6069821.4100000001</v>
      </c>
      <c r="F335" s="4">
        <v>8416.89</v>
      </c>
      <c r="G335" s="4">
        <v>22095.02</v>
      </c>
      <c r="H335" s="4"/>
      <c r="I335" s="4">
        <v>2838340.46</v>
      </c>
      <c r="J335" s="4">
        <v>385683.5</v>
      </c>
      <c r="K335" s="4">
        <v>523970499</v>
      </c>
      <c r="L335" s="22">
        <v>17.7</v>
      </c>
    </row>
    <row r="336" spans="1:12" x14ac:dyDescent="0.2">
      <c r="A336" s="3">
        <v>117417202</v>
      </c>
      <c r="B336" s="3" t="s">
        <v>169</v>
      </c>
      <c r="C336" s="3" t="s">
        <v>464</v>
      </c>
      <c r="D336" s="4">
        <v>37493098.210000001</v>
      </c>
      <c r="E336" s="4">
        <v>22099132.640000001</v>
      </c>
      <c r="F336" s="4">
        <v>35206.54</v>
      </c>
      <c r="G336" s="4">
        <v>241374.14</v>
      </c>
      <c r="H336" s="4"/>
      <c r="I336" s="4">
        <v>13341703.91</v>
      </c>
      <c r="J336" s="4">
        <v>1775680.98</v>
      </c>
      <c r="K336" s="4">
        <v>2006279878</v>
      </c>
      <c r="L336" s="22">
        <v>18.600000000000001</v>
      </c>
    </row>
    <row r="337" spans="1:12" x14ac:dyDescent="0.2">
      <c r="A337" s="3">
        <v>109420803</v>
      </c>
      <c r="B337" s="3" t="s">
        <v>345</v>
      </c>
      <c r="C337" s="3" t="s">
        <v>346</v>
      </c>
      <c r="D337" s="4">
        <v>11805389.199999999</v>
      </c>
      <c r="E337" s="4">
        <v>8874552.8699999992</v>
      </c>
      <c r="F337" s="4">
        <v>11833</v>
      </c>
      <c r="G337" s="4">
        <v>52462.25</v>
      </c>
      <c r="H337" s="4"/>
      <c r="I337" s="4">
        <v>2079145.38</v>
      </c>
      <c r="J337" s="4">
        <v>787395.7</v>
      </c>
      <c r="K337" s="4">
        <v>582847608</v>
      </c>
      <c r="L337" s="22">
        <v>20.2</v>
      </c>
    </row>
    <row r="338" spans="1:12" x14ac:dyDescent="0.2">
      <c r="A338" s="3">
        <v>109422303</v>
      </c>
      <c r="B338" s="3" t="s">
        <v>347</v>
      </c>
      <c r="C338" s="3" t="s">
        <v>346</v>
      </c>
      <c r="D338" s="4">
        <v>4465693.54</v>
      </c>
      <c r="E338" s="4">
        <v>2909764.22</v>
      </c>
      <c r="F338" s="4">
        <v>4227.97</v>
      </c>
      <c r="G338" s="4">
        <v>126500.64</v>
      </c>
      <c r="H338" s="4">
        <v>16991.2</v>
      </c>
      <c r="I338" s="4">
        <v>1143341.06</v>
      </c>
      <c r="J338" s="4">
        <v>264868.45</v>
      </c>
      <c r="K338" s="4">
        <v>237203646</v>
      </c>
      <c r="L338" s="22">
        <v>18.8</v>
      </c>
    </row>
    <row r="339" spans="1:12" x14ac:dyDescent="0.2">
      <c r="A339" s="3">
        <v>109426003</v>
      </c>
      <c r="B339" s="3" t="s">
        <v>124</v>
      </c>
      <c r="C339" s="3" t="s">
        <v>346</v>
      </c>
      <c r="D339" s="4">
        <v>1984205.33</v>
      </c>
      <c r="E339" s="4">
        <v>1449799.46</v>
      </c>
      <c r="F339" s="4">
        <v>1949.22</v>
      </c>
      <c r="G339" s="4">
        <v>6666.95</v>
      </c>
      <c r="H339" s="4"/>
      <c r="I339" s="4">
        <v>342430.31</v>
      </c>
      <c r="J339" s="4">
        <v>183359.39</v>
      </c>
      <c r="K339" s="4">
        <v>107671941</v>
      </c>
      <c r="L339" s="22">
        <v>18.399999999999999</v>
      </c>
    </row>
    <row r="340" spans="1:12" x14ac:dyDescent="0.2">
      <c r="A340" s="3">
        <v>109426303</v>
      </c>
      <c r="B340" s="3" t="s">
        <v>348</v>
      </c>
      <c r="C340" s="3" t="s">
        <v>346</v>
      </c>
      <c r="D340" s="4">
        <v>3295335.1</v>
      </c>
      <c r="E340" s="4">
        <v>2318186.7000000002</v>
      </c>
      <c r="F340" s="4">
        <v>3030.43</v>
      </c>
      <c r="G340" s="4">
        <v>29628.18</v>
      </c>
      <c r="H340" s="4">
        <v>10577.3</v>
      </c>
      <c r="I340" s="4">
        <v>611152.75</v>
      </c>
      <c r="J340" s="4">
        <v>322759.74</v>
      </c>
      <c r="K340" s="4">
        <v>220661522</v>
      </c>
      <c r="L340" s="22">
        <v>14.9</v>
      </c>
    </row>
    <row r="341" spans="1:12" x14ac:dyDescent="0.2">
      <c r="A341" s="3">
        <v>109427503</v>
      </c>
      <c r="B341" s="3" t="s">
        <v>349</v>
      </c>
      <c r="C341" s="3" t="s">
        <v>346</v>
      </c>
      <c r="D341" s="4">
        <v>4642311.1399999997</v>
      </c>
      <c r="E341" s="4">
        <v>3220204.4</v>
      </c>
      <c r="F341" s="4">
        <v>4102.09</v>
      </c>
      <c r="G341" s="4">
        <v>121365.75</v>
      </c>
      <c r="H341" s="4">
        <v>11240.9</v>
      </c>
      <c r="I341" s="4">
        <v>958356.57</v>
      </c>
      <c r="J341" s="4">
        <v>327041.43</v>
      </c>
      <c r="K341" s="4">
        <v>240605726</v>
      </c>
      <c r="L341" s="22">
        <v>19.2</v>
      </c>
    </row>
    <row r="342" spans="1:12" x14ac:dyDescent="0.2">
      <c r="A342" s="3">
        <v>104431304</v>
      </c>
      <c r="B342" s="3" t="s">
        <v>259</v>
      </c>
      <c r="C342" s="3" t="s">
        <v>260</v>
      </c>
      <c r="D342" s="4">
        <v>2502148</v>
      </c>
      <c r="E342" s="4">
        <v>1926232</v>
      </c>
      <c r="F342" s="4">
        <v>2374</v>
      </c>
      <c r="G342" s="4">
        <v>2819</v>
      </c>
      <c r="H342" s="4">
        <v>9145</v>
      </c>
      <c r="I342" s="4">
        <v>453996</v>
      </c>
      <c r="J342" s="4">
        <v>107582</v>
      </c>
      <c r="K342" s="4">
        <v>220279097</v>
      </c>
      <c r="L342" s="22">
        <v>11.3</v>
      </c>
    </row>
    <row r="343" spans="1:12" x14ac:dyDescent="0.2">
      <c r="A343" s="3">
        <v>104432503</v>
      </c>
      <c r="B343" s="3" t="s">
        <v>261</v>
      </c>
      <c r="C343" s="3" t="s">
        <v>260</v>
      </c>
      <c r="D343" s="4">
        <v>3643968</v>
      </c>
      <c r="E343" s="4">
        <v>2835440</v>
      </c>
      <c r="F343" s="4">
        <v>3569</v>
      </c>
      <c r="G343" s="4">
        <v>44572</v>
      </c>
      <c r="H343" s="4">
        <v>2086</v>
      </c>
      <c r="I343" s="4">
        <v>361318</v>
      </c>
      <c r="J343" s="4">
        <v>396983</v>
      </c>
      <c r="K343" s="4">
        <v>137628973</v>
      </c>
      <c r="L343" s="22">
        <v>26.4</v>
      </c>
    </row>
    <row r="344" spans="1:12" x14ac:dyDescent="0.2">
      <c r="A344" s="3">
        <v>104432803</v>
      </c>
      <c r="B344" s="3" t="s">
        <v>262</v>
      </c>
      <c r="C344" s="3" t="s">
        <v>260</v>
      </c>
      <c r="D344" s="4">
        <v>6781997.0999999996</v>
      </c>
      <c r="E344" s="4">
        <v>5168470.08</v>
      </c>
      <c r="F344" s="4">
        <v>6651.77</v>
      </c>
      <c r="G344" s="4">
        <v>0</v>
      </c>
      <c r="H344" s="4">
        <v>16018.21</v>
      </c>
      <c r="I344" s="4">
        <v>1155909.24</v>
      </c>
      <c r="J344" s="4">
        <v>434947.8</v>
      </c>
      <c r="K344" s="4">
        <v>407834391</v>
      </c>
      <c r="L344" s="22">
        <v>16.600000000000001</v>
      </c>
    </row>
    <row r="345" spans="1:12" x14ac:dyDescent="0.2">
      <c r="A345" s="3">
        <v>104432903</v>
      </c>
      <c r="B345" s="3" t="s">
        <v>263</v>
      </c>
      <c r="C345" s="3" t="s">
        <v>260</v>
      </c>
      <c r="D345" s="4">
        <v>13955902.83</v>
      </c>
      <c r="E345" s="4">
        <v>11238664.48</v>
      </c>
      <c r="F345" s="4">
        <v>13845.69</v>
      </c>
      <c r="G345" s="4">
        <v>1901.39</v>
      </c>
      <c r="H345" s="4">
        <v>40730.58</v>
      </c>
      <c r="I345" s="4">
        <v>2300029.92</v>
      </c>
      <c r="J345" s="4">
        <v>360730.77</v>
      </c>
      <c r="K345" s="4">
        <v>1040435921</v>
      </c>
      <c r="L345" s="22">
        <v>13.4</v>
      </c>
    </row>
    <row r="346" spans="1:12" x14ac:dyDescent="0.2">
      <c r="A346" s="3">
        <v>104433303</v>
      </c>
      <c r="B346" s="3" t="s">
        <v>264</v>
      </c>
      <c r="C346" s="3" t="s">
        <v>260</v>
      </c>
      <c r="D346" s="4">
        <v>19778336.43</v>
      </c>
      <c r="E346" s="4">
        <v>16204217.529999999</v>
      </c>
      <c r="F346" s="4">
        <v>18393.099999999999</v>
      </c>
      <c r="G346" s="4">
        <v>0</v>
      </c>
      <c r="H346" s="4">
        <v>43553.3</v>
      </c>
      <c r="I346" s="4">
        <v>2673840.4700000002</v>
      </c>
      <c r="J346" s="4">
        <v>838332.03</v>
      </c>
      <c r="K346" s="4">
        <v>1218306239</v>
      </c>
      <c r="L346" s="22">
        <v>16.2</v>
      </c>
    </row>
    <row r="347" spans="1:12" x14ac:dyDescent="0.2">
      <c r="A347" s="3">
        <v>104433604</v>
      </c>
      <c r="B347" s="3" t="s">
        <v>265</v>
      </c>
      <c r="C347" s="3" t="s">
        <v>260</v>
      </c>
      <c r="D347" s="4">
        <v>3524640.19</v>
      </c>
      <c r="E347" s="4">
        <v>2739104.14</v>
      </c>
      <c r="F347" s="4">
        <v>3238.4</v>
      </c>
      <c r="G347" s="4">
        <v>38087.22</v>
      </c>
      <c r="H347" s="4">
        <v>5585.17</v>
      </c>
      <c r="I347" s="4">
        <v>500707.15</v>
      </c>
      <c r="J347" s="4">
        <v>237918.11</v>
      </c>
      <c r="K347" s="4">
        <v>254852211</v>
      </c>
      <c r="L347" s="22">
        <v>13.8</v>
      </c>
    </row>
    <row r="348" spans="1:12" x14ac:dyDescent="0.2">
      <c r="A348" s="3">
        <v>104433903</v>
      </c>
      <c r="B348" s="3" t="s">
        <v>266</v>
      </c>
      <c r="C348" s="3" t="s">
        <v>260</v>
      </c>
      <c r="D348" s="4">
        <v>5495683.8499999996</v>
      </c>
      <c r="E348" s="4">
        <v>4074977.83</v>
      </c>
      <c r="F348" s="4">
        <v>5230.51</v>
      </c>
      <c r="G348" s="4">
        <v>0</v>
      </c>
      <c r="H348" s="4">
        <v>20738.2</v>
      </c>
      <c r="I348" s="4">
        <v>1155855.06</v>
      </c>
      <c r="J348" s="4">
        <v>238882.25</v>
      </c>
      <c r="K348" s="4">
        <v>534813914</v>
      </c>
      <c r="L348" s="22">
        <v>10.199999999999999</v>
      </c>
    </row>
    <row r="349" spans="1:12" x14ac:dyDescent="0.2">
      <c r="A349" s="3">
        <v>104435003</v>
      </c>
      <c r="B349" s="3" t="s">
        <v>92</v>
      </c>
      <c r="C349" s="3" t="s">
        <v>260</v>
      </c>
      <c r="D349" s="4">
        <v>7233960.5999999996</v>
      </c>
      <c r="E349" s="4">
        <v>5621519.1699999999</v>
      </c>
      <c r="F349" s="4">
        <v>6847.2</v>
      </c>
      <c r="G349" s="4">
        <v>218.85</v>
      </c>
      <c r="H349" s="4">
        <v>21856.1</v>
      </c>
      <c r="I349" s="4">
        <v>1247683.3400000001</v>
      </c>
      <c r="J349" s="4">
        <v>335835.94</v>
      </c>
      <c r="K349" s="4">
        <v>565989667</v>
      </c>
      <c r="L349" s="22">
        <v>12.7</v>
      </c>
    </row>
    <row r="350" spans="1:12" x14ac:dyDescent="0.2">
      <c r="A350" s="3">
        <v>104435303</v>
      </c>
      <c r="B350" s="3" t="s">
        <v>267</v>
      </c>
      <c r="C350" s="3" t="s">
        <v>260</v>
      </c>
      <c r="D350" s="4">
        <v>6607393.0800000001</v>
      </c>
      <c r="E350" s="4">
        <v>5179210.33</v>
      </c>
      <c r="F350" s="4">
        <v>6036.33</v>
      </c>
      <c r="G350" s="4">
        <v>4229.37</v>
      </c>
      <c r="H350" s="4">
        <v>24278.1</v>
      </c>
      <c r="I350" s="4">
        <v>1041234.49</v>
      </c>
      <c r="J350" s="4">
        <v>352404.46</v>
      </c>
      <c r="K350" s="4">
        <v>455315881</v>
      </c>
      <c r="L350" s="22">
        <v>14.5</v>
      </c>
    </row>
    <row r="351" spans="1:12" x14ac:dyDescent="0.2">
      <c r="A351" s="3">
        <v>104435603</v>
      </c>
      <c r="B351" s="3" t="s">
        <v>93</v>
      </c>
      <c r="C351" s="3" t="s">
        <v>260</v>
      </c>
      <c r="D351" s="4">
        <v>9095805.8399999999</v>
      </c>
      <c r="E351" s="4">
        <v>6803679.25</v>
      </c>
      <c r="F351" s="4">
        <v>8738.2199999999993</v>
      </c>
      <c r="G351" s="4">
        <v>13838.69</v>
      </c>
      <c r="H351" s="4">
        <v>20016.509999999998</v>
      </c>
      <c r="I351" s="4">
        <v>1254851.3500000001</v>
      </c>
      <c r="J351" s="4">
        <v>994681.82</v>
      </c>
      <c r="K351" s="4">
        <v>367574678</v>
      </c>
      <c r="L351" s="22">
        <v>24.7</v>
      </c>
    </row>
    <row r="352" spans="1:12" x14ac:dyDescent="0.2">
      <c r="A352" s="3">
        <v>104435703</v>
      </c>
      <c r="B352" s="3" t="s">
        <v>268</v>
      </c>
      <c r="C352" s="3" t="s">
        <v>260</v>
      </c>
      <c r="D352" s="4">
        <v>6113146.9000000004</v>
      </c>
      <c r="E352" s="4">
        <v>4710305.18</v>
      </c>
      <c r="F352" s="4">
        <v>5882.11</v>
      </c>
      <c r="G352" s="4">
        <v>6109.6</v>
      </c>
      <c r="H352" s="4">
        <v>18100.86</v>
      </c>
      <c r="I352" s="4">
        <v>1034220.16</v>
      </c>
      <c r="J352" s="4">
        <v>338528.99</v>
      </c>
      <c r="K352" s="4">
        <v>334101460</v>
      </c>
      <c r="L352" s="22">
        <v>18.2</v>
      </c>
    </row>
    <row r="353" spans="1:12" x14ac:dyDescent="0.2">
      <c r="A353" s="3">
        <v>104437503</v>
      </c>
      <c r="B353" s="3" t="s">
        <v>269</v>
      </c>
      <c r="C353" s="3" t="s">
        <v>260</v>
      </c>
      <c r="D353" s="4">
        <v>5748633.3399999999</v>
      </c>
      <c r="E353" s="4">
        <v>4621819.7</v>
      </c>
      <c r="F353" s="4">
        <v>5394.64</v>
      </c>
      <c r="G353" s="4">
        <v>0</v>
      </c>
      <c r="H353" s="4">
        <v>23383.86</v>
      </c>
      <c r="I353" s="4">
        <v>841146</v>
      </c>
      <c r="J353" s="4">
        <v>256889.14</v>
      </c>
      <c r="K353" s="4">
        <v>388113559</v>
      </c>
      <c r="L353" s="22">
        <v>14.8</v>
      </c>
    </row>
    <row r="354" spans="1:12" x14ac:dyDescent="0.2">
      <c r="A354" s="3">
        <v>111444602</v>
      </c>
      <c r="B354" s="3" t="s">
        <v>374</v>
      </c>
      <c r="C354" s="3" t="s">
        <v>375</v>
      </c>
      <c r="D354" s="4">
        <v>36689705.399999999</v>
      </c>
      <c r="E354" s="4">
        <v>25688669.91</v>
      </c>
      <c r="F354" s="4">
        <v>34097.25</v>
      </c>
      <c r="G354" s="4">
        <v>134789.76000000001</v>
      </c>
      <c r="H354" s="4">
        <v>101643</v>
      </c>
      <c r="I354" s="4">
        <v>9222517.6699999999</v>
      </c>
      <c r="J354" s="4">
        <v>1507987.81</v>
      </c>
      <c r="K354" s="4">
        <v>2242448527</v>
      </c>
      <c r="L354" s="22">
        <v>16.3</v>
      </c>
    </row>
    <row r="355" spans="1:12" x14ac:dyDescent="0.2">
      <c r="A355" s="3">
        <v>120452003</v>
      </c>
      <c r="B355" s="3" t="s">
        <v>556</v>
      </c>
      <c r="C355" s="3" t="s">
        <v>501</v>
      </c>
      <c r="D355" s="4">
        <v>109376184.93000001</v>
      </c>
      <c r="E355" s="4">
        <v>92588071.579999998</v>
      </c>
      <c r="F355" s="4">
        <v>104596.91</v>
      </c>
      <c r="G355" s="4">
        <v>123527.69</v>
      </c>
      <c r="H355" s="4"/>
      <c r="I355" s="4">
        <v>6610810.8799999999</v>
      </c>
      <c r="J355" s="4">
        <v>9949177.8699999992</v>
      </c>
      <c r="K355" s="4">
        <v>3386747609</v>
      </c>
      <c r="L355" s="22">
        <v>32.200000000000003</v>
      </c>
    </row>
    <row r="356" spans="1:12" x14ac:dyDescent="0.2">
      <c r="A356" s="3">
        <v>120455203</v>
      </c>
      <c r="B356" s="3" t="s">
        <v>502</v>
      </c>
      <c r="C356" s="3" t="s">
        <v>501</v>
      </c>
      <c r="D356" s="4">
        <v>55902306.840000004</v>
      </c>
      <c r="E356" s="4">
        <v>47839051.479999997</v>
      </c>
      <c r="F356" s="4">
        <v>51357.599999999999</v>
      </c>
      <c r="G356" s="4">
        <v>6852.86</v>
      </c>
      <c r="H356" s="4"/>
      <c r="I356" s="4">
        <v>5012892.34</v>
      </c>
      <c r="J356" s="4">
        <v>2992152.56</v>
      </c>
      <c r="K356" s="4">
        <v>2309897733</v>
      </c>
      <c r="L356" s="22">
        <v>24.2</v>
      </c>
    </row>
    <row r="357" spans="1:12" x14ac:dyDescent="0.2">
      <c r="A357" s="3">
        <v>120455403</v>
      </c>
      <c r="B357" s="3" t="s">
        <v>503</v>
      </c>
      <c r="C357" s="3" t="s">
        <v>501</v>
      </c>
      <c r="D357" s="4">
        <v>141950211.90000001</v>
      </c>
      <c r="E357" s="4">
        <v>122070019.98</v>
      </c>
      <c r="F357" s="4">
        <v>133840.49</v>
      </c>
      <c r="G357" s="4">
        <v>157704.94</v>
      </c>
      <c r="H357" s="4"/>
      <c r="I357" s="4">
        <v>10553829.23</v>
      </c>
      <c r="J357" s="4">
        <v>9034817.2599999998</v>
      </c>
      <c r="K357" s="4">
        <v>6745262920</v>
      </c>
      <c r="L357" s="22">
        <v>21</v>
      </c>
    </row>
    <row r="358" spans="1:12" x14ac:dyDescent="0.2">
      <c r="A358" s="3">
        <v>120456003</v>
      </c>
      <c r="B358" s="3" t="s">
        <v>504</v>
      </c>
      <c r="C358" s="3" t="s">
        <v>501</v>
      </c>
      <c r="D358" s="4">
        <v>79441735.420000002</v>
      </c>
      <c r="E358" s="4">
        <v>68964599.030000001</v>
      </c>
      <c r="F358" s="4">
        <v>73371.27</v>
      </c>
      <c r="G358" s="4">
        <v>50466.58</v>
      </c>
      <c r="H358" s="4"/>
      <c r="I358" s="4">
        <v>5712797.1100000003</v>
      </c>
      <c r="J358" s="4">
        <v>4640501.43</v>
      </c>
      <c r="K358" s="4">
        <v>2823770088</v>
      </c>
      <c r="L358" s="22">
        <v>28.1</v>
      </c>
    </row>
    <row r="359" spans="1:12" x14ac:dyDescent="0.2">
      <c r="A359" s="3">
        <v>123460302</v>
      </c>
      <c r="B359" s="3" t="s">
        <v>184</v>
      </c>
      <c r="C359" s="3" t="s">
        <v>4</v>
      </c>
      <c r="D359" s="4">
        <v>123581443</v>
      </c>
      <c r="E359" s="4">
        <v>110645229.59</v>
      </c>
      <c r="F359" s="4">
        <v>113276.14</v>
      </c>
      <c r="G359" s="4">
        <v>48869.760000000002</v>
      </c>
      <c r="H359" s="4"/>
      <c r="I359" s="4">
        <v>11348108.039999999</v>
      </c>
      <c r="J359" s="4">
        <v>1425959.47</v>
      </c>
      <c r="K359" s="4">
        <v>6417627980</v>
      </c>
      <c r="L359" s="22">
        <v>19.2</v>
      </c>
    </row>
    <row r="360" spans="1:12" ht="9.6" customHeight="1" x14ac:dyDescent="0.2">
      <c r="A360" s="3">
        <v>123460504</v>
      </c>
      <c r="B360" s="3" t="s">
        <v>185</v>
      </c>
      <c r="C360" s="3" t="s">
        <v>4</v>
      </c>
      <c r="D360" s="4">
        <v>91829</v>
      </c>
      <c r="E360" s="4">
        <v>0</v>
      </c>
      <c r="F360" s="4"/>
      <c r="G360" s="4">
        <v>0</v>
      </c>
      <c r="H360" s="4"/>
      <c r="I360" s="4">
        <v>91829</v>
      </c>
      <c r="J360" s="4"/>
      <c r="K360" s="4">
        <v>188951779</v>
      </c>
      <c r="L360" s="22">
        <v>0.4</v>
      </c>
    </row>
    <row r="361" spans="1:12" x14ac:dyDescent="0.2">
      <c r="A361" s="3">
        <v>123461302</v>
      </c>
      <c r="B361" s="3" t="s">
        <v>741</v>
      </c>
      <c r="C361" s="3" t="s">
        <v>4</v>
      </c>
      <c r="D361" s="4">
        <v>100867006</v>
      </c>
      <c r="E361" s="4">
        <v>92255191</v>
      </c>
      <c r="F361" s="4">
        <v>92562</v>
      </c>
      <c r="G361" s="4">
        <v>0</v>
      </c>
      <c r="H361" s="4"/>
      <c r="I361" s="4">
        <v>6477628</v>
      </c>
      <c r="J361" s="4">
        <v>2041625</v>
      </c>
      <c r="K361" s="4">
        <v>3273325069</v>
      </c>
      <c r="L361" s="22">
        <v>30.8</v>
      </c>
    </row>
    <row r="362" spans="1:12" x14ac:dyDescent="0.2">
      <c r="A362" s="3">
        <v>123461602</v>
      </c>
      <c r="B362" s="3" t="s">
        <v>5</v>
      </c>
      <c r="C362" s="3" t="s">
        <v>4</v>
      </c>
      <c r="D362" s="4">
        <v>117794399.95999999</v>
      </c>
      <c r="E362" s="4">
        <v>100033820.84999999</v>
      </c>
      <c r="F362" s="4">
        <v>106362.61</v>
      </c>
      <c r="G362" s="4">
        <v>259744.84</v>
      </c>
      <c r="H362" s="4"/>
      <c r="I362" s="4">
        <v>15673369</v>
      </c>
      <c r="J362" s="4">
        <v>1721102.66</v>
      </c>
      <c r="K362" s="4">
        <v>8702844584</v>
      </c>
      <c r="L362" s="22">
        <v>13.5</v>
      </c>
    </row>
    <row r="363" spans="1:12" x14ac:dyDescent="0.2">
      <c r="A363" s="3">
        <v>123463603</v>
      </c>
      <c r="B363" s="3" t="s">
        <v>6</v>
      </c>
      <c r="C363" s="3" t="s">
        <v>4</v>
      </c>
      <c r="D363" s="4">
        <v>91587582.189999998</v>
      </c>
      <c r="E363" s="4">
        <v>79619176</v>
      </c>
      <c r="F363" s="4">
        <v>82374.7</v>
      </c>
      <c r="G363" s="4">
        <v>2156</v>
      </c>
      <c r="H363" s="4"/>
      <c r="I363" s="4">
        <v>9974959.9700000007</v>
      </c>
      <c r="J363" s="4">
        <v>1908915.52</v>
      </c>
      <c r="K363" s="4">
        <v>4855032025</v>
      </c>
      <c r="L363" s="22">
        <v>18.8</v>
      </c>
    </row>
    <row r="364" spans="1:12" x14ac:dyDescent="0.2">
      <c r="A364" s="3">
        <v>123463803</v>
      </c>
      <c r="B364" s="3" t="s">
        <v>186</v>
      </c>
      <c r="C364" s="3" t="s">
        <v>4</v>
      </c>
      <c r="D364" s="4">
        <v>14565723.869999999</v>
      </c>
      <c r="E364" s="4">
        <v>11666669.52</v>
      </c>
      <c r="F364" s="4">
        <v>12995.54</v>
      </c>
      <c r="G364" s="4">
        <v>0</v>
      </c>
      <c r="H364" s="4"/>
      <c r="I364" s="4">
        <v>1949616.87</v>
      </c>
      <c r="J364" s="4">
        <v>936441.94</v>
      </c>
      <c r="K364" s="4">
        <v>495203078</v>
      </c>
      <c r="L364" s="22">
        <v>29.4</v>
      </c>
    </row>
    <row r="365" spans="1:12" x14ac:dyDescent="0.2">
      <c r="A365" s="3">
        <v>123464502</v>
      </c>
      <c r="B365" s="3" t="s">
        <v>7</v>
      </c>
      <c r="C365" s="3" t="s">
        <v>4</v>
      </c>
      <c r="D365" s="4">
        <v>249657966.47</v>
      </c>
      <c r="E365" s="4">
        <v>242313518.06999999</v>
      </c>
      <c r="F365" s="4">
        <v>234314.61</v>
      </c>
      <c r="G365" s="4">
        <v>0</v>
      </c>
      <c r="H365" s="4"/>
      <c r="I365" s="4">
        <v>4492932.68</v>
      </c>
      <c r="J365" s="4">
        <v>2617201.11</v>
      </c>
      <c r="K365" s="4">
        <v>15369789952</v>
      </c>
      <c r="L365" s="22">
        <v>16.2</v>
      </c>
    </row>
    <row r="366" spans="1:12" x14ac:dyDescent="0.2">
      <c r="A366" s="3">
        <v>123464603</v>
      </c>
      <c r="B366" s="3" t="s">
        <v>557</v>
      </c>
      <c r="C366" s="3" t="s">
        <v>4</v>
      </c>
      <c r="D366" s="4">
        <v>43899766.890000001</v>
      </c>
      <c r="E366" s="4">
        <v>40365284</v>
      </c>
      <c r="F366" s="4">
        <v>41328.730000000003</v>
      </c>
      <c r="G366" s="4">
        <v>0</v>
      </c>
      <c r="H366" s="4"/>
      <c r="I366" s="4">
        <v>3082035.61</v>
      </c>
      <c r="J366" s="4">
        <v>411118.55</v>
      </c>
      <c r="K366" s="4">
        <v>1941353711</v>
      </c>
      <c r="L366" s="22">
        <v>22.6</v>
      </c>
    </row>
    <row r="367" spans="1:12" x14ac:dyDescent="0.2">
      <c r="A367" s="3">
        <v>123465303</v>
      </c>
      <c r="B367" s="3" t="s">
        <v>8</v>
      </c>
      <c r="C367" s="3" t="s">
        <v>4</v>
      </c>
      <c r="D367" s="4">
        <v>93177165.260000005</v>
      </c>
      <c r="E367" s="4">
        <v>81059101.709999993</v>
      </c>
      <c r="F367" s="4">
        <v>84826.12</v>
      </c>
      <c r="G367" s="4">
        <v>62651.95</v>
      </c>
      <c r="H367" s="4"/>
      <c r="I367" s="4">
        <v>10723200.640000001</v>
      </c>
      <c r="J367" s="4">
        <v>1247384.8400000001</v>
      </c>
      <c r="K367" s="4">
        <v>4568940086</v>
      </c>
      <c r="L367" s="22">
        <v>20.3</v>
      </c>
    </row>
    <row r="368" spans="1:12" x14ac:dyDescent="0.2">
      <c r="A368" s="3">
        <v>123465602</v>
      </c>
      <c r="B368" s="3" t="s">
        <v>9</v>
      </c>
      <c r="C368" s="3" t="s">
        <v>4</v>
      </c>
      <c r="D368" s="4">
        <v>119671931.34999999</v>
      </c>
      <c r="E368" s="4">
        <v>102245646.09999999</v>
      </c>
      <c r="F368" s="4">
        <v>112679.29</v>
      </c>
      <c r="G368" s="4">
        <v>63342.48</v>
      </c>
      <c r="H368" s="4">
        <v>85550.14</v>
      </c>
      <c r="I368" s="4">
        <v>11457172.189999999</v>
      </c>
      <c r="J368" s="4">
        <v>5707541.1500000004</v>
      </c>
      <c r="K368" s="4">
        <v>4763767527</v>
      </c>
      <c r="L368" s="22">
        <v>25.1</v>
      </c>
    </row>
    <row r="369" spans="1:12" x14ac:dyDescent="0.2">
      <c r="A369" s="3">
        <v>123465702</v>
      </c>
      <c r="B369" s="3" t="s">
        <v>187</v>
      </c>
      <c r="C369" s="3" t="s">
        <v>4</v>
      </c>
      <c r="D369" s="4">
        <v>225954627.59999999</v>
      </c>
      <c r="E369" s="4">
        <v>197005381.22999999</v>
      </c>
      <c r="F369" s="4">
        <v>204839.06</v>
      </c>
      <c r="G369" s="4">
        <v>349.35</v>
      </c>
      <c r="H369" s="4"/>
      <c r="I369" s="4">
        <v>26631705.030000001</v>
      </c>
      <c r="J369" s="4">
        <v>2112352.9300000002</v>
      </c>
      <c r="K369" s="4">
        <v>13073884437</v>
      </c>
      <c r="L369" s="22">
        <v>17.2</v>
      </c>
    </row>
    <row r="370" spans="1:12" x14ac:dyDescent="0.2">
      <c r="A370" s="3">
        <v>123466103</v>
      </c>
      <c r="B370" s="3" t="s">
        <v>10</v>
      </c>
      <c r="C370" s="3" t="s">
        <v>4</v>
      </c>
      <c r="D370" s="4">
        <v>90996706.25</v>
      </c>
      <c r="E370" s="4">
        <v>72548812.290000007</v>
      </c>
      <c r="F370" s="4">
        <v>84204.47</v>
      </c>
      <c r="G370" s="4">
        <v>275444</v>
      </c>
      <c r="H370" s="4"/>
      <c r="I370" s="4">
        <v>17344606.210000001</v>
      </c>
      <c r="J370" s="4">
        <v>743639.28</v>
      </c>
      <c r="K370" s="4">
        <v>3786723804</v>
      </c>
      <c r="L370" s="22">
        <v>24</v>
      </c>
    </row>
    <row r="371" spans="1:12" x14ac:dyDescent="0.2">
      <c r="A371" s="3">
        <v>123466303</v>
      </c>
      <c r="B371" s="3" t="s">
        <v>188</v>
      </c>
      <c r="C371" s="3" t="s">
        <v>4</v>
      </c>
      <c r="D371" s="4">
        <v>45786644</v>
      </c>
      <c r="E371" s="4">
        <v>39228798</v>
      </c>
      <c r="F371" s="4">
        <v>42400</v>
      </c>
      <c r="G371" s="4">
        <v>0</v>
      </c>
      <c r="H371" s="4">
        <v>54725</v>
      </c>
      <c r="I371" s="4">
        <v>5752152</v>
      </c>
      <c r="J371" s="4">
        <v>708569</v>
      </c>
      <c r="K371" s="4">
        <v>1718582347</v>
      </c>
      <c r="L371" s="22">
        <v>26.6</v>
      </c>
    </row>
    <row r="372" spans="1:12" x14ac:dyDescent="0.2">
      <c r="A372" s="3">
        <v>123466403</v>
      </c>
      <c r="B372" s="3" t="s">
        <v>11</v>
      </c>
      <c r="C372" s="3" t="s">
        <v>4</v>
      </c>
      <c r="D372" s="4">
        <v>34230881.520000003</v>
      </c>
      <c r="E372" s="4">
        <v>29053245.75</v>
      </c>
      <c r="F372" s="4">
        <v>32711.26</v>
      </c>
      <c r="G372" s="4">
        <v>28156.23</v>
      </c>
      <c r="H372" s="4">
        <v>30159.62</v>
      </c>
      <c r="I372" s="4">
        <v>3917351.53</v>
      </c>
      <c r="J372" s="4">
        <v>1169257.1299999999</v>
      </c>
      <c r="K372" s="4">
        <v>1108106130</v>
      </c>
      <c r="L372" s="22">
        <v>30.8</v>
      </c>
    </row>
    <row r="373" spans="1:12" x14ac:dyDescent="0.2">
      <c r="A373" s="3">
        <v>123467103</v>
      </c>
      <c r="B373" s="3" t="s">
        <v>12</v>
      </c>
      <c r="C373" s="3" t="s">
        <v>4</v>
      </c>
      <c r="D373" s="4">
        <v>101421552.15000001</v>
      </c>
      <c r="E373" s="4">
        <v>87859307.980000004</v>
      </c>
      <c r="F373" s="4">
        <v>93570.57</v>
      </c>
      <c r="G373" s="4">
        <v>350498.76</v>
      </c>
      <c r="H373" s="4">
        <v>140788.79999999999</v>
      </c>
      <c r="I373" s="4">
        <v>12001997.51</v>
      </c>
      <c r="J373" s="4">
        <v>975388.53</v>
      </c>
      <c r="K373" s="4">
        <v>5009286490</v>
      </c>
      <c r="L373" s="22">
        <v>20.2</v>
      </c>
    </row>
    <row r="374" spans="1:12" x14ac:dyDescent="0.2">
      <c r="A374" s="3">
        <v>123467203</v>
      </c>
      <c r="B374" s="3" t="s">
        <v>13</v>
      </c>
      <c r="C374" s="3" t="s">
        <v>4</v>
      </c>
      <c r="D374" s="4">
        <v>51326467.280000001</v>
      </c>
      <c r="E374" s="4">
        <v>45217453.909999996</v>
      </c>
      <c r="F374" s="4">
        <v>45779.74</v>
      </c>
      <c r="G374" s="4">
        <v>0</v>
      </c>
      <c r="H374" s="4"/>
      <c r="I374" s="4">
        <v>5146442.78</v>
      </c>
      <c r="J374" s="4">
        <v>916790.85</v>
      </c>
      <c r="K374" s="4">
        <v>2629969978</v>
      </c>
      <c r="L374" s="22">
        <v>19.5</v>
      </c>
    </row>
    <row r="375" spans="1:12" x14ac:dyDescent="0.2">
      <c r="A375" s="3">
        <v>123467303</v>
      </c>
      <c r="B375" s="3" t="s">
        <v>14</v>
      </c>
      <c r="C375" s="3" t="s">
        <v>4</v>
      </c>
      <c r="D375" s="4">
        <v>140590506.46000001</v>
      </c>
      <c r="E375" s="4">
        <v>120111033.67</v>
      </c>
      <c r="F375" s="4">
        <v>123156.21</v>
      </c>
      <c r="G375" s="4">
        <v>1750583.44</v>
      </c>
      <c r="H375" s="4"/>
      <c r="I375" s="4">
        <v>17035305.300000001</v>
      </c>
      <c r="J375" s="4">
        <v>1570427.84</v>
      </c>
      <c r="K375" s="4">
        <v>7427910236</v>
      </c>
      <c r="L375" s="22">
        <v>18.899999999999999</v>
      </c>
    </row>
    <row r="376" spans="1:12" x14ac:dyDescent="0.2">
      <c r="A376" s="3">
        <v>123468303</v>
      </c>
      <c r="B376" s="3" t="s">
        <v>15</v>
      </c>
      <c r="C376" s="3" t="s">
        <v>4</v>
      </c>
      <c r="D376" s="4">
        <v>92469428.459999993</v>
      </c>
      <c r="E376" s="4">
        <v>83102923.75</v>
      </c>
      <c r="F376" s="4">
        <v>82035.92</v>
      </c>
      <c r="G376" s="4">
        <v>0</v>
      </c>
      <c r="H376" s="4"/>
      <c r="I376" s="4">
        <v>8724128.7699999996</v>
      </c>
      <c r="J376" s="4">
        <v>560340.02</v>
      </c>
      <c r="K376" s="4">
        <v>4066636128</v>
      </c>
      <c r="L376" s="22">
        <v>22.7</v>
      </c>
    </row>
    <row r="377" spans="1:12" x14ac:dyDescent="0.2">
      <c r="A377" s="3">
        <v>123468402</v>
      </c>
      <c r="B377" s="3" t="s">
        <v>189</v>
      </c>
      <c r="C377" s="3" t="s">
        <v>4</v>
      </c>
      <c r="D377" s="4">
        <v>100359554.98999999</v>
      </c>
      <c r="E377" s="4">
        <v>95573813.879999995</v>
      </c>
      <c r="F377" s="4">
        <v>95458.06</v>
      </c>
      <c r="G377" s="4">
        <v>121192.46</v>
      </c>
      <c r="H377" s="4"/>
      <c r="I377" s="4">
        <v>3841707.25</v>
      </c>
      <c r="J377" s="4">
        <v>727383.34</v>
      </c>
      <c r="K377" s="4">
        <v>8635049295</v>
      </c>
      <c r="L377" s="22">
        <v>11.6</v>
      </c>
    </row>
    <row r="378" spans="1:12" x14ac:dyDescent="0.2">
      <c r="A378" s="3">
        <v>123468503</v>
      </c>
      <c r="B378" s="3" t="s">
        <v>558</v>
      </c>
      <c r="C378" s="3" t="s">
        <v>4</v>
      </c>
      <c r="D378" s="4">
        <v>55723965.359999999</v>
      </c>
      <c r="E378" s="4">
        <v>50362045.259999998</v>
      </c>
      <c r="F378" s="4">
        <v>51744.6</v>
      </c>
      <c r="G378" s="4">
        <v>50000</v>
      </c>
      <c r="H378" s="4"/>
      <c r="I378" s="4">
        <v>4673288.34</v>
      </c>
      <c r="J378" s="4">
        <v>586887.16</v>
      </c>
      <c r="K378" s="4">
        <v>2738697064</v>
      </c>
      <c r="L378" s="22">
        <v>20.3</v>
      </c>
    </row>
    <row r="379" spans="1:12" x14ac:dyDescent="0.2">
      <c r="A379" s="3">
        <v>123468603</v>
      </c>
      <c r="B379" s="3" t="s">
        <v>16</v>
      </c>
      <c r="C379" s="3" t="s">
        <v>4</v>
      </c>
      <c r="D379" s="4">
        <v>45168011.630000003</v>
      </c>
      <c r="E379" s="4">
        <v>39333587.340000004</v>
      </c>
      <c r="F379" s="4">
        <v>42715.05</v>
      </c>
      <c r="G379" s="4">
        <v>27.48</v>
      </c>
      <c r="H379" s="4">
        <v>66277.350000000006</v>
      </c>
      <c r="I379" s="4">
        <v>5145081.91</v>
      </c>
      <c r="J379" s="4">
        <v>580322.5</v>
      </c>
      <c r="K379" s="4">
        <v>2153228440</v>
      </c>
      <c r="L379" s="22">
        <v>20.9</v>
      </c>
    </row>
    <row r="380" spans="1:12" x14ac:dyDescent="0.2">
      <c r="A380" s="3">
        <v>123469303</v>
      </c>
      <c r="B380" s="3" t="s">
        <v>190</v>
      </c>
      <c r="C380" s="3" t="s">
        <v>4</v>
      </c>
      <c r="D380" s="4">
        <v>92839706.810000002</v>
      </c>
      <c r="E380" s="4">
        <v>78790686.430000007</v>
      </c>
      <c r="F380" s="4">
        <v>85427.89</v>
      </c>
      <c r="G380" s="4">
        <v>0</v>
      </c>
      <c r="H380" s="4"/>
      <c r="I380" s="4">
        <v>13323567.119999999</v>
      </c>
      <c r="J380" s="4">
        <v>640025.37</v>
      </c>
      <c r="K380" s="4">
        <v>6818795104</v>
      </c>
      <c r="L380" s="22">
        <v>13.6</v>
      </c>
    </row>
    <row r="381" spans="1:12" x14ac:dyDescent="0.2">
      <c r="A381" s="3">
        <v>116471803</v>
      </c>
      <c r="B381" s="3" t="s">
        <v>448</v>
      </c>
      <c r="C381" s="3" t="s">
        <v>449</v>
      </c>
      <c r="D381" s="4">
        <v>23420386.399999999</v>
      </c>
      <c r="E381" s="4">
        <v>14604370.08</v>
      </c>
      <c r="F381" s="4">
        <v>21541.11</v>
      </c>
      <c r="G381" s="4">
        <v>18886.05</v>
      </c>
      <c r="H381" s="4"/>
      <c r="I381" s="4">
        <v>8699674.2400000002</v>
      </c>
      <c r="J381" s="4">
        <v>75914.92</v>
      </c>
      <c r="K381" s="4">
        <v>1767095954</v>
      </c>
      <c r="L381" s="22">
        <v>13.2</v>
      </c>
    </row>
    <row r="382" spans="1:12" x14ac:dyDescent="0.2">
      <c r="A382" s="3">
        <v>120480803</v>
      </c>
      <c r="B382" s="3" t="s">
        <v>177</v>
      </c>
      <c r="C382" s="3" t="s">
        <v>505</v>
      </c>
      <c r="D382" s="4">
        <v>36029724.990000002</v>
      </c>
      <c r="E382" s="4">
        <v>28979600.670000002</v>
      </c>
      <c r="F382" s="4">
        <v>34824.71</v>
      </c>
      <c r="G382" s="4">
        <v>57.92</v>
      </c>
      <c r="H382" s="4"/>
      <c r="I382" s="4">
        <v>5620215.4400000004</v>
      </c>
      <c r="J382" s="4">
        <v>1395026.25</v>
      </c>
      <c r="K382" s="4">
        <v>1785194542</v>
      </c>
      <c r="L382" s="22">
        <v>20.100000000000001</v>
      </c>
    </row>
    <row r="383" spans="1:12" x14ac:dyDescent="0.2">
      <c r="A383" s="3">
        <v>120481002</v>
      </c>
      <c r="B383" s="3" t="s">
        <v>506</v>
      </c>
      <c r="C383" s="3" t="s">
        <v>505</v>
      </c>
      <c r="D383" s="4">
        <v>217413966.43000001</v>
      </c>
      <c r="E383" s="4">
        <v>182754374.33000001</v>
      </c>
      <c r="F383" s="4">
        <v>200034.86</v>
      </c>
      <c r="G383" s="4">
        <v>1061515.69</v>
      </c>
      <c r="H383" s="4">
        <v>257908.37</v>
      </c>
      <c r="I383" s="4">
        <v>29174725.100000001</v>
      </c>
      <c r="J383" s="4">
        <v>3965408.08</v>
      </c>
      <c r="K383" s="4">
        <v>11842450791</v>
      </c>
      <c r="L383" s="22">
        <v>18.3</v>
      </c>
    </row>
    <row r="384" spans="1:12" x14ac:dyDescent="0.2">
      <c r="A384" s="3">
        <v>120483302</v>
      </c>
      <c r="B384" s="3" t="s">
        <v>178</v>
      </c>
      <c r="C384" s="3" t="s">
        <v>505</v>
      </c>
      <c r="D384" s="4">
        <v>123655862.08</v>
      </c>
      <c r="E384" s="4">
        <v>107207076.33</v>
      </c>
      <c r="F384" s="4">
        <v>112684.04</v>
      </c>
      <c r="G384" s="4">
        <v>0</v>
      </c>
      <c r="H384" s="4"/>
      <c r="I384" s="4">
        <v>13572385.65</v>
      </c>
      <c r="J384" s="4">
        <v>2763716.06</v>
      </c>
      <c r="K384" s="4">
        <v>5448374668</v>
      </c>
      <c r="L384" s="22">
        <v>22.6</v>
      </c>
    </row>
    <row r="385" spans="1:12" x14ac:dyDescent="0.2">
      <c r="A385" s="3">
        <v>120484803</v>
      </c>
      <c r="B385" s="3" t="s">
        <v>507</v>
      </c>
      <c r="C385" s="3" t="s">
        <v>505</v>
      </c>
      <c r="D385" s="4">
        <v>73953362.689999998</v>
      </c>
      <c r="E385" s="4">
        <v>62207974.420000002</v>
      </c>
      <c r="F385" s="4">
        <v>67565.73</v>
      </c>
      <c r="G385" s="4">
        <v>2898.89</v>
      </c>
      <c r="H385" s="4"/>
      <c r="I385" s="4">
        <v>10171798.24</v>
      </c>
      <c r="J385" s="4">
        <v>1503125.41</v>
      </c>
      <c r="K385" s="4">
        <v>3991696340</v>
      </c>
      <c r="L385" s="22">
        <v>18.5</v>
      </c>
    </row>
    <row r="386" spans="1:12" x14ac:dyDescent="0.2">
      <c r="A386" s="3">
        <v>120484903</v>
      </c>
      <c r="B386" s="3" t="s">
        <v>508</v>
      </c>
      <c r="C386" s="3" t="s">
        <v>505</v>
      </c>
      <c r="D386" s="4">
        <v>80434461.209999993</v>
      </c>
      <c r="E386" s="4">
        <v>66891510.689999998</v>
      </c>
      <c r="F386" s="4">
        <v>73499.61</v>
      </c>
      <c r="G386" s="4">
        <v>4449.67</v>
      </c>
      <c r="H386" s="4">
        <v>128953.5</v>
      </c>
      <c r="I386" s="4">
        <v>11224161.640000001</v>
      </c>
      <c r="J386" s="4">
        <v>2111886.1</v>
      </c>
      <c r="K386" s="4">
        <v>4074613458</v>
      </c>
      <c r="L386" s="22">
        <v>19.7</v>
      </c>
    </row>
    <row r="387" spans="1:12" x14ac:dyDescent="0.2">
      <c r="A387" s="3">
        <v>120485603</v>
      </c>
      <c r="B387" s="3" t="s">
        <v>509</v>
      </c>
      <c r="C387" s="3" t="s">
        <v>505</v>
      </c>
      <c r="D387" s="4">
        <v>22336963.66</v>
      </c>
      <c r="E387" s="4">
        <v>17565721.91</v>
      </c>
      <c r="F387" s="4">
        <v>20126.560000000001</v>
      </c>
      <c r="G387" s="4">
        <v>349.97</v>
      </c>
      <c r="H387" s="4"/>
      <c r="I387" s="4">
        <v>3675201.89</v>
      </c>
      <c r="J387" s="4">
        <v>1075563.33</v>
      </c>
      <c r="K387" s="4">
        <v>973124204</v>
      </c>
      <c r="L387" s="22">
        <v>22.9</v>
      </c>
    </row>
    <row r="388" spans="1:12" x14ac:dyDescent="0.2">
      <c r="A388" s="3">
        <v>120486003</v>
      </c>
      <c r="B388" s="3" t="s">
        <v>510</v>
      </c>
      <c r="C388" s="3" t="s">
        <v>505</v>
      </c>
      <c r="D388" s="4">
        <v>37484638.960000001</v>
      </c>
      <c r="E388" s="4">
        <v>31945983.870000001</v>
      </c>
      <c r="F388" s="4">
        <v>34859.42</v>
      </c>
      <c r="G388" s="4">
        <v>0</v>
      </c>
      <c r="H388" s="4"/>
      <c r="I388" s="4">
        <v>4655620.74</v>
      </c>
      <c r="J388" s="4">
        <v>848174.93</v>
      </c>
      <c r="K388" s="4">
        <v>1996658274</v>
      </c>
      <c r="L388" s="22">
        <v>18.7</v>
      </c>
    </row>
    <row r="389" spans="1:12" x14ac:dyDescent="0.2">
      <c r="A389" s="3">
        <v>120488603</v>
      </c>
      <c r="B389" s="3" t="s">
        <v>179</v>
      </c>
      <c r="C389" s="3" t="s">
        <v>505</v>
      </c>
      <c r="D389" s="4">
        <v>27616168.329999998</v>
      </c>
      <c r="E389" s="4">
        <v>22499902.350000001</v>
      </c>
      <c r="F389" s="4">
        <v>27070.52</v>
      </c>
      <c r="G389" s="4">
        <v>0</v>
      </c>
      <c r="H389" s="4"/>
      <c r="I389" s="4">
        <v>3419239.38</v>
      </c>
      <c r="J389" s="4">
        <v>1669956.08</v>
      </c>
      <c r="K389" s="4">
        <v>1231193158</v>
      </c>
      <c r="L389" s="22">
        <v>22.4</v>
      </c>
    </row>
    <row r="390" spans="1:12" x14ac:dyDescent="0.2">
      <c r="A390" s="3">
        <v>116493503</v>
      </c>
      <c r="B390" s="3" t="s">
        <v>450</v>
      </c>
      <c r="C390" s="3" t="s">
        <v>451</v>
      </c>
      <c r="D390" s="4">
        <v>8457180.3499999996</v>
      </c>
      <c r="E390" s="4">
        <v>5701677.9699999997</v>
      </c>
      <c r="F390" s="4">
        <v>8180.03</v>
      </c>
      <c r="G390" s="4">
        <v>7326.59</v>
      </c>
      <c r="H390" s="4">
        <v>23084.400000000001</v>
      </c>
      <c r="I390" s="4">
        <v>2243553.63</v>
      </c>
      <c r="J390" s="4">
        <v>473357.73</v>
      </c>
      <c r="K390" s="4">
        <v>497722947</v>
      </c>
      <c r="L390" s="22">
        <v>16.899999999999999</v>
      </c>
    </row>
    <row r="391" spans="1:12" x14ac:dyDescent="0.2">
      <c r="A391" s="3">
        <v>116495003</v>
      </c>
      <c r="B391" s="3" t="s">
        <v>158</v>
      </c>
      <c r="C391" s="3" t="s">
        <v>451</v>
      </c>
      <c r="D391" s="4">
        <v>18144204.170000002</v>
      </c>
      <c r="E391" s="4">
        <v>12010300.880000001</v>
      </c>
      <c r="F391" s="4">
        <v>16483.25</v>
      </c>
      <c r="G391" s="4">
        <v>47247.31</v>
      </c>
      <c r="H391" s="4">
        <v>28036.83</v>
      </c>
      <c r="I391" s="4">
        <v>5413478.4299999997</v>
      </c>
      <c r="J391" s="4">
        <v>628657.47</v>
      </c>
      <c r="K391" s="4">
        <v>990336664</v>
      </c>
      <c r="L391" s="22">
        <v>18.3</v>
      </c>
    </row>
    <row r="392" spans="1:12" x14ac:dyDescent="0.2">
      <c r="A392" s="3">
        <v>116495103</v>
      </c>
      <c r="B392" s="3" t="s">
        <v>159</v>
      </c>
      <c r="C392" s="3" t="s">
        <v>451</v>
      </c>
      <c r="D392" s="4">
        <v>5395004.2199999997</v>
      </c>
      <c r="E392" s="4">
        <v>3148267.5</v>
      </c>
      <c r="F392" s="4">
        <v>5007.04</v>
      </c>
      <c r="G392" s="4">
        <v>5006.79</v>
      </c>
      <c r="H392" s="4">
        <v>20139.599999999999</v>
      </c>
      <c r="I392" s="4">
        <v>1506472.13</v>
      </c>
      <c r="J392" s="4">
        <v>710111.16</v>
      </c>
      <c r="K392" s="4">
        <v>281951381</v>
      </c>
      <c r="L392" s="22">
        <v>19.100000000000001</v>
      </c>
    </row>
    <row r="393" spans="1:12" x14ac:dyDescent="0.2">
      <c r="A393" s="3">
        <v>116496503</v>
      </c>
      <c r="B393" s="3" t="s">
        <v>452</v>
      </c>
      <c r="C393" s="3" t="s">
        <v>451</v>
      </c>
      <c r="D393" s="4">
        <v>6949813.6799999997</v>
      </c>
      <c r="E393" s="4">
        <v>3518513.8</v>
      </c>
      <c r="F393" s="4">
        <v>6218.86</v>
      </c>
      <c r="G393" s="4">
        <v>7955.51</v>
      </c>
      <c r="H393" s="4">
        <v>42006.91</v>
      </c>
      <c r="I393" s="4">
        <v>2671920.58</v>
      </c>
      <c r="J393" s="4">
        <v>703198.02</v>
      </c>
      <c r="K393" s="4">
        <v>502921731</v>
      </c>
      <c r="L393" s="22">
        <v>13.8</v>
      </c>
    </row>
    <row r="394" spans="1:12" x14ac:dyDescent="0.2">
      <c r="A394" s="3">
        <v>116496603</v>
      </c>
      <c r="B394" s="3" t="s">
        <v>160</v>
      </c>
      <c r="C394" s="3" t="s">
        <v>451</v>
      </c>
      <c r="D394" s="4">
        <v>21646995.829999998</v>
      </c>
      <c r="E394" s="4">
        <v>15936593.07</v>
      </c>
      <c r="F394" s="4">
        <v>20858.04</v>
      </c>
      <c r="G394" s="4">
        <v>45351.35</v>
      </c>
      <c r="H394" s="4">
        <v>46207.6</v>
      </c>
      <c r="I394" s="4">
        <v>4357987.63</v>
      </c>
      <c r="J394" s="4">
        <v>1239998.1399999999</v>
      </c>
      <c r="K394" s="4">
        <v>1043981883</v>
      </c>
      <c r="L394" s="22">
        <v>20.7</v>
      </c>
    </row>
    <row r="395" spans="1:12" x14ac:dyDescent="0.2">
      <c r="A395" s="3">
        <v>116498003</v>
      </c>
      <c r="B395" s="3" t="s">
        <v>161</v>
      </c>
      <c r="C395" s="3" t="s">
        <v>451</v>
      </c>
      <c r="D395" s="4">
        <v>13515447.73</v>
      </c>
      <c r="E395" s="4">
        <v>8606793.2400000002</v>
      </c>
      <c r="F395" s="4">
        <v>12141.17</v>
      </c>
      <c r="G395" s="4">
        <v>47060.88</v>
      </c>
      <c r="H395" s="4">
        <v>26476.37</v>
      </c>
      <c r="I395" s="4">
        <v>4227150.21</v>
      </c>
      <c r="J395" s="4">
        <v>595825.86</v>
      </c>
      <c r="K395" s="4">
        <v>843379701</v>
      </c>
      <c r="L395" s="22">
        <v>16</v>
      </c>
    </row>
    <row r="396" spans="1:12" x14ac:dyDescent="0.2">
      <c r="A396" s="3">
        <v>115503004</v>
      </c>
      <c r="B396" s="3" t="s">
        <v>440</v>
      </c>
      <c r="C396" s="3" t="s">
        <v>441</v>
      </c>
      <c r="D396" s="4">
        <v>7694611.4299999997</v>
      </c>
      <c r="E396" s="4">
        <v>5419902.0899999999</v>
      </c>
      <c r="F396" s="4">
        <v>7088.73</v>
      </c>
      <c r="G396" s="4">
        <v>4803.8599999999997</v>
      </c>
      <c r="H396" s="4"/>
      <c r="I396" s="4">
        <v>2005145.03</v>
      </c>
      <c r="J396" s="4">
        <v>257671.72</v>
      </c>
      <c r="K396" s="4">
        <v>409269126</v>
      </c>
      <c r="L396" s="22">
        <v>18.8</v>
      </c>
    </row>
    <row r="397" spans="1:12" x14ac:dyDescent="0.2">
      <c r="A397" s="3">
        <v>115504003</v>
      </c>
      <c r="B397" s="3" t="s">
        <v>442</v>
      </c>
      <c r="C397" s="3" t="s">
        <v>441</v>
      </c>
      <c r="D397" s="4">
        <v>9128313.7599999998</v>
      </c>
      <c r="E397" s="4">
        <v>6478444.8700000001</v>
      </c>
      <c r="F397" s="4">
        <v>8176.87</v>
      </c>
      <c r="G397" s="4">
        <v>856</v>
      </c>
      <c r="H397" s="4">
        <v>23404.41</v>
      </c>
      <c r="I397" s="4">
        <v>2290863.56</v>
      </c>
      <c r="J397" s="4">
        <v>326568.05</v>
      </c>
      <c r="K397" s="4">
        <v>467947935</v>
      </c>
      <c r="L397" s="22">
        <v>19.5</v>
      </c>
    </row>
    <row r="398" spans="1:12" x14ac:dyDescent="0.2">
      <c r="A398" s="9">
        <v>115506003</v>
      </c>
      <c r="B398" s="9" t="s">
        <v>155</v>
      </c>
      <c r="C398" s="9" t="s">
        <v>441</v>
      </c>
      <c r="D398" s="10"/>
      <c r="E398" s="10"/>
      <c r="F398" s="10"/>
      <c r="G398" s="10"/>
      <c r="H398" s="10"/>
      <c r="I398" s="10"/>
      <c r="J398" s="10"/>
      <c r="K398" s="4">
        <v>924089103</v>
      </c>
      <c r="L398" s="22">
        <v>16.7</v>
      </c>
    </row>
    <row r="399" spans="1:12" x14ac:dyDescent="0.2">
      <c r="A399" s="3">
        <v>115508003</v>
      </c>
      <c r="B399" s="3" t="s">
        <v>156</v>
      </c>
      <c r="C399" s="3" t="s">
        <v>441</v>
      </c>
      <c r="D399" s="4">
        <v>24720967.77</v>
      </c>
      <c r="E399" s="4">
        <v>17162771.18</v>
      </c>
      <c r="F399" s="4">
        <v>21552.61</v>
      </c>
      <c r="G399" s="4">
        <v>86471.49</v>
      </c>
      <c r="H399" s="4">
        <v>53153.45</v>
      </c>
      <c r="I399" s="4">
        <v>6377804.8399999999</v>
      </c>
      <c r="J399" s="4">
        <v>1019214.2</v>
      </c>
      <c r="K399" s="4">
        <v>1295491206</v>
      </c>
      <c r="L399" s="22">
        <v>19</v>
      </c>
    </row>
    <row r="400" spans="1:12" x14ac:dyDescent="0.2">
      <c r="A400" s="3">
        <v>126515001</v>
      </c>
      <c r="B400" s="3" t="s">
        <v>680</v>
      </c>
      <c r="C400" s="3" t="s">
        <v>35</v>
      </c>
      <c r="D400" s="4">
        <v>1509455043.79</v>
      </c>
      <c r="E400" s="4">
        <v>937307044.72000003</v>
      </c>
      <c r="F400" s="4">
        <v>1239194.21</v>
      </c>
      <c r="G400" s="4">
        <v>0</v>
      </c>
      <c r="H400" s="4"/>
      <c r="I400" s="4">
        <v>524397655.56999999</v>
      </c>
      <c r="J400" s="4">
        <v>46511149.289999999</v>
      </c>
      <c r="K400" s="4">
        <v>105789485573</v>
      </c>
      <c r="L400" s="22">
        <v>14.2</v>
      </c>
    </row>
    <row r="401" spans="1:12" x14ac:dyDescent="0.2">
      <c r="A401" s="3">
        <v>120522003</v>
      </c>
      <c r="B401" s="3" t="s">
        <v>511</v>
      </c>
      <c r="C401" s="3" t="s">
        <v>512</v>
      </c>
      <c r="D401" s="4">
        <v>51557136.509999998</v>
      </c>
      <c r="E401" s="4">
        <v>47224079.149999999</v>
      </c>
      <c r="F401" s="4">
        <v>48751.61</v>
      </c>
      <c r="G401" s="4">
        <v>50296.25</v>
      </c>
      <c r="H401" s="4"/>
      <c r="I401" s="4">
        <v>1393037.32</v>
      </c>
      <c r="J401" s="4">
        <v>2840972.18</v>
      </c>
      <c r="K401" s="4">
        <v>2811991635</v>
      </c>
      <c r="L401" s="22">
        <v>18.3</v>
      </c>
    </row>
    <row r="402" spans="1:12" x14ac:dyDescent="0.2">
      <c r="A402" s="3">
        <v>119648303</v>
      </c>
      <c r="B402" s="3" t="s">
        <v>176</v>
      </c>
      <c r="C402" s="3" t="s">
        <v>512</v>
      </c>
      <c r="D402" s="4">
        <v>58264297.68</v>
      </c>
      <c r="E402" s="4">
        <v>53713688.490000002</v>
      </c>
      <c r="F402" s="4">
        <v>56012.31</v>
      </c>
      <c r="G402" s="4">
        <v>84692.22</v>
      </c>
      <c r="H402" s="4"/>
      <c r="I402" s="4">
        <v>1799514.29</v>
      </c>
      <c r="J402" s="4">
        <v>2610390.37</v>
      </c>
      <c r="K402" s="4">
        <v>4623622944</v>
      </c>
      <c r="L402" s="22">
        <v>12.6</v>
      </c>
    </row>
    <row r="403" spans="1:12" x14ac:dyDescent="0.2">
      <c r="A403" s="3">
        <v>109530304</v>
      </c>
      <c r="B403" s="3" t="s">
        <v>125</v>
      </c>
      <c r="C403" s="3" t="s">
        <v>350</v>
      </c>
      <c r="D403" s="4">
        <v>1829636</v>
      </c>
      <c r="E403" s="4">
        <v>1268332</v>
      </c>
      <c r="F403" s="4">
        <v>1463</v>
      </c>
      <c r="G403" s="4">
        <v>222361</v>
      </c>
      <c r="H403" s="4"/>
      <c r="I403" s="4">
        <v>226443</v>
      </c>
      <c r="J403" s="4">
        <v>111037</v>
      </c>
      <c r="K403" s="4">
        <v>109947704</v>
      </c>
      <c r="L403" s="22">
        <v>16.600000000000001</v>
      </c>
    </row>
    <row r="404" spans="1:12" x14ac:dyDescent="0.2">
      <c r="A404" s="3">
        <v>109531304</v>
      </c>
      <c r="B404" s="3" t="s">
        <v>351</v>
      </c>
      <c r="C404" s="3" t="s">
        <v>350</v>
      </c>
      <c r="D404" s="4">
        <v>5667483.3899999997</v>
      </c>
      <c r="E404" s="4">
        <v>4504927.71</v>
      </c>
      <c r="F404" s="4">
        <v>5347.23</v>
      </c>
      <c r="G404" s="4">
        <v>86246.57</v>
      </c>
      <c r="H404" s="4">
        <v>12956.88</v>
      </c>
      <c r="I404" s="4">
        <v>817335.81</v>
      </c>
      <c r="J404" s="4">
        <v>240669.19</v>
      </c>
      <c r="K404" s="4">
        <v>400868987</v>
      </c>
      <c r="L404" s="22">
        <v>14.1</v>
      </c>
    </row>
    <row r="405" spans="1:12" x14ac:dyDescent="0.2">
      <c r="A405" s="3">
        <v>109532804</v>
      </c>
      <c r="B405" s="3" t="s">
        <v>352</v>
      </c>
      <c r="C405" s="3" t="s">
        <v>350</v>
      </c>
      <c r="D405" s="4">
        <v>3761506.99</v>
      </c>
      <c r="E405" s="4">
        <v>2988728.63</v>
      </c>
      <c r="F405" s="4">
        <v>5612.3</v>
      </c>
      <c r="G405" s="4">
        <v>224980.39</v>
      </c>
      <c r="H405" s="4">
        <v>5565.95</v>
      </c>
      <c r="I405" s="4">
        <v>336675.78</v>
      </c>
      <c r="J405" s="4">
        <v>199943.94</v>
      </c>
      <c r="K405" s="4">
        <v>314657381</v>
      </c>
      <c r="L405" s="22">
        <v>11.9</v>
      </c>
    </row>
    <row r="406" spans="1:12" x14ac:dyDescent="0.2">
      <c r="A406" s="3">
        <v>109535504</v>
      </c>
      <c r="B406" s="3" t="s">
        <v>353</v>
      </c>
      <c r="C406" s="3" t="s">
        <v>350</v>
      </c>
      <c r="D406" s="4">
        <v>3646435.6</v>
      </c>
      <c r="E406" s="4">
        <v>2957718.15</v>
      </c>
      <c r="F406" s="4">
        <v>3445.57</v>
      </c>
      <c r="G406" s="4">
        <v>37464.800000000003</v>
      </c>
      <c r="H406" s="4">
        <v>8838.0499999999993</v>
      </c>
      <c r="I406" s="4">
        <v>444080.82</v>
      </c>
      <c r="J406" s="4">
        <v>194888.21</v>
      </c>
      <c r="K406" s="4">
        <v>317802569</v>
      </c>
      <c r="L406" s="22">
        <v>11.4</v>
      </c>
    </row>
    <row r="407" spans="1:12" x14ac:dyDescent="0.2">
      <c r="A407" s="3">
        <v>109537504</v>
      </c>
      <c r="B407" s="3" t="s">
        <v>354</v>
      </c>
      <c r="C407" s="3" t="s">
        <v>350</v>
      </c>
      <c r="D407" s="4">
        <v>2507892.8199999998</v>
      </c>
      <c r="E407" s="4">
        <v>1937197.51</v>
      </c>
      <c r="F407" s="4">
        <v>2410.88</v>
      </c>
      <c r="G407" s="4">
        <v>720</v>
      </c>
      <c r="H407" s="4"/>
      <c r="I407" s="4">
        <v>356388.24</v>
      </c>
      <c r="J407" s="4">
        <v>211176.19</v>
      </c>
      <c r="K407" s="4">
        <v>165324650</v>
      </c>
      <c r="L407" s="22">
        <v>15.1</v>
      </c>
    </row>
    <row r="408" spans="1:12" x14ac:dyDescent="0.2">
      <c r="A408" s="3">
        <v>129540803</v>
      </c>
      <c r="B408" s="3" t="s">
        <v>56</v>
      </c>
      <c r="C408" s="3" t="s">
        <v>57</v>
      </c>
      <c r="D408" s="4">
        <v>27396533.34</v>
      </c>
      <c r="E408" s="4">
        <v>20722140.420000002</v>
      </c>
      <c r="F408" s="4">
        <v>25603.71</v>
      </c>
      <c r="G408" s="4">
        <v>13950.91</v>
      </c>
      <c r="H408" s="4"/>
      <c r="I408" s="4">
        <v>5420711.8200000003</v>
      </c>
      <c r="J408" s="4">
        <v>1214126.48</v>
      </c>
      <c r="K408" s="4">
        <v>1461982197</v>
      </c>
      <c r="L408" s="22">
        <v>18.7</v>
      </c>
    </row>
    <row r="409" spans="1:12" x14ac:dyDescent="0.2">
      <c r="A409" s="3">
        <v>129544503</v>
      </c>
      <c r="B409" s="3" t="s">
        <v>58</v>
      </c>
      <c r="C409" s="3" t="s">
        <v>57</v>
      </c>
      <c r="D409" s="4">
        <v>5838262.9500000002</v>
      </c>
      <c r="E409" s="4">
        <v>4050823.91</v>
      </c>
      <c r="F409" s="4">
        <v>5506.14</v>
      </c>
      <c r="G409" s="4">
        <v>1460.24</v>
      </c>
      <c r="H409" s="4"/>
      <c r="I409" s="4">
        <v>1062803.8799999999</v>
      </c>
      <c r="J409" s="4">
        <v>717668.78</v>
      </c>
      <c r="K409" s="4">
        <v>243815855</v>
      </c>
      <c r="L409" s="22">
        <v>23.9</v>
      </c>
    </row>
    <row r="410" spans="1:12" x14ac:dyDescent="0.2">
      <c r="A410" s="3">
        <v>129544703</v>
      </c>
      <c r="B410" s="3" t="s">
        <v>59</v>
      </c>
      <c r="C410" s="3" t="s">
        <v>57</v>
      </c>
      <c r="D410" s="4">
        <v>9058490.4000000004</v>
      </c>
      <c r="E410" s="4">
        <v>6718399.2699999996</v>
      </c>
      <c r="F410" s="4">
        <v>7892.88</v>
      </c>
      <c r="G410" s="4">
        <v>16810.400000000001</v>
      </c>
      <c r="H410" s="4">
        <v>18598.7</v>
      </c>
      <c r="I410" s="4">
        <v>1594265.22</v>
      </c>
      <c r="J410" s="4">
        <v>702523.93</v>
      </c>
      <c r="K410" s="4">
        <v>420193970</v>
      </c>
      <c r="L410" s="22">
        <v>21.5</v>
      </c>
    </row>
    <row r="411" spans="1:12" x14ac:dyDescent="0.2">
      <c r="A411" s="3">
        <v>129545003</v>
      </c>
      <c r="B411" s="3" t="s">
        <v>60</v>
      </c>
      <c r="C411" s="3" t="s">
        <v>57</v>
      </c>
      <c r="D411" s="4">
        <v>13303904.32</v>
      </c>
      <c r="E411" s="4">
        <v>9050128.6699999999</v>
      </c>
      <c r="F411" s="4">
        <v>12407.63</v>
      </c>
      <c r="G411" s="4">
        <v>13909.59</v>
      </c>
      <c r="H411" s="4"/>
      <c r="I411" s="4">
        <v>2770548.69</v>
      </c>
      <c r="J411" s="4">
        <v>1456909.74</v>
      </c>
      <c r="K411" s="4">
        <v>574836707</v>
      </c>
      <c r="L411" s="22">
        <v>23.1</v>
      </c>
    </row>
    <row r="412" spans="1:12" x14ac:dyDescent="0.2">
      <c r="A412" s="3">
        <v>129546003</v>
      </c>
      <c r="B412" s="3" t="s">
        <v>61</v>
      </c>
      <c r="C412" s="3" t="s">
        <v>57</v>
      </c>
      <c r="D412" s="4">
        <v>13425468.949999999</v>
      </c>
      <c r="E412" s="4">
        <v>10273730.51</v>
      </c>
      <c r="F412" s="4">
        <v>14111.37</v>
      </c>
      <c r="G412" s="4">
        <v>19779.66</v>
      </c>
      <c r="H412" s="4"/>
      <c r="I412" s="4">
        <v>2740571.97</v>
      </c>
      <c r="J412" s="4">
        <v>377275.44</v>
      </c>
      <c r="K412" s="4">
        <v>853118720</v>
      </c>
      <c r="L412" s="22">
        <v>15.7</v>
      </c>
    </row>
    <row r="413" spans="1:12" x14ac:dyDescent="0.2">
      <c r="A413" s="3">
        <v>129546103</v>
      </c>
      <c r="B413" s="3" t="s">
        <v>62</v>
      </c>
      <c r="C413" s="3" t="s">
        <v>57</v>
      </c>
      <c r="D413" s="4">
        <v>17806614.440000001</v>
      </c>
      <c r="E413" s="4">
        <v>11223141.279999999</v>
      </c>
      <c r="F413" s="4">
        <v>15639.61</v>
      </c>
      <c r="G413" s="4">
        <v>32528.33</v>
      </c>
      <c r="H413" s="4">
        <v>38483.300000000003</v>
      </c>
      <c r="I413" s="4">
        <v>4154355.38</v>
      </c>
      <c r="J413" s="4">
        <v>2342466.54</v>
      </c>
      <c r="K413" s="4">
        <v>720170026</v>
      </c>
      <c r="L413" s="22">
        <v>24.7</v>
      </c>
    </row>
    <row r="414" spans="1:12" x14ac:dyDescent="0.2">
      <c r="A414" s="3">
        <v>129546803</v>
      </c>
      <c r="B414" s="3" t="s">
        <v>63</v>
      </c>
      <c r="C414" s="3" t="s">
        <v>57</v>
      </c>
      <c r="D414" s="4">
        <v>5407449.29</v>
      </c>
      <c r="E414" s="4">
        <v>3914214.75</v>
      </c>
      <c r="F414" s="4">
        <v>5021.6899999999996</v>
      </c>
      <c r="G414" s="4">
        <v>3261.33</v>
      </c>
      <c r="H414" s="4">
        <v>14070</v>
      </c>
      <c r="I414" s="4">
        <v>1183767.6399999999</v>
      </c>
      <c r="J414" s="4">
        <v>287113.88</v>
      </c>
      <c r="K414" s="4">
        <v>315374642</v>
      </c>
      <c r="L414" s="22">
        <v>17.100000000000001</v>
      </c>
    </row>
    <row r="415" spans="1:12" x14ac:dyDescent="0.2">
      <c r="A415" s="3">
        <v>129547303</v>
      </c>
      <c r="B415" s="3" t="s">
        <v>564</v>
      </c>
      <c r="C415" s="3" t="s">
        <v>57</v>
      </c>
      <c r="D415" s="4">
        <v>8881793.3000000007</v>
      </c>
      <c r="E415" s="4">
        <v>6200242.46</v>
      </c>
      <c r="F415" s="4">
        <v>8273.2800000000007</v>
      </c>
      <c r="G415" s="4">
        <v>32307.03</v>
      </c>
      <c r="H415" s="4">
        <v>19178.7</v>
      </c>
      <c r="I415" s="4">
        <v>1951396.79</v>
      </c>
      <c r="J415" s="4">
        <v>670395.04</v>
      </c>
      <c r="K415" s="4">
        <v>450762437</v>
      </c>
      <c r="L415" s="22">
        <v>19.7</v>
      </c>
    </row>
    <row r="416" spans="1:12" x14ac:dyDescent="0.2">
      <c r="A416" s="3">
        <v>129547203</v>
      </c>
      <c r="B416" s="3" t="s">
        <v>684</v>
      </c>
      <c r="C416" s="3" t="s">
        <v>57</v>
      </c>
      <c r="D416" s="4">
        <v>4951523.57</v>
      </c>
      <c r="E416" s="4">
        <v>3424768.75</v>
      </c>
      <c r="F416" s="4">
        <v>4597.51</v>
      </c>
      <c r="G416" s="4">
        <v>100959.8</v>
      </c>
      <c r="H416" s="4">
        <v>8055.07</v>
      </c>
      <c r="I416" s="4">
        <v>911413.11</v>
      </c>
      <c r="J416" s="4">
        <v>501729.33</v>
      </c>
      <c r="K416" s="4">
        <v>165140854</v>
      </c>
      <c r="L416" s="22">
        <v>29.9</v>
      </c>
    </row>
    <row r="417" spans="1:12" x14ac:dyDescent="0.2">
      <c r="A417" s="3">
        <v>129547603</v>
      </c>
      <c r="B417" s="3" t="s">
        <v>64</v>
      </c>
      <c r="C417" s="3" t="s">
        <v>57</v>
      </c>
      <c r="D417" s="4">
        <v>17597299.539999999</v>
      </c>
      <c r="E417" s="4">
        <v>12799385</v>
      </c>
      <c r="F417" s="4">
        <v>16206</v>
      </c>
      <c r="G417" s="4">
        <v>21163</v>
      </c>
      <c r="H417" s="4">
        <v>31778</v>
      </c>
      <c r="I417" s="4">
        <v>3503601</v>
      </c>
      <c r="J417" s="4">
        <v>1225166.54</v>
      </c>
      <c r="K417" s="4">
        <v>930056265</v>
      </c>
      <c r="L417" s="22">
        <v>18.899999999999999</v>
      </c>
    </row>
    <row r="418" spans="1:12" x14ac:dyDescent="0.2">
      <c r="A418" s="3">
        <v>129547803</v>
      </c>
      <c r="B418" s="3" t="s">
        <v>685</v>
      </c>
      <c r="C418" s="3" t="s">
        <v>57</v>
      </c>
      <c r="D418" s="4">
        <v>6499098.6500000004</v>
      </c>
      <c r="E418" s="4">
        <v>4533641.63</v>
      </c>
      <c r="F418" s="4">
        <v>5696.05</v>
      </c>
      <c r="G418" s="4">
        <v>286.24</v>
      </c>
      <c r="H418" s="4">
        <v>19604.099999999999</v>
      </c>
      <c r="I418" s="4">
        <v>1616864.12</v>
      </c>
      <c r="J418" s="4">
        <v>323006.51</v>
      </c>
      <c r="K418" s="4">
        <v>437152853</v>
      </c>
      <c r="L418" s="22">
        <v>14.8</v>
      </c>
    </row>
    <row r="419" spans="1:12" x14ac:dyDescent="0.2">
      <c r="A419" s="3">
        <v>129548803</v>
      </c>
      <c r="B419" s="3" t="s">
        <v>65</v>
      </c>
      <c r="C419" s="3" t="s">
        <v>57</v>
      </c>
      <c r="D419" s="4">
        <v>4285708.1500000004</v>
      </c>
      <c r="E419" s="4">
        <v>2571007.0299999998</v>
      </c>
      <c r="F419" s="4">
        <v>4035.43</v>
      </c>
      <c r="G419" s="4">
        <v>17524.990000000002</v>
      </c>
      <c r="H419" s="4">
        <v>17567.25</v>
      </c>
      <c r="I419" s="4">
        <v>1274177.8899999999</v>
      </c>
      <c r="J419" s="4">
        <v>401395.56</v>
      </c>
      <c r="K419" s="4">
        <v>279126255</v>
      </c>
      <c r="L419" s="22">
        <v>15.3</v>
      </c>
    </row>
    <row r="420" spans="1:12" x14ac:dyDescent="0.2">
      <c r="A420" s="9">
        <v>116555003</v>
      </c>
      <c r="B420" s="9" t="s">
        <v>453</v>
      </c>
      <c r="C420" s="9" t="s">
        <v>454</v>
      </c>
      <c r="D420" s="10"/>
      <c r="E420" s="10"/>
      <c r="F420" s="10"/>
      <c r="G420" s="10"/>
      <c r="H420" s="10"/>
      <c r="I420" s="10"/>
      <c r="J420" s="10"/>
      <c r="K420" s="4">
        <v>1165924095</v>
      </c>
      <c r="L420" s="22">
        <v>15.9</v>
      </c>
    </row>
    <row r="421" spans="1:12" x14ac:dyDescent="0.2">
      <c r="A421" s="3">
        <v>116557103</v>
      </c>
      <c r="B421" s="3" t="s">
        <v>455</v>
      </c>
      <c r="C421" s="3" t="s">
        <v>454</v>
      </c>
      <c r="D421" s="4">
        <v>27605440.329999998</v>
      </c>
      <c r="E421" s="4">
        <v>17655968.91</v>
      </c>
      <c r="F421" s="4">
        <v>25043.99</v>
      </c>
      <c r="G421" s="4">
        <v>156414.54999999999</v>
      </c>
      <c r="H421" s="4"/>
      <c r="I421" s="4">
        <v>9343303.1300000008</v>
      </c>
      <c r="J421" s="4">
        <v>424709.75</v>
      </c>
      <c r="K421" s="4">
        <v>1674736503</v>
      </c>
      <c r="L421" s="22">
        <v>16.399999999999999</v>
      </c>
    </row>
    <row r="422" spans="1:12" x14ac:dyDescent="0.2">
      <c r="A422" s="3">
        <v>108561003</v>
      </c>
      <c r="B422" s="3" t="s">
        <v>542</v>
      </c>
      <c r="C422" s="3" t="s">
        <v>334</v>
      </c>
      <c r="D422" s="4">
        <v>3748688.28</v>
      </c>
      <c r="E422" s="4">
        <v>2817766.62</v>
      </c>
      <c r="F422" s="4">
        <v>3379.99</v>
      </c>
      <c r="G422" s="4">
        <v>7665.6</v>
      </c>
      <c r="H422" s="4">
        <v>13147</v>
      </c>
      <c r="I422" s="4">
        <v>738858.37</v>
      </c>
      <c r="J422" s="4">
        <v>167870.7</v>
      </c>
      <c r="K422" s="4">
        <v>344458562</v>
      </c>
      <c r="L422" s="22">
        <v>10.8</v>
      </c>
    </row>
    <row r="423" spans="1:12" x14ac:dyDescent="0.2">
      <c r="A423" s="3">
        <v>108561803</v>
      </c>
      <c r="B423" s="3" t="s">
        <v>543</v>
      </c>
      <c r="C423" s="3" t="s">
        <v>334</v>
      </c>
      <c r="D423" s="4">
        <v>3949497.8</v>
      </c>
      <c r="E423" s="4">
        <v>2653718.85</v>
      </c>
      <c r="F423" s="4">
        <v>3876.37</v>
      </c>
      <c r="G423" s="4">
        <v>109.56</v>
      </c>
      <c r="H423" s="4">
        <v>14691.9</v>
      </c>
      <c r="I423" s="4">
        <v>997155.02</v>
      </c>
      <c r="J423" s="4">
        <v>279946.09999999998</v>
      </c>
      <c r="K423" s="4">
        <v>337372420</v>
      </c>
      <c r="L423" s="22">
        <v>11.7</v>
      </c>
    </row>
    <row r="424" spans="1:12" x14ac:dyDescent="0.2">
      <c r="A424" s="3">
        <v>108565203</v>
      </c>
      <c r="B424" s="3" t="s">
        <v>335</v>
      </c>
      <c r="C424" s="3" t="s">
        <v>334</v>
      </c>
      <c r="D424" s="4">
        <v>3044584.73</v>
      </c>
      <c r="E424" s="4">
        <v>2021846.66</v>
      </c>
      <c r="F424" s="4">
        <v>2915.36</v>
      </c>
      <c r="G424" s="4">
        <v>4501.32</v>
      </c>
      <c r="H424" s="4">
        <v>17348.62</v>
      </c>
      <c r="I424" s="4">
        <v>777149.42</v>
      </c>
      <c r="J424" s="4">
        <v>220823.35</v>
      </c>
      <c r="K424" s="4">
        <v>324831126</v>
      </c>
      <c r="L424" s="22">
        <v>9.3000000000000007</v>
      </c>
    </row>
    <row r="425" spans="1:12" x14ac:dyDescent="0.2">
      <c r="A425" s="3">
        <v>108565503</v>
      </c>
      <c r="B425" s="3" t="s">
        <v>121</v>
      </c>
      <c r="C425" s="3" t="s">
        <v>334</v>
      </c>
      <c r="D425" s="4">
        <v>5651697.8499999996</v>
      </c>
      <c r="E425" s="4">
        <v>4192068.02</v>
      </c>
      <c r="F425" s="4">
        <v>5164.41</v>
      </c>
      <c r="G425" s="4">
        <v>24661.85</v>
      </c>
      <c r="H425" s="4">
        <v>11658.65</v>
      </c>
      <c r="I425" s="4">
        <v>959757.6</v>
      </c>
      <c r="J425" s="4">
        <v>458387.32</v>
      </c>
      <c r="K425" s="4">
        <v>398525838</v>
      </c>
      <c r="L425" s="22">
        <v>14.1</v>
      </c>
    </row>
    <row r="426" spans="1:12" x14ac:dyDescent="0.2">
      <c r="A426" s="3">
        <v>108566303</v>
      </c>
      <c r="B426" s="3" t="s">
        <v>336</v>
      </c>
      <c r="C426" s="3" t="s">
        <v>334</v>
      </c>
      <c r="D426" s="4">
        <v>6005973.7599999998</v>
      </c>
      <c r="E426" s="4">
        <v>4905752.57</v>
      </c>
      <c r="F426" s="4">
        <v>5657.55</v>
      </c>
      <c r="G426" s="4">
        <v>18963.05</v>
      </c>
      <c r="H426" s="4"/>
      <c r="I426" s="4">
        <v>881610.66</v>
      </c>
      <c r="J426" s="4">
        <v>193989.93</v>
      </c>
      <c r="K426" s="4">
        <v>742340698</v>
      </c>
      <c r="L426" s="22">
        <v>8</v>
      </c>
    </row>
    <row r="427" spans="1:12" x14ac:dyDescent="0.2">
      <c r="A427" s="3">
        <v>108567004</v>
      </c>
      <c r="B427" s="3" t="s">
        <v>122</v>
      </c>
      <c r="C427" s="3" t="s">
        <v>334</v>
      </c>
      <c r="D427" s="4">
        <v>1206736.6399999999</v>
      </c>
      <c r="E427" s="4">
        <v>851229.73</v>
      </c>
      <c r="F427" s="4">
        <v>1345.99</v>
      </c>
      <c r="G427" s="4">
        <v>8689.34</v>
      </c>
      <c r="H427" s="4">
        <v>6369.55</v>
      </c>
      <c r="I427" s="4">
        <v>276363.42</v>
      </c>
      <c r="J427" s="4">
        <v>62738.61</v>
      </c>
      <c r="K427" s="4">
        <v>142074017</v>
      </c>
      <c r="L427" s="22">
        <v>8.4</v>
      </c>
    </row>
    <row r="428" spans="1:12" x14ac:dyDescent="0.2">
      <c r="A428" s="3">
        <v>108567204</v>
      </c>
      <c r="B428" s="3" t="s">
        <v>123</v>
      </c>
      <c r="C428" s="3" t="s">
        <v>334</v>
      </c>
      <c r="D428" s="4">
        <v>2352468.1800000002</v>
      </c>
      <c r="E428" s="4">
        <v>1769970.56</v>
      </c>
      <c r="F428" s="4">
        <v>2310.98</v>
      </c>
      <c r="G428" s="4">
        <v>5858.43</v>
      </c>
      <c r="H428" s="4">
        <v>12463.3</v>
      </c>
      <c r="I428" s="4">
        <v>373714.36</v>
      </c>
      <c r="J428" s="4">
        <v>188150.55</v>
      </c>
      <c r="K428" s="4">
        <v>141261448</v>
      </c>
      <c r="L428" s="22">
        <v>16.600000000000001</v>
      </c>
    </row>
    <row r="429" spans="1:12" x14ac:dyDescent="0.2">
      <c r="A429" s="3">
        <v>108567404</v>
      </c>
      <c r="B429" s="3" t="s">
        <v>544</v>
      </c>
      <c r="C429" s="3" t="s">
        <v>334</v>
      </c>
      <c r="D429" s="4">
        <v>3969148.95</v>
      </c>
      <c r="E429" s="4">
        <v>3353425.11</v>
      </c>
      <c r="F429" s="4">
        <v>4004.68</v>
      </c>
      <c r="G429" s="4">
        <v>41050.79</v>
      </c>
      <c r="H429" s="4">
        <v>5823.22</v>
      </c>
      <c r="I429" s="4">
        <v>450107.51</v>
      </c>
      <c r="J429" s="4">
        <v>114737.64</v>
      </c>
      <c r="K429" s="4">
        <v>383969024</v>
      </c>
      <c r="L429" s="22">
        <v>10.3</v>
      </c>
    </row>
    <row r="430" spans="1:12" x14ac:dyDescent="0.2">
      <c r="A430" s="3">
        <v>108567703</v>
      </c>
      <c r="B430" s="3" t="s">
        <v>337</v>
      </c>
      <c r="C430" s="3" t="s">
        <v>334</v>
      </c>
      <c r="D430" s="4">
        <v>22817606.829999998</v>
      </c>
      <c r="E430" s="4">
        <v>18879012.949999999</v>
      </c>
      <c r="F430" s="4">
        <v>20643.47</v>
      </c>
      <c r="G430" s="4">
        <v>10761.66</v>
      </c>
      <c r="H430" s="4">
        <v>43912.9</v>
      </c>
      <c r="I430" s="4">
        <v>3190030.88</v>
      </c>
      <c r="J430" s="4">
        <v>673244.97</v>
      </c>
      <c r="K430" s="4">
        <v>1280648101</v>
      </c>
      <c r="L430" s="22">
        <v>17.8</v>
      </c>
    </row>
    <row r="431" spans="1:12" x14ac:dyDescent="0.2">
      <c r="A431" s="3">
        <v>108568404</v>
      </c>
      <c r="B431" s="3" t="s">
        <v>545</v>
      </c>
      <c r="C431" s="3" t="s">
        <v>334</v>
      </c>
      <c r="D431" s="4">
        <v>1856266.17</v>
      </c>
      <c r="E431" s="4">
        <v>1411478.59</v>
      </c>
      <c r="F431" s="4">
        <v>1491.38</v>
      </c>
      <c r="G431" s="4">
        <v>17083.78</v>
      </c>
      <c r="H431" s="4"/>
      <c r="I431" s="4">
        <v>258653.88</v>
      </c>
      <c r="J431" s="4">
        <v>167558.54</v>
      </c>
      <c r="K431" s="4">
        <v>202669683</v>
      </c>
      <c r="L431" s="22">
        <v>9.1</v>
      </c>
    </row>
    <row r="432" spans="1:12" x14ac:dyDescent="0.2">
      <c r="A432" s="3">
        <v>108569103</v>
      </c>
      <c r="B432" s="3" t="s">
        <v>338</v>
      </c>
      <c r="C432" s="3" t="s">
        <v>334</v>
      </c>
      <c r="D432" s="4">
        <v>4543557.83</v>
      </c>
      <c r="E432" s="4">
        <v>3277881.99</v>
      </c>
      <c r="F432" s="4">
        <v>4122.33</v>
      </c>
      <c r="G432" s="4">
        <v>27628.55</v>
      </c>
      <c r="H432" s="4"/>
      <c r="I432" s="4">
        <v>1002743.47</v>
      </c>
      <c r="J432" s="4">
        <v>231181.49</v>
      </c>
      <c r="K432" s="4">
        <v>349075303</v>
      </c>
      <c r="L432" s="22">
        <v>13</v>
      </c>
    </row>
    <row r="433" spans="1:12" x14ac:dyDescent="0.2">
      <c r="A433" s="3">
        <v>117576303</v>
      </c>
      <c r="B433" s="3" t="s">
        <v>467</v>
      </c>
      <c r="C433" s="3" t="s">
        <v>468</v>
      </c>
      <c r="D433" s="4">
        <v>10041109.16</v>
      </c>
      <c r="E433" s="4">
        <v>8841509.9000000004</v>
      </c>
      <c r="F433" s="4">
        <v>9173.18</v>
      </c>
      <c r="G433" s="4">
        <v>160092.25</v>
      </c>
      <c r="H433" s="4"/>
      <c r="I433" s="4">
        <v>789975.81</v>
      </c>
      <c r="J433" s="4">
        <v>240358.02</v>
      </c>
      <c r="K433" s="4">
        <v>967479646</v>
      </c>
      <c r="L433" s="22">
        <v>10.3</v>
      </c>
    </row>
    <row r="434" spans="1:12" x14ac:dyDescent="0.2">
      <c r="A434" s="3">
        <v>119581003</v>
      </c>
      <c r="B434" s="3" t="s">
        <v>175</v>
      </c>
      <c r="C434" s="3" t="s">
        <v>492</v>
      </c>
      <c r="D434" s="4">
        <v>6487883.5099999998</v>
      </c>
      <c r="E434" s="4">
        <v>5960104.9500000002</v>
      </c>
      <c r="F434" s="4">
        <v>6175.58</v>
      </c>
      <c r="G434" s="4">
        <v>37489.32</v>
      </c>
      <c r="H434" s="4"/>
      <c r="I434" s="4">
        <v>156539.22</v>
      </c>
      <c r="J434" s="4">
        <v>327574.44</v>
      </c>
      <c r="K434" s="4">
        <v>465743944</v>
      </c>
      <c r="L434" s="22">
        <v>13.9</v>
      </c>
    </row>
    <row r="435" spans="1:12" x14ac:dyDescent="0.2">
      <c r="A435" s="3">
        <v>119582503</v>
      </c>
      <c r="B435" s="3" t="s">
        <v>493</v>
      </c>
      <c r="C435" s="3" t="s">
        <v>492</v>
      </c>
      <c r="D435" s="4">
        <v>8598020.3000000007</v>
      </c>
      <c r="E435" s="4">
        <v>7349741.3200000003</v>
      </c>
      <c r="F435" s="4">
        <v>7675.85</v>
      </c>
      <c r="G435" s="4">
        <v>3683.54</v>
      </c>
      <c r="H435" s="4">
        <v>13194.4</v>
      </c>
      <c r="I435" s="4">
        <v>995116.49</v>
      </c>
      <c r="J435" s="4">
        <v>228608.7</v>
      </c>
      <c r="K435" s="4">
        <v>563993570</v>
      </c>
      <c r="L435" s="22">
        <v>15.2</v>
      </c>
    </row>
    <row r="436" spans="1:12" x14ac:dyDescent="0.2">
      <c r="A436" s="3">
        <v>119583003</v>
      </c>
      <c r="B436" s="3" t="s">
        <v>494</v>
      </c>
      <c r="C436" s="3" t="s">
        <v>492</v>
      </c>
      <c r="D436" s="4">
        <v>7541840.7000000002</v>
      </c>
      <c r="E436" s="4">
        <v>6217034.5</v>
      </c>
      <c r="F436" s="4">
        <v>6949.25</v>
      </c>
      <c r="G436" s="4">
        <v>26958.33</v>
      </c>
      <c r="H436" s="4">
        <v>8548.6</v>
      </c>
      <c r="I436" s="4">
        <v>779228.45</v>
      </c>
      <c r="J436" s="4">
        <v>503121.57</v>
      </c>
      <c r="K436" s="4">
        <v>493913787</v>
      </c>
      <c r="L436" s="22">
        <v>15.2</v>
      </c>
    </row>
    <row r="437" spans="1:12" x14ac:dyDescent="0.2">
      <c r="A437" s="3">
        <v>119584503</v>
      </c>
      <c r="B437" s="3" t="s">
        <v>495</v>
      </c>
      <c r="C437" s="3" t="s">
        <v>492</v>
      </c>
      <c r="D437" s="4">
        <v>11052185.32</v>
      </c>
      <c r="E437" s="4">
        <v>10243294.24</v>
      </c>
      <c r="F437" s="4">
        <v>11023.3</v>
      </c>
      <c r="G437" s="4">
        <v>6852.85</v>
      </c>
      <c r="H437" s="4"/>
      <c r="I437" s="4">
        <v>359302.81</v>
      </c>
      <c r="J437" s="4">
        <v>431712.12</v>
      </c>
      <c r="K437" s="4">
        <v>872477661</v>
      </c>
      <c r="L437" s="22">
        <v>12.6</v>
      </c>
    </row>
    <row r="438" spans="1:12" x14ac:dyDescent="0.2">
      <c r="A438" s="3">
        <v>119584603</v>
      </c>
      <c r="B438" s="3" t="s">
        <v>496</v>
      </c>
      <c r="C438" s="3" t="s">
        <v>492</v>
      </c>
      <c r="D438" s="4">
        <v>9983181.6899999995</v>
      </c>
      <c r="E438" s="4">
        <v>8396734.8200000003</v>
      </c>
      <c r="F438" s="4">
        <v>9122.4699999999993</v>
      </c>
      <c r="G438" s="4">
        <v>1769.24</v>
      </c>
      <c r="H438" s="4">
        <v>13811.7</v>
      </c>
      <c r="I438" s="4">
        <v>1176919.55</v>
      </c>
      <c r="J438" s="4">
        <v>384823.91</v>
      </c>
      <c r="K438" s="4">
        <v>723124537</v>
      </c>
      <c r="L438" s="22">
        <v>13.8</v>
      </c>
    </row>
    <row r="439" spans="1:12" x14ac:dyDescent="0.2">
      <c r="A439" s="3">
        <v>119586503</v>
      </c>
      <c r="B439" s="3" t="s">
        <v>555</v>
      </c>
      <c r="C439" s="3" t="s">
        <v>492</v>
      </c>
      <c r="D439" s="4">
        <v>4752677.96</v>
      </c>
      <c r="E439" s="4">
        <v>3848191.3</v>
      </c>
      <c r="F439" s="4">
        <v>4207.3999999999996</v>
      </c>
      <c r="G439" s="4">
        <v>10570.91</v>
      </c>
      <c r="H439" s="4"/>
      <c r="I439" s="4">
        <v>283808.11</v>
      </c>
      <c r="J439" s="4">
        <v>605900.24</v>
      </c>
      <c r="K439" s="4">
        <v>291249289</v>
      </c>
      <c r="L439" s="22">
        <v>16.3</v>
      </c>
    </row>
    <row r="440" spans="1:12" x14ac:dyDescent="0.2">
      <c r="A440" s="3">
        <v>117596003</v>
      </c>
      <c r="B440" s="3" t="s">
        <v>469</v>
      </c>
      <c r="C440" s="3" t="s">
        <v>470</v>
      </c>
      <c r="D440" s="4">
        <v>12888516.85</v>
      </c>
      <c r="E440" s="4">
        <v>8901398.4000000004</v>
      </c>
      <c r="F440" s="4">
        <v>12153.05</v>
      </c>
      <c r="G440" s="4">
        <v>29927.24</v>
      </c>
      <c r="H440" s="4"/>
      <c r="I440" s="4">
        <v>2945240.68</v>
      </c>
      <c r="J440" s="4">
        <v>999797.48</v>
      </c>
      <c r="K440" s="4">
        <v>825283460</v>
      </c>
      <c r="L440" s="22">
        <v>15.6</v>
      </c>
    </row>
    <row r="441" spans="1:12" x14ac:dyDescent="0.2">
      <c r="A441" s="3">
        <v>117597003</v>
      </c>
      <c r="B441" s="3" t="s">
        <v>471</v>
      </c>
      <c r="C441" s="3" t="s">
        <v>470</v>
      </c>
      <c r="D441" s="4">
        <v>16022226.09</v>
      </c>
      <c r="E441" s="4">
        <v>11454959.369999999</v>
      </c>
      <c r="F441" s="4">
        <v>14657.56</v>
      </c>
      <c r="G441" s="4">
        <v>155958.41</v>
      </c>
      <c r="H441" s="4"/>
      <c r="I441" s="4">
        <v>3683240.26</v>
      </c>
      <c r="J441" s="4">
        <v>713410.49</v>
      </c>
      <c r="K441" s="4">
        <v>1066768842</v>
      </c>
      <c r="L441" s="22">
        <v>15</v>
      </c>
    </row>
    <row r="442" spans="1:12" x14ac:dyDescent="0.2">
      <c r="A442" s="3">
        <v>117598503</v>
      </c>
      <c r="B442" s="3" t="s">
        <v>472</v>
      </c>
      <c r="C442" s="3" t="s">
        <v>470</v>
      </c>
      <c r="D442" s="4">
        <v>15218677.449999999</v>
      </c>
      <c r="E442" s="4">
        <v>11259192.640000001</v>
      </c>
      <c r="F442" s="4">
        <v>13972.46</v>
      </c>
      <c r="G442" s="4">
        <v>315269.77</v>
      </c>
      <c r="H442" s="4"/>
      <c r="I442" s="4">
        <v>2915196.94</v>
      </c>
      <c r="J442" s="4">
        <v>715045.64</v>
      </c>
      <c r="K442" s="4">
        <v>1012235536</v>
      </c>
      <c r="L442" s="22">
        <v>15</v>
      </c>
    </row>
    <row r="443" spans="1:12" x14ac:dyDescent="0.2">
      <c r="A443" s="3">
        <v>116604003</v>
      </c>
      <c r="B443" s="3" t="s">
        <v>456</v>
      </c>
      <c r="C443" s="3" t="s">
        <v>457</v>
      </c>
      <c r="D443" s="4">
        <v>27704983.780000001</v>
      </c>
      <c r="E443" s="4">
        <v>18782341.02</v>
      </c>
      <c r="F443" s="4">
        <v>26070.65</v>
      </c>
      <c r="G443" s="4">
        <v>66580.429999999993</v>
      </c>
      <c r="H443" s="4"/>
      <c r="I443" s="4">
        <v>8670408.9700000007</v>
      </c>
      <c r="J443" s="4">
        <v>159582.71</v>
      </c>
      <c r="K443" s="4">
        <v>1380893160</v>
      </c>
      <c r="L443" s="22">
        <v>20</v>
      </c>
    </row>
    <row r="444" spans="1:12" x14ac:dyDescent="0.2">
      <c r="A444" s="3">
        <v>116605003</v>
      </c>
      <c r="B444" s="3" t="s">
        <v>458</v>
      </c>
      <c r="C444" s="3" t="s">
        <v>457</v>
      </c>
      <c r="D444" s="4">
        <v>19296289.690000001</v>
      </c>
      <c r="E444" s="4">
        <v>12383607.08</v>
      </c>
      <c r="F444" s="4">
        <v>16893.53</v>
      </c>
      <c r="G444" s="4">
        <v>114651.51</v>
      </c>
      <c r="H444" s="4">
        <v>29049.3</v>
      </c>
      <c r="I444" s="4">
        <v>6286454.7300000004</v>
      </c>
      <c r="J444" s="4">
        <v>465633.54</v>
      </c>
      <c r="K444" s="4">
        <v>1241917568</v>
      </c>
      <c r="L444" s="22">
        <v>15.5</v>
      </c>
    </row>
    <row r="445" spans="1:12" x14ac:dyDescent="0.2">
      <c r="A445" s="3">
        <v>106611303</v>
      </c>
      <c r="B445" s="3" t="s">
        <v>294</v>
      </c>
      <c r="C445" s="3" t="s">
        <v>295</v>
      </c>
      <c r="D445" s="4">
        <v>7134043.0300000003</v>
      </c>
      <c r="E445" s="4">
        <v>5767749.5999999996</v>
      </c>
      <c r="F445" s="4">
        <v>7069.48</v>
      </c>
      <c r="G445" s="4">
        <v>6505.45</v>
      </c>
      <c r="H445" s="4">
        <v>29589.15</v>
      </c>
      <c r="I445" s="4">
        <v>1218835.94</v>
      </c>
      <c r="J445" s="4">
        <v>104293.41</v>
      </c>
      <c r="K445" s="4">
        <v>589319954</v>
      </c>
      <c r="L445" s="22">
        <v>12.1</v>
      </c>
    </row>
    <row r="446" spans="1:12" x14ac:dyDescent="0.2">
      <c r="A446" s="3">
        <v>106612203</v>
      </c>
      <c r="B446" s="3" t="s">
        <v>296</v>
      </c>
      <c r="C446" s="3" t="s">
        <v>295</v>
      </c>
      <c r="D446" s="4">
        <v>11425225.220000001</v>
      </c>
      <c r="E446" s="4">
        <v>8898504.2599999998</v>
      </c>
      <c r="F446" s="4">
        <v>10401.07</v>
      </c>
      <c r="G446" s="4">
        <v>19174.39</v>
      </c>
      <c r="H446" s="4">
        <v>28911.15</v>
      </c>
      <c r="I446" s="4">
        <v>1769671.99</v>
      </c>
      <c r="J446" s="4">
        <v>698562.36</v>
      </c>
      <c r="K446" s="4">
        <v>776242880</v>
      </c>
      <c r="L446" s="22">
        <v>14.7</v>
      </c>
    </row>
    <row r="447" spans="1:12" x14ac:dyDescent="0.2">
      <c r="A447" s="3">
        <v>106616203</v>
      </c>
      <c r="B447" s="3" t="s">
        <v>297</v>
      </c>
      <c r="C447" s="3" t="s">
        <v>295</v>
      </c>
      <c r="D447" s="4">
        <v>6281929.4400000004</v>
      </c>
      <c r="E447" s="4">
        <v>4448100.71</v>
      </c>
      <c r="F447" s="4">
        <v>6243.96</v>
      </c>
      <c r="G447" s="4">
        <v>11334.83</v>
      </c>
      <c r="H447" s="4">
        <v>29785.3</v>
      </c>
      <c r="I447" s="4">
        <v>1387988.35</v>
      </c>
      <c r="J447" s="4">
        <v>398476.29</v>
      </c>
      <c r="K447" s="4">
        <v>408373329</v>
      </c>
      <c r="L447" s="22">
        <v>15.3</v>
      </c>
    </row>
    <row r="448" spans="1:12" x14ac:dyDescent="0.2">
      <c r="A448" s="3">
        <v>106617203</v>
      </c>
      <c r="B448" s="3" t="s">
        <v>298</v>
      </c>
      <c r="C448" s="3" t="s">
        <v>295</v>
      </c>
      <c r="D448" s="4">
        <v>8766462.4600000009</v>
      </c>
      <c r="E448" s="4">
        <v>6686416.9199999999</v>
      </c>
      <c r="F448" s="4">
        <v>8223.89</v>
      </c>
      <c r="G448" s="4">
        <v>1017.96</v>
      </c>
      <c r="H448" s="4">
        <v>27441</v>
      </c>
      <c r="I448" s="4">
        <v>1400848.4</v>
      </c>
      <c r="J448" s="4">
        <v>642514.29</v>
      </c>
      <c r="K448" s="4">
        <v>534407411</v>
      </c>
      <c r="L448" s="22">
        <v>16.399999999999999</v>
      </c>
    </row>
    <row r="449" spans="1:12" x14ac:dyDescent="0.2">
      <c r="A449" s="3">
        <v>106618603</v>
      </c>
      <c r="B449" s="3" t="s">
        <v>299</v>
      </c>
      <c r="C449" s="3" t="s">
        <v>295</v>
      </c>
      <c r="D449" s="4">
        <v>3185786.33</v>
      </c>
      <c r="E449" s="4">
        <v>2323711.42</v>
      </c>
      <c r="F449" s="4">
        <v>3020.66</v>
      </c>
      <c r="G449" s="4">
        <v>237.6</v>
      </c>
      <c r="H449" s="4">
        <v>12658.1</v>
      </c>
      <c r="I449" s="4">
        <v>719020.29</v>
      </c>
      <c r="J449" s="4">
        <v>127138.26</v>
      </c>
      <c r="K449" s="4">
        <v>284107208</v>
      </c>
      <c r="L449" s="22">
        <v>11.2</v>
      </c>
    </row>
    <row r="450" spans="1:12" x14ac:dyDescent="0.2">
      <c r="A450" s="3">
        <v>105628302</v>
      </c>
      <c r="B450" s="3" t="s">
        <v>283</v>
      </c>
      <c r="C450" s="3" t="s">
        <v>284</v>
      </c>
      <c r="D450" s="4">
        <v>25633035.510000002</v>
      </c>
      <c r="E450" s="4">
        <v>19757632.370000001</v>
      </c>
      <c r="F450" s="4">
        <v>25474.61</v>
      </c>
      <c r="G450" s="4">
        <v>350212.35</v>
      </c>
      <c r="H450" s="4"/>
      <c r="I450" s="4">
        <v>4185146.23</v>
      </c>
      <c r="J450" s="4">
        <v>1314569.95</v>
      </c>
      <c r="K450" s="4">
        <v>1615218784</v>
      </c>
      <c r="L450" s="22">
        <v>15.8</v>
      </c>
    </row>
    <row r="451" spans="1:12" x14ac:dyDescent="0.2">
      <c r="A451" s="9">
        <v>101630504</v>
      </c>
      <c r="B451" s="9" t="s">
        <v>69</v>
      </c>
      <c r="C451" s="9" t="s">
        <v>209</v>
      </c>
      <c r="D451" s="10"/>
      <c r="E451" s="10"/>
      <c r="F451" s="10"/>
      <c r="G451" s="10"/>
      <c r="H451" s="10"/>
      <c r="I451" s="10"/>
      <c r="J451" s="10"/>
      <c r="K451" s="4">
        <v>254802084</v>
      </c>
      <c r="L451" s="22">
        <v>13.9</v>
      </c>
    </row>
    <row r="452" spans="1:12" x14ac:dyDescent="0.2">
      <c r="A452" s="3">
        <v>101630903</v>
      </c>
      <c r="B452" s="3" t="s">
        <v>210</v>
      </c>
      <c r="C452" s="3" t="s">
        <v>209</v>
      </c>
      <c r="D452" s="4">
        <v>7666161.3200000003</v>
      </c>
      <c r="E452" s="4">
        <v>5915787.9400000004</v>
      </c>
      <c r="F452" s="4">
        <v>6884.16</v>
      </c>
      <c r="G452" s="4">
        <v>13581.41</v>
      </c>
      <c r="H452" s="4"/>
      <c r="I452" s="4">
        <v>1262045.8799999999</v>
      </c>
      <c r="J452" s="4">
        <v>467861.93</v>
      </c>
      <c r="K452" s="4">
        <v>470333765</v>
      </c>
      <c r="L452" s="22">
        <v>16.2</v>
      </c>
    </row>
    <row r="453" spans="1:12" x14ac:dyDescent="0.2">
      <c r="A453" s="3">
        <v>101631003</v>
      </c>
      <c r="B453" s="3" t="s">
        <v>211</v>
      </c>
      <c r="C453" s="3" t="s">
        <v>209</v>
      </c>
      <c r="D453" s="4">
        <v>5133330.4800000004</v>
      </c>
      <c r="E453" s="4">
        <v>3822531.27</v>
      </c>
      <c r="F453" s="4">
        <v>5117.7299999999996</v>
      </c>
      <c r="G453" s="4">
        <v>0</v>
      </c>
      <c r="H453" s="4">
        <v>22208.43</v>
      </c>
      <c r="I453" s="4">
        <v>1145845.92</v>
      </c>
      <c r="J453" s="4">
        <v>137627.13</v>
      </c>
      <c r="K453" s="4">
        <v>384757593</v>
      </c>
      <c r="L453" s="22">
        <v>13.3</v>
      </c>
    </row>
    <row r="454" spans="1:12" x14ac:dyDescent="0.2">
      <c r="A454" s="3">
        <v>101631203</v>
      </c>
      <c r="B454" s="3" t="s">
        <v>70</v>
      </c>
      <c r="C454" s="3" t="s">
        <v>209</v>
      </c>
      <c r="D454" s="4">
        <v>9509156.8300000001</v>
      </c>
      <c r="E454" s="4">
        <v>7564238.25</v>
      </c>
      <c r="F454" s="4">
        <v>8960.98</v>
      </c>
      <c r="G454" s="4">
        <v>3835.99</v>
      </c>
      <c r="H454" s="4">
        <v>8458.75</v>
      </c>
      <c r="I454" s="4">
        <v>1514245.63</v>
      </c>
      <c r="J454" s="4">
        <v>409417.23</v>
      </c>
      <c r="K454" s="4">
        <v>578176820</v>
      </c>
      <c r="L454" s="22">
        <v>16.399999999999999</v>
      </c>
    </row>
    <row r="455" spans="1:12" x14ac:dyDescent="0.2">
      <c r="A455" s="3">
        <v>101631503</v>
      </c>
      <c r="B455" s="3" t="s">
        <v>212</v>
      </c>
      <c r="C455" s="3" t="s">
        <v>209</v>
      </c>
      <c r="D455" s="4">
        <v>6929135.8099999996</v>
      </c>
      <c r="E455" s="4">
        <v>4743524.4800000004</v>
      </c>
      <c r="F455" s="4">
        <v>5428.07</v>
      </c>
      <c r="G455" s="4">
        <v>771301.54</v>
      </c>
      <c r="H455" s="4">
        <v>19758.5</v>
      </c>
      <c r="I455" s="4">
        <v>1079542.72</v>
      </c>
      <c r="J455" s="4">
        <v>309580.5</v>
      </c>
      <c r="K455" s="4">
        <v>395680462</v>
      </c>
      <c r="L455" s="22">
        <v>17.5</v>
      </c>
    </row>
    <row r="456" spans="1:12" x14ac:dyDescent="0.2">
      <c r="A456" s="3">
        <v>101631703</v>
      </c>
      <c r="B456" s="3" t="s">
        <v>213</v>
      </c>
      <c r="C456" s="3" t="s">
        <v>209</v>
      </c>
      <c r="D456" s="4">
        <v>72168611.069999993</v>
      </c>
      <c r="E456" s="4">
        <v>59054396.850000001</v>
      </c>
      <c r="F456" s="4">
        <v>64111.96</v>
      </c>
      <c r="G456" s="4">
        <v>44918.400000000001</v>
      </c>
      <c r="H456" s="4"/>
      <c r="I456" s="4">
        <v>11725746.15</v>
      </c>
      <c r="J456" s="4">
        <v>1279437.71</v>
      </c>
      <c r="K456" s="4">
        <v>4550948772</v>
      </c>
      <c r="L456" s="22">
        <v>15.8</v>
      </c>
    </row>
    <row r="457" spans="1:12" x14ac:dyDescent="0.2">
      <c r="A457" s="3">
        <v>101631803</v>
      </c>
      <c r="B457" s="3" t="s">
        <v>214</v>
      </c>
      <c r="C457" s="3" t="s">
        <v>209</v>
      </c>
      <c r="D457" s="4">
        <v>10766476.27</v>
      </c>
      <c r="E457" s="4">
        <v>8236564.0599999996</v>
      </c>
      <c r="F457" s="4"/>
      <c r="G457" s="4">
        <v>25108.13</v>
      </c>
      <c r="H457" s="4"/>
      <c r="I457" s="4">
        <v>1452285.83</v>
      </c>
      <c r="J457" s="4">
        <v>1052518.25</v>
      </c>
      <c r="K457" s="4">
        <v>527776713</v>
      </c>
      <c r="L457" s="22">
        <v>20.3</v>
      </c>
    </row>
    <row r="458" spans="1:12" x14ac:dyDescent="0.2">
      <c r="A458" s="3">
        <v>101631903</v>
      </c>
      <c r="B458" s="3" t="s">
        <v>71</v>
      </c>
      <c r="C458" s="3" t="s">
        <v>209</v>
      </c>
      <c r="D458" s="4">
        <v>14060513.93</v>
      </c>
      <c r="E458" s="4">
        <v>11661469.050000001</v>
      </c>
      <c r="F458" s="4">
        <v>10585.29</v>
      </c>
      <c r="G458" s="4">
        <v>15639.25</v>
      </c>
      <c r="H458" s="4"/>
      <c r="I458" s="4">
        <v>1873665.47</v>
      </c>
      <c r="J458" s="4">
        <v>499154.87</v>
      </c>
      <c r="K458" s="4">
        <v>822391171</v>
      </c>
      <c r="L458" s="22">
        <v>17</v>
      </c>
    </row>
    <row r="459" spans="1:12" x14ac:dyDescent="0.2">
      <c r="A459" s="3">
        <v>101632403</v>
      </c>
      <c r="B459" s="3" t="s">
        <v>72</v>
      </c>
      <c r="C459" s="3" t="s">
        <v>209</v>
      </c>
      <c r="D459" s="4">
        <v>9236472.9000000004</v>
      </c>
      <c r="E459" s="4">
        <v>7368491.3200000003</v>
      </c>
      <c r="F459" s="4">
        <v>8083.77</v>
      </c>
      <c r="G459" s="4">
        <v>0</v>
      </c>
      <c r="H459" s="4">
        <v>22782.7</v>
      </c>
      <c r="I459" s="4">
        <v>1398905.35</v>
      </c>
      <c r="J459" s="4">
        <v>438209.76</v>
      </c>
      <c r="K459" s="4">
        <v>549576640</v>
      </c>
      <c r="L459" s="22">
        <v>16.8</v>
      </c>
    </row>
    <row r="460" spans="1:12" x14ac:dyDescent="0.2">
      <c r="A460" s="3">
        <v>101633903</v>
      </c>
      <c r="B460" s="3" t="s">
        <v>215</v>
      </c>
      <c r="C460" s="3" t="s">
        <v>209</v>
      </c>
      <c r="D460" s="4">
        <v>13352284.65</v>
      </c>
      <c r="E460" s="4">
        <v>10741275.98</v>
      </c>
      <c r="F460" s="4">
        <v>12872.56</v>
      </c>
      <c r="G460" s="4">
        <v>11552.58</v>
      </c>
      <c r="H460" s="4">
        <v>34573.699999999997</v>
      </c>
      <c r="I460" s="4">
        <v>1748231.87</v>
      </c>
      <c r="J460" s="4">
        <v>803777.96</v>
      </c>
      <c r="K460" s="4">
        <v>888069587</v>
      </c>
      <c r="L460" s="22">
        <v>15</v>
      </c>
    </row>
    <row r="461" spans="1:12" x14ac:dyDescent="0.2">
      <c r="A461" s="3">
        <v>101636503</v>
      </c>
      <c r="B461" s="3" t="s">
        <v>216</v>
      </c>
      <c r="C461" s="3" t="s">
        <v>209</v>
      </c>
      <c r="D461" s="4">
        <v>57849815.68</v>
      </c>
      <c r="E461" s="4">
        <v>48338449.100000001</v>
      </c>
      <c r="F461" s="4">
        <v>50766.86</v>
      </c>
      <c r="G461" s="4">
        <v>0</v>
      </c>
      <c r="H461" s="4"/>
      <c r="I461" s="4">
        <v>8769352.7200000007</v>
      </c>
      <c r="J461" s="4">
        <v>691247</v>
      </c>
      <c r="K461" s="4">
        <v>3136580094</v>
      </c>
      <c r="L461" s="22">
        <v>18.399999999999999</v>
      </c>
    </row>
    <row r="462" spans="1:12" x14ac:dyDescent="0.2">
      <c r="A462" s="3">
        <v>101637002</v>
      </c>
      <c r="B462" s="3" t="s">
        <v>217</v>
      </c>
      <c r="C462" s="3" t="s">
        <v>209</v>
      </c>
      <c r="D462" s="4">
        <v>24083348.91</v>
      </c>
      <c r="E462" s="4">
        <v>18888104.559999999</v>
      </c>
      <c r="F462" s="4">
        <v>22067.32</v>
      </c>
      <c r="G462" s="4">
        <v>55852.99</v>
      </c>
      <c r="H462" s="4">
        <v>69388.7</v>
      </c>
      <c r="I462" s="4">
        <v>3939221.97</v>
      </c>
      <c r="J462" s="4">
        <v>1108713.3700000001</v>
      </c>
      <c r="K462" s="4">
        <v>1334207089</v>
      </c>
      <c r="L462" s="22">
        <v>18</v>
      </c>
    </row>
    <row r="463" spans="1:12" x14ac:dyDescent="0.2">
      <c r="A463" s="3">
        <v>101638003</v>
      </c>
      <c r="B463" s="3" t="s">
        <v>218</v>
      </c>
      <c r="C463" s="3" t="s">
        <v>209</v>
      </c>
      <c r="D463" s="4">
        <v>38310183.899999999</v>
      </c>
      <c r="E463" s="4">
        <v>30859318.23</v>
      </c>
      <c r="F463" s="4">
        <v>34784.99</v>
      </c>
      <c r="G463" s="4">
        <v>19949.150000000001</v>
      </c>
      <c r="H463" s="4">
        <v>78742.78</v>
      </c>
      <c r="I463" s="4">
        <v>6003357.7000000002</v>
      </c>
      <c r="J463" s="4">
        <v>1314031.05</v>
      </c>
      <c r="K463" s="4">
        <v>2132826771</v>
      </c>
      <c r="L463" s="22">
        <v>17.899999999999999</v>
      </c>
    </row>
    <row r="464" spans="1:12" x14ac:dyDescent="0.2">
      <c r="A464" s="3">
        <v>101638803</v>
      </c>
      <c r="B464" s="3" t="s">
        <v>73</v>
      </c>
      <c r="C464" s="3" t="s">
        <v>209</v>
      </c>
      <c r="D464" s="4">
        <v>10495328.550000001</v>
      </c>
      <c r="E464" s="4">
        <v>7665008.96</v>
      </c>
      <c r="F464" s="4">
        <v>9586.2099999999991</v>
      </c>
      <c r="G464" s="4">
        <v>82000</v>
      </c>
      <c r="H464" s="4"/>
      <c r="I464" s="4">
        <v>2207662.9700000002</v>
      </c>
      <c r="J464" s="4">
        <v>531070.41</v>
      </c>
      <c r="K464" s="4">
        <v>573673460</v>
      </c>
      <c r="L464" s="22">
        <v>18.2</v>
      </c>
    </row>
    <row r="465" spans="1:12" x14ac:dyDescent="0.2">
      <c r="A465" s="3">
        <v>119648703</v>
      </c>
      <c r="B465" s="3" t="s">
        <v>498</v>
      </c>
      <c r="C465" s="3" t="s">
        <v>497</v>
      </c>
      <c r="D465" s="4">
        <v>36839600.68</v>
      </c>
      <c r="E465" s="4">
        <v>34043915.049999997</v>
      </c>
      <c r="F465" s="4">
        <v>35699.379999999997</v>
      </c>
      <c r="G465" s="4">
        <v>24028.36</v>
      </c>
      <c r="H465" s="4">
        <v>52920.6</v>
      </c>
      <c r="I465" s="4">
        <v>1006651.12</v>
      </c>
      <c r="J465" s="4">
        <v>1676386.17</v>
      </c>
      <c r="K465" s="4">
        <v>2489894090</v>
      </c>
      <c r="L465" s="22">
        <v>14.7</v>
      </c>
    </row>
    <row r="466" spans="1:12" x14ac:dyDescent="0.2">
      <c r="A466" s="3">
        <v>119648903</v>
      </c>
      <c r="B466" s="3" t="s">
        <v>499</v>
      </c>
      <c r="C466" s="3" t="s">
        <v>497</v>
      </c>
      <c r="D466" s="4">
        <v>29269730.710000001</v>
      </c>
      <c r="E466" s="4">
        <v>26689647.370000001</v>
      </c>
      <c r="F466" s="4">
        <v>27495.85</v>
      </c>
      <c r="G466" s="4">
        <v>65505.98</v>
      </c>
      <c r="H466" s="4"/>
      <c r="I466" s="4">
        <v>698635.19</v>
      </c>
      <c r="J466" s="4">
        <v>1788446.32</v>
      </c>
      <c r="K466" s="4">
        <v>1928733503</v>
      </c>
      <c r="L466" s="22">
        <v>15.1</v>
      </c>
    </row>
    <row r="467" spans="1:12" x14ac:dyDescent="0.2">
      <c r="A467" s="3">
        <v>107650603</v>
      </c>
      <c r="B467" s="3" t="s">
        <v>103</v>
      </c>
      <c r="C467" s="3" t="s">
        <v>300</v>
      </c>
      <c r="D467" s="4">
        <v>20514927</v>
      </c>
      <c r="E467" s="4">
        <v>15664256</v>
      </c>
      <c r="F467" s="4">
        <v>17768</v>
      </c>
      <c r="G467" s="4">
        <v>110412</v>
      </c>
      <c r="H467" s="4">
        <v>36586</v>
      </c>
      <c r="I467" s="4">
        <v>3846001</v>
      </c>
      <c r="J467" s="4">
        <v>839904</v>
      </c>
      <c r="K467" s="4">
        <v>1263477877</v>
      </c>
      <c r="L467" s="22">
        <v>16.2</v>
      </c>
    </row>
    <row r="468" spans="1:12" x14ac:dyDescent="0.2">
      <c r="A468" s="3">
        <v>107650703</v>
      </c>
      <c r="B468" s="3" t="s">
        <v>301</v>
      </c>
      <c r="C468" s="3" t="s">
        <v>300</v>
      </c>
      <c r="D468" s="4">
        <v>18055626.489999998</v>
      </c>
      <c r="E468" s="4">
        <v>15277113.74</v>
      </c>
      <c r="F468" s="4">
        <v>17313.18</v>
      </c>
      <c r="G468" s="4">
        <v>41671.26</v>
      </c>
      <c r="H468" s="4">
        <v>41976.75</v>
      </c>
      <c r="I468" s="4">
        <v>2396737.0299999998</v>
      </c>
      <c r="J468" s="4">
        <v>280814.53000000003</v>
      </c>
      <c r="K468" s="4">
        <v>954215871</v>
      </c>
      <c r="L468" s="22">
        <v>18.899999999999999</v>
      </c>
    </row>
    <row r="469" spans="1:12" x14ac:dyDescent="0.2">
      <c r="A469" s="3">
        <v>107651603</v>
      </c>
      <c r="B469" s="3" t="s">
        <v>104</v>
      </c>
      <c r="C469" s="3" t="s">
        <v>300</v>
      </c>
      <c r="D469" s="4">
        <v>14219133.17</v>
      </c>
      <c r="E469" s="4">
        <v>11276286.210000001</v>
      </c>
      <c r="F469" s="4">
        <v>13802.4</v>
      </c>
      <c r="G469" s="4">
        <v>18056.849999999999</v>
      </c>
      <c r="H469" s="4">
        <v>20516.5</v>
      </c>
      <c r="I469" s="4">
        <v>2229206.34</v>
      </c>
      <c r="J469" s="4">
        <v>661264.87</v>
      </c>
      <c r="K469" s="4">
        <v>964877886</v>
      </c>
      <c r="L469" s="22">
        <v>14.7</v>
      </c>
    </row>
    <row r="470" spans="1:12" x14ac:dyDescent="0.2">
      <c r="A470" s="3">
        <v>107652603</v>
      </c>
      <c r="B470" s="3" t="s">
        <v>115</v>
      </c>
      <c r="C470" s="3" t="s">
        <v>300</v>
      </c>
      <c r="D470" s="4">
        <v>43913717.659999996</v>
      </c>
      <c r="E470" s="4">
        <v>36551933.170000002</v>
      </c>
      <c r="F470" s="4">
        <v>40457.019999999997</v>
      </c>
      <c r="G470" s="4">
        <v>0</v>
      </c>
      <c r="H470" s="4">
        <v>82743.59</v>
      </c>
      <c r="I470" s="4">
        <v>6210186.96</v>
      </c>
      <c r="J470" s="4">
        <v>1028396.92</v>
      </c>
      <c r="K470" s="4">
        <v>2390916542</v>
      </c>
      <c r="L470" s="22">
        <v>18.3</v>
      </c>
    </row>
    <row r="471" spans="1:12" x14ac:dyDescent="0.2">
      <c r="A471" s="3">
        <v>107653102</v>
      </c>
      <c r="B471" s="3" t="s">
        <v>302</v>
      </c>
      <c r="C471" s="3" t="s">
        <v>300</v>
      </c>
      <c r="D471" s="4">
        <v>35850350.659999996</v>
      </c>
      <c r="E471" s="4">
        <v>29343499.789999999</v>
      </c>
      <c r="F471" s="4">
        <v>34059.5</v>
      </c>
      <c r="G471" s="4">
        <v>21494.799999999999</v>
      </c>
      <c r="H471" s="4">
        <v>75458.880000000005</v>
      </c>
      <c r="I471" s="4">
        <v>5321300.74</v>
      </c>
      <c r="J471" s="4">
        <v>1054536.95</v>
      </c>
      <c r="K471" s="4">
        <v>2285037470</v>
      </c>
      <c r="L471" s="22">
        <v>15.6</v>
      </c>
    </row>
    <row r="472" spans="1:12" x14ac:dyDescent="0.2">
      <c r="A472" s="3">
        <v>107653203</v>
      </c>
      <c r="B472" s="3" t="s">
        <v>303</v>
      </c>
      <c r="C472" s="3" t="s">
        <v>300</v>
      </c>
      <c r="D472" s="4">
        <v>24802188.640000001</v>
      </c>
      <c r="E472" s="4">
        <v>20041272.550000001</v>
      </c>
      <c r="F472" s="4">
        <v>24007.33</v>
      </c>
      <c r="G472" s="4">
        <v>42892.1</v>
      </c>
      <c r="H472" s="4">
        <v>48056.46</v>
      </c>
      <c r="I472" s="4">
        <v>3561588.14</v>
      </c>
      <c r="J472" s="4">
        <v>1084372.06</v>
      </c>
      <c r="K472" s="4">
        <v>1495275666</v>
      </c>
      <c r="L472" s="22">
        <v>16.5</v>
      </c>
    </row>
    <row r="473" spans="1:12" x14ac:dyDescent="0.2">
      <c r="A473" s="3">
        <v>107653802</v>
      </c>
      <c r="B473" s="3" t="s">
        <v>304</v>
      </c>
      <c r="C473" s="3" t="s">
        <v>300</v>
      </c>
      <c r="D473" s="4">
        <v>60003059.280000001</v>
      </c>
      <c r="E473" s="4">
        <v>49345836.670000002</v>
      </c>
      <c r="F473" s="4">
        <v>57541.760000000002</v>
      </c>
      <c r="G473" s="4">
        <v>11140.94</v>
      </c>
      <c r="H473" s="4">
        <v>120162.94</v>
      </c>
      <c r="I473" s="4">
        <v>8599830.1400000006</v>
      </c>
      <c r="J473" s="4">
        <v>1868546.83</v>
      </c>
      <c r="K473" s="4">
        <v>3761549561</v>
      </c>
      <c r="L473" s="22">
        <v>15.9</v>
      </c>
    </row>
    <row r="474" spans="1:12" x14ac:dyDescent="0.2">
      <c r="A474" s="3">
        <v>107654103</v>
      </c>
      <c r="B474" s="3" t="s">
        <v>305</v>
      </c>
      <c r="C474" s="3" t="s">
        <v>300</v>
      </c>
      <c r="D474" s="4">
        <v>5446559.5099999998</v>
      </c>
      <c r="E474" s="4">
        <v>3959393.94</v>
      </c>
      <c r="F474" s="4"/>
      <c r="G474" s="4">
        <v>0</v>
      </c>
      <c r="H474" s="4">
        <v>12916.55</v>
      </c>
      <c r="I474" s="4">
        <v>1045226.39</v>
      </c>
      <c r="J474" s="4">
        <v>429022.63</v>
      </c>
      <c r="K474" s="4">
        <v>314295407</v>
      </c>
      <c r="L474" s="22">
        <v>17.3</v>
      </c>
    </row>
    <row r="475" spans="1:12" x14ac:dyDescent="0.2">
      <c r="A475" s="3">
        <v>107654403</v>
      </c>
      <c r="B475" s="3" t="s">
        <v>116</v>
      </c>
      <c r="C475" s="3" t="s">
        <v>300</v>
      </c>
      <c r="D475" s="4">
        <v>26872002.460000001</v>
      </c>
      <c r="E475" s="4">
        <v>21153115.579999998</v>
      </c>
      <c r="F475" s="4">
        <v>25349.17</v>
      </c>
      <c r="G475" s="4">
        <v>34244.629999999997</v>
      </c>
      <c r="H475" s="4">
        <v>73233.58</v>
      </c>
      <c r="I475" s="4">
        <v>4161847.75</v>
      </c>
      <c r="J475" s="4">
        <v>1424211.75</v>
      </c>
      <c r="K475" s="4">
        <v>1608521471</v>
      </c>
      <c r="L475" s="22">
        <v>16.7</v>
      </c>
    </row>
    <row r="476" spans="1:12" x14ac:dyDescent="0.2">
      <c r="A476" s="3">
        <v>107654903</v>
      </c>
      <c r="B476" s="3" t="s">
        <v>306</v>
      </c>
      <c r="C476" s="3" t="s">
        <v>300</v>
      </c>
      <c r="D476" s="4">
        <v>18110721.859999999</v>
      </c>
      <c r="E476" s="4">
        <v>15069382.92</v>
      </c>
      <c r="F476" s="4">
        <v>17734.34</v>
      </c>
      <c r="G476" s="4">
        <v>53490.64</v>
      </c>
      <c r="H476" s="4">
        <v>24471.360000000001</v>
      </c>
      <c r="I476" s="4">
        <v>2385116.7400000002</v>
      </c>
      <c r="J476" s="4">
        <v>560525.86</v>
      </c>
      <c r="K476" s="4">
        <v>1371658208</v>
      </c>
      <c r="L476" s="22">
        <v>13.2</v>
      </c>
    </row>
    <row r="477" spans="1:12" x14ac:dyDescent="0.2">
      <c r="A477" s="3">
        <v>107655803</v>
      </c>
      <c r="B477" s="3" t="s">
        <v>307</v>
      </c>
      <c r="C477" s="3" t="s">
        <v>300</v>
      </c>
      <c r="D477" s="4">
        <v>4620939.55</v>
      </c>
      <c r="E477" s="4">
        <v>3388014.53</v>
      </c>
      <c r="F477" s="4">
        <v>4318.46</v>
      </c>
      <c r="G477" s="4">
        <v>11711.66</v>
      </c>
      <c r="H477" s="4"/>
      <c r="I477" s="4">
        <v>790488.02</v>
      </c>
      <c r="J477" s="4">
        <v>426406.88</v>
      </c>
      <c r="K477" s="4">
        <v>218557463</v>
      </c>
      <c r="L477" s="22">
        <v>21.1</v>
      </c>
    </row>
    <row r="478" spans="1:12" x14ac:dyDescent="0.2">
      <c r="A478" s="3">
        <v>107655903</v>
      </c>
      <c r="B478" s="3" t="s">
        <v>308</v>
      </c>
      <c r="C478" s="3" t="s">
        <v>300</v>
      </c>
      <c r="D478" s="4">
        <v>16420803.66</v>
      </c>
      <c r="E478" s="4">
        <v>13373069.390000001</v>
      </c>
      <c r="F478" s="4">
        <v>16193.2</v>
      </c>
      <c r="G478" s="4">
        <v>26309.1</v>
      </c>
      <c r="H478" s="4">
        <v>26613.599999999999</v>
      </c>
      <c r="I478" s="4">
        <v>2471593.77</v>
      </c>
      <c r="J478" s="4">
        <v>507024.6</v>
      </c>
      <c r="K478" s="4">
        <v>1116344396</v>
      </c>
      <c r="L478" s="22">
        <v>14.7</v>
      </c>
    </row>
    <row r="479" spans="1:12" x14ac:dyDescent="0.2">
      <c r="A479" s="3">
        <v>107656303</v>
      </c>
      <c r="B479" s="3" t="s">
        <v>539</v>
      </c>
      <c r="C479" s="3" t="s">
        <v>300</v>
      </c>
      <c r="D479" s="4">
        <v>12238531.199999999</v>
      </c>
      <c r="E479" s="4">
        <v>9296366.5500000007</v>
      </c>
      <c r="F479" s="4">
        <v>11655.17</v>
      </c>
      <c r="G479" s="4">
        <v>41723.410000000003</v>
      </c>
      <c r="H479" s="4">
        <v>18579.2</v>
      </c>
      <c r="I479" s="4">
        <v>2305705.77</v>
      </c>
      <c r="J479" s="4">
        <v>564501.1</v>
      </c>
      <c r="K479" s="4">
        <v>559817760</v>
      </c>
      <c r="L479" s="22">
        <v>21.8</v>
      </c>
    </row>
    <row r="480" spans="1:12" x14ac:dyDescent="0.2">
      <c r="A480" s="3">
        <v>107656502</v>
      </c>
      <c r="B480" s="3" t="s">
        <v>309</v>
      </c>
      <c r="C480" s="3" t="s">
        <v>300</v>
      </c>
      <c r="D480" s="4">
        <v>44058179.520000003</v>
      </c>
      <c r="E480" s="4">
        <v>35345013.219999999</v>
      </c>
      <c r="F480" s="4">
        <v>38801.660000000003</v>
      </c>
      <c r="G480" s="4">
        <v>10366.129999999999</v>
      </c>
      <c r="H480" s="4">
        <v>96311.97</v>
      </c>
      <c r="I480" s="4">
        <v>7693613.1100000003</v>
      </c>
      <c r="J480" s="4">
        <v>874073.43</v>
      </c>
      <c r="K480" s="4">
        <v>2835242066</v>
      </c>
      <c r="L480" s="22">
        <v>15.5</v>
      </c>
    </row>
    <row r="481" spans="1:12" x14ac:dyDescent="0.2">
      <c r="A481" s="3">
        <v>107657103</v>
      </c>
      <c r="B481" s="3" t="s">
        <v>310</v>
      </c>
      <c r="C481" s="3" t="s">
        <v>300</v>
      </c>
      <c r="D481" s="4">
        <v>34640858.630000003</v>
      </c>
      <c r="E481" s="4">
        <v>28102899.949999999</v>
      </c>
      <c r="F481" s="4">
        <v>31649.07</v>
      </c>
      <c r="G481" s="4">
        <v>17879.2</v>
      </c>
      <c r="H481" s="4"/>
      <c r="I481" s="4">
        <v>6096226.8600000003</v>
      </c>
      <c r="J481" s="4">
        <v>392203.55</v>
      </c>
      <c r="K481" s="4">
        <v>2205801647</v>
      </c>
      <c r="L481" s="22">
        <v>15.7</v>
      </c>
    </row>
    <row r="482" spans="1:12" x14ac:dyDescent="0.2">
      <c r="A482" s="3">
        <v>107657503</v>
      </c>
      <c r="B482" s="3" t="s">
        <v>311</v>
      </c>
      <c r="C482" s="3" t="s">
        <v>300</v>
      </c>
      <c r="D482" s="4">
        <v>13522227.449999999</v>
      </c>
      <c r="E482" s="4">
        <v>10459600.93</v>
      </c>
      <c r="F482" s="4">
        <v>12087.9</v>
      </c>
      <c r="G482" s="4">
        <v>279733.78000000003</v>
      </c>
      <c r="H482" s="4"/>
      <c r="I482" s="4">
        <v>2053810.48</v>
      </c>
      <c r="J482" s="4">
        <v>716994.36</v>
      </c>
      <c r="K482" s="4">
        <v>1019483748</v>
      </c>
      <c r="L482" s="22">
        <v>13.2</v>
      </c>
    </row>
    <row r="483" spans="1:12" x14ac:dyDescent="0.2">
      <c r="A483" s="3">
        <v>107658903</v>
      </c>
      <c r="B483" s="3" t="s">
        <v>312</v>
      </c>
      <c r="C483" s="3" t="s">
        <v>300</v>
      </c>
      <c r="D483" s="4">
        <v>14268350.789999999</v>
      </c>
      <c r="E483" s="4">
        <v>11168606.640000001</v>
      </c>
      <c r="F483" s="4">
        <v>13239.24</v>
      </c>
      <c r="G483" s="4">
        <v>1569.09</v>
      </c>
      <c r="H483" s="4">
        <v>23004.16</v>
      </c>
      <c r="I483" s="4">
        <v>2290963.0099999998</v>
      </c>
      <c r="J483" s="4">
        <v>770968.65</v>
      </c>
      <c r="K483" s="4">
        <v>946187291</v>
      </c>
      <c r="L483" s="22">
        <v>15</v>
      </c>
    </row>
    <row r="484" spans="1:12" x14ac:dyDescent="0.2">
      <c r="A484" s="3">
        <v>119665003</v>
      </c>
      <c r="B484" s="3" t="s">
        <v>500</v>
      </c>
      <c r="C484" s="3" t="s">
        <v>483</v>
      </c>
      <c r="D484" s="4">
        <v>10885826</v>
      </c>
      <c r="E484" s="4">
        <v>8737999</v>
      </c>
      <c r="F484" s="4">
        <v>10016</v>
      </c>
      <c r="G484" s="4">
        <v>3798</v>
      </c>
      <c r="H484" s="4"/>
      <c r="I484" s="4">
        <v>1366786</v>
      </c>
      <c r="J484" s="4">
        <v>767227</v>
      </c>
      <c r="K484" s="4">
        <v>585833221</v>
      </c>
      <c r="L484" s="22">
        <v>18.5</v>
      </c>
    </row>
    <row r="485" spans="1:12" x14ac:dyDescent="0.2">
      <c r="A485" s="3">
        <v>118667503</v>
      </c>
      <c r="B485" s="3" t="s">
        <v>482</v>
      </c>
      <c r="C485" s="3" t="s">
        <v>483</v>
      </c>
      <c r="D485" s="4">
        <v>26690516.870000001</v>
      </c>
      <c r="E485" s="4">
        <v>22754644.02</v>
      </c>
      <c r="F485" s="4">
        <v>24468.19</v>
      </c>
      <c r="G485" s="4">
        <v>36889.660000000003</v>
      </c>
      <c r="H485" s="4"/>
      <c r="I485" s="4">
        <v>2719952</v>
      </c>
      <c r="J485" s="4">
        <v>1154563</v>
      </c>
      <c r="K485" s="4">
        <v>1676261699</v>
      </c>
      <c r="L485" s="22">
        <v>15.9</v>
      </c>
    </row>
    <row r="486" spans="1:12" x14ac:dyDescent="0.2">
      <c r="A486" s="3">
        <v>112671303</v>
      </c>
      <c r="B486" s="3" t="s">
        <v>385</v>
      </c>
      <c r="C486" s="3" t="s">
        <v>386</v>
      </c>
      <c r="D486" s="4">
        <v>71190534.980000004</v>
      </c>
      <c r="E486" s="4">
        <v>61435966.109999999</v>
      </c>
      <c r="F486" s="4">
        <v>65454.5</v>
      </c>
      <c r="G486" s="4">
        <v>291451.59000000003</v>
      </c>
      <c r="H486" s="4"/>
      <c r="I486" s="4">
        <v>7915922.1699999999</v>
      </c>
      <c r="J486" s="4">
        <v>1481740.61</v>
      </c>
      <c r="K486" s="4">
        <v>3557309493</v>
      </c>
      <c r="L486" s="22">
        <v>20</v>
      </c>
    </row>
    <row r="487" spans="1:12" x14ac:dyDescent="0.2">
      <c r="A487" s="3">
        <v>112671603</v>
      </c>
      <c r="B487" s="3" t="s">
        <v>387</v>
      </c>
      <c r="C487" s="3" t="s">
        <v>386</v>
      </c>
      <c r="D487" s="4">
        <v>87098905.590000004</v>
      </c>
      <c r="E487" s="4">
        <v>76686236.540000007</v>
      </c>
      <c r="F487" s="4">
        <v>75885.990000000005</v>
      </c>
      <c r="G487" s="4">
        <v>0</v>
      </c>
      <c r="H487" s="4"/>
      <c r="I487" s="4">
        <v>9054178.8000000007</v>
      </c>
      <c r="J487" s="4">
        <v>1282604.26</v>
      </c>
      <c r="K487" s="4">
        <v>3352161961</v>
      </c>
      <c r="L487" s="22">
        <v>25.9</v>
      </c>
    </row>
    <row r="488" spans="1:12" x14ac:dyDescent="0.2">
      <c r="A488" s="3">
        <v>112671803</v>
      </c>
      <c r="B488" s="3" t="s">
        <v>134</v>
      </c>
      <c r="C488" s="3" t="s">
        <v>386</v>
      </c>
      <c r="D488" s="4">
        <v>35655181.890000001</v>
      </c>
      <c r="E488" s="4">
        <v>28741180.600000001</v>
      </c>
      <c r="F488" s="4">
        <v>36575.120000000003</v>
      </c>
      <c r="G488" s="4">
        <v>231.84</v>
      </c>
      <c r="H488" s="4"/>
      <c r="I488" s="4">
        <v>6191115.6399999997</v>
      </c>
      <c r="J488" s="4">
        <v>686078.69</v>
      </c>
      <c r="K488" s="4">
        <v>1479589862</v>
      </c>
      <c r="L488" s="22">
        <v>24</v>
      </c>
    </row>
    <row r="489" spans="1:12" x14ac:dyDescent="0.2">
      <c r="A489" s="3">
        <v>112672203</v>
      </c>
      <c r="B489" s="3" t="s">
        <v>388</v>
      </c>
      <c r="C489" s="3" t="s">
        <v>386</v>
      </c>
      <c r="D489" s="4">
        <v>32036586.66</v>
      </c>
      <c r="E489" s="4">
        <v>27570259.5</v>
      </c>
      <c r="F489" s="4">
        <v>30147.59</v>
      </c>
      <c r="G489" s="4">
        <v>0</v>
      </c>
      <c r="H489" s="4">
        <v>36753</v>
      </c>
      <c r="I489" s="4">
        <v>3421862.17</v>
      </c>
      <c r="J489" s="4">
        <v>977564.4</v>
      </c>
      <c r="K489" s="4">
        <v>1299461354</v>
      </c>
      <c r="L489" s="22">
        <v>24.6</v>
      </c>
    </row>
    <row r="490" spans="1:12" x14ac:dyDescent="0.2">
      <c r="A490" s="3">
        <v>112672803</v>
      </c>
      <c r="B490" s="3" t="s">
        <v>389</v>
      </c>
      <c r="C490" s="3" t="s">
        <v>386</v>
      </c>
      <c r="D490" s="4">
        <v>26560839</v>
      </c>
      <c r="E490" s="4">
        <v>23254306</v>
      </c>
      <c r="F490" s="4">
        <v>23971</v>
      </c>
      <c r="G490" s="4">
        <v>1088</v>
      </c>
      <c r="H490" s="4">
        <v>30703</v>
      </c>
      <c r="I490" s="4">
        <v>2737139</v>
      </c>
      <c r="J490" s="4">
        <v>513632</v>
      </c>
      <c r="K490" s="4">
        <v>1042047422</v>
      </c>
      <c r="L490" s="22">
        <v>25.4</v>
      </c>
    </row>
    <row r="491" spans="1:12" x14ac:dyDescent="0.2">
      <c r="A491" s="3">
        <v>112674403</v>
      </c>
      <c r="B491" s="3" t="s">
        <v>135</v>
      </c>
      <c r="C491" s="3" t="s">
        <v>386</v>
      </c>
      <c r="D491" s="4">
        <v>50933761.590000004</v>
      </c>
      <c r="E491" s="4">
        <v>44612296.130000003</v>
      </c>
      <c r="F491" s="4">
        <v>46066.15</v>
      </c>
      <c r="G491" s="4">
        <v>0</v>
      </c>
      <c r="H491" s="4">
        <v>67914.94</v>
      </c>
      <c r="I491" s="4">
        <v>5139193.3899999997</v>
      </c>
      <c r="J491" s="4">
        <v>1068290.98</v>
      </c>
      <c r="K491" s="4">
        <v>2100685929</v>
      </c>
      <c r="L491" s="22">
        <v>24.2</v>
      </c>
    </row>
    <row r="492" spans="1:12" x14ac:dyDescent="0.2">
      <c r="A492" s="3">
        <v>115674603</v>
      </c>
      <c r="B492" s="3" t="s">
        <v>551</v>
      </c>
      <c r="C492" s="3" t="s">
        <v>386</v>
      </c>
      <c r="D492" s="4">
        <v>39381642.039999999</v>
      </c>
      <c r="E492" s="4">
        <v>30974969.82</v>
      </c>
      <c r="F492" s="4">
        <v>31726.18</v>
      </c>
      <c r="G492" s="4">
        <v>3004.8</v>
      </c>
      <c r="H492" s="4">
        <v>74831.7</v>
      </c>
      <c r="I492" s="4">
        <v>7685963.46</v>
      </c>
      <c r="J492" s="4">
        <v>611146.07999999996</v>
      </c>
      <c r="K492" s="4">
        <v>2005187162</v>
      </c>
      <c r="L492" s="22">
        <v>19.600000000000001</v>
      </c>
    </row>
    <row r="493" spans="1:12" x14ac:dyDescent="0.2">
      <c r="A493" s="3">
        <v>112675503</v>
      </c>
      <c r="B493" s="3" t="s">
        <v>390</v>
      </c>
      <c r="C493" s="3" t="s">
        <v>386</v>
      </c>
      <c r="D493" s="4">
        <v>53120212</v>
      </c>
      <c r="E493" s="4">
        <v>44991002</v>
      </c>
      <c r="F493" s="4">
        <v>50628</v>
      </c>
      <c r="G493" s="4">
        <v>194</v>
      </c>
      <c r="H493" s="4"/>
      <c r="I493" s="4">
        <v>6926405</v>
      </c>
      <c r="J493" s="4">
        <v>1151983</v>
      </c>
      <c r="K493" s="4">
        <v>2442152344</v>
      </c>
      <c r="L493" s="22">
        <v>21.7</v>
      </c>
    </row>
    <row r="494" spans="1:12" x14ac:dyDescent="0.2">
      <c r="A494" s="3">
        <v>112676203</v>
      </c>
      <c r="B494" s="3" t="s">
        <v>391</v>
      </c>
      <c r="C494" s="3" t="s">
        <v>386</v>
      </c>
      <c r="D494" s="4">
        <v>35869815.060000002</v>
      </c>
      <c r="E494" s="4">
        <v>30432433.579999998</v>
      </c>
      <c r="F494" s="4">
        <v>33548.400000000001</v>
      </c>
      <c r="G494" s="4">
        <v>577200.25</v>
      </c>
      <c r="H494" s="4"/>
      <c r="I494" s="4">
        <v>3722310.77</v>
      </c>
      <c r="J494" s="4">
        <v>1104322.06</v>
      </c>
      <c r="K494" s="4">
        <v>1651871976</v>
      </c>
      <c r="L494" s="22">
        <v>21.7</v>
      </c>
    </row>
    <row r="495" spans="1:12" x14ac:dyDescent="0.2">
      <c r="A495" s="3">
        <v>112676403</v>
      </c>
      <c r="B495" s="3" t="s">
        <v>392</v>
      </c>
      <c r="C495" s="3" t="s">
        <v>386</v>
      </c>
      <c r="D495" s="4">
        <v>54356652.789999999</v>
      </c>
      <c r="E495" s="4">
        <v>46590845.329999998</v>
      </c>
      <c r="F495" s="4">
        <v>46946.04</v>
      </c>
      <c r="G495" s="4">
        <v>5146.8</v>
      </c>
      <c r="H495" s="4"/>
      <c r="I495" s="4">
        <v>6548442.4400000004</v>
      </c>
      <c r="J495" s="4">
        <v>1165272.18</v>
      </c>
      <c r="K495" s="4">
        <v>2566552077</v>
      </c>
      <c r="L495" s="22">
        <v>21.1</v>
      </c>
    </row>
    <row r="496" spans="1:12" x14ac:dyDescent="0.2">
      <c r="A496" s="3">
        <v>112676503</v>
      </c>
      <c r="B496" s="3" t="s">
        <v>393</v>
      </c>
      <c r="C496" s="3" t="s">
        <v>386</v>
      </c>
      <c r="D496" s="4">
        <v>39718558.649999999</v>
      </c>
      <c r="E496" s="4">
        <v>32410028.690000001</v>
      </c>
      <c r="F496" s="4">
        <v>36751</v>
      </c>
      <c r="G496" s="4">
        <v>145</v>
      </c>
      <c r="H496" s="4"/>
      <c r="I496" s="4">
        <v>6579255.2999999998</v>
      </c>
      <c r="J496" s="4">
        <v>692378.66</v>
      </c>
      <c r="K496" s="4">
        <v>1902454518</v>
      </c>
      <c r="L496" s="22">
        <v>20.8</v>
      </c>
    </row>
    <row r="497" spans="1:12" x14ac:dyDescent="0.2">
      <c r="A497" s="3">
        <v>112676703</v>
      </c>
      <c r="B497" s="3" t="s">
        <v>136</v>
      </c>
      <c r="C497" s="3" t="s">
        <v>386</v>
      </c>
      <c r="D497" s="4">
        <v>47408954.420000002</v>
      </c>
      <c r="E497" s="4">
        <v>41243801.75</v>
      </c>
      <c r="F497" s="4">
        <v>45154.74</v>
      </c>
      <c r="G497" s="4">
        <v>0</v>
      </c>
      <c r="H497" s="4"/>
      <c r="I497" s="4">
        <v>5208482.3099999996</v>
      </c>
      <c r="J497" s="4">
        <v>911515.62</v>
      </c>
      <c r="K497" s="4">
        <v>2020477674</v>
      </c>
      <c r="L497" s="22">
        <v>23.4</v>
      </c>
    </row>
    <row r="498" spans="1:12" x14ac:dyDescent="0.2">
      <c r="A498" s="3">
        <v>115219002</v>
      </c>
      <c r="B498" s="3" t="s">
        <v>152</v>
      </c>
      <c r="C498" s="3" t="s">
        <v>386</v>
      </c>
      <c r="D498" s="4">
        <v>96796094</v>
      </c>
      <c r="E498" s="4">
        <v>71111844</v>
      </c>
      <c r="F498" s="4">
        <v>86353</v>
      </c>
      <c r="G498" s="4">
        <v>11400</v>
      </c>
      <c r="H498" s="4"/>
      <c r="I498" s="4">
        <v>23662400</v>
      </c>
      <c r="J498" s="4">
        <v>1924097</v>
      </c>
      <c r="K498" s="4">
        <v>5403048282</v>
      </c>
      <c r="L498" s="22">
        <v>17.899999999999999</v>
      </c>
    </row>
    <row r="499" spans="1:12" x14ac:dyDescent="0.2">
      <c r="A499" s="3">
        <v>112678503</v>
      </c>
      <c r="B499" s="3" t="s">
        <v>394</v>
      </c>
      <c r="C499" s="3" t="s">
        <v>386</v>
      </c>
      <c r="D499" s="4">
        <v>42086026.420000002</v>
      </c>
      <c r="E499" s="4">
        <v>36039710.380000003</v>
      </c>
      <c r="F499" s="4">
        <v>38758.17</v>
      </c>
      <c r="G499" s="4">
        <v>1128805.7</v>
      </c>
      <c r="H499" s="4"/>
      <c r="I499" s="4">
        <v>4039178.8</v>
      </c>
      <c r="J499" s="4">
        <v>839573.37</v>
      </c>
      <c r="K499" s="4">
        <v>1737854959</v>
      </c>
      <c r="L499" s="22">
        <v>24.2</v>
      </c>
    </row>
    <row r="500" spans="1:12" x14ac:dyDescent="0.2">
      <c r="A500" s="3">
        <v>112679002</v>
      </c>
      <c r="B500" s="3" t="s">
        <v>395</v>
      </c>
      <c r="C500" s="3" t="s">
        <v>386</v>
      </c>
      <c r="D500" s="4">
        <v>37081011.340000004</v>
      </c>
      <c r="E500" s="4">
        <v>30316059.27</v>
      </c>
      <c r="F500" s="4">
        <v>32700.68</v>
      </c>
      <c r="G500" s="4">
        <v>156815.24</v>
      </c>
      <c r="H500" s="4"/>
      <c r="I500" s="4">
        <v>4937496.04</v>
      </c>
      <c r="J500" s="4">
        <v>1637940.11</v>
      </c>
      <c r="K500" s="4">
        <v>1097465579</v>
      </c>
      <c r="L500" s="22">
        <v>33.700000000000003</v>
      </c>
    </row>
    <row r="501" spans="1:12" x14ac:dyDescent="0.2">
      <c r="A501" s="3">
        <v>112679403</v>
      </c>
      <c r="B501" s="3" t="s">
        <v>396</v>
      </c>
      <c r="C501" s="3" t="s">
        <v>386</v>
      </c>
      <c r="D501" s="4">
        <v>50270684.950000003</v>
      </c>
      <c r="E501" s="4">
        <v>44218391.670000002</v>
      </c>
      <c r="F501" s="4">
        <v>46065.79</v>
      </c>
      <c r="G501" s="4">
        <v>100000</v>
      </c>
      <c r="H501" s="4"/>
      <c r="I501" s="4">
        <v>5041335.74</v>
      </c>
      <c r="J501" s="4">
        <v>864891.75</v>
      </c>
      <c r="K501" s="4">
        <v>2042458104</v>
      </c>
      <c r="L501" s="22">
        <v>24.6</v>
      </c>
    </row>
    <row r="502" spans="1:12" x14ac:dyDescent="0.2">
      <c r="D502" s="4"/>
      <c r="E502" s="4"/>
      <c r="F502" s="4"/>
      <c r="G502" s="4"/>
      <c r="H502" s="4"/>
      <c r="I502" s="4"/>
      <c r="J502" s="4"/>
    </row>
    <row r="503" spans="1:12" x14ac:dyDescent="0.2">
      <c r="D503" s="4"/>
      <c r="E503" s="4"/>
      <c r="F503" s="4"/>
      <c r="G503" s="4"/>
      <c r="H503" s="4"/>
      <c r="I503" s="4"/>
      <c r="J503" s="4"/>
    </row>
  </sheetData>
  <sortState xmlns:xlrd2="http://schemas.microsoft.com/office/spreadsheetml/2017/richdata2" ref="A2:K501">
    <sortCondition ref="C2:C501"/>
    <sortCondition ref="B2:B5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5191B71-3527-41DF-8FBE-1E719DD7AE54}"/>
</file>

<file path=customXml/itemProps2.xml><?xml version="1.0" encoding="utf-8"?>
<ds:datastoreItem xmlns:ds="http://schemas.openxmlformats.org/officeDocument/2006/customXml" ds:itemID="{B49718DA-8CF2-4928-A986-4870CB822F41}"/>
</file>

<file path=customXml/itemProps3.xml><?xml version="1.0" encoding="utf-8"?>
<ds:datastoreItem xmlns:ds="http://schemas.openxmlformats.org/officeDocument/2006/customXml" ds:itemID="{1901C002-D0A5-4DAE-949C-7E2C68DCD7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2022-23 Revenues by Source</vt:lpstr>
      <vt:lpstr>2022-23 Rev per ADM</vt:lpstr>
      <vt:lpstr>2022-23 Taxes Coll &amp; Eq Mills</vt:lpstr>
    </vt:vector>
  </TitlesOfParts>
  <Company>PDE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2022-23</dc:title>
  <dc:creator>Benjamin Hanft</dc:creator>
  <cp:lastModifiedBy>Heimbach, Bunne</cp:lastModifiedBy>
  <cp:lastPrinted>2019-04-25T18:33:56Z</cp:lastPrinted>
  <dcterms:created xsi:type="dcterms:W3CDTF">2003-01-22T15:10:57Z</dcterms:created>
  <dcterms:modified xsi:type="dcterms:W3CDTF">2024-05-03T19:48:50Z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1597000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