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ne\Documents\NSS\Python\projects\Movie_Capstone\data\"/>
    </mc:Choice>
  </mc:AlternateContent>
  <xr:revisionPtr revIDLastSave="0" documentId="13_ncr:1_{1AE9D50F-7AD4-45D0-8036-6639BB6E953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_movie_data" sheetId="1" r:id="rId1"/>
    <sheet name="BB_b3" sheetId="17" r:id="rId2"/>
    <sheet name="MB_b3" sheetId="18" r:id="rId3"/>
    <sheet name="SB_b3" sheetId="19" r:id="rId4"/>
    <sheet name="BB_t3" sheetId="13" r:id="rId5"/>
    <sheet name="MB_t3" sheetId="14" r:id="rId6"/>
    <sheet name="SB_t3" sheetId="15" r:id="rId7"/>
    <sheet name="Genre" sheetId="3" r:id="rId8"/>
    <sheet name="Genre2" sheetId="4" r:id="rId9"/>
    <sheet name="Budget" sheetId="6" r:id="rId10"/>
    <sheet name="budget2" sheetId="5" r:id="rId11"/>
    <sheet name="rating" sheetId="8" r:id="rId12"/>
    <sheet name="rating2" sheetId="9" r:id="rId13"/>
  </sheets>
  <definedNames>
    <definedName name="_xlnm._FilterDatabase" localSheetId="0" hidden="1">c_movie_data!$A$1:$R$986</definedName>
  </definedNames>
  <calcPr calcId="191029"/>
  <pivotCaches>
    <pivotCache cacheId="0" r:id="rId14"/>
    <pivotCache cacheId="1" r:id="rId15"/>
    <pivotCache cacheId="14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612" i="1" l="1" a="1"/>
  <c r="R612" i="1" s="1"/>
  <c r="R123" i="1" a="1"/>
  <c r="R123" i="1" s="1"/>
  <c r="R139" i="1" a="1"/>
  <c r="R139" i="1" s="1"/>
  <c r="R337" i="1" a="1"/>
  <c r="R337" i="1" s="1"/>
  <c r="R807" i="1" a="1"/>
  <c r="R807" i="1" s="1"/>
  <c r="R63" i="1" a="1"/>
  <c r="R63" i="1" s="1"/>
  <c r="R699" i="1" a="1"/>
  <c r="R699" i="1" s="1"/>
  <c r="R215" i="1" a="1"/>
  <c r="R215" i="1" s="1"/>
  <c r="R56" i="1" a="1"/>
  <c r="R56" i="1" s="1"/>
  <c r="R170" i="1" a="1"/>
  <c r="R170" i="1" s="1"/>
  <c r="R232" i="1" a="1"/>
  <c r="R232" i="1" s="1"/>
  <c r="R683" i="1" a="1"/>
  <c r="R683" i="1" s="1"/>
  <c r="R421" i="1" a="1"/>
  <c r="R421" i="1" s="1"/>
  <c r="R659" i="1" a="1"/>
  <c r="R659" i="1" s="1"/>
  <c r="R970" i="1" a="1"/>
  <c r="R970" i="1" s="1"/>
  <c r="R202" i="1" a="1"/>
  <c r="R202" i="1" s="1"/>
  <c r="R832" i="1" a="1"/>
  <c r="R832" i="1" s="1"/>
  <c r="R772" i="1" a="1"/>
  <c r="R772" i="1" s="1"/>
  <c r="R694" i="1" a="1"/>
  <c r="R694" i="1" s="1"/>
  <c r="R799" i="1" a="1"/>
  <c r="R799" i="1" s="1"/>
  <c r="R905" i="1" a="1"/>
  <c r="R905" i="1" s="1"/>
  <c r="R458" i="1" a="1"/>
  <c r="R458" i="1" s="1"/>
  <c r="R231" i="1" a="1"/>
  <c r="R231" i="1" s="1"/>
  <c r="R608" i="1" a="1"/>
  <c r="R608" i="1" s="1"/>
  <c r="R428" i="1" a="1"/>
  <c r="R428" i="1" s="1"/>
  <c r="R942" i="1" a="1"/>
  <c r="R942" i="1" s="1"/>
  <c r="R265" i="1" a="1"/>
  <c r="R265" i="1" s="1"/>
  <c r="R86" i="1" a="1"/>
  <c r="R86" i="1" s="1"/>
  <c r="R902" i="1" a="1"/>
  <c r="R902" i="1" s="1"/>
  <c r="R809" i="1" a="1"/>
  <c r="R809" i="1" s="1"/>
  <c r="R130" i="1" a="1"/>
  <c r="R130" i="1" s="1"/>
  <c r="R837" i="1" a="1"/>
  <c r="R837" i="1" s="1"/>
  <c r="R748" i="1" a="1"/>
  <c r="R748" i="1" s="1"/>
  <c r="R425" i="1" a="1"/>
  <c r="R425" i="1" s="1"/>
  <c r="R984" i="1" a="1"/>
  <c r="R984" i="1" s="1"/>
  <c r="R922" i="1" a="1"/>
  <c r="R922" i="1" s="1"/>
  <c r="R442" i="1" a="1"/>
  <c r="R442" i="1" s="1"/>
  <c r="R58" i="1" a="1"/>
  <c r="R58" i="1" s="1"/>
  <c r="R141" i="1" a="1"/>
  <c r="R141" i="1" s="1"/>
  <c r="R59" i="1" a="1"/>
  <c r="R59" i="1" s="1"/>
  <c r="R939" i="1" a="1"/>
  <c r="R939" i="1" s="1"/>
  <c r="R583" i="1" a="1"/>
  <c r="R583" i="1" s="1"/>
  <c r="R343" i="1" a="1"/>
  <c r="R343" i="1" s="1"/>
  <c r="R109" i="1" a="1"/>
  <c r="R109" i="1" s="1"/>
  <c r="R34" i="1" a="1"/>
  <c r="R34" i="1" s="1"/>
  <c r="R761" i="1" a="1"/>
  <c r="R761" i="1" s="1"/>
  <c r="R460" i="1" a="1"/>
  <c r="R460" i="1" s="1"/>
  <c r="R712" i="1" a="1"/>
  <c r="R712" i="1" s="1"/>
  <c r="R465" i="1" a="1"/>
  <c r="R465" i="1" s="1"/>
  <c r="R857" i="1" a="1"/>
  <c r="R857" i="1" s="1"/>
  <c r="R309" i="1" a="1"/>
  <c r="R309" i="1" s="1"/>
  <c r="R271" i="1" a="1"/>
  <c r="R271" i="1" s="1"/>
  <c r="R671" i="1" a="1"/>
  <c r="R671" i="1" s="1"/>
  <c r="R33" i="1" a="1"/>
  <c r="R33" i="1" s="1"/>
  <c r="R94" i="1" a="1"/>
  <c r="R94" i="1" s="1"/>
  <c r="R708" i="1" a="1"/>
  <c r="R708" i="1" s="1"/>
  <c r="R146" i="1" a="1"/>
  <c r="R146" i="1" s="1"/>
  <c r="R596" i="1" a="1"/>
  <c r="R596" i="1" s="1"/>
  <c r="R916" i="1" a="1"/>
  <c r="R916" i="1" s="1"/>
  <c r="R698" i="1" a="1"/>
  <c r="R698" i="1" s="1"/>
  <c r="R358" i="1" a="1"/>
  <c r="R358" i="1" s="1"/>
  <c r="R221" i="1" a="1"/>
  <c r="R221" i="1" s="1"/>
  <c r="R431" i="1" a="1"/>
  <c r="R431" i="1" s="1"/>
  <c r="R834" i="1" a="1"/>
  <c r="R834" i="1" s="1"/>
  <c r="R43" i="1" a="1"/>
  <c r="R43" i="1" s="1"/>
  <c r="R894" i="1" a="1"/>
  <c r="R894" i="1" s="1"/>
  <c r="R886" i="1" a="1"/>
  <c r="R886" i="1" s="1"/>
  <c r="R115" i="1" a="1"/>
  <c r="R115" i="1" s="1"/>
  <c r="R111" i="1" a="1"/>
  <c r="R111" i="1" s="1"/>
  <c r="R513" i="1" a="1"/>
  <c r="R513" i="1" s="1"/>
  <c r="R648" i="1" a="1"/>
  <c r="R648" i="1" s="1"/>
  <c r="R891" i="1" a="1"/>
  <c r="R891" i="1" s="1"/>
  <c r="R64" i="1" a="1"/>
  <c r="R64" i="1" s="1"/>
  <c r="R23" i="1" a="1"/>
  <c r="R23" i="1" s="1"/>
  <c r="R789" i="1" a="1"/>
  <c r="R789" i="1" s="1"/>
  <c r="R54" i="1" a="1"/>
  <c r="R54" i="1" s="1"/>
  <c r="R853" i="1" a="1"/>
  <c r="R853" i="1" s="1"/>
  <c r="R808" i="1" a="1"/>
  <c r="R808" i="1" s="1"/>
  <c r="R927" i="1" a="1"/>
  <c r="R927" i="1" s="1"/>
  <c r="R836" i="1" a="1"/>
  <c r="R836" i="1" s="1"/>
  <c r="R817" i="1" a="1"/>
  <c r="R817" i="1" s="1"/>
  <c r="R296" i="1" a="1"/>
  <c r="R296" i="1" s="1"/>
  <c r="R625" i="1" a="1"/>
  <c r="R625" i="1" s="1"/>
  <c r="R579" i="1" a="1"/>
  <c r="R579" i="1" s="1"/>
  <c r="R459" i="1" a="1"/>
  <c r="R459" i="1" s="1"/>
  <c r="R322" i="1" a="1"/>
  <c r="R322" i="1" s="1"/>
  <c r="R718" i="1" a="1"/>
  <c r="R718" i="1" s="1"/>
  <c r="R908" i="1" a="1"/>
  <c r="R908" i="1" s="1"/>
  <c r="R84" i="1" a="1"/>
  <c r="R84" i="1" s="1"/>
  <c r="R417" i="1" a="1"/>
  <c r="R417" i="1" s="1"/>
  <c r="R330" i="1" a="1"/>
  <c r="R330" i="1" s="1"/>
  <c r="R218" i="1" a="1"/>
  <c r="R218" i="1" s="1"/>
  <c r="R556" i="1" a="1"/>
  <c r="R556" i="1" s="1"/>
  <c r="R933" i="1" a="1"/>
  <c r="R933" i="1" s="1"/>
  <c r="R6" i="1" a="1"/>
  <c r="R6" i="1" s="1"/>
  <c r="R889" i="1" a="1"/>
  <c r="R889" i="1" s="1"/>
  <c r="R419" i="1" a="1"/>
  <c r="R419" i="1" s="1"/>
  <c r="R263" i="1" a="1"/>
  <c r="R263" i="1" s="1"/>
  <c r="R306" i="1" a="1"/>
  <c r="R306" i="1" s="1"/>
  <c r="R828" i="1" a="1"/>
  <c r="R828" i="1" s="1"/>
  <c r="R910" i="1" a="1"/>
  <c r="R910" i="1" s="1"/>
  <c r="R818" i="1" a="1"/>
  <c r="R818" i="1" s="1"/>
  <c r="R143" i="1" a="1"/>
  <c r="R143" i="1" s="1"/>
  <c r="R654" i="1" a="1"/>
  <c r="R654" i="1" s="1"/>
  <c r="R598" i="1" a="1"/>
  <c r="R598" i="1" s="1"/>
  <c r="R8" i="1" a="1"/>
  <c r="R8" i="1" s="1"/>
  <c r="R693" i="1" a="1"/>
  <c r="R693" i="1" s="1"/>
  <c r="R243" i="1" a="1"/>
  <c r="R243" i="1" s="1"/>
  <c r="R512" i="1" a="1"/>
  <c r="R512" i="1" s="1"/>
  <c r="R434" i="1" a="1"/>
  <c r="R434" i="1" s="1"/>
  <c r="R276" i="1" a="1"/>
  <c r="R276" i="1" s="1"/>
  <c r="R69" i="1" a="1"/>
  <c r="R69" i="1" s="1"/>
  <c r="R163" i="1" a="1"/>
  <c r="R163" i="1" s="1"/>
  <c r="R158" i="1" a="1"/>
  <c r="R158" i="1" s="1"/>
  <c r="R595" i="1" a="1"/>
  <c r="R595" i="1" s="1"/>
  <c r="R622" i="1" a="1"/>
  <c r="R622" i="1" s="1"/>
  <c r="R830" i="1" a="1"/>
  <c r="R830" i="1" s="1"/>
  <c r="R769" i="1" a="1"/>
  <c r="R769" i="1" s="1"/>
  <c r="R587" i="1" a="1"/>
  <c r="R587" i="1" s="1"/>
  <c r="R279" i="1" a="1"/>
  <c r="R279" i="1" s="1"/>
  <c r="R174" i="1" a="1"/>
  <c r="R174" i="1" s="1"/>
  <c r="R236" i="1" a="1"/>
  <c r="R236" i="1" s="1"/>
  <c r="R640" i="1" a="1"/>
  <c r="R640" i="1" s="1"/>
  <c r="R294" i="1" a="1"/>
  <c r="R294" i="1" s="1"/>
  <c r="R415" i="1" a="1"/>
  <c r="R415" i="1" s="1"/>
  <c r="R540" i="1" a="1"/>
  <c r="R540" i="1" s="1"/>
  <c r="R696" i="1" a="1"/>
  <c r="R696" i="1" s="1"/>
  <c r="R980" i="1" a="1"/>
  <c r="R980" i="1" s="1"/>
  <c r="R66" i="1" a="1"/>
  <c r="R66" i="1" s="1"/>
  <c r="R938" i="1" a="1"/>
  <c r="R938" i="1" s="1"/>
  <c r="R745" i="1" a="1"/>
  <c r="R745" i="1" s="1"/>
  <c r="R142" i="1" a="1"/>
  <c r="R142" i="1" s="1"/>
  <c r="R982" i="1" a="1"/>
  <c r="R982" i="1" s="1"/>
  <c r="R497" i="1" a="1"/>
  <c r="R497" i="1" s="1"/>
  <c r="R797" i="1" a="1"/>
  <c r="R797" i="1" s="1"/>
  <c r="R642" i="1" a="1"/>
  <c r="R642" i="1" s="1"/>
  <c r="R600" i="1" a="1"/>
  <c r="R600" i="1" s="1"/>
  <c r="R935" i="1" a="1"/>
  <c r="R935" i="1" s="1"/>
  <c r="R843" i="1" a="1"/>
  <c r="R843" i="1" s="1"/>
  <c r="R361" i="1" a="1"/>
  <c r="R361" i="1" s="1"/>
  <c r="R823" i="1" a="1"/>
  <c r="R823" i="1" s="1"/>
  <c r="R730" i="1" a="1"/>
  <c r="R730" i="1" s="1"/>
  <c r="R943" i="1" a="1"/>
  <c r="R943" i="1" s="1"/>
  <c r="R331" i="1" a="1"/>
  <c r="R331" i="1" s="1"/>
  <c r="R300" i="1" a="1"/>
  <c r="R300" i="1" s="1"/>
  <c r="R650" i="1" a="1"/>
  <c r="R650" i="1" s="1"/>
  <c r="R213" i="1" a="1"/>
  <c r="R213" i="1" s="1"/>
  <c r="R102" i="1" a="1"/>
  <c r="R102" i="1" s="1"/>
  <c r="R225" i="1" a="1"/>
  <c r="R225" i="1" s="1"/>
  <c r="R941" i="1" a="1"/>
  <c r="R941" i="1" s="1"/>
  <c r="R576" i="1" a="1"/>
  <c r="R576" i="1" s="1"/>
  <c r="R714" i="1" a="1"/>
  <c r="R714" i="1" s="1"/>
  <c r="R446" i="1" a="1"/>
  <c r="R446" i="1" s="1"/>
  <c r="R777" i="1" a="1"/>
  <c r="R777" i="1" s="1"/>
  <c r="R668" i="1" a="1"/>
  <c r="R668" i="1" s="1"/>
  <c r="R468" i="1" a="1"/>
  <c r="R468" i="1" s="1"/>
  <c r="R679" i="1" a="1"/>
  <c r="R679" i="1" s="1"/>
  <c r="R301" i="1" a="1"/>
  <c r="R301" i="1" s="1"/>
  <c r="R290" i="1" a="1"/>
  <c r="R290" i="1" s="1"/>
  <c r="R81" i="1" a="1"/>
  <c r="R81" i="1" s="1"/>
  <c r="R117" i="1" a="1"/>
  <c r="R117" i="1" s="1"/>
  <c r="R152" i="1" a="1"/>
  <c r="R152" i="1" s="1"/>
  <c r="R722" i="1" a="1"/>
  <c r="R722" i="1" s="1"/>
  <c r="R690" i="1" a="1"/>
  <c r="R690" i="1" s="1"/>
  <c r="R185" i="1" a="1"/>
  <c r="R185" i="1" s="1"/>
  <c r="R241" i="1" a="1"/>
  <c r="R241" i="1" s="1"/>
  <c r="R324" i="1" a="1"/>
  <c r="R324" i="1" s="1"/>
  <c r="R280" i="1" a="1"/>
  <c r="R280" i="1" s="1"/>
  <c r="R752" i="1" a="1"/>
  <c r="R752" i="1" s="1"/>
  <c r="R149" i="1" a="1"/>
  <c r="R149" i="1" s="1"/>
  <c r="R473" i="1" a="1"/>
  <c r="R473" i="1" s="1"/>
  <c r="R481" i="1" a="1"/>
  <c r="R481" i="1" s="1"/>
  <c r="R793" i="1" a="1"/>
  <c r="R793" i="1" s="1"/>
  <c r="R812" i="1" a="1"/>
  <c r="R812" i="1" s="1"/>
  <c r="R873" i="1" a="1"/>
  <c r="R873" i="1" s="1"/>
  <c r="R845" i="1" a="1"/>
  <c r="R845" i="1" s="1"/>
  <c r="R803" i="1" a="1"/>
  <c r="R803" i="1" s="1"/>
  <c r="R400" i="1" a="1"/>
  <c r="R400" i="1" s="1"/>
  <c r="R372" i="1" a="1"/>
  <c r="R372" i="1" s="1"/>
  <c r="R783" i="1" a="1"/>
  <c r="R783" i="1" s="1"/>
  <c r="R42" i="1" a="1"/>
  <c r="R42" i="1" s="1"/>
  <c r="R19" i="1" a="1"/>
  <c r="R19" i="1" s="1"/>
  <c r="R9" i="1" a="1"/>
  <c r="R9" i="1" s="1"/>
  <c r="R125" i="1" a="1"/>
  <c r="R125" i="1" s="1"/>
  <c r="R176" i="1" a="1"/>
  <c r="R176" i="1" s="1"/>
  <c r="R317" i="1" a="1"/>
  <c r="R317" i="1" s="1"/>
  <c r="R719" i="1" a="1"/>
  <c r="R719" i="1" s="1"/>
  <c r="R758" i="1" a="1"/>
  <c r="R758" i="1" s="1"/>
  <c r="R572" i="1" a="1"/>
  <c r="R572" i="1" s="1"/>
  <c r="R101" i="1" a="1"/>
  <c r="R101" i="1" s="1"/>
  <c r="R134" i="1" a="1"/>
  <c r="R134" i="1" s="1"/>
  <c r="R254" i="1" a="1"/>
  <c r="R254" i="1" s="1"/>
  <c r="R293" i="1" a="1"/>
  <c r="R293" i="1" s="1"/>
  <c r="R368" i="1" a="1"/>
  <c r="R368" i="1" s="1"/>
  <c r="R633" i="1" a="1"/>
  <c r="R633" i="1" s="1"/>
  <c r="R851" i="1" a="1"/>
  <c r="R851" i="1" s="1"/>
  <c r="R430" i="1" a="1"/>
  <c r="R430" i="1" s="1"/>
  <c r="R875" i="1" a="1"/>
  <c r="R875" i="1" s="1"/>
  <c r="R260" i="1" a="1"/>
  <c r="R260" i="1" s="1"/>
  <c r="R703" i="1" a="1"/>
  <c r="R703" i="1" s="1"/>
  <c r="R443" i="1" a="1"/>
  <c r="R443" i="1" s="1"/>
  <c r="R546" i="1" a="1"/>
  <c r="R546" i="1" s="1"/>
  <c r="R492" i="1" a="1"/>
  <c r="R492" i="1" s="1"/>
  <c r="R762" i="1" a="1"/>
  <c r="R762" i="1" s="1"/>
  <c r="R165" i="1" a="1"/>
  <c r="R165" i="1" s="1"/>
  <c r="R246" i="1" a="1"/>
  <c r="R246" i="1" s="1"/>
  <c r="R183" i="1" a="1"/>
  <c r="R183" i="1" s="1"/>
  <c r="R439" i="1" a="1"/>
  <c r="R439" i="1" s="1"/>
  <c r="R738" i="1" a="1"/>
  <c r="R738" i="1" s="1"/>
  <c r="R448" i="1" a="1"/>
  <c r="R448" i="1" s="1"/>
  <c r="R795" i="1" a="1"/>
  <c r="R795" i="1" s="1"/>
  <c r="R216" i="1" a="1"/>
  <c r="R216" i="1" s="1"/>
  <c r="R720" i="1" a="1"/>
  <c r="R720" i="1" s="1"/>
  <c r="R277" i="1" a="1"/>
  <c r="R277" i="1" s="1"/>
  <c r="R724" i="1" a="1"/>
  <c r="R724" i="1" s="1"/>
  <c r="R278" i="1" a="1"/>
  <c r="R278" i="1" s="1"/>
  <c r="R177" i="1" a="1"/>
  <c r="R177" i="1" s="1"/>
  <c r="R281" i="1" a="1"/>
  <c r="R281" i="1" s="1"/>
  <c r="R593" i="1" a="1"/>
  <c r="R593" i="1" s="1"/>
  <c r="R615" i="1" a="1"/>
  <c r="R615" i="1" s="1"/>
  <c r="R591" i="1" a="1"/>
  <c r="R591" i="1" s="1"/>
  <c r="R220" i="1" a="1"/>
  <c r="R220" i="1" s="1"/>
  <c r="R630" i="1" a="1"/>
  <c r="R630" i="1" s="1"/>
  <c r="R940" i="1" a="1"/>
  <c r="R940" i="1" s="1"/>
  <c r="R923" i="1" a="1"/>
  <c r="R923" i="1" s="1"/>
  <c r="R227" i="1" a="1"/>
  <c r="R227" i="1" s="1"/>
  <c r="R896" i="1" a="1"/>
  <c r="R896" i="1" s="1"/>
  <c r="R131" i="1" a="1"/>
  <c r="R131" i="1" s="1"/>
  <c r="R778" i="1" a="1"/>
  <c r="R778" i="1" s="1"/>
  <c r="R379" i="1" a="1"/>
  <c r="R379" i="1" s="1"/>
  <c r="R217" i="1" a="1"/>
  <c r="R217" i="1" s="1"/>
  <c r="R233" i="1" a="1"/>
  <c r="R233" i="1" s="1"/>
  <c r="R462" i="1" a="1"/>
  <c r="R462" i="1" s="1"/>
  <c r="R890" i="1" a="1"/>
  <c r="R890" i="1" s="1"/>
  <c r="R776" i="1" a="1"/>
  <c r="R776" i="1" s="1"/>
  <c r="R148" i="1" a="1"/>
  <c r="R148" i="1" s="1"/>
  <c r="R169" i="1" a="1"/>
  <c r="R169" i="1" s="1"/>
  <c r="R427" i="1" a="1"/>
  <c r="R427" i="1" s="1"/>
  <c r="R599" i="1" a="1"/>
  <c r="R599" i="1" s="1"/>
  <c r="R687" i="1" a="1"/>
  <c r="R687" i="1" s="1"/>
  <c r="R203" i="1" a="1"/>
  <c r="R203" i="1" s="1"/>
  <c r="R184" i="1" a="1"/>
  <c r="R184" i="1" s="1"/>
  <c r="R619" i="1" a="1"/>
  <c r="R619" i="1" s="1"/>
  <c r="R609" i="1" a="1"/>
  <c r="R609" i="1" s="1"/>
  <c r="R773" i="1" a="1"/>
  <c r="R773" i="1" s="1"/>
  <c r="R977" i="1" a="1"/>
  <c r="R977" i="1" s="1"/>
  <c r="R488" i="1" a="1"/>
  <c r="R488" i="1" s="1"/>
  <c r="R661" i="1" a="1"/>
  <c r="R661" i="1" s="1"/>
  <c r="R173" i="1" a="1"/>
  <c r="R173" i="1" s="1"/>
  <c r="R956" i="1" a="1"/>
  <c r="R956" i="1" s="1"/>
  <c r="R550" i="1" a="1"/>
  <c r="R550" i="1" s="1"/>
  <c r="R914" i="1" a="1"/>
  <c r="R914" i="1" s="1"/>
  <c r="R974" i="1" a="1"/>
  <c r="R974" i="1" s="1"/>
  <c r="R377" i="1" a="1"/>
  <c r="R377" i="1" s="1"/>
  <c r="R672" i="1" a="1"/>
  <c r="R672" i="1" s="1"/>
  <c r="R575" i="1" a="1"/>
  <c r="R575" i="1" s="1"/>
  <c r="R897" i="1" a="1"/>
  <c r="R897" i="1" s="1"/>
  <c r="R318" i="1" a="1"/>
  <c r="R318" i="1" s="1"/>
  <c r="R474" i="1" a="1"/>
  <c r="R474" i="1" s="1"/>
  <c r="R503" i="1" a="1"/>
  <c r="R503" i="1" s="1"/>
  <c r="R524" i="1" a="1"/>
  <c r="R524" i="1" s="1"/>
  <c r="R160" i="1" a="1"/>
  <c r="R160" i="1" s="1"/>
  <c r="R156" i="1" a="1"/>
  <c r="R156" i="1" s="1"/>
  <c r="R767" i="1" a="1"/>
  <c r="R767" i="1" s="1"/>
  <c r="R16" i="1" a="1"/>
  <c r="R16" i="1" s="1"/>
  <c r="R824" i="1" a="1"/>
  <c r="R824" i="1" s="1"/>
  <c r="R796" i="1" a="1"/>
  <c r="R796" i="1" s="1"/>
  <c r="R364" i="1" a="1"/>
  <c r="R364" i="1" s="1"/>
  <c r="R816" i="1" a="1"/>
  <c r="R816" i="1" s="1"/>
  <c r="R855" i="1" a="1"/>
  <c r="R855" i="1" s="1"/>
  <c r="R749" i="1" a="1"/>
  <c r="R749" i="1" s="1"/>
  <c r="R691" i="1" a="1"/>
  <c r="R691" i="1" s="1"/>
  <c r="R357" i="1" a="1"/>
  <c r="R357" i="1" s="1"/>
  <c r="R447" i="1" a="1"/>
  <c r="R447" i="1" s="1"/>
  <c r="R731" i="1" a="1"/>
  <c r="R731" i="1" s="1"/>
  <c r="R312" i="1" a="1"/>
  <c r="R312" i="1" s="1"/>
  <c r="R852" i="1" a="1"/>
  <c r="R852" i="1" s="1"/>
  <c r="R764" i="1" a="1"/>
  <c r="R764" i="1" s="1"/>
  <c r="R779" i="1" a="1"/>
  <c r="R779" i="1" s="1"/>
  <c r="R647" i="1" a="1"/>
  <c r="R647" i="1" s="1"/>
  <c r="R862" i="1" a="1"/>
  <c r="R862" i="1" s="1"/>
  <c r="R181" i="1" a="1"/>
  <c r="R181" i="1" s="1"/>
  <c r="R666" i="1" a="1"/>
  <c r="R666" i="1" s="1"/>
  <c r="R451" i="1" a="1"/>
  <c r="R451" i="1" s="1"/>
  <c r="R684" i="1" a="1"/>
  <c r="R684" i="1" s="1"/>
  <c r="R68" i="1" a="1"/>
  <c r="R68" i="1" s="1"/>
  <c r="R463" i="1" a="1"/>
  <c r="R463" i="1" s="1"/>
  <c r="R334" i="1" a="1"/>
  <c r="R334" i="1" s="1"/>
  <c r="R26" i="1" a="1"/>
  <c r="R26" i="1" s="1"/>
  <c r="R118" i="1" a="1"/>
  <c r="R118" i="1" s="1"/>
  <c r="R930" i="1" a="1"/>
  <c r="R930" i="1" s="1"/>
  <c r="R960" i="1" a="1"/>
  <c r="R960" i="1" s="1"/>
  <c r="R673" i="1" a="1"/>
  <c r="R673" i="1" s="1"/>
  <c r="R840" i="1" a="1"/>
  <c r="R840" i="1" s="1"/>
  <c r="R208" i="1" a="1"/>
  <c r="R208" i="1" s="1"/>
  <c r="R603" i="1" a="1"/>
  <c r="R603" i="1" s="1"/>
  <c r="R230" i="1" a="1"/>
  <c r="R230" i="1" s="1"/>
  <c r="R736" i="1" a="1"/>
  <c r="R736" i="1" s="1"/>
  <c r="R154" i="1" a="1"/>
  <c r="R154" i="1" s="1"/>
  <c r="R344" i="1" a="1"/>
  <c r="R344" i="1" s="1"/>
  <c r="R7" i="1" a="1"/>
  <c r="R7" i="1" s="1"/>
  <c r="R175" i="1" a="1"/>
  <c r="R175" i="1" s="1"/>
  <c r="R292" i="1" a="1"/>
  <c r="R292" i="1" s="1"/>
  <c r="R635" i="1" a="1"/>
  <c r="R635" i="1" s="1"/>
  <c r="R135" i="1" a="1"/>
  <c r="R135" i="1" s="1"/>
  <c r="R918" i="1" a="1"/>
  <c r="R918" i="1" s="1"/>
  <c r="R302" i="1" a="1"/>
  <c r="R302" i="1" s="1"/>
  <c r="R392" i="1" a="1"/>
  <c r="R392" i="1" s="1"/>
  <c r="R48" i="1" a="1"/>
  <c r="R48" i="1" s="1"/>
  <c r="R386" i="1" a="1"/>
  <c r="R386" i="1" s="1"/>
  <c r="R523" i="1" a="1"/>
  <c r="R523" i="1" s="1"/>
  <c r="R519" i="1" a="1"/>
  <c r="R519" i="1" s="1"/>
  <c r="R476" i="1" a="1"/>
  <c r="R476" i="1" s="1"/>
  <c r="R136" i="1" a="1"/>
  <c r="R136" i="1" s="1"/>
  <c r="R57" i="1" a="1"/>
  <c r="R57" i="1" s="1"/>
  <c r="R11" i="1" a="1"/>
  <c r="R11" i="1" s="1"/>
  <c r="R248" i="1" a="1"/>
  <c r="R248" i="1" s="1"/>
  <c r="R814" i="1" a="1"/>
  <c r="R814" i="1" s="1"/>
  <c r="R469" i="1" a="1"/>
  <c r="R469" i="1" s="1"/>
  <c r="R870" i="1" a="1"/>
  <c r="R870" i="1" s="1"/>
  <c r="R360" i="1" a="1"/>
  <c r="R360" i="1" s="1"/>
  <c r="R179" i="1" a="1"/>
  <c r="R179" i="1" s="1"/>
  <c r="R755" i="1" a="1"/>
  <c r="R755" i="1" s="1"/>
  <c r="R860" i="1" a="1"/>
  <c r="R860" i="1" s="1"/>
  <c r="R214" i="1" a="1"/>
  <c r="R214" i="1" s="1"/>
  <c r="R72" i="1" a="1"/>
  <c r="R72" i="1" s="1"/>
  <c r="R566" i="1" a="1"/>
  <c r="R566" i="1" s="1"/>
  <c r="R925" i="1" a="1"/>
  <c r="R925" i="1" s="1"/>
  <c r="R529" i="1" a="1"/>
  <c r="R529" i="1" s="1"/>
  <c r="R946" i="1" a="1"/>
  <c r="R946" i="1" s="1"/>
  <c r="R759" i="1" a="1"/>
  <c r="R759" i="1" s="1"/>
  <c r="R790" i="1" a="1"/>
  <c r="R790" i="1" s="1"/>
  <c r="R444" i="1" a="1"/>
  <c r="R444" i="1" s="1"/>
  <c r="R782" i="1" a="1"/>
  <c r="R782" i="1" s="1"/>
  <c r="R363" i="1" a="1"/>
  <c r="R363" i="1" s="1"/>
  <c r="R5" i="1" a="1"/>
  <c r="R5" i="1" s="1"/>
  <c r="R40" i="1" a="1"/>
  <c r="R40" i="1" s="1"/>
  <c r="R100" i="1" a="1"/>
  <c r="R100" i="1" s="1"/>
  <c r="R820" i="1" a="1"/>
  <c r="R820" i="1" s="1"/>
  <c r="R96" i="1" a="1"/>
  <c r="R96" i="1" s="1"/>
  <c r="R669" i="1" a="1"/>
  <c r="R669" i="1" s="1"/>
  <c r="R962" i="1" a="1"/>
  <c r="R962" i="1" s="1"/>
  <c r="R315" i="1" a="1"/>
  <c r="R315" i="1" s="1"/>
  <c r="R483" i="1" a="1"/>
  <c r="R483" i="1" s="1"/>
  <c r="R686" i="1" a="1"/>
  <c r="R686" i="1" s="1"/>
  <c r="R742" i="1" a="1"/>
  <c r="R742" i="1" s="1"/>
  <c r="R114" i="1" a="1"/>
  <c r="R114" i="1" s="1"/>
  <c r="R127" i="1" a="1"/>
  <c r="R127" i="1" s="1"/>
  <c r="R266" i="1" a="1"/>
  <c r="R266" i="1" s="1"/>
  <c r="R297" i="1" a="1"/>
  <c r="R297" i="1" s="1"/>
  <c r="R137" i="1" a="1"/>
  <c r="R137" i="1" s="1"/>
  <c r="R838" i="1" a="1"/>
  <c r="R838" i="1" s="1"/>
  <c r="R200" i="1" a="1"/>
  <c r="R200" i="1" s="1"/>
  <c r="R420" i="1" a="1"/>
  <c r="R420" i="1" s="1"/>
  <c r="R304" i="1" a="1"/>
  <c r="R304" i="1" s="1"/>
  <c r="R287" i="1" a="1"/>
  <c r="R287" i="1" s="1"/>
  <c r="R406" i="1" a="1"/>
  <c r="R406" i="1" s="1"/>
  <c r="R193" i="1" a="1"/>
  <c r="R193" i="1" s="1"/>
  <c r="R493" i="1" a="1"/>
  <c r="R493" i="1" s="1"/>
  <c r="R704" i="1" a="1"/>
  <c r="R704" i="1" s="1"/>
  <c r="R477" i="1" a="1"/>
  <c r="R477" i="1" s="1"/>
  <c r="R398" i="1" a="1"/>
  <c r="R398" i="1" s="1"/>
  <c r="R3" i="1" a="1"/>
  <c r="R3" i="1" s="1"/>
  <c r="R409" i="1" a="1"/>
  <c r="R409" i="1" s="1"/>
  <c r="R531" i="1" a="1"/>
  <c r="R531" i="1" s="1"/>
  <c r="R210" i="1" a="1"/>
  <c r="R210" i="1" s="1"/>
  <c r="R354" i="1" a="1"/>
  <c r="R354" i="1" s="1"/>
  <c r="R71" i="1" a="1"/>
  <c r="R71" i="1" s="1"/>
  <c r="R28" i="1" a="1"/>
  <c r="R28" i="1" s="1"/>
  <c r="R422" i="1" a="1"/>
  <c r="R422" i="1" s="1"/>
  <c r="R543" i="1" a="1"/>
  <c r="R543" i="1" s="1"/>
  <c r="R628" i="1" a="1"/>
  <c r="R628" i="1" s="1"/>
  <c r="R29" i="1" a="1"/>
  <c r="R29" i="1" s="1"/>
  <c r="R454" i="1" a="1"/>
  <c r="R454" i="1" s="1"/>
  <c r="R441" i="1" a="1"/>
  <c r="R441" i="1" s="1"/>
  <c r="R207" i="1" a="1"/>
  <c r="R207" i="1" s="1"/>
  <c r="R976" i="1" a="1"/>
  <c r="R976" i="1" s="1"/>
  <c r="R83" i="1" a="1"/>
  <c r="R83" i="1" s="1"/>
  <c r="R616" i="1" a="1"/>
  <c r="R616" i="1" s="1"/>
  <c r="R256" i="1" a="1"/>
  <c r="R256" i="1" s="1"/>
  <c r="R351" i="1" a="1"/>
  <c r="R351" i="1" s="1"/>
  <c r="R958" i="1" a="1"/>
  <c r="R958" i="1" s="1"/>
  <c r="R685" i="1" a="1"/>
  <c r="R685" i="1" s="1"/>
  <c r="R702" i="1" a="1"/>
  <c r="R702" i="1" s="1"/>
  <c r="R393" i="1" a="1"/>
  <c r="R393" i="1" s="1"/>
  <c r="R677" i="1" a="1"/>
  <c r="R677" i="1" s="1"/>
  <c r="R466" i="1" a="1"/>
  <c r="R466" i="1" s="1"/>
  <c r="R489" i="1" a="1"/>
  <c r="R489" i="1" s="1"/>
  <c r="R841" i="1" a="1"/>
  <c r="R841" i="1" s="1"/>
  <c r="R435" i="1" a="1"/>
  <c r="R435" i="1" s="1"/>
  <c r="R350" i="1" a="1"/>
  <c r="R350" i="1" s="1"/>
  <c r="R590" i="1" a="1"/>
  <c r="R590" i="1" s="1"/>
  <c r="R692" i="1" a="1"/>
  <c r="R692" i="1" s="1"/>
  <c r="R78" i="1" a="1"/>
  <c r="R78" i="1" s="1"/>
  <c r="R199" i="1" a="1"/>
  <c r="R199" i="1" s="1"/>
  <c r="R716" i="1" a="1"/>
  <c r="R716" i="1" s="1"/>
  <c r="R194" i="1" a="1"/>
  <c r="R194" i="1" s="1"/>
  <c r="R234" i="1" a="1"/>
  <c r="R234" i="1" s="1"/>
  <c r="R12" i="1" a="1"/>
  <c r="R12" i="1" s="1"/>
  <c r="R82" i="1" a="1"/>
  <c r="R82" i="1" s="1"/>
  <c r="R833" i="1" a="1"/>
  <c r="R833" i="1" s="1"/>
  <c r="R490" i="1" a="1"/>
  <c r="R490" i="1" s="1"/>
  <c r="R973" i="1" a="1"/>
  <c r="R973" i="1" s="1"/>
  <c r="R784" i="1" a="1"/>
  <c r="R784" i="1" s="1"/>
  <c r="R794" i="1" a="1"/>
  <c r="R794" i="1" s="1"/>
  <c r="R835" i="1" a="1"/>
  <c r="R835" i="1" s="1"/>
  <c r="R252" i="1" a="1"/>
  <c r="R252" i="1" s="1"/>
  <c r="R402" i="1" a="1"/>
  <c r="R402" i="1" s="1"/>
  <c r="R879" i="1" a="1"/>
  <c r="R879" i="1" s="1"/>
  <c r="R688" i="1" a="1"/>
  <c r="R688" i="1" s="1"/>
  <c r="R597" i="1" a="1"/>
  <c r="R597" i="1" s="1"/>
  <c r="R898" i="1" a="1"/>
  <c r="R898" i="1" s="1"/>
  <c r="R437" i="1" a="1"/>
  <c r="R437" i="1" s="1"/>
  <c r="R670" i="1" a="1"/>
  <c r="R670" i="1" s="1"/>
  <c r="R171" i="1" a="1"/>
  <c r="R171" i="1" s="1"/>
  <c r="R416" i="1" a="1"/>
  <c r="R416" i="1" s="1"/>
  <c r="R504" i="1" a="1"/>
  <c r="R504" i="1" s="1"/>
  <c r="R319" i="1" a="1"/>
  <c r="R319" i="1" s="1"/>
  <c r="R577" i="1" a="1"/>
  <c r="R577" i="1" s="1"/>
  <c r="R760" i="1" a="1"/>
  <c r="R760" i="1" s="1"/>
  <c r="R500" i="1" a="1"/>
  <c r="R500" i="1" s="1"/>
  <c r="R644" i="1" a="1"/>
  <c r="R644" i="1" s="1"/>
  <c r="R413" i="1" a="1"/>
  <c r="R413" i="1" s="1"/>
  <c r="R636" i="1" a="1"/>
  <c r="R636" i="1" s="1"/>
  <c r="R196" i="1" a="1"/>
  <c r="R196" i="1" s="1"/>
  <c r="R663" i="1" a="1"/>
  <c r="R663" i="1" s="1"/>
  <c r="R539" i="1" a="1"/>
  <c r="R539" i="1" s="1"/>
  <c r="R882" i="1" a="1"/>
  <c r="R882" i="1" s="1"/>
  <c r="R470" i="1" a="1"/>
  <c r="R470" i="1" s="1"/>
  <c r="R527" i="1" a="1"/>
  <c r="R527" i="1" s="1"/>
  <c r="R986" i="1" a="1"/>
  <c r="R986" i="1" s="1"/>
  <c r="R24" i="1" a="1"/>
  <c r="R24" i="1" s="1"/>
  <c r="R811" i="1" a="1"/>
  <c r="R811" i="1" s="1"/>
  <c r="R284" i="1" a="1"/>
  <c r="R284" i="1" s="1"/>
  <c r="R791" i="1" a="1"/>
  <c r="R791" i="1" s="1"/>
  <c r="R727" i="1" a="1"/>
  <c r="R727" i="1" s="1"/>
  <c r="R128" i="1" a="1"/>
  <c r="R128" i="1" s="1"/>
  <c r="R307" i="1" a="1"/>
  <c r="R307" i="1" s="1"/>
  <c r="R359" i="1" a="1"/>
  <c r="R359" i="1" s="1"/>
  <c r="R506" i="1" a="1"/>
  <c r="R506" i="1" s="1"/>
  <c r="R129" i="1" a="1"/>
  <c r="R129" i="1" s="1"/>
  <c r="R73" i="1" a="1"/>
  <c r="R73" i="1" s="1"/>
  <c r="R21" i="1" a="1"/>
  <c r="R21" i="1" s="1"/>
  <c r="R525" i="1" a="1"/>
  <c r="R525" i="1" s="1"/>
  <c r="R848" i="1" a="1"/>
  <c r="R848" i="1" s="1"/>
  <c r="R658" i="1" a="1"/>
  <c r="R658" i="1" s="1"/>
  <c r="R157" i="1" a="1"/>
  <c r="R157" i="1" s="1"/>
  <c r="R821" i="1" a="1"/>
  <c r="R821" i="1" s="1"/>
  <c r="R945" i="1" a="1"/>
  <c r="R945" i="1" s="1"/>
  <c r="R585" i="1" a="1"/>
  <c r="R585" i="1" s="1"/>
  <c r="R498" i="1" a="1"/>
  <c r="R498" i="1" s="1"/>
  <c r="R396" i="1" a="1"/>
  <c r="R396" i="1" s="1"/>
  <c r="R901" i="1" a="1"/>
  <c r="R901" i="1" s="1"/>
  <c r="R98" i="1" a="1"/>
  <c r="R98" i="1" s="1"/>
  <c r="R338" i="1" a="1"/>
  <c r="R338" i="1" s="1"/>
  <c r="R856" i="1" a="1"/>
  <c r="R856" i="1" s="1"/>
  <c r="R520" i="1" a="1"/>
  <c r="R520" i="1" s="1"/>
  <c r="R411" i="1" a="1"/>
  <c r="R411" i="1" s="1"/>
  <c r="R638" i="1" a="1"/>
  <c r="R638" i="1" s="1"/>
  <c r="R892" i="1" a="1"/>
  <c r="R892" i="1" s="1"/>
  <c r="R913" i="1" a="1"/>
  <c r="R913" i="1" s="1"/>
  <c r="R223" i="1" a="1"/>
  <c r="R223" i="1" s="1"/>
  <c r="R484" i="1" a="1"/>
  <c r="R484" i="1" s="1"/>
  <c r="R535" i="1" a="1"/>
  <c r="R535" i="1" s="1"/>
  <c r="R403" i="1" a="1"/>
  <c r="R403" i="1" s="1"/>
  <c r="R979" i="1" a="1"/>
  <c r="R979" i="1" s="1"/>
  <c r="R457" i="1" a="1"/>
  <c r="R457" i="1" s="1"/>
  <c r="R700" i="1" a="1"/>
  <c r="R700" i="1" s="1"/>
  <c r="R926" i="1" a="1"/>
  <c r="R926" i="1" s="1"/>
  <c r="R588" i="1" a="1"/>
  <c r="R588" i="1" s="1"/>
  <c r="R270" i="1" a="1"/>
  <c r="R270" i="1" s="1"/>
  <c r="R328" i="1" a="1"/>
  <c r="R328" i="1" s="1"/>
  <c r="R548" i="1" a="1"/>
  <c r="R548" i="1" s="1"/>
  <c r="R717" i="1" a="1"/>
  <c r="R717" i="1" s="1"/>
  <c r="R680" i="1" a="1"/>
  <c r="R680" i="1" s="1"/>
  <c r="R932" i="1" a="1"/>
  <c r="R932" i="1" s="1"/>
  <c r="R928" i="1" a="1"/>
  <c r="R928" i="1" s="1"/>
  <c r="R580" i="1" a="1"/>
  <c r="R580" i="1" s="1"/>
  <c r="R60" i="1" a="1"/>
  <c r="R60" i="1" s="1"/>
  <c r="R985" i="1" a="1"/>
  <c r="R985" i="1" s="1"/>
  <c r="R594" i="1" a="1"/>
  <c r="R594" i="1" s="1"/>
  <c r="R90" i="1" a="1"/>
  <c r="R90" i="1" s="1"/>
  <c r="R701" i="1" a="1"/>
  <c r="R701" i="1" s="1"/>
  <c r="R316" i="1" a="1"/>
  <c r="R316" i="1" s="1"/>
  <c r="R850" i="1" a="1"/>
  <c r="R850" i="1" s="1"/>
  <c r="R532" i="1" a="1"/>
  <c r="R532" i="1" s="1"/>
  <c r="R332" i="1" a="1"/>
  <c r="R332" i="1" s="1"/>
  <c r="R388" i="1" a="1"/>
  <c r="R388" i="1" s="1"/>
  <c r="R626" i="1" a="1"/>
  <c r="R626" i="1" s="1"/>
  <c r="R528" i="1" a="1"/>
  <c r="R528" i="1" s="1"/>
  <c r="R295" i="1" a="1"/>
  <c r="R295" i="1" s="1"/>
  <c r="R267" i="1" a="1"/>
  <c r="R267" i="1" s="1"/>
  <c r="R308" i="1" a="1"/>
  <c r="R308" i="1" s="1"/>
  <c r="R564" i="1" a="1"/>
  <c r="R564" i="1" s="1"/>
  <c r="R844" i="1" a="1"/>
  <c r="R844" i="1" s="1"/>
  <c r="R805" i="1" a="1"/>
  <c r="R805" i="1" s="1"/>
  <c r="R335" i="1" a="1"/>
  <c r="R335" i="1" s="1"/>
  <c r="R120" i="1" a="1"/>
  <c r="R120" i="1" s="1"/>
  <c r="R584" i="1" a="1"/>
  <c r="R584" i="1" s="1"/>
  <c r="R541" i="1" a="1"/>
  <c r="R541" i="1" s="1"/>
  <c r="R326" i="1" a="1"/>
  <c r="R326" i="1" s="1"/>
  <c r="R887" i="1" a="1"/>
  <c r="R887" i="1" s="1"/>
  <c r="R763" i="1" a="1"/>
  <c r="R763" i="1" s="1"/>
  <c r="R116" i="1" a="1"/>
  <c r="R116" i="1" s="1"/>
  <c r="R369" i="1" a="1"/>
  <c r="R369" i="1" s="1"/>
  <c r="R569" i="1" a="1"/>
  <c r="R569" i="1" s="1"/>
  <c r="R665" i="1" a="1"/>
  <c r="R665" i="1" s="1"/>
  <c r="R573" i="1" a="1"/>
  <c r="R573" i="1" s="1"/>
  <c r="R464" i="1" a="1"/>
  <c r="R464" i="1" s="1"/>
  <c r="R132" i="1" a="1"/>
  <c r="R132" i="1" s="1"/>
  <c r="R399" i="1" a="1"/>
  <c r="R399" i="1" s="1"/>
  <c r="R643" i="1" a="1"/>
  <c r="R643" i="1" s="1"/>
  <c r="R288" i="1" a="1"/>
  <c r="R288" i="1" s="1"/>
  <c r="R205" i="1" a="1"/>
  <c r="R205" i="1" s="1"/>
  <c r="R502" i="1" a="1"/>
  <c r="R502" i="1" s="1"/>
  <c r="R339" i="1" a="1"/>
  <c r="R339" i="1" s="1"/>
  <c r="R467" i="1" a="1"/>
  <c r="R467" i="1" s="1"/>
  <c r="R258" i="1" a="1"/>
  <c r="R258" i="1" s="1"/>
  <c r="R494" i="1" a="1"/>
  <c r="R494" i="1" s="1"/>
  <c r="R847" i="1" a="1"/>
  <c r="R847" i="1" s="1"/>
  <c r="R904" i="1" a="1"/>
  <c r="R904" i="1" s="1"/>
  <c r="R453" i="1" a="1"/>
  <c r="R453" i="1" s="1"/>
  <c r="R259" i="1" a="1"/>
  <c r="R259" i="1" s="1"/>
  <c r="R637" i="1" a="1"/>
  <c r="R637" i="1" s="1"/>
  <c r="R846" i="1" a="1"/>
  <c r="R846" i="1" s="1"/>
  <c r="R509" i="1" a="1"/>
  <c r="R509" i="1" s="1"/>
  <c r="R172" i="1" a="1"/>
  <c r="R172" i="1" s="1"/>
  <c r="R725" i="1" a="1"/>
  <c r="R725" i="1" s="1"/>
  <c r="R937" i="1" a="1"/>
  <c r="R937" i="1" s="1"/>
  <c r="R950" i="1" a="1"/>
  <c r="R950" i="1" s="1"/>
  <c r="R99" i="1" a="1"/>
  <c r="R99" i="1" s="1"/>
  <c r="R190" i="1" a="1"/>
  <c r="R190" i="1" s="1"/>
  <c r="R562" i="1" a="1"/>
  <c r="R562" i="1" s="1"/>
  <c r="R750" i="1" a="1"/>
  <c r="R750" i="1" s="1"/>
  <c r="R95" i="1" a="1"/>
  <c r="R95" i="1" s="1"/>
  <c r="R314" i="1" a="1"/>
  <c r="R314" i="1" s="1"/>
  <c r="R549" i="1" a="1"/>
  <c r="R549" i="1" s="1"/>
  <c r="R526" i="1" a="1"/>
  <c r="R526" i="1" s="1"/>
  <c r="R651" i="1" a="1"/>
  <c r="R651" i="1" s="1"/>
  <c r="R681" i="1" a="1"/>
  <c r="R681" i="1" s="1"/>
  <c r="R75" i="1" a="1"/>
  <c r="R75" i="1" s="1"/>
  <c r="R262" i="1" a="1"/>
  <c r="R262" i="1" s="1"/>
  <c r="R321" i="1" a="1"/>
  <c r="R321" i="1" s="1"/>
  <c r="R623" i="1" a="1"/>
  <c r="R623" i="1" s="1"/>
  <c r="R104" i="1" a="1"/>
  <c r="R104" i="1" s="1"/>
  <c r="R159" i="1" a="1"/>
  <c r="R159" i="1" s="1"/>
  <c r="R571" i="1" a="1"/>
  <c r="R571" i="1" s="1"/>
  <c r="R912" i="1" a="1"/>
  <c r="R912" i="1" s="1"/>
  <c r="R895" i="1" a="1"/>
  <c r="R895" i="1" s="1"/>
  <c r="R919" i="1" a="1"/>
  <c r="R919" i="1" s="1"/>
  <c r="R917" i="1" a="1"/>
  <c r="R917" i="1" s="1"/>
  <c r="R255" i="1" a="1"/>
  <c r="R255" i="1" s="1"/>
  <c r="R249" i="1" a="1"/>
  <c r="R249" i="1" s="1"/>
  <c r="R664" i="1" a="1"/>
  <c r="R664" i="1" s="1"/>
  <c r="R407" i="1" a="1"/>
  <c r="R407" i="1" s="1"/>
  <c r="R374" i="1" a="1"/>
  <c r="R374" i="1" s="1"/>
  <c r="R739" i="1" a="1"/>
  <c r="R739" i="1" s="1"/>
  <c r="R649" i="1" a="1"/>
  <c r="R649" i="1" s="1"/>
  <c r="R963" i="1" a="1"/>
  <c r="R963" i="1" s="1"/>
  <c r="R781" i="1" a="1"/>
  <c r="R781" i="1" s="1"/>
  <c r="R240" i="1" a="1"/>
  <c r="R240" i="1" s="1"/>
  <c r="R620" i="1" a="1"/>
  <c r="R620" i="1" s="1"/>
  <c r="R323" i="1" a="1"/>
  <c r="R323" i="1" s="1"/>
  <c r="R478" i="1" a="1"/>
  <c r="R478" i="1" s="1"/>
  <c r="R662" i="1" a="1"/>
  <c r="R662" i="1" s="1"/>
  <c r="R429" i="1" a="1"/>
  <c r="R429" i="1" s="1"/>
  <c r="R574" i="1" a="1"/>
  <c r="R574" i="1" s="1"/>
  <c r="R786" i="1" a="1"/>
  <c r="R786" i="1" s="1"/>
  <c r="R282" i="1" a="1"/>
  <c r="R282" i="1" s="1"/>
  <c r="R617" i="1" a="1"/>
  <c r="R617" i="1" s="1"/>
  <c r="R765" i="1" a="1"/>
  <c r="R765" i="1" s="1"/>
  <c r="R311" i="1" a="1"/>
  <c r="R311" i="1" s="1"/>
  <c r="R768" i="1" a="1"/>
  <c r="R768" i="1" s="1"/>
  <c r="R861" i="1" a="1"/>
  <c r="R861" i="1" s="1"/>
  <c r="R93" i="1" a="1"/>
  <c r="R93" i="1" s="1"/>
  <c r="R237" i="1" a="1"/>
  <c r="R237" i="1" s="1"/>
  <c r="R204" i="1" a="1"/>
  <c r="R204" i="1" s="1"/>
  <c r="R581" i="1" a="1"/>
  <c r="R581" i="1" s="1"/>
  <c r="R486" i="1" a="1"/>
  <c r="R486" i="1" s="1"/>
  <c r="R264" i="1" a="1"/>
  <c r="R264" i="1" s="1"/>
  <c r="R754" i="1" a="1"/>
  <c r="R754" i="1" s="1"/>
  <c r="R103" i="1" a="1"/>
  <c r="R103" i="1" s="1"/>
  <c r="R371" i="1" a="1"/>
  <c r="R371" i="1" s="1"/>
  <c r="R733" i="1" a="1"/>
  <c r="R733" i="1" s="1"/>
  <c r="R147" i="1" a="1"/>
  <c r="R147" i="1" s="1"/>
  <c r="R971" i="1" a="1"/>
  <c r="R971" i="1" s="1"/>
  <c r="R867" i="1" a="1"/>
  <c r="R867" i="1" s="1"/>
  <c r="R631" i="1" a="1"/>
  <c r="R631" i="1" s="1"/>
  <c r="R124" i="1" a="1"/>
  <c r="R124" i="1" s="1"/>
  <c r="R121" i="1" a="1"/>
  <c r="R121" i="1" s="1"/>
  <c r="R340" i="1" a="1"/>
  <c r="R340" i="1" s="1"/>
  <c r="R854" i="1" a="1"/>
  <c r="R854" i="1" s="1"/>
  <c r="R414" i="1" a="1"/>
  <c r="R414" i="1" s="1"/>
  <c r="R955" i="1" a="1"/>
  <c r="R955" i="1" s="1"/>
  <c r="R744" i="1" a="1"/>
  <c r="R744" i="1" s="1"/>
  <c r="R533" i="1" a="1"/>
  <c r="R533" i="1" s="1"/>
  <c r="R378" i="1" a="1"/>
  <c r="R378" i="1" s="1"/>
  <c r="R876" i="1" a="1"/>
  <c r="R876" i="1" s="1"/>
  <c r="R924" i="1" a="1"/>
  <c r="R924" i="1" s="1"/>
  <c r="R675" i="1" a="1"/>
  <c r="R675" i="1" s="1"/>
  <c r="R88" i="1" a="1"/>
  <c r="R88" i="1" s="1"/>
  <c r="R567" i="1" a="1"/>
  <c r="R567" i="1" s="1"/>
  <c r="R244" i="1" a="1"/>
  <c r="R244" i="1" s="1"/>
  <c r="R14" i="1" a="1"/>
  <c r="R14" i="1" s="1"/>
  <c r="R18" i="1" a="1"/>
  <c r="R18" i="1" s="1"/>
  <c r="R27" i="1" a="1"/>
  <c r="R27" i="1" s="1"/>
  <c r="R126" i="1" a="1"/>
  <c r="R126" i="1" s="1"/>
  <c r="R140" i="1" a="1"/>
  <c r="R140" i="1" s="1"/>
  <c r="R800" i="1" a="1"/>
  <c r="R800" i="1" s="1"/>
  <c r="R751" i="1" a="1"/>
  <c r="R751" i="1" s="1"/>
  <c r="R251" i="1" a="1"/>
  <c r="R251" i="1" s="1"/>
  <c r="R610" i="1" a="1"/>
  <c r="R610" i="1" s="1"/>
  <c r="R614" i="1" a="1"/>
  <c r="R614" i="1" s="1"/>
  <c r="R346" i="1" a="1"/>
  <c r="R346" i="1" s="1"/>
  <c r="R864" i="1" a="1"/>
  <c r="R864" i="1" s="1"/>
  <c r="R268" i="1" a="1"/>
  <c r="R268" i="1" s="1"/>
  <c r="R449" i="1" a="1"/>
  <c r="R449" i="1" s="1"/>
  <c r="R50" i="1" a="1"/>
  <c r="R50" i="1" s="1"/>
  <c r="R501" i="1" a="1"/>
  <c r="R501" i="1" s="1"/>
  <c r="R871" i="1" a="1"/>
  <c r="R871" i="1" s="1"/>
  <c r="R261" i="1" a="1"/>
  <c r="R261" i="1" s="1"/>
  <c r="R97" i="1" a="1"/>
  <c r="R97" i="1" s="1"/>
  <c r="R238" i="1" a="1"/>
  <c r="R238" i="1" s="1"/>
  <c r="R450" i="1" a="1"/>
  <c r="R450" i="1" s="1"/>
  <c r="R495" i="1" a="1"/>
  <c r="R495" i="1" s="1"/>
  <c r="R883" i="1" a="1"/>
  <c r="R883" i="1" s="1"/>
  <c r="R646" i="1" a="1"/>
  <c r="R646" i="1" s="1"/>
  <c r="R224" i="1" a="1"/>
  <c r="R224" i="1" s="1"/>
  <c r="R150" i="1" a="1"/>
  <c r="R150" i="1" s="1"/>
  <c r="R412" i="1" a="1"/>
  <c r="R412" i="1" s="1"/>
  <c r="R931" i="1" a="1"/>
  <c r="R931" i="1" s="1"/>
  <c r="R537" i="1" a="1"/>
  <c r="R537" i="1" s="1"/>
  <c r="R25" i="1" a="1"/>
  <c r="R25" i="1" s="1"/>
  <c r="R41" i="1" a="1"/>
  <c r="R41" i="1" s="1"/>
  <c r="R166" i="1" a="1"/>
  <c r="R166" i="1" s="1"/>
  <c r="R313" i="1" a="1"/>
  <c r="R313" i="1" s="1"/>
  <c r="R92" i="1" a="1"/>
  <c r="R92" i="1" s="1"/>
  <c r="R105" i="1" a="1"/>
  <c r="R105" i="1" s="1"/>
  <c r="R813" i="1" a="1"/>
  <c r="R813" i="1" s="1"/>
  <c r="R2" i="1" a="1"/>
  <c r="R2" i="1" s="1"/>
  <c r="R355" i="1" a="1"/>
  <c r="R355" i="1" s="1"/>
  <c r="R557" i="1" a="1"/>
  <c r="R557" i="1" s="1"/>
  <c r="R721" i="1" a="1"/>
  <c r="R721" i="1" s="1"/>
  <c r="R514" i="1" a="1"/>
  <c r="R514" i="1" s="1"/>
  <c r="R961" i="1" a="1"/>
  <c r="R961" i="1" s="1"/>
  <c r="R383" i="1" a="1"/>
  <c r="R383" i="1" s="1"/>
  <c r="R578" i="1" a="1"/>
  <c r="R578" i="1" s="1"/>
  <c r="R445" i="1" a="1"/>
  <c r="R445" i="1" s="1"/>
  <c r="R534" i="1" a="1"/>
  <c r="R534" i="1" s="1"/>
  <c r="R972" i="1" a="1"/>
  <c r="R972" i="1" s="1"/>
  <c r="R424" i="1" a="1"/>
  <c r="R424" i="1" s="1"/>
  <c r="R201" i="1" a="1"/>
  <c r="R201" i="1" s="1"/>
  <c r="R242" i="1" a="1"/>
  <c r="R242" i="1" s="1"/>
  <c r="R558" i="1" a="1"/>
  <c r="R558" i="1" s="1"/>
  <c r="R787" i="1" a="1"/>
  <c r="R787" i="1" s="1"/>
  <c r="R517" i="1" a="1"/>
  <c r="R517" i="1" s="1"/>
  <c r="R689" i="1" a="1"/>
  <c r="R689" i="1" s="1"/>
  <c r="R715" i="1" a="1"/>
  <c r="R715" i="1" s="1"/>
  <c r="R515" i="1" a="1"/>
  <c r="R515" i="1" s="1"/>
  <c r="R61" i="1" a="1"/>
  <c r="R61" i="1" s="1"/>
  <c r="R155" i="1" a="1"/>
  <c r="R155" i="1" s="1"/>
  <c r="R705" i="1" a="1"/>
  <c r="R705" i="1" s="1"/>
  <c r="R641" i="1" a="1"/>
  <c r="R641" i="1" s="1"/>
  <c r="R167" i="1" a="1"/>
  <c r="R167" i="1" s="1"/>
  <c r="R981" i="1" a="1"/>
  <c r="R981" i="1" s="1"/>
  <c r="R903" i="1" a="1"/>
  <c r="R903" i="1" s="1"/>
  <c r="R365" i="1" a="1"/>
  <c r="R365" i="1" s="1"/>
  <c r="R91" i="1" a="1"/>
  <c r="R91" i="1" s="1"/>
  <c r="R951" i="1" a="1"/>
  <c r="R951" i="1" s="1"/>
  <c r="R589" i="1" a="1"/>
  <c r="R589" i="1" s="1"/>
  <c r="R975" i="1" a="1"/>
  <c r="R975" i="1" s="1"/>
  <c r="R370" i="1" a="1"/>
  <c r="R370" i="1" s="1"/>
  <c r="R774" i="1" a="1"/>
  <c r="R774" i="1" s="1"/>
  <c r="R253" i="1" a="1"/>
  <c r="R253" i="1" s="1"/>
  <c r="R178" i="1" a="1"/>
  <c r="R178" i="1" s="1"/>
  <c r="R113" i="1" a="1"/>
  <c r="R113" i="1" s="1"/>
  <c r="R865" i="1" a="1"/>
  <c r="R865" i="1" s="1"/>
  <c r="R38" i="1" a="1"/>
  <c r="R38" i="1" s="1"/>
  <c r="R480" i="1" a="1"/>
  <c r="R480" i="1" s="1"/>
  <c r="R842" i="1" a="1"/>
  <c r="R842" i="1" s="1"/>
  <c r="R868" i="1" a="1"/>
  <c r="R868" i="1" s="1"/>
  <c r="R676" i="1" a="1"/>
  <c r="R676" i="1" s="1"/>
  <c r="R822" i="1" a="1"/>
  <c r="R822" i="1" s="1"/>
  <c r="R827" i="1" a="1"/>
  <c r="R827" i="1" s="1"/>
  <c r="R978" i="1" a="1"/>
  <c r="R978" i="1" s="1"/>
  <c r="R505" i="1" a="1"/>
  <c r="R505" i="1" s="1"/>
  <c r="R954" i="1" a="1"/>
  <c r="R954" i="1" s="1"/>
  <c r="R456" i="1" a="1"/>
  <c r="R456" i="1" s="1"/>
  <c r="R191" i="1" a="1"/>
  <c r="R191" i="1" s="1"/>
  <c r="R656" i="1" a="1"/>
  <c r="R656" i="1" s="1"/>
  <c r="R356" i="1" a="1"/>
  <c r="R356" i="1" s="1"/>
  <c r="R785" i="1" a="1"/>
  <c r="R785" i="1" s="1"/>
  <c r="R893" i="1" a="1"/>
  <c r="R893" i="1" s="1"/>
  <c r="R728" i="1" a="1"/>
  <c r="R728" i="1" s="1"/>
  <c r="R538" i="1" a="1"/>
  <c r="R538" i="1" s="1"/>
  <c r="R485" i="1" a="1"/>
  <c r="R485" i="1" s="1"/>
  <c r="R333" i="1" a="1"/>
  <c r="R333" i="1" s="1"/>
  <c r="R798" i="1" a="1"/>
  <c r="R798" i="1" s="1"/>
  <c r="R77" i="1" a="1"/>
  <c r="R77" i="1" s="1"/>
  <c r="R874" i="1" a="1"/>
  <c r="R874" i="1" s="1"/>
  <c r="R849" i="1" a="1"/>
  <c r="R849" i="1" s="1"/>
  <c r="R347" i="1" a="1"/>
  <c r="R347" i="1" s="1"/>
  <c r="R560" i="1" a="1"/>
  <c r="R560" i="1" s="1"/>
  <c r="R239" i="1" a="1"/>
  <c r="R239" i="1" s="1"/>
  <c r="R613" i="1" a="1"/>
  <c r="R613" i="1" s="1"/>
  <c r="R878" i="1" a="1"/>
  <c r="R878" i="1" s="1"/>
  <c r="R198" i="1" a="1"/>
  <c r="R198" i="1" s="1"/>
  <c r="R602" i="1" a="1"/>
  <c r="R602" i="1" s="1"/>
  <c r="R859" i="1" a="1"/>
  <c r="R859" i="1" s="1"/>
  <c r="R39" i="1" a="1"/>
  <c r="R39" i="1" s="1"/>
  <c r="R869" i="1" a="1"/>
  <c r="R869" i="1" s="1"/>
  <c r="R516" i="1" a="1"/>
  <c r="R516" i="1" s="1"/>
  <c r="R522" i="1" a="1"/>
  <c r="R522" i="1" s="1"/>
  <c r="R257" i="1" a="1"/>
  <c r="R257" i="1" s="1"/>
  <c r="R274" i="1" a="1"/>
  <c r="R274" i="1" s="1"/>
  <c r="R438" i="1" a="1"/>
  <c r="R438" i="1" s="1"/>
  <c r="R743" i="1" a="1"/>
  <c r="R743" i="1" s="1"/>
  <c r="R553" i="1" a="1"/>
  <c r="R553" i="1" s="1"/>
  <c r="R819" i="1" a="1"/>
  <c r="R819" i="1" s="1"/>
  <c r="R182" i="1" a="1"/>
  <c r="R182" i="1" s="1"/>
  <c r="R188" i="1" a="1"/>
  <c r="R188" i="1" s="1"/>
  <c r="R161" i="1" a="1"/>
  <c r="R161" i="1" s="1"/>
  <c r="R710" i="1" a="1"/>
  <c r="R710" i="1" s="1"/>
  <c r="R780" i="1" a="1"/>
  <c r="R780" i="1" s="1"/>
  <c r="R570" i="1" a="1"/>
  <c r="R570" i="1" s="1"/>
  <c r="R801" i="1" a="1"/>
  <c r="R801" i="1" s="1"/>
  <c r="R15" i="1" a="1"/>
  <c r="R15" i="1" s="1"/>
  <c r="R408" i="1" a="1"/>
  <c r="R408" i="1" s="1"/>
  <c r="R552" i="1" a="1"/>
  <c r="R552" i="1" s="1"/>
  <c r="R395" i="1" a="1"/>
  <c r="R395" i="1" s="1"/>
  <c r="R273" i="1" a="1"/>
  <c r="R273" i="1" s="1"/>
  <c r="R746" i="1" a="1"/>
  <c r="R746" i="1" s="1"/>
  <c r="R52" i="1" a="1"/>
  <c r="R52" i="1" s="1"/>
  <c r="R108" i="1" a="1"/>
  <c r="R108" i="1" s="1"/>
  <c r="R349" i="1" a="1"/>
  <c r="R349" i="1" s="1"/>
  <c r="R547" i="1" a="1"/>
  <c r="R547" i="1" s="1"/>
  <c r="R289" i="1" a="1"/>
  <c r="R289" i="1" s="1"/>
  <c r="R471" i="1" a="1"/>
  <c r="R471" i="1" s="1"/>
  <c r="R36" i="1" a="1"/>
  <c r="R36" i="1" s="1"/>
  <c r="R964" i="1" a="1"/>
  <c r="R964" i="1" s="1"/>
  <c r="R645" i="1" a="1"/>
  <c r="R645" i="1" s="1"/>
  <c r="R605" i="1" a="1"/>
  <c r="R605" i="1" s="1"/>
  <c r="R144" i="1" a="1"/>
  <c r="R144" i="1" s="1"/>
  <c r="R245" i="1" a="1"/>
  <c r="R245" i="1" s="1"/>
  <c r="R499" i="1" a="1"/>
  <c r="R499" i="1" s="1"/>
  <c r="R735" i="1" a="1"/>
  <c r="R735" i="1" s="1"/>
  <c r="R967" i="1" a="1"/>
  <c r="R967" i="1" s="1"/>
  <c r="R192" i="1" a="1"/>
  <c r="R192" i="1" s="1"/>
  <c r="R561" i="1" a="1"/>
  <c r="R561" i="1" s="1"/>
  <c r="R4" i="1" a="1"/>
  <c r="R4" i="1" s="1"/>
  <c r="R966" i="1" a="1"/>
  <c r="R966" i="1" s="1"/>
  <c r="R22" i="1" a="1"/>
  <c r="R22" i="1" s="1"/>
  <c r="R122" i="1" a="1"/>
  <c r="R122" i="1" s="1"/>
  <c r="R881" i="1" a="1"/>
  <c r="R881" i="1" s="1"/>
  <c r="R433" i="1" a="1"/>
  <c r="R433" i="1" s="1"/>
  <c r="R168" i="1" a="1"/>
  <c r="R168" i="1" s="1"/>
  <c r="R947" i="1" a="1"/>
  <c r="R947" i="1" s="1"/>
  <c r="R186" i="1" a="1"/>
  <c r="R186" i="1" s="1"/>
  <c r="R618" i="1" a="1"/>
  <c r="R618" i="1" s="1"/>
  <c r="R112" i="1" a="1"/>
  <c r="R112" i="1" s="1"/>
  <c r="R711" i="1" a="1"/>
  <c r="R711" i="1" s="1"/>
  <c r="R189" i="1" a="1"/>
  <c r="R189" i="1" s="1"/>
  <c r="R586" i="1" a="1"/>
  <c r="R586" i="1" s="1"/>
  <c r="R496" i="1" a="1"/>
  <c r="R496" i="1" s="1"/>
  <c r="R806" i="1" a="1"/>
  <c r="R806" i="1" s="1"/>
  <c r="R639" i="1" a="1"/>
  <c r="R639" i="1" s="1"/>
  <c r="R536" i="1" a="1"/>
  <c r="R536" i="1" s="1"/>
  <c r="R303" i="1" a="1"/>
  <c r="R303" i="1" s="1"/>
  <c r="R737" i="1" a="1"/>
  <c r="R737" i="1" s="1"/>
  <c r="R944" i="1" a="1"/>
  <c r="R944" i="1" s="1"/>
  <c r="R13" i="1" a="1"/>
  <c r="R13" i="1" s="1"/>
  <c r="R45" i="1" a="1"/>
  <c r="R45" i="1" s="1"/>
  <c r="R348" i="1" a="1"/>
  <c r="R348" i="1" s="1"/>
  <c r="R423" i="1" a="1"/>
  <c r="R423" i="1" s="1"/>
  <c r="R87" i="1" a="1"/>
  <c r="R87" i="1" s="1"/>
  <c r="R247" i="1" a="1"/>
  <c r="R247" i="1" s="1"/>
  <c r="R298" i="1" a="1"/>
  <c r="R298" i="1" s="1"/>
  <c r="R385" i="1" a="1"/>
  <c r="R385" i="1" s="1"/>
  <c r="R362" i="1" a="1"/>
  <c r="R362" i="1" s="1"/>
  <c r="R410" i="1" a="1"/>
  <c r="R410" i="1" s="1"/>
  <c r="R880" i="1" a="1"/>
  <c r="R880" i="1" s="1"/>
  <c r="R405" i="1" a="1"/>
  <c r="R405" i="1" s="1"/>
  <c r="R229" i="1" a="1"/>
  <c r="R229" i="1" s="1"/>
  <c r="R37" i="1" a="1"/>
  <c r="R37" i="1" s="1"/>
  <c r="R55" i="1" a="1"/>
  <c r="R55" i="1" s="1"/>
  <c r="R299" i="1" a="1"/>
  <c r="R299" i="1" s="1"/>
  <c r="R341" i="1" a="1"/>
  <c r="R341" i="1" s="1"/>
  <c r="R180" i="1" a="1"/>
  <c r="R180" i="1" s="1"/>
  <c r="R510" i="1" a="1"/>
  <c r="R510" i="1" s="1"/>
  <c r="R17" i="1" a="1"/>
  <c r="R17" i="1" s="1"/>
  <c r="R766" i="1" a="1"/>
  <c r="R766" i="1" s="1"/>
  <c r="R949" i="1" a="1"/>
  <c r="R949" i="1" s="1"/>
  <c r="R554" i="1" a="1"/>
  <c r="R554" i="1" s="1"/>
  <c r="R106" i="1" a="1"/>
  <c r="R106" i="1" s="1"/>
  <c r="R802" i="1" a="1"/>
  <c r="R802" i="1" s="1"/>
  <c r="R632" i="1" a="1"/>
  <c r="R632" i="1" s="1"/>
  <c r="R965" i="1" a="1"/>
  <c r="R965" i="1" s="1"/>
  <c r="R934" i="1" a="1"/>
  <c r="R934" i="1" s="1"/>
  <c r="R592" i="1" a="1"/>
  <c r="R592" i="1" s="1"/>
  <c r="R74" i="1" a="1"/>
  <c r="R74" i="1" s="1"/>
  <c r="R660" i="1" a="1"/>
  <c r="R660" i="1" s="1"/>
  <c r="R775" i="1" a="1"/>
  <c r="R775" i="1" s="1"/>
  <c r="R286" i="1" a="1"/>
  <c r="R286" i="1" s="1"/>
  <c r="R305" i="1" a="1"/>
  <c r="R305" i="1" s="1"/>
  <c r="R726" i="1" a="1"/>
  <c r="R726" i="1" s="1"/>
  <c r="R389" i="1" a="1"/>
  <c r="R389" i="1" s="1"/>
  <c r="R952" i="1" a="1"/>
  <c r="R952" i="1" s="1"/>
  <c r="R627" i="1" a="1"/>
  <c r="R627" i="1" s="1"/>
  <c r="R968" i="1" a="1"/>
  <c r="R968" i="1" s="1"/>
  <c r="R559" i="1" a="1"/>
  <c r="R559" i="1" s="1"/>
  <c r="R884" i="1" a="1"/>
  <c r="R884" i="1" s="1"/>
  <c r="R706" i="1" a="1"/>
  <c r="R706" i="1" s="1"/>
  <c r="R907" i="1" a="1"/>
  <c r="R907" i="1" s="1"/>
  <c r="R948" i="1" a="1"/>
  <c r="R948" i="1" s="1"/>
  <c r="R792" i="1" a="1"/>
  <c r="R792" i="1" s="1"/>
  <c r="R653" i="1" a="1"/>
  <c r="R653" i="1" s="1"/>
  <c r="R65" i="1" a="1"/>
  <c r="R65" i="1" s="1"/>
  <c r="R740" i="1" a="1"/>
  <c r="R740" i="1" s="1"/>
  <c r="R35" i="1" a="1"/>
  <c r="R35" i="1" s="1"/>
  <c r="R342" i="1" a="1"/>
  <c r="R342" i="1" s="1"/>
  <c r="R219" i="1" a="1"/>
  <c r="R219" i="1" s="1"/>
  <c r="R757" i="1" a="1"/>
  <c r="R757" i="1" s="1"/>
  <c r="R275" i="1" a="1"/>
  <c r="R275" i="1" s="1"/>
  <c r="R652" i="1" a="1"/>
  <c r="R652" i="1" s="1"/>
  <c r="R212" i="1" a="1"/>
  <c r="R212" i="1" s="1"/>
  <c r="R491" i="1" a="1"/>
  <c r="R491" i="1" s="1"/>
  <c r="R521" i="1" a="1"/>
  <c r="R521" i="1" s="1"/>
  <c r="R482" i="1" a="1"/>
  <c r="R482" i="1" s="1"/>
  <c r="R452" i="1" a="1"/>
  <c r="R452" i="1" s="1"/>
  <c r="R911" i="1" a="1"/>
  <c r="R911" i="1" s="1"/>
  <c r="R197" i="1" a="1"/>
  <c r="R197" i="1" s="1"/>
  <c r="R518" i="1" a="1"/>
  <c r="R518" i="1" s="1"/>
  <c r="R825" i="1" a="1"/>
  <c r="R825" i="1" s="1"/>
  <c r="R107" i="1" a="1"/>
  <c r="R107" i="1" s="1"/>
  <c r="R829" i="1" a="1"/>
  <c r="R829" i="1" s="1"/>
  <c r="R624" i="1" a="1"/>
  <c r="R624" i="1" s="1"/>
  <c r="R345" i="1" a="1"/>
  <c r="R345" i="1" s="1"/>
  <c r="R511" i="1" a="1"/>
  <c r="R511" i="1" s="1"/>
  <c r="R211" i="1" a="1"/>
  <c r="R211" i="1" s="1"/>
  <c r="R367" i="1" a="1"/>
  <c r="R367" i="1" s="1"/>
  <c r="R601" i="1" a="1"/>
  <c r="R601" i="1" s="1"/>
  <c r="R44" i="1" a="1"/>
  <c r="R44" i="1" s="1"/>
  <c r="R20" i="1" a="1"/>
  <c r="R20" i="1" s="1"/>
  <c r="R80" i="1" a="1"/>
  <c r="R80" i="1" s="1"/>
  <c r="R70" i="1" a="1"/>
  <c r="R70" i="1" s="1"/>
  <c r="R325" i="1" a="1"/>
  <c r="R325" i="1" s="1"/>
  <c r="R657" i="1" a="1"/>
  <c r="R657" i="1" s="1"/>
  <c r="R336" i="1" a="1"/>
  <c r="R336" i="1" s="1"/>
  <c r="R709" i="1" a="1"/>
  <c r="R709" i="1" s="1"/>
  <c r="R858" i="1" a="1"/>
  <c r="R858" i="1" s="1"/>
  <c r="R788" i="1" a="1"/>
  <c r="R788" i="1" s="1"/>
  <c r="R67" i="1" a="1"/>
  <c r="R67" i="1" s="1"/>
  <c r="R291" i="1" a="1"/>
  <c r="R291" i="1" s="1"/>
  <c r="R756" i="1" a="1"/>
  <c r="R756" i="1" s="1"/>
  <c r="R713" i="1" a="1"/>
  <c r="R713" i="1" s="1"/>
  <c r="R62" i="1" a="1"/>
  <c r="R62" i="1" s="1"/>
  <c r="R47" i="1" a="1"/>
  <c r="R47" i="1" s="1"/>
  <c r="R46" i="1" a="1"/>
  <c r="R46" i="1" s="1"/>
  <c r="R606" i="1" a="1"/>
  <c r="R606" i="1" s="1"/>
  <c r="R621" i="1" a="1"/>
  <c r="R621" i="1" s="1"/>
  <c r="R145" i="1" a="1"/>
  <c r="R145" i="1" s="1"/>
  <c r="R475" i="1" a="1"/>
  <c r="R475" i="1" s="1"/>
  <c r="R770" i="1" a="1"/>
  <c r="R770" i="1" s="1"/>
  <c r="R79" i="1" a="1"/>
  <c r="R79" i="1" s="1"/>
  <c r="R920" i="1" a="1"/>
  <c r="R920" i="1" s="1"/>
  <c r="R900" i="1" a="1"/>
  <c r="R900" i="1" s="1"/>
  <c r="R810" i="1" a="1"/>
  <c r="R810" i="1" s="1"/>
  <c r="R909" i="1" a="1"/>
  <c r="R909" i="1" s="1"/>
  <c r="R384" i="1" a="1"/>
  <c r="R384" i="1" s="1"/>
  <c r="R436" i="1" a="1"/>
  <c r="R436" i="1" s="1"/>
  <c r="R674" i="1" a="1"/>
  <c r="R674" i="1" s="1"/>
  <c r="R376" i="1" a="1"/>
  <c r="R376" i="1" s="1"/>
  <c r="R76" i="1" a="1"/>
  <c r="R76" i="1" s="1"/>
  <c r="R872" i="1" a="1"/>
  <c r="R872" i="1" s="1"/>
  <c r="R863" i="1" a="1"/>
  <c r="R863" i="1" s="1"/>
  <c r="R366" i="1" a="1"/>
  <c r="R366" i="1" s="1"/>
  <c r="R545" i="1" a="1"/>
  <c r="R545" i="1" s="1"/>
  <c r="R162" i="1" a="1"/>
  <c r="R162" i="1" s="1"/>
  <c r="R375" i="1" a="1"/>
  <c r="R375" i="1" s="1"/>
  <c r="R31" i="1" a="1"/>
  <c r="R31" i="1" s="1"/>
  <c r="R10" i="1" a="1"/>
  <c r="R10" i="1" s="1"/>
  <c r="R85" i="1" a="1"/>
  <c r="R85" i="1" s="1"/>
  <c r="R187" i="1" a="1"/>
  <c r="R187" i="1" s="1"/>
  <c r="R723" i="1" a="1"/>
  <c r="R723" i="1" s="1"/>
  <c r="R604" i="1" a="1"/>
  <c r="R604" i="1" s="1"/>
  <c r="R983" i="1" a="1"/>
  <c r="R983" i="1" s="1"/>
  <c r="R771" i="1" a="1"/>
  <c r="R771" i="1" s="1"/>
  <c r="R969" i="1" a="1"/>
  <c r="R969" i="1" s="1"/>
  <c r="R404" i="1" a="1"/>
  <c r="R404" i="1" s="1"/>
  <c r="R387" i="1" a="1"/>
  <c r="R387" i="1" s="1"/>
  <c r="R461" i="1" a="1"/>
  <c r="R461" i="1" s="1"/>
  <c r="R391" i="1" a="1"/>
  <c r="R391" i="1" s="1"/>
  <c r="R885" i="1" a="1"/>
  <c r="R885" i="1" s="1"/>
  <c r="R51" i="1" a="1"/>
  <c r="R51" i="1" s="1"/>
  <c r="R401" i="1" a="1"/>
  <c r="R401" i="1" s="1"/>
  <c r="R283" i="1" a="1"/>
  <c r="R283" i="1" s="1"/>
  <c r="R530" i="1" a="1"/>
  <c r="R530" i="1" s="1"/>
  <c r="R209" i="1" a="1"/>
  <c r="R209" i="1" s="1"/>
  <c r="R235" i="1" a="1"/>
  <c r="R235" i="1" s="1"/>
  <c r="R272" i="1" a="1"/>
  <c r="R272" i="1" s="1"/>
  <c r="R327" i="1" a="1"/>
  <c r="R327" i="1" s="1"/>
  <c r="R329" i="1" a="1"/>
  <c r="R329" i="1" s="1"/>
  <c r="R440" i="1" a="1"/>
  <c r="R440" i="1" s="1"/>
  <c r="R508" i="1" a="1"/>
  <c r="R508" i="1" s="1"/>
  <c r="R831" i="1" a="1"/>
  <c r="R831" i="1" s="1"/>
  <c r="R582" i="1" a="1"/>
  <c r="R582" i="1" s="1"/>
  <c r="R110" i="1" a="1"/>
  <c r="R110" i="1" s="1"/>
  <c r="R164" i="1" a="1"/>
  <c r="R164" i="1" s="1"/>
  <c r="R695" i="1" a="1"/>
  <c r="R695" i="1" s="1"/>
  <c r="R936" i="1" a="1"/>
  <c r="R936" i="1" s="1"/>
  <c r="R222" i="1" a="1"/>
  <c r="R222" i="1" s="1"/>
  <c r="R89" i="1" a="1"/>
  <c r="R89" i="1" s="1"/>
  <c r="R310" i="1" a="1"/>
  <c r="R310" i="1" s="1"/>
  <c r="R551" i="1" a="1"/>
  <c r="R551" i="1" s="1"/>
  <c r="R352" i="1" a="1"/>
  <c r="R352" i="1" s="1"/>
  <c r="R929" i="1" a="1"/>
  <c r="R929" i="1" s="1"/>
  <c r="R563" i="1" a="1"/>
  <c r="R563" i="1" s="1"/>
  <c r="R734" i="1" a="1"/>
  <c r="R734" i="1" s="1"/>
  <c r="R866" i="1" a="1"/>
  <c r="R866" i="1" s="1"/>
  <c r="R53" i="1" a="1"/>
  <c r="R53" i="1" s="1"/>
  <c r="R732" i="1" a="1"/>
  <c r="R732" i="1" s="1"/>
  <c r="R667" i="1" a="1"/>
  <c r="R667" i="1" s="1"/>
  <c r="R30" i="1" a="1"/>
  <c r="R30" i="1" s="1"/>
  <c r="R753" i="1" a="1"/>
  <c r="R753" i="1" s="1"/>
  <c r="R804" i="1" a="1"/>
  <c r="R804" i="1" s="1"/>
  <c r="R382" i="1" a="1"/>
  <c r="R382" i="1" s="1"/>
  <c r="R390" i="1" a="1"/>
  <c r="R390" i="1" s="1"/>
  <c r="R228" i="1" a="1"/>
  <c r="R228" i="1" s="1"/>
  <c r="R815" i="1" a="1"/>
  <c r="R815" i="1" s="1"/>
  <c r="R678" i="1" a="1"/>
  <c r="R678" i="1" s="1"/>
  <c r="R285" i="1" a="1"/>
  <c r="R285" i="1" s="1"/>
  <c r="R151" i="1" a="1"/>
  <c r="R151" i="1" s="1"/>
  <c r="R373" i="1" a="1"/>
  <c r="R373" i="1" s="1"/>
  <c r="R353" i="1" a="1"/>
  <c r="R353" i="1" s="1"/>
  <c r="R915" i="1" a="1"/>
  <c r="R915" i="1" s="1"/>
  <c r="R655" i="1" a="1"/>
  <c r="R655" i="1" s="1"/>
  <c r="R250" i="1" a="1"/>
  <c r="R250" i="1" s="1"/>
  <c r="R195" i="1" a="1"/>
  <c r="R195" i="1" s="1"/>
  <c r="R32" i="1" a="1"/>
  <c r="R32" i="1" s="1"/>
  <c r="R119" i="1" a="1"/>
  <c r="R119" i="1" s="1"/>
  <c r="R729" i="1" a="1"/>
  <c r="R729" i="1" s="1"/>
  <c r="R921" i="1" a="1"/>
  <c r="R921" i="1" s="1"/>
  <c r="R133" i="1" a="1"/>
  <c r="R133" i="1" s="1"/>
  <c r="R611" i="1" a="1"/>
  <c r="R611" i="1" s="1"/>
  <c r="R472" i="1" a="1"/>
  <c r="R472" i="1" s="1"/>
  <c r="R455" i="1" a="1"/>
  <c r="R455" i="1" s="1"/>
  <c r="R906" i="1" a="1"/>
  <c r="R906" i="1" s="1"/>
  <c r="R888" i="1" a="1"/>
  <c r="R888" i="1" s="1"/>
  <c r="R426" i="1" a="1"/>
  <c r="R426" i="1" s="1"/>
  <c r="R544" i="1" a="1"/>
  <c r="R544" i="1" s="1"/>
  <c r="R49" i="1" a="1"/>
  <c r="R49" i="1" s="1"/>
  <c r="R432" i="1" a="1"/>
  <c r="R432" i="1" s="1"/>
  <c r="R479" i="1" a="1"/>
  <c r="R479" i="1" s="1"/>
  <c r="R206" i="1" a="1"/>
  <c r="R206" i="1" s="1"/>
  <c r="R542" i="1" a="1"/>
  <c r="R542" i="1" s="1"/>
  <c r="R957" i="1" a="1"/>
  <c r="R957" i="1" s="1"/>
  <c r="R697" i="1" a="1"/>
  <c r="R697" i="1" s="1"/>
  <c r="R877" i="1" a="1"/>
  <c r="R877" i="1" s="1"/>
  <c r="R899" i="1" a="1"/>
  <c r="R899" i="1" s="1"/>
  <c r="R959" i="1" a="1"/>
  <c r="R959" i="1" s="1"/>
  <c r="R269" i="1" a="1"/>
  <c r="R269" i="1" s="1"/>
  <c r="R565" i="1" a="1"/>
  <c r="R565" i="1" s="1"/>
  <c r="R320" i="1" a="1"/>
  <c r="R320" i="1" s="1"/>
  <c r="R153" i="1" a="1"/>
  <c r="R153" i="1" s="1"/>
  <c r="R741" i="1" a="1"/>
  <c r="R741" i="1" s="1"/>
  <c r="R397" i="1" a="1"/>
  <c r="R397" i="1" s="1"/>
  <c r="R747" i="1" a="1"/>
  <c r="R747" i="1" s="1"/>
  <c r="R507" i="1" a="1"/>
  <c r="R507" i="1" s="1"/>
  <c r="R629" i="1" a="1"/>
  <c r="R629" i="1" s="1"/>
  <c r="R394" i="1" a="1"/>
  <c r="R394" i="1" s="1"/>
  <c r="R682" i="1" a="1"/>
  <c r="R682" i="1" s="1"/>
  <c r="R707" i="1" a="1"/>
  <c r="R707" i="1" s="1"/>
  <c r="R839" i="1" a="1"/>
  <c r="R839" i="1" s="1"/>
  <c r="R138" i="1" a="1"/>
  <c r="R138" i="1" s="1"/>
  <c r="R380" i="1" a="1"/>
  <c r="R380" i="1" s="1"/>
  <c r="R607" i="1" a="1"/>
  <c r="R607" i="1" s="1"/>
  <c r="R487" i="1" a="1"/>
  <c r="R487" i="1" s="1"/>
  <c r="R418" i="1" a="1"/>
  <c r="R418" i="1" s="1"/>
  <c r="R555" i="1" a="1"/>
  <c r="R555" i="1" s="1"/>
  <c r="R568" i="1" a="1"/>
  <c r="R568" i="1" s="1"/>
  <c r="R634" i="1" a="1"/>
  <c r="R634" i="1" s="1"/>
  <c r="R381" i="1" a="1"/>
  <c r="R381" i="1" s="1"/>
  <c r="R826" i="1" a="1"/>
  <c r="R826" i="1" s="1"/>
  <c r="R226" i="1" a="1"/>
  <c r="R226" i="1" s="1"/>
  <c r="R953" i="1" a="1"/>
  <c r="R953" i="1" s="1"/>
  <c r="Q428" i="1" a="1"/>
  <c r="Q428" i="1" s="1"/>
  <c r="Q14" i="1" a="1"/>
  <c r="Q14" i="1" s="1"/>
  <c r="Q278" i="1" a="1"/>
  <c r="Q278" i="1" s="1"/>
  <c r="Q667" i="1" a="1"/>
  <c r="Q667" i="1" s="1"/>
  <c r="Q18" i="1" a="1"/>
  <c r="Q18" i="1" s="1"/>
  <c r="Q335" i="1" a="1"/>
  <c r="Q335" i="1" s="1"/>
  <c r="Q509" i="1" a="1"/>
  <c r="Q509" i="1" s="1"/>
  <c r="Q590" i="1" a="1"/>
  <c r="Q590" i="1" s="1"/>
  <c r="Q639" i="1" a="1"/>
  <c r="Q639" i="1" s="1"/>
  <c r="Q186" i="1" a="1"/>
  <c r="Q186" i="1" s="1"/>
  <c r="Q811" i="1" a="1"/>
  <c r="Q811" i="1" s="1"/>
  <c r="Q125" i="1" a="1"/>
  <c r="Q125" i="1" s="1"/>
  <c r="Q105" i="1" a="1"/>
  <c r="Q105" i="1" s="1"/>
  <c r="Q332" i="1" a="1"/>
  <c r="Q332" i="1" s="1"/>
  <c r="Q801" i="1" a="1"/>
  <c r="Q801" i="1" s="1"/>
  <c r="Q445" i="1" a="1"/>
  <c r="Q445" i="1" s="1"/>
  <c r="Q417" i="1" a="1"/>
  <c r="Q417" i="1" s="1"/>
  <c r="Q955" i="1" a="1"/>
  <c r="Q955" i="1" s="1"/>
  <c r="Q166" i="1" a="1"/>
  <c r="Q166" i="1" s="1"/>
  <c r="Q67" i="1" a="1"/>
  <c r="Q67" i="1" s="1"/>
  <c r="Q466" i="1" a="1"/>
  <c r="Q466" i="1" s="1"/>
  <c r="Q901" i="1" a="1"/>
  <c r="Q901" i="1" s="1"/>
  <c r="Q263" i="1" a="1"/>
  <c r="Q263" i="1" s="1"/>
  <c r="Q20" i="1" a="1"/>
  <c r="Q20" i="1" s="1"/>
  <c r="Q602" i="1" a="1"/>
  <c r="Q602" i="1" s="1"/>
  <c r="Q783" i="1" a="1"/>
  <c r="Q783" i="1" s="1"/>
  <c r="Q29" i="1" a="1"/>
  <c r="Q29" i="1" s="1"/>
  <c r="Q82" i="1" a="1"/>
  <c r="Q82" i="1" s="1"/>
  <c r="Q131" i="1" a="1"/>
  <c r="Q131" i="1" s="1"/>
  <c r="Q7" i="1" a="1"/>
  <c r="Q7" i="1" s="1"/>
  <c r="Q566" i="1" a="1"/>
  <c r="Q566" i="1" s="1"/>
  <c r="Q686" i="1" a="1"/>
  <c r="Q686" i="1" s="1"/>
  <c r="Q393" i="1" a="1"/>
  <c r="Q393" i="1" s="1"/>
  <c r="Q27" i="1" a="1"/>
  <c r="Q27" i="1" s="1"/>
  <c r="Q291" i="1" a="1"/>
  <c r="Q291" i="1" s="1"/>
  <c r="Q11" i="1" a="1"/>
  <c r="Q11" i="1" s="1"/>
  <c r="Q126" i="1" a="1"/>
  <c r="Q126" i="1" s="1"/>
  <c r="Q22" i="1" a="1"/>
  <c r="Q22" i="1" s="1"/>
  <c r="Q96" i="1" a="1"/>
  <c r="Q96" i="1" s="1"/>
  <c r="Q113" i="1" a="1"/>
  <c r="Q113" i="1" s="1"/>
  <c r="Q294" i="1" a="1"/>
  <c r="Q294" i="1" s="1"/>
  <c r="Q897" i="1" a="1"/>
  <c r="Q897" i="1" s="1"/>
  <c r="Q290" i="1" a="1"/>
  <c r="Q290" i="1" s="1"/>
  <c r="Q61" i="1" a="1"/>
  <c r="Q61" i="1" s="1"/>
  <c r="Q192" i="1" a="1"/>
  <c r="Q192" i="1" s="1"/>
  <c r="Q323" i="1" a="1"/>
  <c r="Q323" i="1" s="1"/>
  <c r="Q830" i="1" a="1"/>
  <c r="Q830" i="1" s="1"/>
  <c r="Q662" i="1" a="1"/>
  <c r="Q662" i="1" s="1"/>
  <c r="Q302" i="1" a="1"/>
  <c r="Q302" i="1" s="1"/>
  <c r="Q555" i="1" a="1"/>
  <c r="Q555" i="1" s="1"/>
  <c r="Q51" i="1" a="1"/>
  <c r="Q51" i="1" s="1"/>
  <c r="Q75" i="1" a="1"/>
  <c r="Q75" i="1" s="1"/>
  <c r="Q528" i="1" a="1"/>
  <c r="Q528" i="1" s="1"/>
  <c r="Q86" i="1" a="1"/>
  <c r="Q86" i="1" s="1"/>
  <c r="Q4" i="1" a="1"/>
  <c r="Q4" i="1" s="1"/>
  <c r="Q508" i="1" a="1"/>
  <c r="Q508" i="1" s="1"/>
  <c r="Q99" i="1" a="1"/>
  <c r="Q99" i="1" s="1"/>
  <c r="Q386" i="1" a="1"/>
  <c r="Q386" i="1" s="1"/>
  <c r="Q821" i="1" a="1"/>
  <c r="Q821" i="1" s="1"/>
  <c r="Q794" i="1" a="1"/>
  <c r="Q794" i="1" s="1"/>
  <c r="Q514" i="1" a="1"/>
  <c r="Q514" i="1" s="1"/>
  <c r="Q777" i="1" a="1"/>
  <c r="Q777" i="1" s="1"/>
  <c r="Q980" i="1" a="1"/>
  <c r="Q980" i="1" s="1"/>
  <c r="Q284" i="1" a="1"/>
  <c r="Q284" i="1" s="1"/>
  <c r="Q645" i="1" a="1"/>
  <c r="Q645" i="1" s="1"/>
  <c r="Q161" i="1" a="1"/>
  <c r="Q161" i="1" s="1"/>
  <c r="Q171" i="1" a="1"/>
  <c r="Q171" i="1" s="1"/>
  <c r="Q283" i="1" a="1"/>
  <c r="Q283" i="1" s="1"/>
  <c r="Q219" i="1" a="1"/>
  <c r="Q219" i="1" s="1"/>
  <c r="Q6" i="1" a="1"/>
  <c r="Q6" i="1" s="1"/>
  <c r="Q265" i="1" a="1"/>
  <c r="Q265" i="1" s="1"/>
  <c r="Q242" i="1" a="1"/>
  <c r="Q242" i="1" s="1"/>
  <c r="Q54" i="1" a="1"/>
  <c r="Q54" i="1" s="1"/>
  <c r="Q568" i="1" a="1"/>
  <c r="Q568" i="1" s="1"/>
  <c r="Q414" i="1" a="1"/>
  <c r="Q414" i="1" s="1"/>
  <c r="Q723" i="1" a="1"/>
  <c r="Q723" i="1" s="1"/>
  <c r="Q741" i="1" a="1"/>
  <c r="Q741" i="1" s="1"/>
  <c r="Q62" i="1" a="1"/>
  <c r="Q62" i="1" s="1"/>
  <c r="Q449" i="1" a="1"/>
  <c r="Q449" i="1" s="1"/>
  <c r="Q760" i="1" a="1"/>
  <c r="Q760" i="1" s="1"/>
  <c r="Q938" i="1" a="1"/>
  <c r="Q938" i="1" s="1"/>
  <c r="Q654" i="1" a="1"/>
  <c r="Q654" i="1" s="1"/>
  <c r="Q782" i="1" a="1"/>
  <c r="Q782" i="1" s="1"/>
  <c r="Q167" i="1" a="1"/>
  <c r="Q167" i="1" s="1"/>
  <c r="Q2" i="1" a="1"/>
  <c r="Q2" i="1" s="1"/>
  <c r="Q608" i="1" a="1"/>
  <c r="Q608" i="1" s="1"/>
  <c r="Q90" i="1" a="1"/>
  <c r="Q90" i="1" s="1"/>
  <c r="Q956" i="1" a="1"/>
  <c r="Q956" i="1" s="1"/>
  <c r="Q637" i="1" a="1"/>
  <c r="Q637" i="1" s="1"/>
  <c r="Q74" i="1" a="1"/>
  <c r="Q74" i="1" s="1"/>
  <c r="Q580" i="1" a="1"/>
  <c r="Q580" i="1" s="1"/>
  <c r="Q73" i="1" a="1"/>
  <c r="Q73" i="1" s="1"/>
  <c r="Q820" i="1" a="1"/>
  <c r="Q820" i="1" s="1"/>
  <c r="Q653" i="1" a="1"/>
  <c r="Q653" i="1" s="1"/>
  <c r="Q70" i="1" a="1"/>
  <c r="Q70" i="1" s="1"/>
  <c r="Q661" i="1" a="1"/>
  <c r="Q661" i="1" s="1"/>
  <c r="Q870" i="1" a="1"/>
  <c r="Q870" i="1" s="1"/>
  <c r="Q206" i="1" a="1"/>
  <c r="Q206" i="1" s="1"/>
  <c r="Q175" i="1" a="1"/>
  <c r="Q175" i="1" s="1"/>
  <c r="Q694" i="1" a="1"/>
  <c r="Q694" i="1" s="1"/>
  <c r="Q232" i="1" a="1"/>
  <c r="Q232" i="1" s="1"/>
  <c r="Q536" i="1" a="1"/>
  <c r="Q536" i="1" s="1"/>
  <c r="Q910" i="1" a="1"/>
  <c r="Q910" i="1" s="1"/>
  <c r="Q929" i="1" a="1"/>
  <c r="Q929" i="1" s="1"/>
  <c r="Q483" i="1" a="1"/>
  <c r="Q483" i="1" s="1"/>
  <c r="Q858" i="1" a="1"/>
  <c r="Q858" i="1" s="1"/>
  <c r="Q917" i="1" a="1"/>
  <c r="Q917" i="1" s="1"/>
  <c r="Q697" i="1" a="1"/>
  <c r="Q697" i="1" s="1"/>
  <c r="Q389" i="1" a="1"/>
  <c r="Q389" i="1" s="1"/>
  <c r="Q425" i="1" a="1"/>
  <c r="Q425" i="1" s="1"/>
  <c r="Q479" i="1" a="1"/>
  <c r="Q479" i="1" s="1"/>
  <c r="Q487" i="1" a="1"/>
  <c r="Q487" i="1" s="1"/>
  <c r="Q679" i="1" a="1"/>
  <c r="Q679" i="1" s="1"/>
  <c r="Q844" i="1" a="1"/>
  <c r="Q844" i="1" s="1"/>
  <c r="Q176" i="1" a="1"/>
  <c r="Q176" i="1" s="1"/>
  <c r="Q574" i="1" a="1"/>
  <c r="Q574" i="1" s="1"/>
  <c r="Q258" i="1" a="1"/>
  <c r="Q258" i="1" s="1"/>
  <c r="Q165" i="1" a="1"/>
  <c r="Q165" i="1" s="1"/>
  <c r="Q281" i="1" a="1"/>
  <c r="Q281" i="1" s="1"/>
  <c r="Q435" i="1" a="1"/>
  <c r="Q435" i="1" s="1"/>
  <c r="Q28" i="1" a="1"/>
  <c r="Q28" i="1" s="1"/>
  <c r="Q320" i="1" a="1"/>
  <c r="Q320" i="1" s="1"/>
  <c r="Q17" i="1" a="1"/>
  <c r="Q17" i="1" s="1"/>
  <c r="Q542" i="1" a="1"/>
  <c r="Q542" i="1" s="1"/>
  <c r="Q482" i="1" a="1"/>
  <c r="Q482" i="1" s="1"/>
  <c r="Q458" i="1" a="1"/>
  <c r="Q458" i="1" s="1"/>
  <c r="Q76" i="1" a="1"/>
  <c r="Q76" i="1" s="1"/>
  <c r="Q751" i="1" a="1"/>
  <c r="Q751" i="1" s="1"/>
  <c r="Q677" i="1" a="1"/>
  <c r="Q677" i="1" s="1"/>
  <c r="Q813" i="1" a="1"/>
  <c r="Q813" i="1" s="1"/>
  <c r="Q251" i="1" a="1"/>
  <c r="Q251" i="1" s="1"/>
  <c r="Q376" i="1" a="1"/>
  <c r="Q376" i="1" s="1"/>
  <c r="Q342" i="1" a="1"/>
  <c r="Q342" i="1" s="1"/>
  <c r="Q179" i="1" a="1"/>
  <c r="Q179" i="1" s="1"/>
  <c r="Q885" i="1" a="1"/>
  <c r="Q885" i="1" s="1"/>
  <c r="Q119" i="1" a="1"/>
  <c r="Q119" i="1" s="1"/>
  <c r="Q387" i="1" a="1"/>
  <c r="Q387" i="1" s="1"/>
  <c r="Q187" i="1" a="1"/>
  <c r="Q187" i="1" s="1"/>
  <c r="Q543" i="1" a="1"/>
  <c r="Q543" i="1" s="1"/>
  <c r="Q311" i="1" a="1"/>
  <c r="Q311" i="1" s="1"/>
  <c r="Q77" i="1" a="1"/>
  <c r="Q77" i="1" s="1"/>
  <c r="Q880" i="1" a="1"/>
  <c r="Q880" i="1" s="1"/>
  <c r="Q688" i="1" a="1"/>
  <c r="Q688" i="1" s="1"/>
  <c r="Q180" i="1" a="1"/>
  <c r="Q180" i="1" s="1"/>
  <c r="Q459" i="1" a="1"/>
  <c r="Q459" i="1" s="1"/>
  <c r="Q827" i="1" a="1"/>
  <c r="Q827" i="1" s="1"/>
  <c r="Q247" i="1" a="1"/>
  <c r="Q247" i="1" s="1"/>
  <c r="Q784" i="1" a="1"/>
  <c r="Q784" i="1" s="1"/>
  <c r="Q698" i="1" a="1"/>
  <c r="Q698" i="1" s="1"/>
  <c r="Q701" i="1" a="1"/>
  <c r="Q701" i="1" s="1"/>
  <c r="Q160" i="1" a="1"/>
  <c r="Q160" i="1" s="1"/>
  <c r="Q663" i="1" a="1"/>
  <c r="Q663" i="1" s="1"/>
  <c r="Q104" i="1" a="1"/>
  <c r="Q104" i="1" s="1"/>
  <c r="Q239" i="1" a="1"/>
  <c r="Q239" i="1" s="1"/>
  <c r="Q442" i="1" a="1"/>
  <c r="Q442" i="1" s="1"/>
  <c r="Q718" i="1" a="1"/>
  <c r="Q718" i="1" s="1"/>
  <c r="Q38" i="1" a="1"/>
  <c r="Q38" i="1" s="1"/>
  <c r="Q933" i="1" a="1"/>
  <c r="Q933" i="1" s="1"/>
  <c r="Q228" i="1" a="1"/>
  <c r="Q228" i="1" s="1"/>
  <c r="Q374" i="1" a="1"/>
  <c r="Q374" i="1" s="1"/>
  <c r="Q631" i="1" a="1"/>
  <c r="Q631" i="1" s="1"/>
  <c r="Q539" i="1" a="1"/>
  <c r="Q539" i="1" s="1"/>
  <c r="Q790" i="1" a="1"/>
  <c r="Q790" i="1" s="1"/>
  <c r="Q643" i="1" a="1"/>
  <c r="Q643" i="1" s="1"/>
  <c r="Q217" i="1" a="1"/>
  <c r="Q217" i="1" s="1"/>
  <c r="Q143" i="1" a="1"/>
  <c r="Q143" i="1" s="1"/>
  <c r="Q892" i="1" a="1"/>
  <c r="Q892" i="1" s="1"/>
  <c r="Q454" i="1" a="1"/>
  <c r="Q454" i="1" s="1"/>
  <c r="Q852" i="1" a="1"/>
  <c r="Q852" i="1" s="1"/>
  <c r="Q761" i="1" a="1"/>
  <c r="Q761" i="1" s="1"/>
  <c r="Q470" i="1" a="1"/>
  <c r="Q470" i="1" s="1"/>
  <c r="Q345" i="1" a="1"/>
  <c r="Q345" i="1" s="1"/>
  <c r="Q486" i="1" a="1"/>
  <c r="Q486" i="1" s="1"/>
  <c r="Q926" i="1" a="1"/>
  <c r="Q926" i="1" s="1"/>
  <c r="Q592" i="1" a="1"/>
  <c r="Q592" i="1" s="1"/>
  <c r="Q871" i="1" a="1"/>
  <c r="Q871" i="1" s="1"/>
  <c r="Q464" i="1" a="1"/>
  <c r="Q464" i="1" s="1"/>
  <c r="Q395" i="1" a="1"/>
  <c r="Q395" i="1" s="1"/>
  <c r="Q436" i="1" a="1"/>
  <c r="Q436" i="1" s="1"/>
  <c r="Q23" i="1" a="1"/>
  <c r="Q23" i="1" s="1"/>
  <c r="Q257" i="1" a="1"/>
  <c r="Q257" i="1" s="1"/>
  <c r="Q88" i="1" a="1"/>
  <c r="Q88" i="1" s="1"/>
  <c r="Q964" i="1" a="1"/>
  <c r="Q964" i="1" s="1"/>
  <c r="Q829" i="1" a="1"/>
  <c r="Q829" i="1" s="1"/>
  <c r="Q47" i="1" a="1"/>
  <c r="Q47" i="1" s="1"/>
  <c r="Q715" i="1" a="1"/>
  <c r="Q715" i="1" s="1"/>
  <c r="Q847" i="1" a="1"/>
  <c r="Q847" i="1" s="1"/>
  <c r="Q800" i="1" a="1"/>
  <c r="Q800" i="1" s="1"/>
  <c r="Q241" i="1" a="1"/>
  <c r="Q241" i="1" s="1"/>
  <c r="Q552" i="1" a="1"/>
  <c r="Q552" i="1" s="1"/>
  <c r="Q641" i="1" a="1"/>
  <c r="Q641" i="1" s="1"/>
  <c r="Q525" i="1" a="1"/>
  <c r="Q525" i="1" s="1"/>
  <c r="Q942" i="1" a="1"/>
  <c r="Q942" i="1" s="1"/>
  <c r="Q115" i="1" a="1"/>
  <c r="Q115" i="1" s="1"/>
  <c r="Q303" i="1" a="1"/>
  <c r="Q303" i="1" s="1"/>
  <c r="Q941" i="1" a="1"/>
  <c r="Q941" i="1" s="1"/>
  <c r="Q765" i="1" a="1"/>
  <c r="Q765" i="1" s="1"/>
  <c r="Q626" i="1" a="1"/>
  <c r="Q626" i="1" s="1"/>
  <c r="Q752" i="1" a="1"/>
  <c r="Q752" i="1" s="1"/>
  <c r="Q406" i="1" a="1"/>
  <c r="Q406" i="1" s="1"/>
  <c r="Q134" i="1" a="1"/>
  <c r="Q134" i="1" s="1"/>
  <c r="Q749" i="1" a="1"/>
  <c r="Q749" i="1" s="1"/>
  <c r="Q286" i="1" a="1"/>
  <c r="Q286" i="1" s="1"/>
  <c r="Q812" i="1" a="1"/>
  <c r="Q812" i="1" s="1"/>
  <c r="Q220" i="1" a="1"/>
  <c r="Q220" i="1" s="1"/>
  <c r="Q249" i="1" a="1"/>
  <c r="Q249" i="1" s="1"/>
  <c r="Q473" i="1" a="1"/>
  <c r="Q473" i="1" s="1"/>
  <c r="Q647" i="1" a="1"/>
  <c r="Q647" i="1" s="1"/>
  <c r="Q347" i="1" a="1"/>
  <c r="Q347" i="1" s="1"/>
  <c r="Q951" i="1" a="1"/>
  <c r="Q951" i="1" s="1"/>
  <c r="Q403" i="1" a="1"/>
  <c r="Q403" i="1" s="1"/>
  <c r="Q494" i="1" a="1"/>
  <c r="Q494" i="1" s="1"/>
  <c r="Q520" i="1" a="1"/>
  <c r="Q520" i="1" s="1"/>
  <c r="Q977" i="1" a="1"/>
  <c r="Q977" i="1" s="1"/>
  <c r="Q490" i="1" a="1"/>
  <c r="Q490" i="1" s="1"/>
  <c r="Q625" i="1" a="1"/>
  <c r="Q625" i="1" s="1"/>
  <c r="Q572" i="1" a="1"/>
  <c r="Q572" i="1" s="1"/>
  <c r="Q671" i="1" a="1"/>
  <c r="Q671" i="1" s="1"/>
  <c r="Q84" i="1" a="1"/>
  <c r="Q84" i="1" s="1"/>
  <c r="Q594" i="1" a="1"/>
  <c r="Q594" i="1" s="1"/>
  <c r="Q978" i="1" a="1"/>
  <c r="Q978" i="1" s="1"/>
  <c r="Q430" i="1" a="1"/>
  <c r="Q430" i="1" s="1"/>
  <c r="Q370" i="1" a="1"/>
  <c r="Q370" i="1" s="1"/>
  <c r="Q807" i="1" a="1"/>
  <c r="Q807" i="1" s="1"/>
  <c r="Q853" i="1" a="1"/>
  <c r="Q853" i="1" s="1"/>
  <c r="Q708" i="1" a="1"/>
  <c r="Q708" i="1" s="1"/>
  <c r="Q896" i="1" a="1"/>
  <c r="Q896" i="1" s="1"/>
  <c r="Q769" i="1" a="1"/>
  <c r="Q769" i="1" s="1"/>
  <c r="Q259" i="1" a="1"/>
  <c r="Q259" i="1" s="1"/>
  <c r="Q288" i="1" a="1"/>
  <c r="Q288" i="1" s="1"/>
  <c r="Q670" i="1" a="1"/>
  <c r="Q670" i="1" s="1"/>
  <c r="Q71" i="1" a="1"/>
  <c r="Q71" i="1" s="1"/>
  <c r="Q250" i="1" a="1"/>
  <c r="Q250" i="1" s="1"/>
  <c r="Q333" i="1" a="1"/>
  <c r="Q333" i="1" s="1"/>
  <c r="Q607" i="1" a="1"/>
  <c r="Q607" i="1" s="1"/>
  <c r="Q450" i="1" a="1"/>
  <c r="Q450" i="1" s="1"/>
  <c r="Q832" i="1" a="1"/>
  <c r="Q832" i="1" s="1"/>
  <c r="Q935" i="1" a="1"/>
  <c r="Q935" i="1" s="1"/>
  <c r="Q461" i="1" a="1"/>
  <c r="Q461" i="1" s="1"/>
  <c r="Q15" i="1" a="1"/>
  <c r="Q15" i="1" s="1"/>
  <c r="Q63" i="1" a="1"/>
  <c r="Q63" i="1" s="1"/>
  <c r="Q791" i="1" a="1"/>
  <c r="Q791" i="1" s="1"/>
  <c r="Q817" i="1" a="1"/>
  <c r="Q817" i="1" s="1"/>
  <c r="Q191" i="1" a="1"/>
  <c r="Q191" i="1" s="1"/>
  <c r="Q593" i="1" a="1"/>
  <c r="Q593" i="1" s="1"/>
  <c r="Q905" i="1" a="1"/>
  <c r="Q905" i="1" s="1"/>
  <c r="Q346" i="1" a="1"/>
  <c r="Q346" i="1" s="1"/>
  <c r="Q838" i="1" a="1"/>
  <c r="Q838" i="1" s="1"/>
  <c r="Q201" i="1" a="1"/>
  <c r="Q201" i="1" s="1"/>
  <c r="Q985" i="1" a="1"/>
  <c r="Q985" i="1" s="1"/>
  <c r="Q610" i="1" a="1"/>
  <c r="Q610" i="1" s="1"/>
  <c r="Q498" i="1" a="1"/>
  <c r="Q498" i="1" s="1"/>
  <c r="Q12" i="1" a="1"/>
  <c r="Q12" i="1" s="1"/>
  <c r="Q64" i="1" a="1"/>
  <c r="Q64" i="1" s="1"/>
  <c r="Q308" i="1" a="1"/>
  <c r="Q308" i="1" s="1"/>
  <c r="Q895" i="1" a="1"/>
  <c r="Q895" i="1" s="1"/>
  <c r="Q488" i="1" a="1"/>
  <c r="Q488" i="1" s="1"/>
  <c r="Q893" i="1" a="1"/>
  <c r="Q893" i="1" s="1"/>
  <c r="Q384" i="1" a="1"/>
  <c r="Q384" i="1" s="1"/>
  <c r="Q649" i="1" a="1"/>
  <c r="Q649" i="1" s="1"/>
  <c r="Q524" i="1" a="1"/>
  <c r="Q524" i="1" s="1"/>
  <c r="Q822" i="1" a="1"/>
  <c r="Q822" i="1" s="1"/>
  <c r="Q564" i="1" a="1"/>
  <c r="Q564" i="1" s="1"/>
  <c r="Q894" i="1" a="1"/>
  <c r="Q894" i="1" s="1"/>
  <c r="Q575" i="1" a="1"/>
  <c r="Q575" i="1" s="1"/>
  <c r="Q481" i="1" a="1"/>
  <c r="Q481" i="1" s="1"/>
  <c r="Q272" i="1" a="1"/>
  <c r="Q272" i="1" s="1"/>
  <c r="Q25" i="1" a="1"/>
  <c r="Q25" i="1" s="1"/>
  <c r="Q223" i="1" a="1"/>
  <c r="Q223" i="1" s="1"/>
  <c r="Q329" i="1" a="1"/>
  <c r="Q329" i="1" s="1"/>
  <c r="Q112" i="1" a="1"/>
  <c r="Q112" i="1" s="1"/>
  <c r="Q727" i="1" a="1"/>
  <c r="Q727" i="1" s="1"/>
  <c r="Q695" i="1" a="1"/>
  <c r="Q695" i="1" s="1"/>
  <c r="Q669" i="1" a="1"/>
  <c r="Q669" i="1" s="1"/>
  <c r="Q554" i="1" a="1"/>
  <c r="Q554" i="1" s="1"/>
  <c r="Q981" i="1" a="1"/>
  <c r="Q981" i="1" s="1"/>
  <c r="Q317" i="1" a="1"/>
  <c r="Q317" i="1" s="1"/>
  <c r="Q372" i="1" a="1"/>
  <c r="Q372" i="1" s="1"/>
  <c r="Q469" i="1" a="1"/>
  <c r="Q469" i="1" s="1"/>
  <c r="Q846" i="1" a="1"/>
  <c r="Q846" i="1" s="1"/>
  <c r="Q229" i="1" a="1"/>
  <c r="Q229" i="1" s="1"/>
  <c r="Q375" i="1" a="1"/>
  <c r="Q375" i="1" s="1"/>
  <c r="Q958" i="1" a="1"/>
  <c r="Q958" i="1" s="1"/>
  <c r="Q854" i="1" a="1"/>
  <c r="Q854" i="1" s="1"/>
  <c r="Q139" i="1" a="1"/>
  <c r="Q139" i="1" s="1"/>
  <c r="Q665" i="1" a="1"/>
  <c r="Q665" i="1" s="1"/>
  <c r="Q742" i="1" a="1"/>
  <c r="Q742" i="1" s="1"/>
  <c r="Q884" i="1" a="1"/>
  <c r="Q884" i="1" s="1"/>
  <c r="Q982" i="1" a="1"/>
  <c r="Q982" i="1" s="1"/>
  <c r="Q341" i="1" a="1"/>
  <c r="Q341" i="1" s="1"/>
  <c r="Q519" i="1" a="1"/>
  <c r="Q519" i="1" s="1"/>
  <c r="Q226" i="1" a="1"/>
  <c r="Q226" i="1" s="1"/>
  <c r="Q124" i="1" a="1"/>
  <c r="Q124" i="1" s="1"/>
  <c r="Q248" i="1" a="1"/>
  <c r="Q248" i="1" s="1"/>
  <c r="Q634" i="1" a="1"/>
  <c r="Q634" i="1" s="1"/>
  <c r="Q321" i="1" a="1"/>
  <c r="Q321" i="1" s="1"/>
  <c r="Q759" i="1" a="1"/>
  <c r="Q759" i="1" s="1"/>
  <c r="Q401" i="1" a="1"/>
  <c r="Q401" i="1" s="1"/>
  <c r="Q427" i="1" a="1"/>
  <c r="Q427" i="1" s="1"/>
  <c r="Q804" i="1" a="1"/>
  <c r="Q804" i="1" s="1"/>
  <c r="Q197" i="1" a="1"/>
  <c r="Q197" i="1" s="1"/>
  <c r="Q495" i="1" a="1"/>
  <c r="Q495" i="1" s="1"/>
  <c r="Q203" i="1" a="1"/>
  <c r="Q203" i="1" s="1"/>
  <c r="Q611" i="1" a="1"/>
  <c r="Q611" i="1" s="1"/>
  <c r="Q463" i="1" a="1"/>
  <c r="Q463" i="1" s="1"/>
  <c r="Q860" i="1" a="1"/>
  <c r="Q860" i="1" s="1"/>
  <c r="Q431" i="1" a="1"/>
  <c r="Q431" i="1" s="1"/>
  <c r="Q116" i="1" a="1"/>
  <c r="Q116" i="1" s="1"/>
  <c r="Q391" i="1" a="1"/>
  <c r="Q391" i="1" s="1"/>
  <c r="Q158" i="1" a="1"/>
  <c r="Q158" i="1" s="1"/>
  <c r="Q102" i="1" a="1"/>
  <c r="Q102" i="1" s="1"/>
  <c r="Q903" i="1" a="1"/>
  <c r="Q903" i="1" s="1"/>
  <c r="Q873" i="1" a="1"/>
  <c r="Q873" i="1" s="1"/>
  <c r="Q26" i="1" a="1"/>
  <c r="Q26" i="1" s="1"/>
  <c r="Q405" i="1" a="1"/>
  <c r="Q405" i="1" s="1"/>
  <c r="Q828" i="1" a="1"/>
  <c r="Q828" i="1" s="1"/>
  <c r="Q788" i="1" a="1"/>
  <c r="Q788" i="1" s="1"/>
  <c r="Q687" i="1" a="1"/>
  <c r="Q687" i="1" s="1"/>
  <c r="Q743" i="1" a="1"/>
  <c r="Q743" i="1" s="1"/>
  <c r="Q891" i="1" a="1"/>
  <c r="Q891" i="1" s="1"/>
  <c r="Q690" i="1" a="1"/>
  <c r="Q690" i="1" s="1"/>
  <c r="Q709" i="1" a="1"/>
  <c r="Q709" i="1" s="1"/>
  <c r="Q149" i="1" a="1"/>
  <c r="Q149" i="1" s="1"/>
  <c r="Q706" i="1" a="1"/>
  <c r="Q706" i="1" s="1"/>
  <c r="Q850" i="1" a="1"/>
  <c r="Q850" i="1" s="1"/>
  <c r="Q506" i="1" a="1"/>
  <c r="Q506" i="1" s="1"/>
  <c r="Q621" i="1" a="1"/>
  <c r="Q621" i="1" s="1"/>
  <c r="Q640" i="1" a="1"/>
  <c r="Q640" i="1" s="1"/>
  <c r="Q190" i="1" a="1"/>
  <c r="Q190" i="1" s="1"/>
  <c r="Q730" i="1" a="1"/>
  <c r="Q730" i="1" s="1"/>
  <c r="Q408" i="1" a="1"/>
  <c r="Q408" i="1" s="1"/>
  <c r="Q703" i="1" a="1"/>
  <c r="Q703" i="1" s="1"/>
  <c r="Q618" i="1" a="1"/>
  <c r="Q618" i="1" s="1"/>
  <c r="Q496" i="1" a="1"/>
  <c r="Q496" i="1" s="1"/>
  <c r="Q521" i="1" a="1"/>
  <c r="Q521" i="1" s="1"/>
  <c r="Q597" i="1" a="1"/>
  <c r="Q597" i="1" s="1"/>
  <c r="Q728" i="1" a="1"/>
  <c r="Q728" i="1" s="1"/>
  <c r="Q57" i="1" a="1"/>
  <c r="Q57" i="1" s="1"/>
  <c r="Q836" i="1" a="1"/>
  <c r="Q836" i="1" s="1"/>
  <c r="Q526" i="1" a="1"/>
  <c r="Q526" i="1" s="1"/>
  <c r="Q729" i="1" a="1"/>
  <c r="Q729" i="1" s="1"/>
  <c r="Q262" i="1" a="1"/>
  <c r="Q262" i="1" s="1"/>
  <c r="Q595" i="1" a="1"/>
  <c r="Q595" i="1" s="1"/>
  <c r="Q95" i="1" a="1"/>
  <c r="Q95" i="1" s="1"/>
  <c r="Q437" i="1" a="1"/>
  <c r="Q437" i="1" s="1"/>
  <c r="Q966" i="1" a="1"/>
  <c r="Q966" i="1" s="1"/>
  <c r="Q613" i="1" a="1"/>
  <c r="Q613" i="1" s="1"/>
  <c r="Q527" i="1" a="1"/>
  <c r="Q527" i="1" s="1"/>
  <c r="Q945" i="1" a="1"/>
  <c r="Q945" i="1" s="1"/>
  <c r="Q605" i="1" a="1"/>
  <c r="Q605" i="1" s="1"/>
  <c r="Q606" i="1" a="1"/>
  <c r="Q606" i="1" s="1"/>
  <c r="Q328" i="1" a="1"/>
  <c r="Q328" i="1" s="1"/>
  <c r="Q573" i="1" a="1"/>
  <c r="Q573" i="1" s="1"/>
  <c r="Q78" i="1" a="1"/>
  <c r="Q78" i="1" s="1"/>
  <c r="Q768" i="1" a="1"/>
  <c r="Q768" i="1" s="1"/>
  <c r="Q316" i="1" a="1"/>
  <c r="Q316" i="1" s="1"/>
  <c r="Q857" i="1" a="1"/>
  <c r="Q857" i="1" s="1"/>
  <c r="Q685" i="1" a="1"/>
  <c r="Q685" i="1" s="1"/>
  <c r="Q544" i="1" a="1"/>
  <c r="Q544" i="1" s="1"/>
  <c r="Q369" i="1" a="1"/>
  <c r="Q369" i="1" s="1"/>
  <c r="Q340" i="1" a="1"/>
  <c r="Q340" i="1" s="1"/>
  <c r="Q925" i="1" a="1"/>
  <c r="Q925" i="1" s="1"/>
  <c r="Q659" i="1" a="1"/>
  <c r="Q659" i="1" s="1"/>
  <c r="Q252" i="1" a="1"/>
  <c r="Q252" i="1" s="1"/>
  <c r="Q489" i="1" a="1"/>
  <c r="Q489" i="1" s="1"/>
  <c r="Q434" i="1" a="1"/>
  <c r="Q434" i="1" s="1"/>
  <c r="Q198" i="1" a="1"/>
  <c r="Q198" i="1" s="1"/>
  <c r="Q91" i="1" a="1"/>
  <c r="Q91" i="1" s="1"/>
  <c r="Q202" i="1" a="1"/>
  <c r="Q202" i="1" s="1"/>
  <c r="Q181" i="1" a="1"/>
  <c r="Q181" i="1" s="1"/>
  <c r="Q118" i="1" a="1"/>
  <c r="Q118" i="1" s="1"/>
  <c r="Q767" i="1" a="1"/>
  <c r="Q767" i="1" s="1"/>
  <c r="Q954" i="1" a="1"/>
  <c r="Q954" i="1" s="1"/>
  <c r="Q550" i="1" a="1"/>
  <c r="Q550" i="1" s="1"/>
  <c r="Q636" i="1" a="1"/>
  <c r="Q636" i="1" s="1"/>
  <c r="Q700" i="1" a="1"/>
  <c r="Q700" i="1" s="1"/>
  <c r="Q673" i="1" a="1"/>
  <c r="Q673" i="1" s="1"/>
  <c r="Q589" i="1" a="1"/>
  <c r="Q589" i="1" s="1"/>
  <c r="Q753" i="1" a="1"/>
  <c r="Q753" i="1" s="1"/>
  <c r="Q532" i="1" a="1"/>
  <c r="Q532" i="1" s="1"/>
  <c r="Q505" i="1" a="1"/>
  <c r="Q505" i="1" s="1"/>
  <c r="Q666" i="1" a="1"/>
  <c r="Q666" i="1" s="1"/>
  <c r="Q172" i="1" a="1"/>
  <c r="Q172" i="1" s="1"/>
  <c r="Q421" i="1" a="1"/>
  <c r="Q421" i="1" s="1"/>
  <c r="Q221" i="1" a="1"/>
  <c r="Q221" i="1" s="1"/>
  <c r="Q923" i="1" a="1"/>
  <c r="Q923" i="1" s="1"/>
  <c r="Q874" i="1" a="1"/>
  <c r="Q874" i="1" s="1"/>
  <c r="Q318" i="1" a="1"/>
  <c r="Q318" i="1" s="1"/>
  <c r="Q411" i="1" a="1"/>
  <c r="Q411" i="1" s="1"/>
  <c r="Q170" i="1" a="1"/>
  <c r="Q170" i="1" s="1"/>
  <c r="Q513" i="1" a="1"/>
  <c r="Q513" i="1" s="1"/>
  <c r="Q664" i="1" a="1"/>
  <c r="Q664" i="1" s="1"/>
  <c r="Q276" i="1" a="1"/>
  <c r="Q276" i="1" s="1"/>
  <c r="Q151" i="1" a="1"/>
  <c r="Q151" i="1" s="1"/>
  <c r="Q101" i="1" a="1"/>
  <c r="Q101" i="1" s="1"/>
  <c r="Q546" i="1" a="1"/>
  <c r="Q546" i="1" s="1"/>
  <c r="Q510" i="1" a="1"/>
  <c r="Q510" i="1" s="1"/>
  <c r="Q612" i="1" a="1"/>
  <c r="Q612" i="1" s="1"/>
  <c r="Q491" i="1" a="1"/>
  <c r="Q491" i="1" s="1"/>
  <c r="Q155" i="1" a="1"/>
  <c r="Q155" i="1" s="1"/>
  <c r="Q416" i="1" a="1"/>
  <c r="Q416" i="1" s="1"/>
  <c r="Q533" i="1" a="1"/>
  <c r="Q533" i="1" s="1"/>
  <c r="Q415" i="1" a="1"/>
  <c r="Q415" i="1" s="1"/>
  <c r="Q441" i="1" a="1"/>
  <c r="Q441" i="1" s="1"/>
  <c r="Q731" i="1" a="1"/>
  <c r="Q731" i="1" s="1"/>
  <c r="Q400" i="1" a="1"/>
  <c r="Q400" i="1" s="1"/>
  <c r="Q705" i="1" a="1"/>
  <c r="Q705" i="1" s="1"/>
  <c r="Q412" i="1" a="1"/>
  <c r="Q412" i="1" s="1"/>
  <c r="Q615" i="1" a="1"/>
  <c r="Q615" i="1" s="1"/>
  <c r="Q313" i="1" a="1"/>
  <c r="Q313" i="1" s="1"/>
  <c r="Q485" i="1" a="1"/>
  <c r="Q485" i="1" s="1"/>
  <c r="Q383" i="1" a="1"/>
  <c r="Q383" i="1" s="1"/>
  <c r="Q358" i="1" a="1"/>
  <c r="Q358" i="1" s="1"/>
  <c r="Q185" i="1" a="1"/>
  <c r="Q185" i="1" s="1"/>
  <c r="Q81" i="1" a="1"/>
  <c r="Q81" i="1" s="1"/>
  <c r="Q173" i="1" a="1"/>
  <c r="Q173" i="1" s="1"/>
  <c r="Q353" i="1" a="1"/>
  <c r="Q353" i="1" s="1"/>
  <c r="Q388" i="1" a="1"/>
  <c r="Q388" i="1" s="1"/>
  <c r="Q452" i="1" a="1"/>
  <c r="Q452" i="1" s="1"/>
  <c r="Q443" i="1" a="1"/>
  <c r="Q443" i="1" s="1"/>
  <c r="Q684" i="1" a="1"/>
  <c r="Q684" i="1" s="1"/>
  <c r="Q861" i="1" a="1"/>
  <c r="Q861" i="1" s="1"/>
  <c r="Q789" i="1" a="1"/>
  <c r="Q789" i="1" s="1"/>
  <c r="Q325" i="1" a="1"/>
  <c r="Q325" i="1" s="1"/>
  <c r="Q69" i="1" a="1"/>
  <c r="Q69" i="1" s="1"/>
  <c r="Q557" i="1" a="1"/>
  <c r="Q557" i="1" s="1"/>
  <c r="Q851" i="1" a="1"/>
  <c r="Q851" i="1" s="1"/>
  <c r="Q484" i="1" a="1"/>
  <c r="Q484" i="1" s="1"/>
  <c r="Q35" i="1" a="1"/>
  <c r="Q35" i="1" s="1"/>
  <c r="Q559" i="1" a="1"/>
  <c r="Q559" i="1" s="1"/>
  <c r="Q111" i="1" a="1"/>
  <c r="Q111" i="1" s="1"/>
  <c r="Q947" i="1" a="1"/>
  <c r="Q947" i="1" s="1"/>
  <c r="Q560" i="1" a="1"/>
  <c r="Q560" i="1" s="1"/>
  <c r="Q36" i="1" a="1"/>
  <c r="Q36" i="1" s="1"/>
  <c r="Q953" i="1" a="1"/>
  <c r="Q953" i="1" s="1"/>
  <c r="Q772" i="1" a="1"/>
  <c r="Q772" i="1" s="1"/>
  <c r="Q327" i="1" a="1"/>
  <c r="Q327" i="1" s="1"/>
  <c r="Q577" i="1" a="1"/>
  <c r="Q577" i="1" s="1"/>
  <c r="Q921" i="1" a="1"/>
  <c r="Q921" i="1" s="1"/>
  <c r="Q504" i="1" a="1"/>
  <c r="Q504" i="1" s="1"/>
  <c r="Q457" i="1" a="1"/>
  <c r="Q457" i="1" s="1"/>
  <c r="Q678" i="1" a="1"/>
  <c r="Q678" i="1" s="1"/>
  <c r="Q480" i="1" a="1"/>
  <c r="Q480" i="1" s="1"/>
  <c r="Q396" i="1" a="1"/>
  <c r="Q396" i="1" s="1"/>
  <c r="Q123" i="1" a="1"/>
  <c r="Q123" i="1" s="1"/>
  <c r="Q963" i="1" a="1"/>
  <c r="Q963" i="1" s="1"/>
  <c r="Q959" i="1" a="1"/>
  <c r="Q959" i="1" s="1"/>
  <c r="Q339" i="1" a="1"/>
  <c r="Q339" i="1" s="1"/>
  <c r="Q13" i="1" a="1"/>
  <c r="Q13" i="1" s="1"/>
  <c r="Q214" i="1" a="1"/>
  <c r="Q214" i="1" s="1"/>
  <c r="Q39" i="1" a="1"/>
  <c r="Q39" i="1" s="1"/>
  <c r="Q231" i="1" a="1"/>
  <c r="Q231" i="1" s="1"/>
  <c r="Q614" i="1" a="1"/>
  <c r="Q614" i="1" s="1"/>
  <c r="Q796" i="1" a="1"/>
  <c r="Q796" i="1" s="1"/>
  <c r="Q53" i="1" a="1"/>
  <c r="Q53" i="1" s="1"/>
  <c r="Q114" i="1" a="1"/>
  <c r="Q114" i="1" s="1"/>
  <c r="Q409" i="1" a="1"/>
  <c r="Q409" i="1" s="1"/>
  <c r="Q156" i="1" a="1"/>
  <c r="Q156" i="1" s="1"/>
  <c r="Q809" i="1" a="1"/>
  <c r="Q809" i="1" s="1"/>
  <c r="Q100" i="1" a="1"/>
  <c r="Q100" i="1" s="1"/>
  <c r="Q244" i="1" a="1"/>
  <c r="Q244" i="1" s="1"/>
  <c r="Q848" i="1" a="1"/>
  <c r="Q848" i="1" s="1"/>
  <c r="Q924" i="1" a="1"/>
  <c r="Q924" i="1" s="1"/>
  <c r="Q755" i="1" a="1"/>
  <c r="Q755" i="1" s="1"/>
  <c r="Q164" i="1" a="1"/>
  <c r="Q164" i="1" s="1"/>
  <c r="Q714" i="1" a="1"/>
  <c r="Q714" i="1" s="1"/>
  <c r="Q604" i="1" a="1"/>
  <c r="Q604" i="1" s="1"/>
  <c r="Q877" i="1" a="1"/>
  <c r="Q877" i="1" s="1"/>
  <c r="Q267" i="1" a="1"/>
  <c r="Q267" i="1" s="1"/>
  <c r="Q3" i="1" a="1"/>
  <c r="Q3" i="1" s="1"/>
  <c r="Q770" i="1" a="1"/>
  <c r="Q770" i="1" s="1"/>
  <c r="Q168" i="1" a="1"/>
  <c r="Q168" i="1" s="1"/>
  <c r="Q535" i="1" a="1"/>
  <c r="Q535" i="1" s="1"/>
  <c r="Q633" i="1" a="1"/>
  <c r="Q633" i="1" s="1"/>
  <c r="Q578" i="1" a="1"/>
  <c r="Q578" i="1" s="1"/>
  <c r="Q30" i="1" a="1"/>
  <c r="Q30" i="1" s="1"/>
  <c r="Q326" i="1" a="1"/>
  <c r="Q326" i="1" s="1"/>
  <c r="Q668" i="1" a="1"/>
  <c r="Q668" i="1" s="1"/>
  <c r="Q162" i="1" a="1"/>
  <c r="Q162" i="1" s="1"/>
  <c r="Q368" i="1" a="1"/>
  <c r="Q368" i="1" s="1"/>
  <c r="Q49" i="1" a="1"/>
  <c r="Q49" i="1" s="1"/>
  <c r="Q117" i="1" a="1"/>
  <c r="Q117" i="1" s="1"/>
  <c r="Q967" i="1" a="1"/>
  <c r="Q967" i="1" s="1"/>
  <c r="Q432" i="1" a="1"/>
  <c r="Q432" i="1" s="1"/>
  <c r="Q740" i="1" a="1"/>
  <c r="Q740" i="1" s="1"/>
  <c r="Q943" i="1" a="1"/>
  <c r="Q943" i="1" s="1"/>
  <c r="Q85" i="1" a="1"/>
  <c r="Q85" i="1" s="1"/>
  <c r="Q781" i="1" a="1"/>
  <c r="Q781" i="1" s="1"/>
  <c r="Q319" i="1" a="1"/>
  <c r="Q319" i="1" s="1"/>
  <c r="Q872" i="1" a="1"/>
  <c r="Q872" i="1" s="1"/>
  <c r="Q378" i="1" a="1"/>
  <c r="Q378" i="1" s="1"/>
  <c r="Q314" i="1" a="1"/>
  <c r="Q314" i="1" s="1"/>
  <c r="Q269" i="1" a="1"/>
  <c r="Q269" i="1" s="1"/>
  <c r="Q236" i="1" a="1"/>
  <c r="Q236" i="1" s="1"/>
  <c r="Q904" i="1" a="1"/>
  <c r="Q904" i="1" s="1"/>
  <c r="Q579" i="1" a="1"/>
  <c r="Q579" i="1" s="1"/>
  <c r="Q883" i="1" a="1"/>
  <c r="Q883" i="1" s="1"/>
  <c r="Q366" i="1" a="1"/>
  <c r="Q366" i="1" s="1"/>
  <c r="Q658" i="1" a="1"/>
  <c r="Q658" i="1" s="1"/>
  <c r="Q218" i="1" a="1"/>
  <c r="Q218" i="1" s="1"/>
  <c r="Q277" i="1" a="1"/>
  <c r="Q277" i="1" s="1"/>
  <c r="Q305" i="1" a="1"/>
  <c r="Q305" i="1" s="1"/>
  <c r="Q140" i="1" a="1"/>
  <c r="Q140" i="1" s="1"/>
  <c r="Q271" i="1" a="1"/>
  <c r="Q271" i="1" s="1"/>
  <c r="Q704" i="1" a="1"/>
  <c r="Q704" i="1" s="1"/>
  <c r="Q367" i="1" a="1"/>
  <c r="Q367" i="1" s="1"/>
  <c r="Q657" i="1" a="1"/>
  <c r="Q657" i="1" s="1"/>
  <c r="Q865" i="1" a="1"/>
  <c r="Q865" i="1" s="1"/>
  <c r="Q359" i="1" a="1"/>
  <c r="Q359" i="1" s="1"/>
  <c r="Q352" i="1" a="1"/>
  <c r="Q352" i="1" s="1"/>
  <c r="Q762" i="1" a="1"/>
  <c r="Q762" i="1" s="1"/>
  <c r="Q961" i="1" a="1"/>
  <c r="Q961" i="1" s="1"/>
  <c r="Q518" i="1" a="1"/>
  <c r="Q518" i="1" s="1"/>
  <c r="Q195" i="1" a="1"/>
  <c r="Q195" i="1" s="1"/>
  <c r="Q950" i="1" a="1"/>
  <c r="Q950" i="1" s="1"/>
  <c r="Q44" i="1" a="1"/>
  <c r="Q44" i="1" s="1"/>
  <c r="Q136" i="1" a="1"/>
  <c r="Q136" i="1" s="1"/>
  <c r="Q939" i="1" a="1"/>
  <c r="Q939" i="1" s="1"/>
  <c r="Q256" i="1" a="1"/>
  <c r="Q256" i="1" s="1"/>
  <c r="Q444" i="1" a="1"/>
  <c r="Q444" i="1" s="1"/>
  <c r="Q215" i="1" a="1"/>
  <c r="Q215" i="1" s="1"/>
  <c r="Q776" i="1" a="1"/>
  <c r="Q776" i="1" s="1"/>
  <c r="Q122" i="1" a="1"/>
  <c r="Q122" i="1" s="1"/>
  <c r="Q823" i="1" a="1"/>
  <c r="Q823" i="1" s="1"/>
  <c r="Q79" i="1" a="1"/>
  <c r="Q79" i="1" s="1"/>
  <c r="Q680" i="1" a="1"/>
  <c r="Q680" i="1" s="1"/>
  <c r="Q447" i="1" a="1"/>
  <c r="Q447" i="1" s="1"/>
  <c r="Q255" i="1" a="1"/>
  <c r="Q255" i="1" s="1"/>
  <c r="Q576" i="1" a="1"/>
  <c r="Q576" i="1" s="1"/>
  <c r="Q184" i="1" a="1"/>
  <c r="Q184" i="1" s="1"/>
  <c r="Q196" i="1" a="1"/>
  <c r="Q196" i="1" s="1"/>
  <c r="Q603" i="1" a="1"/>
  <c r="Q603" i="1" s="1"/>
  <c r="Q24" i="1" a="1"/>
  <c r="Q24" i="1" s="1"/>
  <c r="Q107" i="1" a="1"/>
  <c r="Q107" i="1" s="1"/>
  <c r="Q183" i="1" a="1"/>
  <c r="Q183" i="1" s="1"/>
  <c r="Q261" i="1" a="1"/>
  <c r="Q261" i="1" s="1"/>
  <c r="Q628" i="1" a="1"/>
  <c r="Q628" i="1" s="1"/>
  <c r="Q360" i="1" a="1"/>
  <c r="Q360" i="1" s="1"/>
  <c r="Q944" i="1" a="1"/>
  <c r="Q944" i="1" s="1"/>
  <c r="Q357" i="1" a="1"/>
  <c r="Q357" i="1" s="1"/>
  <c r="Q163" i="1" a="1"/>
  <c r="Q163" i="1" s="1"/>
  <c r="Q886" i="1" a="1"/>
  <c r="Q886" i="1" s="1"/>
  <c r="Q106" i="1" a="1"/>
  <c r="Q106" i="1" s="1"/>
  <c r="Q750" i="1" a="1"/>
  <c r="Q750" i="1" s="1"/>
  <c r="Q154" i="1" a="1"/>
  <c r="Q154" i="1" s="1"/>
  <c r="Q338" i="1" a="1"/>
  <c r="Q338" i="1" s="1"/>
  <c r="Q264" i="1" a="1"/>
  <c r="Q264" i="1" s="1"/>
  <c r="Q565" i="1" a="1"/>
  <c r="Q565" i="1" s="1"/>
  <c r="Q243" i="1" a="1"/>
  <c r="Q243" i="1" s="1"/>
  <c r="Q983" i="1" a="1"/>
  <c r="Q983" i="1" s="1"/>
  <c r="Q721" i="1" a="1"/>
  <c r="Q721" i="1" s="1"/>
  <c r="Q814" i="1" a="1"/>
  <c r="Q814" i="1" s="1"/>
  <c r="Q87" i="1" a="1"/>
  <c r="Q87" i="1" s="1"/>
  <c r="Q799" i="1" a="1"/>
  <c r="Q799" i="1" s="1"/>
  <c r="Q797" i="1" a="1"/>
  <c r="Q797" i="1" s="1"/>
  <c r="Q965" i="1" a="1"/>
  <c r="Q965" i="1" s="1"/>
  <c r="Q94" i="1" a="1"/>
  <c r="Q94" i="1" s="1"/>
  <c r="Q390" i="1" a="1"/>
  <c r="Q390" i="1" s="1"/>
  <c r="Q798" i="1" a="1"/>
  <c r="Q798" i="1" s="1"/>
  <c r="Q835" i="1" a="1"/>
  <c r="Q835" i="1" s="1"/>
  <c r="Q699" i="1" a="1"/>
  <c r="Q699" i="1" s="1"/>
  <c r="Q882" i="1" a="1"/>
  <c r="Q882" i="1" s="1"/>
  <c r="Q188" i="1" a="1"/>
  <c r="Q188" i="1" s="1"/>
  <c r="Q237" i="1" a="1"/>
  <c r="Q237" i="1" s="1"/>
  <c r="Q902" i="1" a="1"/>
  <c r="Q902" i="1" s="1"/>
  <c r="Q808" i="1" a="1"/>
  <c r="Q808" i="1" s="1"/>
  <c r="Q581" i="1" a="1"/>
  <c r="Q581" i="1" s="1"/>
  <c r="Q979" i="1" a="1"/>
  <c r="Q979" i="1" s="1"/>
  <c r="Q648" i="1" a="1"/>
  <c r="Q648" i="1" s="1"/>
  <c r="Q83" i="1" a="1"/>
  <c r="Q83" i="1" s="1"/>
  <c r="Q748" i="1" a="1"/>
  <c r="Q748" i="1" s="1"/>
  <c r="Q274" i="1" a="1"/>
  <c r="Q274" i="1" s="1"/>
  <c r="Q711" i="1" a="1"/>
  <c r="Q711" i="1" s="1"/>
  <c r="Q212" i="1" a="1"/>
  <c r="Q212" i="1" s="1"/>
  <c r="Q207" i="1" a="1"/>
  <c r="Q207" i="1" s="1"/>
  <c r="Q567" i="1" a="1"/>
  <c r="Q567" i="1" s="1"/>
  <c r="Q306" i="1" a="1"/>
  <c r="Q306" i="1" s="1"/>
  <c r="Q189" i="1" a="1"/>
  <c r="Q189" i="1" s="1"/>
  <c r="Q502" i="1" a="1"/>
  <c r="Q502" i="1" s="1"/>
  <c r="Q159" i="1" a="1"/>
  <c r="Q159" i="1" s="1"/>
  <c r="Q407" i="1" a="1"/>
  <c r="Q407" i="1" s="1"/>
  <c r="Q931" i="1" a="1"/>
  <c r="Q931" i="1" s="1"/>
  <c r="Q976" i="1" a="1"/>
  <c r="Q976" i="1" s="1"/>
  <c r="Q146" i="1" a="1"/>
  <c r="Q146" i="1" s="1"/>
  <c r="Q429" i="1" a="1"/>
  <c r="Q429" i="1" s="1"/>
  <c r="Q949" i="1" a="1"/>
  <c r="Q949" i="1" s="1"/>
  <c r="Q683" i="1" a="1"/>
  <c r="Q683" i="1" s="1"/>
  <c r="Q440" i="1" a="1"/>
  <c r="Q440" i="1" s="1"/>
  <c r="Q420" i="1" a="1"/>
  <c r="Q420" i="1" s="1"/>
  <c r="Q712" i="1" a="1"/>
  <c r="Q712" i="1" s="1"/>
  <c r="Q379" i="1" a="1"/>
  <c r="Q379" i="1" s="1"/>
  <c r="Q537" i="1" a="1"/>
  <c r="Q537" i="1" s="1"/>
  <c r="Q373" i="1" a="1"/>
  <c r="Q373" i="1" s="1"/>
  <c r="Q200" i="1" a="1"/>
  <c r="Q200" i="1" s="1"/>
  <c r="Q619" i="1" a="1"/>
  <c r="Q619" i="1" s="1"/>
  <c r="Q635" i="1" a="1"/>
  <c r="Q635" i="1" s="1"/>
  <c r="Q795" i="1" a="1"/>
  <c r="Q795" i="1" s="1"/>
  <c r="Q803" i="1" a="1"/>
  <c r="Q803" i="1" s="1"/>
  <c r="Q138" i="1" a="1"/>
  <c r="Q138" i="1" s="1"/>
  <c r="Q975" i="1" a="1"/>
  <c r="Q975" i="1" s="1"/>
  <c r="Q478" i="1" a="1"/>
  <c r="Q478" i="1" s="1"/>
  <c r="Q199" i="1" a="1"/>
  <c r="Q199" i="1" s="1"/>
  <c r="Q802" i="1" a="1"/>
  <c r="Q802" i="1" s="1"/>
  <c r="Q869" i="1" a="1"/>
  <c r="Q869" i="1" s="1"/>
  <c r="Q10" i="1" a="1"/>
  <c r="Q10" i="1" s="1"/>
  <c r="Q855" i="1" a="1"/>
  <c r="Q855" i="1" s="1"/>
  <c r="Q763" i="1" a="1"/>
  <c r="Q763" i="1" s="1"/>
  <c r="Q476" i="1" a="1"/>
  <c r="Q476" i="1" s="1"/>
  <c r="Q426" i="1" a="1"/>
  <c r="Q426" i="1" s="1"/>
  <c r="Q109" i="1" a="1"/>
  <c r="Q109" i="1" s="1"/>
  <c r="Q660" i="1" a="1"/>
  <c r="Q660" i="1" s="1"/>
  <c r="Q56" i="1" a="1"/>
  <c r="Q56" i="1" s="1"/>
  <c r="Q287" i="1" a="1"/>
  <c r="Q287" i="1" s="1"/>
  <c r="Q522" i="1" a="1"/>
  <c r="Q522" i="1" s="1"/>
  <c r="Q744" i="1" a="1"/>
  <c r="Q744" i="1" s="1"/>
  <c r="Q142" i="1" a="1"/>
  <c r="Q142" i="1" s="1"/>
  <c r="Q343" i="1" a="1"/>
  <c r="Q343" i="1" s="1"/>
  <c r="Q211" i="1" a="1"/>
  <c r="Q211" i="1" s="1"/>
  <c r="Q144" i="1" a="1"/>
  <c r="Q144" i="1" s="1"/>
  <c r="Q275" i="1" a="1"/>
  <c r="Q275" i="1" s="1"/>
  <c r="Q152" i="1" a="1"/>
  <c r="Q152" i="1" s="1"/>
  <c r="Q845" i="1" a="1"/>
  <c r="Q845" i="1" s="1"/>
  <c r="Q182" i="1" a="1"/>
  <c r="Q182" i="1" s="1"/>
  <c r="Q21" i="1" a="1"/>
  <c r="Q21" i="1" s="1"/>
  <c r="Q710" i="1" a="1"/>
  <c r="Q710" i="1" s="1"/>
  <c r="Q381" i="1" a="1"/>
  <c r="Q381" i="1" s="1"/>
  <c r="Q773" i="1" a="1"/>
  <c r="Q773" i="1" s="1"/>
  <c r="Q840" i="1" a="1"/>
  <c r="Q840" i="1" s="1"/>
  <c r="Q402" i="1" a="1"/>
  <c r="Q402" i="1" s="1"/>
  <c r="Q556" i="1" a="1"/>
  <c r="Q556" i="1" s="1"/>
  <c r="Q418" i="1" a="1"/>
  <c r="Q418" i="1" s="1"/>
  <c r="Q268" i="1" a="1"/>
  <c r="Q268" i="1" s="1"/>
  <c r="Q80" i="1" a="1"/>
  <c r="Q80" i="1" s="1"/>
  <c r="Q984" i="1" a="1"/>
  <c r="Q984" i="1" s="1"/>
  <c r="Q724" i="1" a="1"/>
  <c r="Q724" i="1" s="1"/>
  <c r="Q58" i="1" a="1"/>
  <c r="Q58" i="1" s="1"/>
  <c r="Q986" i="1" a="1"/>
  <c r="Q986" i="1" s="1"/>
  <c r="Q864" i="1" a="1"/>
  <c r="Q864" i="1" s="1"/>
  <c r="Q433" i="1" a="1"/>
  <c r="Q433" i="1" s="1"/>
  <c r="Q497" i="1" a="1"/>
  <c r="Q497" i="1" s="1"/>
  <c r="Q962" i="1" a="1"/>
  <c r="Q962" i="1" s="1"/>
  <c r="Q622" i="1" a="1"/>
  <c r="Q622" i="1" s="1"/>
  <c r="Q324" i="1" a="1"/>
  <c r="Q324" i="1" s="1"/>
  <c r="Q174" i="1" a="1"/>
  <c r="Q174" i="1" s="1"/>
  <c r="Q503" i="1" a="1"/>
  <c r="Q503" i="1" s="1"/>
  <c r="Q722" i="1" a="1"/>
  <c r="Q722" i="1" s="1"/>
  <c r="Q716" i="1" a="1"/>
  <c r="Q716" i="1" s="1"/>
  <c r="Q60" i="1" a="1"/>
  <c r="Q60" i="1" s="1"/>
  <c r="Q8" i="1" a="1"/>
  <c r="Q8" i="1" s="1"/>
  <c r="Q193" i="1" a="1"/>
  <c r="Q193" i="1" s="1"/>
  <c r="Q50" i="1" a="1"/>
  <c r="Q50" i="1" s="1"/>
  <c r="Q93" i="1" a="1"/>
  <c r="Q93" i="1" s="1"/>
  <c r="Q879" i="1" a="1"/>
  <c r="Q879" i="1" s="1"/>
  <c r="Q719" i="1" a="1"/>
  <c r="Q719" i="1" s="1"/>
  <c r="Q632" i="1" a="1"/>
  <c r="Q632" i="1" s="1"/>
  <c r="Q34" i="1" a="1"/>
  <c r="Q34" i="1" s="1"/>
  <c r="Q334" i="1" a="1"/>
  <c r="Q334" i="1" s="1"/>
  <c r="Q713" i="1" a="1"/>
  <c r="Q713" i="1" s="1"/>
  <c r="Q859" i="1" a="1"/>
  <c r="Q859" i="1" s="1"/>
  <c r="Q974" i="1" a="1"/>
  <c r="Q974" i="1" s="1"/>
  <c r="Q756" i="1" a="1"/>
  <c r="Q756" i="1" s="1"/>
  <c r="Q153" i="1" a="1"/>
  <c r="Q153" i="1" s="1"/>
  <c r="Q646" i="1" a="1"/>
  <c r="Q646" i="1" s="1"/>
  <c r="Q909" i="1" a="1"/>
  <c r="Q909" i="1" s="1"/>
  <c r="Q157" i="1" a="1"/>
  <c r="Q157" i="1" s="1"/>
  <c r="Q754" i="1" a="1"/>
  <c r="Q754" i="1" s="1"/>
  <c r="Q674" i="1" a="1"/>
  <c r="Q674" i="1" s="1"/>
  <c r="Q348" i="1" a="1"/>
  <c r="Q348" i="1" s="1"/>
  <c r="Q856" i="1" a="1"/>
  <c r="Q856" i="1" s="1"/>
  <c r="Q920" i="1" a="1"/>
  <c r="Q920" i="1" s="1"/>
  <c r="Q839" i="1" a="1"/>
  <c r="Q839" i="1" s="1"/>
  <c r="Q689" i="1" a="1"/>
  <c r="Q689" i="1" s="1"/>
  <c r="Q738" i="1" a="1"/>
  <c r="Q738" i="1" s="1"/>
  <c r="Q571" i="1" a="1"/>
  <c r="Q571" i="1" s="1"/>
  <c r="Q301" i="1" a="1"/>
  <c r="Q301" i="1" s="1"/>
  <c r="Q493" i="1" a="1"/>
  <c r="Q493" i="1" s="1"/>
  <c r="Q468" i="1" a="1"/>
  <c r="Q468" i="1" s="1"/>
  <c r="Q216" i="1" a="1"/>
  <c r="Q216" i="1" s="1"/>
  <c r="Q720" i="1" a="1"/>
  <c r="Q720" i="1" s="1"/>
  <c r="Q446" i="1" a="1"/>
  <c r="Q446" i="1" s="1"/>
  <c r="Q866" i="1" a="1"/>
  <c r="Q866" i="1" s="1"/>
  <c r="Q210" i="1" a="1"/>
  <c r="Q210" i="1" s="1"/>
  <c r="Q757" i="1" a="1"/>
  <c r="Q757" i="1" s="1"/>
  <c r="Q553" i="1" a="1"/>
  <c r="Q553" i="1" s="1"/>
  <c r="Q928" i="1" a="1"/>
  <c r="Q928" i="1" s="1"/>
  <c r="Q616" i="1" a="1"/>
  <c r="Q616" i="1" s="1"/>
  <c r="Q178" i="1" a="1"/>
  <c r="Q178" i="1" s="1"/>
  <c r="Q354" i="1" a="1"/>
  <c r="Q354" i="1" s="1"/>
  <c r="Q547" i="1" a="1"/>
  <c r="Q547" i="1" s="1"/>
  <c r="Q296" i="1" a="1"/>
  <c r="Q296" i="1" s="1"/>
  <c r="Q609" i="1" a="1"/>
  <c r="Q609" i="1" s="1"/>
  <c r="Q419" i="1" a="1"/>
  <c r="Q419" i="1" s="1"/>
  <c r="Q68" i="1" a="1"/>
  <c r="Q68" i="1" s="1"/>
  <c r="Q98" i="1" a="1"/>
  <c r="Q98" i="1" s="1"/>
  <c r="Q907" i="1" a="1"/>
  <c r="Q907" i="1" s="1"/>
  <c r="Q423" i="1" a="1"/>
  <c r="Q423" i="1" s="1"/>
  <c r="Q644" i="1" a="1"/>
  <c r="Q644" i="1" s="1"/>
  <c r="Q888" i="1" a="1"/>
  <c r="Q888" i="1" s="1"/>
  <c r="Q397" i="1" a="1"/>
  <c r="Q397" i="1" s="1"/>
  <c r="Q515" i="1" a="1"/>
  <c r="Q515" i="1" s="1"/>
  <c r="Q793" i="1" a="1"/>
  <c r="Q793" i="1" s="1"/>
  <c r="Q916" i="1" a="1"/>
  <c r="Q916" i="1" s="1"/>
  <c r="Q246" i="1" a="1"/>
  <c r="Q246" i="1" s="1"/>
  <c r="Q204" i="1" a="1"/>
  <c r="Q204" i="1" s="1"/>
  <c r="Q465" i="1" a="1"/>
  <c r="Q465" i="1" s="1"/>
  <c r="Q382" i="1" a="1"/>
  <c r="Q382" i="1" s="1"/>
  <c r="Q227" i="1" a="1"/>
  <c r="Q227" i="1" s="1"/>
  <c r="Q377" i="1" a="1"/>
  <c r="Q377" i="1" s="1"/>
  <c r="Q295" i="1" a="1"/>
  <c r="Q295" i="1" s="1"/>
  <c r="Q952" i="1" a="1"/>
  <c r="Q952" i="1" s="1"/>
  <c r="Q598" i="1" a="1"/>
  <c r="Q598" i="1" s="1"/>
  <c r="Q31" i="1" a="1"/>
  <c r="Q31" i="1" s="1"/>
  <c r="Q875" i="1" a="1"/>
  <c r="Q875" i="1" s="1"/>
  <c r="Q758" i="1" a="1"/>
  <c r="Q758" i="1" s="1"/>
  <c r="Q42" i="1" a="1"/>
  <c r="Q42" i="1" s="1"/>
  <c r="Q737" i="1" a="1"/>
  <c r="Q737" i="1" s="1"/>
  <c r="Q927" i="1" a="1"/>
  <c r="Q927" i="1" s="1"/>
  <c r="Q819" i="1" a="1"/>
  <c r="Q819" i="1" s="1"/>
  <c r="Q517" i="1" a="1"/>
  <c r="Q517" i="1" s="1"/>
  <c r="Q805" i="1" a="1"/>
  <c r="Q805" i="1" s="1"/>
  <c r="Q59" i="1" a="1"/>
  <c r="Q59" i="1" s="1"/>
  <c r="Q137" i="1" a="1"/>
  <c r="Q137" i="1" s="1"/>
  <c r="Q841" i="1" a="1"/>
  <c r="Q841" i="1" s="1"/>
  <c r="Q455" i="1" a="1"/>
  <c r="Q455" i="1" s="1"/>
  <c r="Q467" i="1" a="1"/>
  <c r="Q467" i="1" s="1"/>
  <c r="Q260" i="1" a="1"/>
  <c r="Q260" i="1" s="1"/>
  <c r="Q881" i="1" a="1"/>
  <c r="Q881" i="1" s="1"/>
  <c r="Q365" i="1" a="1"/>
  <c r="Q365" i="1" s="1"/>
  <c r="Q46" i="1" a="1"/>
  <c r="Q46" i="1" s="1"/>
  <c r="Q775" i="1" a="1"/>
  <c r="Q775" i="1" s="1"/>
  <c r="Q672" i="1" a="1"/>
  <c r="Q672" i="1" s="1"/>
  <c r="Q824" i="1" a="1"/>
  <c r="Q824" i="1" s="1"/>
  <c r="Q456" i="1" a="1"/>
  <c r="Q456" i="1" s="1"/>
  <c r="Q40" i="1" a="1"/>
  <c r="Q40" i="1" s="1"/>
  <c r="Q548" i="1" a="1"/>
  <c r="Q548" i="1" s="1"/>
  <c r="Q833" i="1" a="1"/>
  <c r="Q833" i="1" s="1"/>
  <c r="Q492" i="1" a="1"/>
  <c r="Q492" i="1" s="1"/>
  <c r="Q344" i="1" a="1"/>
  <c r="Q344" i="1" s="1"/>
  <c r="Q642" i="1" a="1"/>
  <c r="Q642" i="1" s="1"/>
  <c r="Q133" i="1" a="1"/>
  <c r="Q133" i="1" s="1"/>
  <c r="Q208" i="1" a="1"/>
  <c r="Q208" i="1" s="1"/>
  <c r="Q315" i="1" a="1"/>
  <c r="Q315" i="1" s="1"/>
  <c r="Q774" i="1" a="1"/>
  <c r="Q774" i="1" s="1"/>
  <c r="Q132" i="1" a="1"/>
  <c r="Q132" i="1" s="1"/>
  <c r="Q297" i="1" a="1"/>
  <c r="Q297" i="1" s="1"/>
  <c r="Q41" i="1" a="1"/>
  <c r="Q41" i="1" s="1"/>
  <c r="Q9" i="1" a="1"/>
  <c r="Q9" i="1" s="1"/>
  <c r="Q361" i="1" a="1"/>
  <c r="Q361" i="1" s="1"/>
  <c r="Q843" i="1" a="1"/>
  <c r="Q843" i="1" s="1"/>
  <c r="Q19" i="1" a="1"/>
  <c r="Q19" i="1" s="1"/>
  <c r="Q213" i="1" a="1"/>
  <c r="Q213" i="1" s="1"/>
  <c r="Q531" i="1" a="1"/>
  <c r="Q531" i="1" s="1"/>
  <c r="Q511" i="1" a="1"/>
  <c r="Q511" i="1" s="1"/>
  <c r="Q771" i="1" a="1"/>
  <c r="Q771" i="1" s="1"/>
  <c r="Q934" i="1" a="1"/>
  <c r="Q934" i="1" s="1"/>
  <c r="Q322" i="1" a="1"/>
  <c r="Q322" i="1" s="1"/>
  <c r="Q448" i="1" a="1"/>
  <c r="Q448" i="1" s="1"/>
  <c r="Q312" i="1" a="1"/>
  <c r="Q312" i="1" s="1"/>
  <c r="Q289" i="1" a="1"/>
  <c r="Q289" i="1" s="1"/>
  <c r="Q474" i="1" a="1"/>
  <c r="Q474" i="1" s="1"/>
  <c r="Q676" i="1" a="1"/>
  <c r="Q676" i="1" s="1"/>
  <c r="Q887" i="1" a="1"/>
  <c r="Q887" i="1" s="1"/>
  <c r="Q380" i="1" a="1"/>
  <c r="Q380" i="1" s="1"/>
  <c r="Q516" i="1" a="1"/>
  <c r="Q516" i="1" s="1"/>
  <c r="Q141" i="1" a="1"/>
  <c r="Q141" i="1" s="1"/>
  <c r="Q45" i="1" a="1"/>
  <c r="Q45" i="1" s="1"/>
  <c r="Q364" i="1" a="1"/>
  <c r="Q364" i="1" s="1"/>
  <c r="Q627" i="1" a="1"/>
  <c r="Q627" i="1" s="1"/>
  <c r="Q72" i="1" a="1"/>
  <c r="Q72" i="1" s="1"/>
  <c r="Q355" i="1" a="1"/>
  <c r="Q355" i="1" s="1"/>
  <c r="Q245" i="1" a="1"/>
  <c r="Q245" i="1" s="1"/>
  <c r="Q300" i="1" a="1"/>
  <c r="Q300" i="1" s="1"/>
  <c r="Q600" i="1" a="1"/>
  <c r="Q600" i="1" s="1"/>
  <c r="Q351" i="1" a="1"/>
  <c r="Q351" i="1" s="1"/>
  <c r="Q523" i="1" a="1"/>
  <c r="Q523" i="1" s="1"/>
  <c r="Q617" i="1" a="1"/>
  <c r="Q617" i="1" s="1"/>
  <c r="Q135" i="1" a="1"/>
  <c r="Q135" i="1" s="1"/>
  <c r="Q410" i="1" a="1"/>
  <c r="Q410" i="1" s="1"/>
  <c r="Q561" i="1" a="1"/>
  <c r="Q561" i="1" s="1"/>
  <c r="Q453" i="1" a="1"/>
  <c r="Q453" i="1" s="1"/>
  <c r="Q826" i="1" a="1"/>
  <c r="Q826" i="1" s="1"/>
  <c r="Q177" i="1" a="1"/>
  <c r="Q177" i="1" s="1"/>
  <c r="Q205" i="1" a="1"/>
  <c r="Q205" i="1" s="1"/>
  <c r="Q148" i="1" a="1"/>
  <c r="Q148" i="1" s="1"/>
  <c r="Q745" i="1" a="1"/>
  <c r="Q745" i="1" s="1"/>
  <c r="Q596" i="1" a="1"/>
  <c r="Q596" i="1" s="1"/>
  <c r="Q582" i="1" a="1"/>
  <c r="Q582" i="1" s="1"/>
  <c r="Q254" i="1" a="1"/>
  <c r="Q254" i="1" s="1"/>
  <c r="Q471" i="1" a="1"/>
  <c r="Q471" i="1" s="1"/>
  <c r="Q655" i="1" a="1"/>
  <c r="Q655" i="1" s="1"/>
  <c r="Q734" i="1" a="1"/>
  <c r="Q734" i="1" s="1"/>
  <c r="Q5" i="1" a="1"/>
  <c r="Q5" i="1" s="1"/>
  <c r="Q97" i="1" a="1"/>
  <c r="Q97" i="1" s="1"/>
  <c r="Q103" i="1" a="1"/>
  <c r="Q103" i="1" s="1"/>
  <c r="Q863" i="1" a="1"/>
  <c r="Q863" i="1" s="1"/>
  <c r="Q586" i="1" a="1"/>
  <c r="Q586" i="1" s="1"/>
  <c r="Q681" i="1" a="1"/>
  <c r="Q681" i="1" s="1"/>
  <c r="Q399" i="1" a="1"/>
  <c r="Q399" i="1" s="1"/>
  <c r="Q792" i="1" a="1"/>
  <c r="Q792" i="1" s="1"/>
  <c r="Q810" i="1" a="1"/>
  <c r="Q810" i="1" s="1"/>
  <c r="Q147" i="1" a="1"/>
  <c r="Q147" i="1" s="1"/>
  <c r="Q948" i="1" a="1"/>
  <c r="Q948" i="1" s="1"/>
  <c r="Q501" i="1" a="1"/>
  <c r="Q501" i="1" s="1"/>
  <c r="Q815" i="1" a="1"/>
  <c r="Q815" i="1" s="1"/>
  <c r="Q651" i="1" a="1"/>
  <c r="Q651" i="1" s="1"/>
  <c r="Q624" i="1" a="1"/>
  <c r="Q624" i="1" s="1"/>
  <c r="Q971" i="1" a="1"/>
  <c r="Q971" i="1" s="1"/>
  <c r="Q818" i="1" a="1"/>
  <c r="Q818" i="1" s="1"/>
  <c r="Q630" i="1" a="1"/>
  <c r="Q630" i="1" s="1"/>
  <c r="Q583" i="1" a="1"/>
  <c r="Q583" i="1" s="1"/>
  <c r="Q868" i="1" a="1"/>
  <c r="Q868" i="1" s="1"/>
  <c r="Q650" i="1" a="1"/>
  <c r="Q650" i="1" s="1"/>
  <c r="Q973" i="1" a="1"/>
  <c r="Q973" i="1" s="1"/>
  <c r="Q957" i="1" a="1"/>
  <c r="Q957" i="1" s="1"/>
  <c r="Q545" i="1" a="1"/>
  <c r="Q545" i="1" s="1"/>
  <c r="Q500" i="1" a="1"/>
  <c r="Q500" i="1" s="1"/>
  <c r="Q960" i="1" a="1"/>
  <c r="Q960" i="1" s="1"/>
  <c r="Q825" i="1" a="1"/>
  <c r="Q825" i="1" s="1"/>
  <c r="Q898" i="1" a="1"/>
  <c r="Q898" i="1" s="1"/>
  <c r="Q499" i="1" a="1"/>
  <c r="Q499" i="1" s="1"/>
  <c r="Q591" i="1" a="1"/>
  <c r="Q591" i="1" s="1"/>
  <c r="Q735" i="1" a="1"/>
  <c r="Q735" i="1" s="1"/>
  <c r="Q936" i="1" a="1"/>
  <c r="Q936" i="1" s="1"/>
  <c r="Q912" i="1" a="1"/>
  <c r="Q912" i="1" s="1"/>
  <c r="Q691" i="1" a="1"/>
  <c r="Q691" i="1" s="1"/>
  <c r="Q932" i="1" a="1"/>
  <c r="Q932" i="1" s="1"/>
  <c r="Q66" i="1" a="1"/>
  <c r="Q66" i="1" s="1"/>
  <c r="Q739" i="1" a="1"/>
  <c r="Q739" i="1" s="1"/>
  <c r="Q350" i="1" a="1"/>
  <c r="Q350" i="1" s="1"/>
  <c r="Q601" i="1" a="1"/>
  <c r="Q601" i="1" s="1"/>
  <c r="Q363" i="1" a="1"/>
  <c r="Q363" i="1" s="1"/>
  <c r="Q922" i="1" a="1"/>
  <c r="Q922" i="1" s="1"/>
  <c r="Q65" i="1" a="1"/>
  <c r="Q65" i="1" s="1"/>
  <c r="Q120" i="1" a="1"/>
  <c r="Q120" i="1" s="1"/>
  <c r="Q413" i="1" a="1"/>
  <c r="Q413" i="1" s="1"/>
  <c r="Q849" i="1" a="1"/>
  <c r="Q849" i="1" s="1"/>
  <c r="Q145" i="1" a="1"/>
  <c r="Q145" i="1" s="1"/>
  <c r="Q475" i="1" a="1"/>
  <c r="Q475" i="1" s="1"/>
  <c r="Q562" i="1" a="1"/>
  <c r="Q562" i="1" s="1"/>
  <c r="Q599" i="1" a="1"/>
  <c r="Q599" i="1" s="1"/>
  <c r="Q736" i="1" a="1"/>
  <c r="Q736" i="1" s="1"/>
  <c r="Q404" i="1" a="1"/>
  <c r="Q404" i="1" s="1"/>
  <c r="Q32" i="1" a="1"/>
  <c r="Q32" i="1" s="1"/>
  <c r="Q692" i="1" a="1"/>
  <c r="Q692" i="1" s="1"/>
  <c r="Q779" i="1" a="1"/>
  <c r="Q779" i="1" s="1"/>
  <c r="Q972" i="1" a="1"/>
  <c r="Q972" i="1" s="1"/>
  <c r="Q890" i="1" a="1"/>
  <c r="Q890" i="1" s="1"/>
  <c r="Q422" i="1" a="1"/>
  <c r="Q422" i="1" s="1"/>
  <c r="Q52" i="1" a="1"/>
  <c r="Q52" i="1" s="1"/>
  <c r="Q331" i="1" a="1"/>
  <c r="Q331" i="1" s="1"/>
  <c r="Q238" i="1" a="1"/>
  <c r="Q238" i="1" s="1"/>
  <c r="Q169" i="1" a="1"/>
  <c r="Q169" i="1" s="1"/>
  <c r="Q831" i="1" a="1"/>
  <c r="Q831" i="1" s="1"/>
  <c r="Q356" i="1" a="1"/>
  <c r="Q356" i="1" s="1"/>
  <c r="Q55" i="1" a="1"/>
  <c r="Q55" i="1" s="1"/>
  <c r="Q563" i="1" a="1"/>
  <c r="Q563" i="1" s="1"/>
  <c r="Q541" i="1" a="1"/>
  <c r="Q541" i="1" s="1"/>
  <c r="Q438" i="1" a="1"/>
  <c r="Q438" i="1" s="1"/>
  <c r="Q834" i="1" a="1"/>
  <c r="Q834" i="1" s="1"/>
  <c r="Q194" i="1" a="1"/>
  <c r="Q194" i="1" s="1"/>
  <c r="Q638" i="1" a="1"/>
  <c r="Q638" i="1" s="1"/>
  <c r="Q675" i="1" a="1"/>
  <c r="Q675" i="1" s="1"/>
  <c r="Q240" i="1" a="1"/>
  <c r="Q240" i="1" s="1"/>
  <c r="Q538" i="1" a="1"/>
  <c r="Q538" i="1" s="1"/>
  <c r="Q37" i="1" a="1"/>
  <c r="Q37" i="1" s="1"/>
  <c r="Q371" i="1" a="1"/>
  <c r="Q371" i="1" s="1"/>
  <c r="Q569" i="1" a="1"/>
  <c r="Q569" i="1" s="1"/>
  <c r="Q309" i="1" a="1"/>
  <c r="Q309" i="1" s="1"/>
  <c r="Q585" i="1" a="1"/>
  <c r="Q585" i="1" s="1"/>
  <c r="Q549" i="1" a="1"/>
  <c r="Q549" i="1" s="1"/>
  <c r="Q911" i="1" a="1"/>
  <c r="Q911" i="1" s="1"/>
  <c r="Q913" i="1" a="1"/>
  <c r="Q913" i="1" s="1"/>
  <c r="Q918" i="1" a="1"/>
  <c r="Q918" i="1" s="1"/>
  <c r="Q786" i="1" a="1"/>
  <c r="Q786" i="1" s="1"/>
  <c r="Q273" i="1" a="1"/>
  <c r="Q273" i="1" s="1"/>
  <c r="Q732" i="1" a="1"/>
  <c r="Q732" i="1" s="1"/>
  <c r="Q336" i="1" a="1"/>
  <c r="Q336" i="1" s="1"/>
  <c r="Q766" i="1" a="1"/>
  <c r="Q766" i="1" s="1"/>
  <c r="Q906" i="1" a="1"/>
  <c r="Q906" i="1" s="1"/>
  <c r="Q558" i="1" a="1"/>
  <c r="Q558" i="1" s="1"/>
  <c r="Q587" i="1" a="1"/>
  <c r="Q587" i="1" s="1"/>
  <c r="Q778" i="1" a="1"/>
  <c r="Q778" i="1" s="1"/>
  <c r="Q878" i="1" a="1"/>
  <c r="Q878" i="1" s="1"/>
  <c r="Q862" i="1" a="1"/>
  <c r="Q862" i="1" s="1"/>
  <c r="Q128" i="1" a="1"/>
  <c r="Q128" i="1" s="1"/>
  <c r="Q733" i="1" a="1"/>
  <c r="Q733" i="1" s="1"/>
  <c r="Q914" i="1" a="1"/>
  <c r="Q914" i="1" s="1"/>
  <c r="Q588" i="1" a="1"/>
  <c r="Q588" i="1" s="1"/>
  <c r="Q282" i="1" a="1"/>
  <c r="Q282" i="1" s="1"/>
  <c r="Q48" i="1" a="1"/>
  <c r="Q48" i="1" s="1"/>
  <c r="Q908" i="1" a="1"/>
  <c r="Q908" i="1" s="1"/>
  <c r="Q307" i="1" a="1"/>
  <c r="Q307" i="1" s="1"/>
  <c r="Q292" i="1" a="1"/>
  <c r="Q292" i="1" s="1"/>
  <c r="Q693" i="1" a="1"/>
  <c r="Q693" i="1" s="1"/>
  <c r="Q584" i="1" a="1"/>
  <c r="Q584" i="1" s="1"/>
  <c r="Q629" i="1" a="1"/>
  <c r="Q629" i="1" s="1"/>
  <c r="Q460" i="1" a="1"/>
  <c r="Q460" i="1" s="1"/>
  <c r="Q764" i="1" a="1"/>
  <c r="Q764" i="1" s="1"/>
  <c r="Q969" i="1" a="1"/>
  <c r="Q969" i="1" s="1"/>
  <c r="Q726" i="1" a="1"/>
  <c r="Q726" i="1" s="1"/>
  <c r="Q530" i="1" a="1"/>
  <c r="Q530" i="1" s="1"/>
  <c r="Q234" i="1" a="1"/>
  <c r="Q234" i="1" s="1"/>
  <c r="Q747" i="1" a="1"/>
  <c r="Q747" i="1" s="1"/>
  <c r="Q235" i="1" a="1"/>
  <c r="Q235" i="1" s="1"/>
  <c r="Q899" i="1" a="1"/>
  <c r="Q899" i="1" s="1"/>
  <c r="Q16" i="1" a="1"/>
  <c r="Q16" i="1" s="1"/>
  <c r="Q937" i="1" a="1"/>
  <c r="Q937" i="1" s="1"/>
  <c r="Q270" i="1" a="1"/>
  <c r="Q270" i="1" s="1"/>
  <c r="Q439" i="1" a="1"/>
  <c r="Q439" i="1" s="1"/>
  <c r="Q222" i="1" a="1"/>
  <c r="Q222" i="1" s="1"/>
  <c r="Q472" i="1" a="1"/>
  <c r="Q472" i="1" s="1"/>
  <c r="Q570" i="1" a="1"/>
  <c r="Q570" i="1" s="1"/>
  <c r="Q919" i="1" a="1"/>
  <c r="Q919" i="1" s="1"/>
  <c r="Q150" i="1" a="1"/>
  <c r="Q150" i="1" s="1"/>
  <c r="Q746" i="1" a="1"/>
  <c r="Q746" i="1" s="1"/>
  <c r="Q127" i="1" a="1"/>
  <c r="Q127" i="1" s="1"/>
  <c r="Q900" i="1" a="1"/>
  <c r="Q900" i="1" s="1"/>
  <c r="Q682" i="1" a="1"/>
  <c r="Q682" i="1" s="1"/>
  <c r="Q451" i="1" a="1"/>
  <c r="Q451" i="1" s="1"/>
  <c r="Q299" i="1" a="1"/>
  <c r="Q299" i="1" s="1"/>
  <c r="Q33" i="1" a="1"/>
  <c r="Q33" i="1" s="1"/>
  <c r="Q529" i="1" a="1"/>
  <c r="Q529" i="1" s="1"/>
  <c r="Q224" i="1" a="1"/>
  <c r="Q224" i="1" s="1"/>
  <c r="Q507" i="1" a="1"/>
  <c r="Q507" i="1" s="1"/>
  <c r="Q330" i="1" a="1"/>
  <c r="Q330" i="1" s="1"/>
  <c r="Q304" i="1" a="1"/>
  <c r="Q304" i="1" s="1"/>
  <c r="Q293" i="1" a="1"/>
  <c r="Q293" i="1" s="1"/>
  <c r="Q398" i="1" a="1"/>
  <c r="Q398" i="1" s="1"/>
  <c r="Q279" i="1" a="1"/>
  <c r="Q279" i="1" s="1"/>
  <c r="Q230" i="1" a="1"/>
  <c r="Q230" i="1" s="1"/>
  <c r="Q280" i="1" a="1"/>
  <c r="Q280" i="1" s="1"/>
  <c r="Q837" i="1" a="1"/>
  <c r="Q837" i="1" s="1"/>
  <c r="Q940" i="1" a="1"/>
  <c r="Q940" i="1" s="1"/>
  <c r="Q652" i="1" a="1"/>
  <c r="Q652" i="1" s="1"/>
  <c r="Q717" i="1" a="1"/>
  <c r="Q717" i="1" s="1"/>
  <c r="Q285" i="1" a="1"/>
  <c r="Q285" i="1" s="1"/>
  <c r="Q816" i="1" a="1"/>
  <c r="Q816" i="1" s="1"/>
  <c r="Q970" i="1" a="1"/>
  <c r="Q970" i="1" s="1"/>
  <c r="Q253" i="1" a="1"/>
  <c r="Q253" i="1" s="1"/>
  <c r="Q696" i="1" a="1"/>
  <c r="Q696" i="1" s="1"/>
  <c r="Q225" i="1" a="1"/>
  <c r="Q225" i="1" s="1"/>
  <c r="Q876" i="1" a="1"/>
  <c r="Q876" i="1" s="1"/>
  <c r="Q946" i="1" a="1"/>
  <c r="Q946" i="1" s="1"/>
  <c r="Q233" i="1" a="1"/>
  <c r="Q233" i="1" s="1"/>
  <c r="Q209" i="1" a="1"/>
  <c r="Q209" i="1" s="1"/>
  <c r="Q915" i="1" a="1"/>
  <c r="Q915" i="1" s="1"/>
  <c r="Q266" i="1" a="1"/>
  <c r="Q266" i="1" s="1"/>
  <c r="Q108" i="1" a="1"/>
  <c r="Q108" i="1" s="1"/>
  <c r="Q512" i="1" a="1"/>
  <c r="Q512" i="1" s="1"/>
  <c r="Q787" i="1" a="1"/>
  <c r="Q787" i="1" s="1"/>
  <c r="Q889" i="1" a="1"/>
  <c r="Q889" i="1" s="1"/>
  <c r="Q477" i="1" a="1"/>
  <c r="Q477" i="1" s="1"/>
  <c r="Q725" i="1" a="1"/>
  <c r="Q725" i="1" s="1"/>
  <c r="Q89" i="1" a="1"/>
  <c r="Q89" i="1" s="1"/>
  <c r="Q337" i="1" a="1"/>
  <c r="Q337" i="1" s="1"/>
  <c r="Q785" i="1" a="1"/>
  <c r="Q785" i="1" s="1"/>
  <c r="Q130" i="1" a="1"/>
  <c r="Q130" i="1" s="1"/>
  <c r="Q110" i="1" a="1"/>
  <c r="Q110" i="1" s="1"/>
  <c r="Q930" i="1" a="1"/>
  <c r="Q930" i="1" s="1"/>
  <c r="Q540" i="1" a="1"/>
  <c r="Q540" i="1" s="1"/>
  <c r="Q92" i="1" a="1"/>
  <c r="Q92" i="1" s="1"/>
  <c r="Q394" i="1" a="1"/>
  <c r="Q394" i="1" s="1"/>
  <c r="Q121" i="1" a="1"/>
  <c r="Q121" i="1" s="1"/>
  <c r="Q462" i="1" a="1"/>
  <c r="Q462" i="1" s="1"/>
  <c r="Q806" i="1" a="1"/>
  <c r="Q806" i="1" s="1"/>
  <c r="Q707" i="1" a="1"/>
  <c r="Q707" i="1" s="1"/>
  <c r="Q310" i="1" a="1"/>
  <c r="Q310" i="1" s="1"/>
  <c r="Q867" i="1" a="1"/>
  <c r="Q867" i="1" s="1"/>
  <c r="Q551" i="1" a="1"/>
  <c r="Q551" i="1" s="1"/>
  <c r="Q780" i="1" a="1"/>
  <c r="Q780" i="1" s="1"/>
  <c r="Q620" i="1" a="1"/>
  <c r="Q620" i="1" s="1"/>
  <c r="Q842" i="1" a="1"/>
  <c r="Q842" i="1" s="1"/>
  <c r="Q392" i="1" a="1"/>
  <c r="Q392" i="1" s="1"/>
  <c r="Q298" i="1" a="1"/>
  <c r="Q298" i="1" s="1"/>
  <c r="Q362" i="1" a="1"/>
  <c r="Q362" i="1" s="1"/>
  <c r="Q385" i="1" a="1"/>
  <c r="Q385" i="1" s="1"/>
  <c r="Q424" i="1" a="1"/>
  <c r="Q424" i="1" s="1"/>
  <c r="Q656" i="1" a="1"/>
  <c r="Q656" i="1" s="1"/>
  <c r="Q349" i="1" a="1"/>
  <c r="Q349" i="1" s="1"/>
  <c r="Q968" i="1" a="1"/>
  <c r="Q968" i="1" s="1"/>
  <c r="Q534" i="1" a="1"/>
  <c r="Q534" i="1" s="1"/>
  <c r="Q702" i="1" a="1"/>
  <c r="Q702" i="1" s="1"/>
  <c r="Q623" i="1" a="1"/>
  <c r="Q623" i="1" s="1"/>
  <c r="Q43" i="1" a="1"/>
  <c r="Q43" i="1" s="1"/>
  <c r="Q129" i="1" a="1"/>
  <c r="Q1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<sst xmlns="http://schemas.openxmlformats.org/spreadsheetml/2006/main" count="4055" uniqueCount="1031">
  <si>
    <t>Titles</t>
  </si>
  <si>
    <t>Production Year</t>
  </si>
  <si>
    <t xml:space="preserve"> Production Budget </t>
  </si>
  <si>
    <t xml:space="preserve"> Domestic Box Office </t>
  </si>
  <si>
    <t>International Box Office</t>
  </si>
  <si>
    <t>Total Box Office</t>
  </si>
  <si>
    <t>Profits</t>
  </si>
  <si>
    <t>Profit Percentage</t>
  </si>
  <si>
    <t>Rating</t>
  </si>
  <si>
    <t>Production Method</t>
  </si>
  <si>
    <t>Genre</t>
  </si>
  <si>
    <t>Ratings</t>
  </si>
  <si>
    <t>Vote Count</t>
  </si>
  <si>
    <t>Opening Theaters</t>
  </si>
  <si>
    <t>Max Theaters</t>
  </si>
  <si>
    <t>Opening Weekend</t>
  </si>
  <si>
    <t>Madea's Family Reunion</t>
  </si>
  <si>
    <t>PG-13</t>
  </si>
  <si>
    <t>Live Action</t>
  </si>
  <si>
    <t>Comedy</t>
  </si>
  <si>
    <t>A Prairie Home Companion</t>
  </si>
  <si>
    <t>Saw III</t>
  </si>
  <si>
    <t>R</t>
  </si>
  <si>
    <t>Horror</t>
  </si>
  <si>
    <t>Employee of the Month</t>
  </si>
  <si>
    <t>Turistas</t>
  </si>
  <si>
    <t>Thriller/Suspense</t>
  </si>
  <si>
    <t>Kabhi Alvida Naa Kehna</t>
  </si>
  <si>
    <t>Not Rated</t>
  </si>
  <si>
    <t>Drama</t>
  </si>
  <si>
    <t>For Your Consideration</t>
  </si>
  <si>
    <t>Crank</t>
  </si>
  <si>
    <t>Action</t>
  </si>
  <si>
    <t>Step Up</t>
  </si>
  <si>
    <t>Letters from Iwo Jima</t>
  </si>
  <si>
    <t>Little Children</t>
  </si>
  <si>
    <t>Catch a Fire</t>
  </si>
  <si>
    <t>Bobby</t>
  </si>
  <si>
    <t>Idlewild</t>
  </si>
  <si>
    <t>Musical</t>
  </si>
  <si>
    <t>The Marine</t>
  </si>
  <si>
    <t>The Queen</t>
  </si>
  <si>
    <t>Flicka</t>
  </si>
  <si>
    <t>PG</t>
  </si>
  <si>
    <t>Hoot</t>
  </si>
  <si>
    <t>Adventure</t>
  </si>
  <si>
    <t>When a Stranger Calls</t>
  </si>
  <si>
    <t>Slither</t>
  </si>
  <si>
    <t>The Texas Chainsaw Massacre: The Beginning</t>
  </si>
  <si>
    <t>The Illusionist</t>
  </si>
  <si>
    <t>The Hills Have Eyes</t>
  </si>
  <si>
    <t>Larry the Cable Guy: Health Inspector</t>
  </si>
  <si>
    <t>ATL</t>
  </si>
  <si>
    <t>Beerfest</t>
  </si>
  <si>
    <t>United 93</t>
  </si>
  <si>
    <t>The Painted Veil</t>
  </si>
  <si>
    <t>Stay Alive</t>
  </si>
  <si>
    <t>One Night with the King</t>
  </si>
  <si>
    <t>School for Scoundrels</t>
  </si>
  <si>
    <t>Date Movie</t>
  </si>
  <si>
    <t>The Covenant</t>
  </si>
  <si>
    <t>Stick It</t>
  </si>
  <si>
    <t>Man of the Year</t>
  </si>
  <si>
    <t>A Scanner Darkly</t>
  </si>
  <si>
    <t>Rotoscoping</t>
  </si>
  <si>
    <t>Babel</t>
  </si>
  <si>
    <t>The Grudge 2</t>
  </si>
  <si>
    <t>Pulse</t>
  </si>
  <si>
    <t>Rocky Balboa</t>
  </si>
  <si>
    <t>Unaccompanied Minors</t>
  </si>
  <si>
    <t>The Omen</t>
  </si>
  <si>
    <t>She's the Man</t>
  </si>
  <si>
    <t>Romantic Comedy</t>
  </si>
  <si>
    <t>Final Destination 3</t>
  </si>
  <si>
    <t>Lucky Number Slevin</t>
  </si>
  <si>
    <t>Notes on a Scandal</t>
  </si>
  <si>
    <t>Just My Luck</t>
  </si>
  <si>
    <t>Miss Potter</t>
  </si>
  <si>
    <t>Gridiron Gang</t>
  </si>
  <si>
    <t>Stranger Than Fiction</t>
  </si>
  <si>
    <t>Ultraviolet</t>
  </si>
  <si>
    <t>My Super Ex-Girlfriend</t>
  </si>
  <si>
    <t>Take the Lead</t>
  </si>
  <si>
    <t>Glory Road</t>
  </si>
  <si>
    <t>Nacho Libre</t>
  </si>
  <si>
    <t>Snakes on a Plane</t>
  </si>
  <si>
    <t>The Fountain</t>
  </si>
  <si>
    <t>The Benchwarmers</t>
  </si>
  <si>
    <t>The Devil Wears Prada</t>
  </si>
  <si>
    <t>Zoom</t>
  </si>
  <si>
    <t>A Good Year</t>
  </si>
  <si>
    <t>Marie Antoinette</t>
  </si>
  <si>
    <t>Big Momma's House 2</t>
  </si>
  <si>
    <t>Eight Below</t>
  </si>
  <si>
    <t>The Lake House</t>
  </si>
  <si>
    <t>Scary Movie 4</t>
  </si>
  <si>
    <t>Apocalypto</t>
  </si>
  <si>
    <t>Invincible</t>
  </si>
  <si>
    <t>The Prestige</t>
  </si>
  <si>
    <t>Underworld: Evolution</t>
  </si>
  <si>
    <t>The Ant Bully</t>
  </si>
  <si>
    <t>Digital Animation</t>
  </si>
  <si>
    <t>Last Holiday</t>
  </si>
  <si>
    <t>16 Blocks</t>
  </si>
  <si>
    <t>Failure to Launch</t>
  </si>
  <si>
    <t>Silent Hill</t>
  </si>
  <si>
    <t>V for Vendetta</t>
  </si>
  <si>
    <t>Inside Man</t>
  </si>
  <si>
    <t>Firewall</t>
  </si>
  <si>
    <t>Deck the Halls</t>
  </si>
  <si>
    <t>The Break-Up</t>
  </si>
  <si>
    <t>Flags of Our Fathers</t>
  </si>
  <si>
    <t>You, Me and Dupree</t>
  </si>
  <si>
    <t>The Pursuit of Happyness</t>
  </si>
  <si>
    <t>All the King's Men</t>
  </si>
  <si>
    <t>The Shaggy Dog</t>
  </si>
  <si>
    <t>The Black Dahlia</t>
  </si>
  <si>
    <t>Flyboys</t>
  </si>
  <si>
    <t>The Sentinel</t>
  </si>
  <si>
    <t>Little Man</t>
  </si>
  <si>
    <t>We Are Marshall</t>
  </si>
  <si>
    <t>World Trade Center</t>
  </si>
  <si>
    <t>The Guardian</t>
  </si>
  <si>
    <t>Basic Instinct 2</t>
  </si>
  <si>
    <t>Talladega Nights: The Ballad of Ricky Bobby</t>
  </si>
  <si>
    <t>Ice Age: The Meltdown</t>
  </si>
  <si>
    <t>Monster House</t>
  </si>
  <si>
    <t>Lady in the Water</t>
  </si>
  <si>
    <t>Dreamgirls</t>
  </si>
  <si>
    <t>Children of Men</t>
  </si>
  <si>
    <t>The Pink Panther</t>
  </si>
  <si>
    <t>The Wild</t>
  </si>
  <si>
    <t>G</t>
  </si>
  <si>
    <t>Click</t>
  </si>
  <si>
    <t>Charlotte's Web</t>
  </si>
  <si>
    <t>Happy Feet</t>
  </si>
  <si>
    <t>The Holiday</t>
  </si>
  <si>
    <t>The Fast and the Furious: Tokyo Drift</t>
  </si>
  <si>
    <t>Open Season</t>
  </si>
  <si>
    <t>The Departed</t>
  </si>
  <si>
    <t>Blood Diamond</t>
  </si>
  <si>
    <t>Eragon</t>
  </si>
  <si>
    <t>Animation/Live Action</t>
  </si>
  <si>
    <t>Casino Royale</t>
  </si>
  <si>
    <t>Night at the Museum</t>
  </si>
  <si>
    <t>The Da Vinci Code</t>
  </si>
  <si>
    <t>Miami Vice</t>
  </si>
  <si>
    <t>Flushed Away</t>
  </si>
  <si>
    <t>Mission: Impossible III</t>
  </si>
  <si>
    <t>Poseidon</t>
  </si>
  <si>
    <t>X-Men: The Last Stand</t>
  </si>
  <si>
    <t>Superman Returns</t>
  </si>
  <si>
    <t>Saw IV</t>
  </si>
  <si>
    <t>In the Land of Women</t>
  </si>
  <si>
    <t>Lars and the Real Girl</t>
  </si>
  <si>
    <t>This Christmas</t>
  </si>
  <si>
    <t>The Mist</t>
  </si>
  <si>
    <t>I Think I Love My Wife</t>
  </si>
  <si>
    <t>Stomp the Yard</t>
  </si>
  <si>
    <t>A Mighty Heart</t>
  </si>
  <si>
    <t>28 Weeks Later</t>
  </si>
  <si>
    <t>The Great Debaters</t>
  </si>
  <si>
    <t>Blood and Chocolate</t>
  </si>
  <si>
    <t>The Messengers</t>
  </si>
  <si>
    <t>Hot Fuzz</t>
  </si>
  <si>
    <t>Things We Lost in the Fire</t>
  </si>
  <si>
    <t>Becoming Jane</t>
  </si>
  <si>
    <t>Sydney White</t>
  </si>
  <si>
    <t>Superbad</t>
  </si>
  <si>
    <t>Code Name: The Cleaner</t>
  </si>
  <si>
    <t>Reign Over Me</t>
  </si>
  <si>
    <t>Nancy Drew</t>
  </si>
  <si>
    <t>Dead Silence</t>
  </si>
  <si>
    <t>Into the Wild</t>
  </si>
  <si>
    <t>Disturbia</t>
  </si>
  <si>
    <t>Georgia Rule</t>
  </si>
  <si>
    <t>The Kite Runner</t>
  </si>
  <si>
    <t>Death Sentence</t>
  </si>
  <si>
    <t>Epic Movie</t>
  </si>
  <si>
    <t>Premonition</t>
  </si>
  <si>
    <t>Freedom Writers</t>
  </si>
  <si>
    <t>Michael Clayton</t>
  </si>
  <si>
    <t>The Game Plan</t>
  </si>
  <si>
    <t>In the Valley of Elah</t>
  </si>
  <si>
    <t>Hitman</t>
  </si>
  <si>
    <t>War</t>
  </si>
  <si>
    <t>Good Luck Chuck</t>
  </si>
  <si>
    <t>Hot Rod</t>
  </si>
  <si>
    <t>August Rush</t>
  </si>
  <si>
    <t>No Country for Old Men</t>
  </si>
  <si>
    <t>There Will Be Blood</t>
  </si>
  <si>
    <t>Bridge to Terabithia</t>
  </si>
  <si>
    <t>Martian Child</t>
  </si>
  <si>
    <t>Knocked Up</t>
  </si>
  <si>
    <t>Rendition</t>
  </si>
  <si>
    <t>We Own the Night</t>
  </si>
  <si>
    <t>No Reservations</t>
  </si>
  <si>
    <t>P.S. I Love You</t>
  </si>
  <si>
    <t>30 Days of Night</t>
  </si>
  <si>
    <t>Atonement</t>
  </si>
  <si>
    <t>Evening</t>
  </si>
  <si>
    <t>The Assassination of Jesse James by the Coward Robert Ford</t>
  </si>
  <si>
    <t>Western</t>
  </si>
  <si>
    <t>The Number 23</t>
  </si>
  <si>
    <t>Dragon Wars: D-War</t>
  </si>
  <si>
    <t>TMNT</t>
  </si>
  <si>
    <t>Lions for Lambs</t>
  </si>
  <si>
    <t>Walk Hard: The Dewey Cox Story</t>
  </si>
  <si>
    <t>License to Wed</t>
  </si>
  <si>
    <t>Because I Said So</t>
  </si>
  <si>
    <t>Shoot 'Em Up</t>
  </si>
  <si>
    <t>The Reaping</t>
  </si>
  <si>
    <t>Sunshine</t>
  </si>
  <si>
    <t>Love in the Time of Cholera</t>
  </si>
  <si>
    <t>The Bucket List</t>
  </si>
  <si>
    <t>Resident Evil: Extinction</t>
  </si>
  <si>
    <t>Across the Universe</t>
  </si>
  <si>
    <t>3:10 to Yuma</t>
  </si>
  <si>
    <t>Hannibal Rising</t>
  </si>
  <si>
    <t>Eastern Promises</t>
  </si>
  <si>
    <t>Grindhouse</t>
  </si>
  <si>
    <t>Elizabeth: The Golden Age</t>
  </si>
  <si>
    <t>Alvin and the Chipmunks</t>
  </si>
  <si>
    <t>Lucky You</t>
  </si>
  <si>
    <t>Wild Hogs</t>
  </si>
  <si>
    <t>Shooter</t>
  </si>
  <si>
    <t>Blades of Glory</t>
  </si>
  <si>
    <t>The Last Legion</t>
  </si>
  <si>
    <t>The Brave One</t>
  </si>
  <si>
    <t>Stardust</t>
  </si>
  <si>
    <t>Next</t>
  </si>
  <si>
    <t>The Simpsons Movie</t>
  </si>
  <si>
    <t>The Kingdom</t>
  </si>
  <si>
    <t>Hairspray</t>
  </si>
  <si>
    <t>Charlie Wilson's War</t>
  </si>
  <si>
    <t>The Invasion</t>
  </si>
  <si>
    <t>Zodiac</t>
  </si>
  <si>
    <t>Enchanted</t>
  </si>
  <si>
    <t>Ocean's Thirteen</t>
  </si>
  <si>
    <t>American Gangster</t>
  </si>
  <si>
    <t>Surf's Up</t>
  </si>
  <si>
    <t>Live Free or Die Hard</t>
  </si>
  <si>
    <t>Ghost Rider</t>
  </si>
  <si>
    <t>The Bourne Ultimatum</t>
  </si>
  <si>
    <t>Ratatouille</t>
  </si>
  <si>
    <t>Harry Potter and the Order of the Phoenix</t>
  </si>
  <si>
    <t>Beowulf</t>
  </si>
  <si>
    <t>Transformers</t>
  </si>
  <si>
    <t>Shrek the Third</t>
  </si>
  <si>
    <t>Evan Almighty</t>
  </si>
  <si>
    <t>Rush Hour 3</t>
  </si>
  <si>
    <t>The Golden Compass</t>
  </si>
  <si>
    <t>Spider-Man 3</t>
  </si>
  <si>
    <t>Nick and Norah's Infinite Playlist</t>
  </si>
  <si>
    <t>Over Her Dead Body</t>
  </si>
  <si>
    <t>Kit Kittredge: An American Girl</t>
  </si>
  <si>
    <t>Saw V</t>
  </si>
  <si>
    <t>The Secret Life of Bees</t>
  </si>
  <si>
    <t>High School Musical 3: Senior Year</t>
  </si>
  <si>
    <t>The Eye</t>
  </si>
  <si>
    <t>Quarantine</t>
  </si>
  <si>
    <t>Cadillac Records</t>
  </si>
  <si>
    <t>Rachel Getting Married</t>
  </si>
  <si>
    <t>Harold &amp; Kumar Escape from Guantanamo Bay</t>
  </si>
  <si>
    <t>Slumdog Millionaire</t>
  </si>
  <si>
    <t>Transsiberian</t>
  </si>
  <si>
    <t>In Bruges</t>
  </si>
  <si>
    <t>The Rocker</t>
  </si>
  <si>
    <t>Vicky Cristina Barcelona</t>
  </si>
  <si>
    <t>The Women</t>
  </si>
  <si>
    <t>Prom Night</t>
  </si>
  <si>
    <t>RocknRolla</t>
  </si>
  <si>
    <t>Sex Drive</t>
  </si>
  <si>
    <t>Ghost Town</t>
  </si>
  <si>
    <t>The Bank Job</t>
  </si>
  <si>
    <t>Strange Wilderness</t>
  </si>
  <si>
    <t>Milk</t>
  </si>
  <si>
    <t>One Missed Call</t>
  </si>
  <si>
    <t>Meet the Browns</t>
  </si>
  <si>
    <t>Flash of Genius</t>
  </si>
  <si>
    <t>Lakeview Terrace</t>
  </si>
  <si>
    <t>Be Kind Rewind</t>
  </si>
  <si>
    <t>Disaster Movie</t>
  </si>
  <si>
    <t>Appaloosa</t>
  </si>
  <si>
    <t>Beverly Hills Chihuahua</t>
  </si>
  <si>
    <t>My Best Friend's Girl</t>
  </si>
  <si>
    <t>Synecdoche, New York</t>
  </si>
  <si>
    <t>Doubt</t>
  </si>
  <si>
    <t>Street Kings</t>
  </si>
  <si>
    <t>Swing Vote</t>
  </si>
  <si>
    <t>Never Back Down</t>
  </si>
  <si>
    <t>Mad Money</t>
  </si>
  <si>
    <t>Traitor</t>
  </si>
  <si>
    <t>Igor</t>
  </si>
  <si>
    <t>The Longshots</t>
  </si>
  <si>
    <t>Zack and Miri Make a Porno</t>
  </si>
  <si>
    <t>Cloverfield</t>
  </si>
  <si>
    <t>Stop-Loss</t>
  </si>
  <si>
    <t>Deception</t>
  </si>
  <si>
    <t>Gran Torino</t>
  </si>
  <si>
    <t>The House Bunny</t>
  </si>
  <si>
    <t>Blindness</t>
  </si>
  <si>
    <t>The Ruins</t>
  </si>
  <si>
    <t>W.</t>
  </si>
  <si>
    <t>Pineapple Express</t>
  </si>
  <si>
    <t>The Duchess</t>
  </si>
  <si>
    <t>The Sisterhood of the Traveling Pants 2</t>
  </si>
  <si>
    <t>Role Models</t>
  </si>
  <si>
    <t>How to Lose Friends &amp; Alienate People</t>
  </si>
  <si>
    <t>Frost/Nixon</t>
  </si>
  <si>
    <t>Forgetting Sarah Marshall</t>
  </si>
  <si>
    <t>Meet the Spartans</t>
  </si>
  <si>
    <t>27 Dresses</t>
  </si>
  <si>
    <t>Baby Mama</t>
  </si>
  <si>
    <t>Pride and Glory</t>
  </si>
  <si>
    <t>The Reader</t>
  </si>
  <si>
    <t>Doomsday</t>
  </si>
  <si>
    <t>Mirrors</t>
  </si>
  <si>
    <t>Untraceable</t>
  </si>
  <si>
    <t>Superhero Movie</t>
  </si>
  <si>
    <t>Max Payne</t>
  </si>
  <si>
    <t>Punisher: War Zone</t>
  </si>
  <si>
    <t>Space Chimps</t>
  </si>
  <si>
    <t>Twilight</t>
  </si>
  <si>
    <t>Nim's Island</t>
  </si>
  <si>
    <t>The Express</t>
  </si>
  <si>
    <t>City of Ember</t>
  </si>
  <si>
    <t>Made of Honor</t>
  </si>
  <si>
    <t>Transporter 3</t>
  </si>
  <si>
    <t>Drillbit Taylor</t>
  </si>
  <si>
    <t>Soul Men</t>
  </si>
  <si>
    <t>The Other Boleyn Girl</t>
  </si>
  <si>
    <t>Vantage Point</t>
  </si>
  <si>
    <t>Bangkok Dangerous</t>
  </si>
  <si>
    <t>Revolutionary Road</t>
  </si>
  <si>
    <t>Miracle at St. Anna</t>
  </si>
  <si>
    <t>Babylon A.D.</t>
  </si>
  <si>
    <t>Journey to the Center of the Earth</t>
  </si>
  <si>
    <t>Rambo</t>
  </si>
  <si>
    <t>Defiance</t>
  </si>
  <si>
    <t>Yes Man</t>
  </si>
  <si>
    <t>Mamma Mia!</t>
  </si>
  <si>
    <t>Seven Pounds</t>
  </si>
  <si>
    <t>Semi-Pro</t>
  </si>
  <si>
    <t>The Forbidden Kingdom</t>
  </si>
  <si>
    <t>Changeling</t>
  </si>
  <si>
    <t>Sex and the City</t>
  </si>
  <si>
    <t>Leatherheads</t>
  </si>
  <si>
    <t>The Spirit</t>
  </si>
  <si>
    <t>Marley &amp; Me</t>
  </si>
  <si>
    <t>Righteous Kill</t>
  </si>
  <si>
    <t>The Tale of Despereaux</t>
  </si>
  <si>
    <t>The Happening</t>
  </si>
  <si>
    <t>Meet Dave</t>
  </si>
  <si>
    <t>The Love Guru</t>
  </si>
  <si>
    <t>Step Brothers</t>
  </si>
  <si>
    <t>Death Race</t>
  </si>
  <si>
    <t>Body of Lies</t>
  </si>
  <si>
    <t>Fool's Gold</t>
  </si>
  <si>
    <t>Wanted</t>
  </si>
  <si>
    <t>Bedtime Stories</t>
  </si>
  <si>
    <t>Eagle Eye</t>
  </si>
  <si>
    <t>Get Smart</t>
  </si>
  <si>
    <t>The Day the Earth Stood Still</t>
  </si>
  <si>
    <t>Four Christmases</t>
  </si>
  <si>
    <t>Jumper</t>
  </si>
  <si>
    <t>Hellboy II: The Golden Army</t>
  </si>
  <si>
    <t>Valkyrie</t>
  </si>
  <si>
    <t>Tropic Thunder</t>
  </si>
  <si>
    <t>The Spiderwick Chronicles</t>
  </si>
  <si>
    <t>Speed Racer</t>
  </si>
  <si>
    <t>Australia</t>
  </si>
  <si>
    <t>Kung Fu Panda</t>
  </si>
  <si>
    <t>The Incredible Hulk</t>
  </si>
  <si>
    <t>Madagascar: Escape 2 Africa</t>
  </si>
  <si>
    <t>Hancock</t>
  </si>
  <si>
    <t>Bolt</t>
  </si>
  <si>
    <t>The Curious Case of Benjamin Button</t>
  </si>
  <si>
    <t>The Mummy: Tomb of the Dragon Emperor</t>
  </si>
  <si>
    <t>Indiana Jones and the Kingdom of the Crystal Skull</t>
  </si>
  <si>
    <t>The Dark Knight</t>
  </si>
  <si>
    <t>Iron Man</t>
  </si>
  <si>
    <t>The Chronicles of Narnia: Prince Caspian</t>
  </si>
  <si>
    <t>Quantum of Solace</t>
  </si>
  <si>
    <t>The Goods: Live Hard, Sell Hard</t>
  </si>
  <si>
    <t>The Fourth Kind</t>
  </si>
  <si>
    <t>Saw VI</t>
  </si>
  <si>
    <t>Sorority Row</t>
  </si>
  <si>
    <t>A Perfect Getaway</t>
  </si>
  <si>
    <t>My Bloody Valentine</t>
  </si>
  <si>
    <t>Post Grad</t>
  </si>
  <si>
    <t>Whip It</t>
  </si>
  <si>
    <t>The Last House on the Left</t>
  </si>
  <si>
    <t>All About Steve</t>
  </si>
  <si>
    <t>Whatever Works</t>
  </si>
  <si>
    <t>The Unborn</t>
  </si>
  <si>
    <t>Jennifer's Body</t>
  </si>
  <si>
    <t>My Life in Ruins</t>
  </si>
  <si>
    <t>Friday the 13th</t>
  </si>
  <si>
    <t>Love Happens</t>
  </si>
  <si>
    <t>I Love You, Beth Cooper</t>
  </si>
  <si>
    <t>Observe and Report</t>
  </si>
  <si>
    <t>Fame</t>
  </si>
  <si>
    <t>The Invention of Lying</t>
  </si>
  <si>
    <t>Notorious</t>
  </si>
  <si>
    <t>12 Rounds</t>
  </si>
  <si>
    <t>Bandslam</t>
  </si>
  <si>
    <t>Armored</t>
  </si>
  <si>
    <t>Everybody's Fine</t>
  </si>
  <si>
    <t>Capitalism: A Love Story</t>
  </si>
  <si>
    <t>Documentary</t>
  </si>
  <si>
    <t>Orphan</t>
  </si>
  <si>
    <t>Obsessed</t>
  </si>
  <si>
    <t>Away We Go</t>
  </si>
  <si>
    <t>The Informant!</t>
  </si>
  <si>
    <t>Zombieland</t>
  </si>
  <si>
    <t>Fighting</t>
  </si>
  <si>
    <t>The Box</t>
  </si>
  <si>
    <t>Bad Lieutenant: Port of Call New Orleans</t>
  </si>
  <si>
    <t>Dance Flick</t>
  </si>
  <si>
    <t>The Road</t>
  </si>
  <si>
    <t>Brothers</t>
  </si>
  <si>
    <t>Paul Blart: Mall Cop</t>
  </si>
  <si>
    <t>My Sister's Keeper</t>
  </si>
  <si>
    <t>Taking Woodstock</t>
  </si>
  <si>
    <t>Bride Wars</t>
  </si>
  <si>
    <t>Up in the Air</t>
  </si>
  <si>
    <t>District 9</t>
  </si>
  <si>
    <t>Dragonball Evolution</t>
  </si>
  <si>
    <t>The Imaginarium of Doctor Parnassus</t>
  </si>
  <si>
    <t>Whiteout</t>
  </si>
  <si>
    <t>Old Dogs</t>
  </si>
  <si>
    <t>The Hangover</t>
  </si>
  <si>
    <t>Hotel for Dogs</t>
  </si>
  <si>
    <t>The Blind Side</t>
  </si>
  <si>
    <t>The Ugly Truth</t>
  </si>
  <si>
    <t>Push</t>
  </si>
  <si>
    <t>The Time Traveler's Wife</t>
  </si>
  <si>
    <t>Pandorum</t>
  </si>
  <si>
    <t>The Proposal</t>
  </si>
  <si>
    <t>He's Just Not That Into You</t>
  </si>
  <si>
    <t>Amelia</t>
  </si>
  <si>
    <t>Julie &amp; Julia</t>
  </si>
  <si>
    <t>I Love You, Man</t>
  </si>
  <si>
    <t>17 Again</t>
  </si>
  <si>
    <t>Fantastic Mr. Fox</t>
  </si>
  <si>
    <t>Stop-Motion Animation</t>
  </si>
  <si>
    <t>The Final Destination</t>
  </si>
  <si>
    <t>Cirque du Freak: The Vampire's Assistant</t>
  </si>
  <si>
    <t>BrÃ¼no</t>
  </si>
  <si>
    <t>Aliens in the Attic</t>
  </si>
  <si>
    <t>Street Fighter: The Legend of Chun-Li</t>
  </si>
  <si>
    <t>Race to Witch Mountain</t>
  </si>
  <si>
    <t>Knowing</t>
  </si>
  <si>
    <t>The International</t>
  </si>
  <si>
    <t>The Boat That Rocked</t>
  </si>
  <si>
    <t>The Twilight Saga: New Moon</t>
  </si>
  <si>
    <t>Gamer</t>
  </si>
  <si>
    <t>Ninja Assassin</t>
  </si>
  <si>
    <t>Law Abiding Citizen</t>
  </si>
  <si>
    <t>Imagine That</t>
  </si>
  <si>
    <t>Did You Hear About the Morgans?</t>
  </si>
  <si>
    <t>The Soloist</t>
  </si>
  <si>
    <t>Year One</t>
  </si>
  <si>
    <t>State of Play</t>
  </si>
  <si>
    <t>Duplicity</t>
  </si>
  <si>
    <t>Planet 51</t>
  </si>
  <si>
    <t>Couples Retreat</t>
  </si>
  <si>
    <t>Invictus</t>
  </si>
  <si>
    <t>Coraline</t>
  </si>
  <si>
    <t>Astro Boy</t>
  </si>
  <si>
    <t>Alvin and the Chipmunks: The Squeakquel</t>
  </si>
  <si>
    <t>Inglourious Basterds</t>
  </si>
  <si>
    <t>Funny People</t>
  </si>
  <si>
    <t>Surrogates</t>
  </si>
  <si>
    <t>Nine</t>
  </si>
  <si>
    <t>Fast &amp; Furious</t>
  </si>
  <si>
    <t>Ice Age: Dawn of the Dinosaurs</t>
  </si>
  <si>
    <t>Sherlock Holmes</t>
  </si>
  <si>
    <t>The Lovely Bones</t>
  </si>
  <si>
    <t>Cloudy with a Chance of Meatballs</t>
  </si>
  <si>
    <t>Land of the Lost</t>
  </si>
  <si>
    <t>Where the Wild Things Are</t>
  </si>
  <si>
    <t>Public Enemies</t>
  </si>
  <si>
    <t>The Princess and the Frog</t>
  </si>
  <si>
    <t>Hand Animation</t>
  </si>
  <si>
    <t>Watchmen</t>
  </si>
  <si>
    <t>Star Trek</t>
  </si>
  <si>
    <t>Night at the Museum: Battle of the Smithsonian</t>
  </si>
  <si>
    <t>X-Men Origins: Wolverine</t>
  </si>
  <si>
    <t>Angels &amp; Demons</t>
  </si>
  <si>
    <t>G-Force</t>
  </si>
  <si>
    <t>Monsters vs. Aliens</t>
  </si>
  <si>
    <t>Up</t>
  </si>
  <si>
    <t>G.I. Joe: The Rise of Cobra</t>
  </si>
  <si>
    <t>Terminator Salvation</t>
  </si>
  <si>
    <t>Transformers: Revenge of the Fallen</t>
  </si>
  <si>
    <t>Harry Potter and the Half-Blood Prince</t>
  </si>
  <si>
    <t>Avatar</t>
  </si>
  <si>
    <t>MacGruber</t>
  </si>
  <si>
    <t>Devil</t>
  </si>
  <si>
    <t>Skyline</t>
  </si>
  <si>
    <t>Housefull</t>
  </si>
  <si>
    <t>The Fighter</t>
  </si>
  <si>
    <t>Conviction</t>
  </si>
  <si>
    <t>Casino Jack</t>
  </si>
  <si>
    <t>Machete</t>
  </si>
  <si>
    <t>Black Swan</t>
  </si>
  <si>
    <t>Flipped</t>
  </si>
  <si>
    <t>Our Family Wedding</t>
  </si>
  <si>
    <t>You Will Meet a Tall Dark Stranger</t>
  </si>
  <si>
    <t>Country Strong</t>
  </si>
  <si>
    <t>Never Let Me Go</t>
  </si>
  <si>
    <t>Diary of a Wimpy Kid</t>
  </si>
  <si>
    <t>Ramona and Beezus</t>
  </si>
  <si>
    <t>Remember Me</t>
  </si>
  <si>
    <t>Lottery Ticket</t>
  </si>
  <si>
    <t>The Crazies</t>
  </si>
  <si>
    <t>The Switch</t>
  </si>
  <si>
    <t>Let Me In</t>
  </si>
  <si>
    <t>Jackass 3D</t>
  </si>
  <si>
    <t>Vampires Suck</t>
  </si>
  <si>
    <t>The American</t>
  </si>
  <si>
    <t>You Again</t>
  </si>
  <si>
    <t>She's Out of My League</t>
  </si>
  <si>
    <t>For Colored Girls</t>
  </si>
  <si>
    <t>Stone</t>
  </si>
  <si>
    <t>Piranha 3D</t>
  </si>
  <si>
    <t>Dear John</t>
  </si>
  <si>
    <t>The Losers</t>
  </si>
  <si>
    <t>My Soul to Take</t>
  </si>
  <si>
    <t>Legion</t>
  </si>
  <si>
    <t>The Next Three Days</t>
  </si>
  <si>
    <t>Step Up 3D</t>
  </si>
  <si>
    <t>Letters to Juliet</t>
  </si>
  <si>
    <t>Going the Distance</t>
  </si>
  <si>
    <t>Repo Men</t>
  </si>
  <si>
    <t>A Nightmare on Elm Street</t>
  </si>
  <si>
    <t>Secretariat</t>
  </si>
  <si>
    <t>Furry Vengeance</t>
  </si>
  <si>
    <t>True Grit</t>
  </si>
  <si>
    <t>Cop Out</t>
  </si>
  <si>
    <t>The Town</t>
  </si>
  <si>
    <t>Life as We Know It</t>
  </si>
  <si>
    <t>The Social Network</t>
  </si>
  <si>
    <t>Morning Glory</t>
  </si>
  <si>
    <t>Get Him to the Greek</t>
  </si>
  <si>
    <t>Predators</t>
  </si>
  <si>
    <t>The Warrior's Way</t>
  </si>
  <si>
    <t>Charlie St. Cloud</t>
  </si>
  <si>
    <t>The Bounty Hunter</t>
  </si>
  <si>
    <t>The Ghost Writer</t>
  </si>
  <si>
    <t>Jonah Hex</t>
  </si>
  <si>
    <t>Tooth Fairy</t>
  </si>
  <si>
    <t>Hereafter</t>
  </si>
  <si>
    <t>Burlesque</t>
  </si>
  <si>
    <t>Date Night</t>
  </si>
  <si>
    <t>Resident Evil: Afterlife</t>
  </si>
  <si>
    <t>Eat Pray Love</t>
  </si>
  <si>
    <t>Edge of Darkness</t>
  </si>
  <si>
    <t>Due Date</t>
  </si>
  <si>
    <t>The Twilight Saga: Eclipse</t>
  </si>
  <si>
    <t>Dinner for Schmucks</t>
  </si>
  <si>
    <t>Despicable Me</t>
  </si>
  <si>
    <t>Grown Ups</t>
  </si>
  <si>
    <t>Yogi Bear</t>
  </si>
  <si>
    <t>The Book of Eli</t>
  </si>
  <si>
    <t>The Expendables</t>
  </si>
  <si>
    <t>Cats &amp; Dogs: The Revenge of Kitty Galore</t>
  </si>
  <si>
    <t>Sex and the City 2</t>
  </si>
  <si>
    <t>Unstoppable</t>
  </si>
  <si>
    <t>Percy Jackson &amp; the Olympians: The Lightning Thief</t>
  </si>
  <si>
    <t>The Tourist</t>
  </si>
  <si>
    <t>Little Fockers</t>
  </si>
  <si>
    <t>Green Zone</t>
  </si>
  <si>
    <t>The Other Guys</t>
  </si>
  <si>
    <t>Legend of the Guardians: The Owls of Ga'Hoole</t>
  </si>
  <si>
    <t>The A-Team</t>
  </si>
  <si>
    <t>Gulliver's Travels</t>
  </si>
  <si>
    <t>Knight and Day</t>
  </si>
  <si>
    <t>Clash of the Titans</t>
  </si>
  <si>
    <t>Megamind</t>
  </si>
  <si>
    <t>Salt</t>
  </si>
  <si>
    <t>The Wolfman</t>
  </si>
  <si>
    <t>The Last Airbender</t>
  </si>
  <si>
    <t>The Chronicles of Narnia: The Voyage of the Dawn Treader</t>
  </si>
  <si>
    <t>Inception</t>
  </si>
  <si>
    <t>The Sorcerer's Apprentice</t>
  </si>
  <si>
    <t>How to Train Your Dragon</t>
  </si>
  <si>
    <t>Shrek Forever After</t>
  </si>
  <si>
    <t>Iron Man 2</t>
  </si>
  <si>
    <t>Alice in Wonderland</t>
  </si>
  <si>
    <t>Toy Story 3</t>
  </si>
  <si>
    <t>Robin Hood</t>
  </si>
  <si>
    <t>Tangled</t>
  </si>
  <si>
    <t>My Week with Marilyn</t>
  </si>
  <si>
    <t>Young Adult</t>
  </si>
  <si>
    <t>The Iron Lady</t>
  </si>
  <si>
    <t>One Day</t>
  </si>
  <si>
    <t>Drive</t>
  </si>
  <si>
    <t>The Artist</t>
  </si>
  <si>
    <t>Bad Teacher</t>
  </si>
  <si>
    <t>The Devil's Double</t>
  </si>
  <si>
    <t>A Dangerous Method</t>
  </si>
  <si>
    <t>Tinker Tailor Soldier Spy</t>
  </si>
  <si>
    <t>The Ides of March</t>
  </si>
  <si>
    <t>I Don't Know How She Does It</t>
  </si>
  <si>
    <t>Madea's Big Happy Family</t>
  </si>
  <si>
    <t>The Sitter</t>
  </si>
  <si>
    <t>Carnage</t>
  </si>
  <si>
    <t>Anonymous</t>
  </si>
  <si>
    <t>30 Minutes or Less</t>
  </si>
  <si>
    <t>Bridesmaids</t>
  </si>
  <si>
    <t>In Time</t>
  </si>
  <si>
    <t>J. Edgar</t>
  </si>
  <si>
    <t>Friends with Benefits</t>
  </si>
  <si>
    <t>Dolphin Tale</t>
  </si>
  <si>
    <t>The Thing</t>
  </si>
  <si>
    <t>Colombiana</t>
  </si>
  <si>
    <t>Final Destination 5</t>
  </si>
  <si>
    <t>The Muppets</t>
  </si>
  <si>
    <t>Johnny English Reborn</t>
  </si>
  <si>
    <t>We Bought a Zoo</t>
  </si>
  <si>
    <t>The Change-Up</t>
  </si>
  <si>
    <t>Contagion</t>
  </si>
  <si>
    <t>Killer Elite</t>
  </si>
  <si>
    <t>War Horse</t>
  </si>
  <si>
    <t>Immortals</t>
  </si>
  <si>
    <t>Sucker Punch</t>
  </si>
  <si>
    <t>Jack and Jill</t>
  </si>
  <si>
    <t>Alvin and the Chipmunks: Chipwrecked</t>
  </si>
  <si>
    <t>The Hangover Part II</t>
  </si>
  <si>
    <t>Arthur Christmas</t>
  </si>
  <si>
    <t>Tower Heist</t>
  </si>
  <si>
    <t>Rio</t>
  </si>
  <si>
    <t>The Three Musketeers</t>
  </si>
  <si>
    <t>The Girl with the Dragon Tattoo</t>
  </si>
  <si>
    <t>Rise of the Planet of the Apes</t>
  </si>
  <si>
    <t>The Smurfs</t>
  </si>
  <si>
    <t>Sherlock Holmes: A Game of Shadows</t>
  </si>
  <si>
    <t>Fast Five</t>
  </si>
  <si>
    <t>Puss in Boots</t>
  </si>
  <si>
    <t>The Adventures of Tintin</t>
  </si>
  <si>
    <t>Happy Feet Two</t>
  </si>
  <si>
    <t>Rango</t>
  </si>
  <si>
    <t>Captain America: The First Avenger</t>
  </si>
  <si>
    <t>Thor</t>
  </si>
  <si>
    <t>Kung Fu Panda 2</t>
  </si>
  <si>
    <t>X-Men: First Class</t>
  </si>
  <si>
    <t>Hugo</t>
  </si>
  <si>
    <t>Transformers: Dark of the Moon</t>
  </si>
  <si>
    <t>Green Lantern</t>
  </si>
  <si>
    <t>Cars 2</t>
  </si>
  <si>
    <t>Pirates of the Caribbean: On Stranger Tides</t>
  </si>
  <si>
    <t>The Collection</t>
  </si>
  <si>
    <t>Sparkle</t>
  </si>
  <si>
    <t>Think Like a Man</t>
  </si>
  <si>
    <t>Seven Psychopaths</t>
  </si>
  <si>
    <t>End of Watch</t>
  </si>
  <si>
    <t>Killing Them Softly</t>
  </si>
  <si>
    <t>Pitch Perfect</t>
  </si>
  <si>
    <t>Chasing Mavericks</t>
  </si>
  <si>
    <t>Silver Linings Playbook</t>
  </si>
  <si>
    <t>To Rome with Love</t>
  </si>
  <si>
    <t>Diary of a Wimpy Kid: Dog Days</t>
  </si>
  <si>
    <t>Parental Guidance</t>
  </si>
  <si>
    <t>Cirque du Soleil: Worlds Away</t>
  </si>
  <si>
    <t>Flight</t>
  </si>
  <si>
    <t>Alex Cross</t>
  </si>
  <si>
    <t>What to Expect When You're Expecting</t>
  </si>
  <si>
    <t>The Master</t>
  </si>
  <si>
    <t>Argo</t>
  </si>
  <si>
    <t>Savages</t>
  </si>
  <si>
    <t>Anna Karenina</t>
  </si>
  <si>
    <t>American Reunion</t>
  </si>
  <si>
    <t>Zero Dark Thirty</t>
  </si>
  <si>
    <t>Trouble with the Curve</t>
  </si>
  <si>
    <t>Jack Reacher</t>
  </si>
  <si>
    <t>Resident Evil: Retribution</t>
  </si>
  <si>
    <t>The Expendables 2</t>
  </si>
  <si>
    <t>Total Recall</t>
  </si>
  <si>
    <t>Madagascar 3: Europe's Most Wanted</t>
  </si>
  <si>
    <t>Rise of the Guardians</t>
  </si>
  <si>
    <t>Wrath of the Titans</t>
  </si>
  <si>
    <t>Wreck-It Ralph</t>
  </si>
  <si>
    <t>Brave</t>
  </si>
  <si>
    <t>Skyfall</t>
  </si>
  <si>
    <t>The Hobbit: An Unexpected Journey</t>
  </si>
  <si>
    <t>The Dark Knight Rises</t>
  </si>
  <si>
    <t>Philomena</t>
  </si>
  <si>
    <t>Nebraska</t>
  </si>
  <si>
    <t>About Time</t>
  </si>
  <si>
    <t>The Call</t>
  </si>
  <si>
    <t>Jackass Presents: Bad Grandpa</t>
  </si>
  <si>
    <t>The Best Man Holiday</t>
  </si>
  <si>
    <t>Black Nativity</t>
  </si>
  <si>
    <t>Blue Jasmine</t>
  </si>
  <si>
    <t>Metallica Through the Never</t>
  </si>
  <si>
    <t>Concert/Performance</t>
  </si>
  <si>
    <t>Jobs</t>
  </si>
  <si>
    <t>Getaway</t>
  </si>
  <si>
    <t>The Book Thief</t>
  </si>
  <si>
    <t>The World's End</t>
  </si>
  <si>
    <t>The Conjuring</t>
  </si>
  <si>
    <t>12 Years a Slave</t>
  </si>
  <si>
    <t>Machete Kills</t>
  </si>
  <si>
    <t>Battle of the Year</t>
  </si>
  <si>
    <t>Delivery Man</t>
  </si>
  <si>
    <t>Homefront</t>
  </si>
  <si>
    <t>Out of the Furnace</t>
  </si>
  <si>
    <t>Her</t>
  </si>
  <si>
    <t>The Counselor</t>
  </si>
  <si>
    <t>The Fifth Estate</t>
  </si>
  <si>
    <t>Last Vegas</t>
  </si>
  <si>
    <t>Kick-Ass 2</t>
  </si>
  <si>
    <t>Runner Runner</t>
  </si>
  <si>
    <t>Carrie</t>
  </si>
  <si>
    <t>Identity Thief</t>
  </si>
  <si>
    <t>Saving Mr. Banks</t>
  </si>
  <si>
    <t>Mandela: Long Walk to Freedom</t>
  </si>
  <si>
    <t>We're the Millers</t>
  </si>
  <si>
    <t>Rush</t>
  </si>
  <si>
    <t>Lone Survivor</t>
  </si>
  <si>
    <t>Grudge Match</t>
  </si>
  <si>
    <t>The Heat</t>
  </si>
  <si>
    <t>Prisoners</t>
  </si>
  <si>
    <t>Captain Phillips</t>
  </si>
  <si>
    <t>Free Birds</t>
  </si>
  <si>
    <t>The Internship</t>
  </si>
  <si>
    <t>The Mortal Instruments: City of Bones</t>
  </si>
  <si>
    <t>Olympus Has Fallen</t>
  </si>
  <si>
    <t>Now You See Me</t>
  </si>
  <si>
    <t>Despicable Me 2</t>
  </si>
  <si>
    <t>Cloudy with a Chance of Meatballs 2</t>
  </si>
  <si>
    <t>RED 2</t>
  </si>
  <si>
    <t>Percy Jackson: Sea of Monsters</t>
  </si>
  <si>
    <t>Epic</t>
  </si>
  <si>
    <t>The Smurfs 2</t>
  </si>
  <si>
    <t>The Wolverine</t>
  </si>
  <si>
    <t>The Hunger Games: Catching Fire</t>
  </si>
  <si>
    <t>The Croods</t>
  </si>
  <si>
    <t>Turbo</t>
  </si>
  <si>
    <t>Thor: The Dark World</t>
  </si>
  <si>
    <t>White House Down</t>
  </si>
  <si>
    <t>Frozen</t>
  </si>
  <si>
    <t>47 Ronin</t>
  </si>
  <si>
    <t>Pacific Rim</t>
  </si>
  <si>
    <t>The Hobbit: The Desolation of Smaug</t>
  </si>
  <si>
    <t>The Lone Ranger</t>
  </si>
  <si>
    <t>Big Eyes</t>
  </si>
  <si>
    <t>Rosewater</t>
  </si>
  <si>
    <t>If I Stay</t>
  </si>
  <si>
    <t>The Fault in Our Stars</t>
  </si>
  <si>
    <t>Top Five</t>
  </si>
  <si>
    <t>The Drop</t>
  </si>
  <si>
    <t>About Last Night</t>
  </si>
  <si>
    <t>St. Vincent</t>
  </si>
  <si>
    <t>Mr. Turner</t>
  </si>
  <si>
    <t>Wild</t>
  </si>
  <si>
    <t>The Imitation Game</t>
  </si>
  <si>
    <t>When the Game Stands Tall</t>
  </si>
  <si>
    <t>The November Man</t>
  </si>
  <si>
    <t>A Most Wanted Man</t>
  </si>
  <si>
    <t>The Theory of Everything</t>
  </si>
  <si>
    <t>The Homesman</t>
  </si>
  <si>
    <t>Left Behind</t>
  </si>
  <si>
    <t>And So It Goes</t>
  </si>
  <si>
    <t>Tammy</t>
  </si>
  <si>
    <t>Endless Love</t>
  </si>
  <si>
    <t>A Most Violent Year</t>
  </si>
  <si>
    <t>Selma</t>
  </si>
  <si>
    <t>Inherent Vice</t>
  </si>
  <si>
    <t>The Hundred-Foot Journey</t>
  </si>
  <si>
    <t>Think Like a Man Too</t>
  </si>
  <si>
    <t>Draft Day</t>
  </si>
  <si>
    <t>The Gambler</t>
  </si>
  <si>
    <t>The Giver</t>
  </si>
  <si>
    <t>The Best of Me</t>
  </si>
  <si>
    <t>Brick Mansions</t>
  </si>
  <si>
    <t>John Wick</t>
  </si>
  <si>
    <t>Get on Up</t>
  </si>
  <si>
    <t>Deliver Us from Evil</t>
  </si>
  <si>
    <t>The Maze Runner</t>
  </si>
  <si>
    <t>Sabotage</t>
  </si>
  <si>
    <t>Dolphin Tale 2</t>
  </si>
  <si>
    <t>Lucy</t>
  </si>
  <si>
    <t>The Other Woman</t>
  </si>
  <si>
    <t>Dumb and Dumber To</t>
  </si>
  <si>
    <t>Sex Tape</t>
  </si>
  <si>
    <t>Jersey Boys</t>
  </si>
  <si>
    <t>Horrible Bosses 2</t>
  </si>
  <si>
    <t>The Interview</t>
  </si>
  <si>
    <t>Blended</t>
  </si>
  <si>
    <t>The Judge</t>
  </si>
  <si>
    <t>22 Jump Street</t>
  </si>
  <si>
    <t>Into the Storm</t>
  </si>
  <si>
    <t>The Book of Life</t>
  </si>
  <si>
    <t>Into the Woods</t>
  </si>
  <si>
    <t>American Sniper</t>
  </si>
  <si>
    <t>The Boxtrolls</t>
  </si>
  <si>
    <t>Gone Girl</t>
  </si>
  <si>
    <t>Annie</t>
  </si>
  <si>
    <t>Unbroken</t>
  </si>
  <si>
    <t>Need for Speed</t>
  </si>
  <si>
    <t>Dracula Untold</t>
  </si>
  <si>
    <t>Fury</t>
  </si>
  <si>
    <t>Divergent</t>
  </si>
  <si>
    <t>The Expendables 3</t>
  </si>
  <si>
    <t>Transcendence</t>
  </si>
  <si>
    <t>Teenage Mutant Ninja Turtles</t>
  </si>
  <si>
    <t>The Hunger Games: Mockingjay - Part 1</t>
  </si>
  <si>
    <t>Night at the Museum: Secret of the Tomb</t>
  </si>
  <si>
    <t>Rio 2</t>
  </si>
  <si>
    <t>Noah</t>
  </si>
  <si>
    <t>Penguins of Madagascar</t>
  </si>
  <si>
    <t>Exodus: Gods and Kings</t>
  </si>
  <si>
    <t>Godzilla</t>
  </si>
  <si>
    <t>Big Hero 6</t>
  </si>
  <si>
    <t>Interstellar</t>
  </si>
  <si>
    <t>Captain America: The Winter Soldier</t>
  </si>
  <si>
    <t>Guardians of the Galaxy</t>
  </si>
  <si>
    <t>Dawn of the Planet of the Apes</t>
  </si>
  <si>
    <t>X-Men: Days of Future Past</t>
  </si>
  <si>
    <t>The Hobbit: The Battle of the Five Armies</t>
  </si>
  <si>
    <t>Sinister 2</t>
  </si>
  <si>
    <t>The Second Best Exotic Marigold Hotel</t>
  </si>
  <si>
    <t>Carol</t>
  </si>
  <si>
    <t>Paper Towns</t>
  </si>
  <si>
    <t>Bajrangi Bhaijaan</t>
  </si>
  <si>
    <t>Youth</t>
  </si>
  <si>
    <t>Room</t>
  </si>
  <si>
    <t>The Vatican Tapes</t>
  </si>
  <si>
    <t>Woodlawn</t>
  </si>
  <si>
    <t>Magic Mike XXL</t>
  </si>
  <si>
    <t>Scouts Guide to the Zombie Apocalypse</t>
  </si>
  <si>
    <t>Love the Coopers</t>
  </si>
  <si>
    <t>The Perfect Guy</t>
  </si>
  <si>
    <t>Ricki and the Flash</t>
  </si>
  <si>
    <t>Spotlight</t>
  </si>
  <si>
    <t>My All-American</t>
  </si>
  <si>
    <t>Secret in Their Eyes</t>
  </si>
  <si>
    <t>Max</t>
  </si>
  <si>
    <t>The Transporter Refueled</t>
  </si>
  <si>
    <t>The Night Before</t>
  </si>
  <si>
    <t>Legend</t>
  </si>
  <si>
    <t>The 33</t>
  </si>
  <si>
    <t>The Big Short</t>
  </si>
  <si>
    <t>Straight Outta Compton</t>
  </si>
  <si>
    <t>Steve Jobs</t>
  </si>
  <si>
    <t>Sicario</t>
  </si>
  <si>
    <t>Entourage</t>
  </si>
  <si>
    <t>Sisters</t>
  </si>
  <si>
    <t>The Age of Adaline</t>
  </si>
  <si>
    <t>Southpaw</t>
  </si>
  <si>
    <t>Vacation</t>
  </si>
  <si>
    <t>The Longest Ride</t>
  </si>
  <si>
    <t>Hot Pursuit</t>
  </si>
  <si>
    <t>Trainwreck</t>
  </si>
  <si>
    <t>Concussion</t>
  </si>
  <si>
    <t>The Walk</t>
  </si>
  <si>
    <t>Creed</t>
  </si>
  <si>
    <t>Paul Blart: Mall Cop 2</t>
  </si>
  <si>
    <t>The Gunman</t>
  </si>
  <si>
    <t>Get Hard</t>
  </si>
  <si>
    <t>Bridge of Spies</t>
  </si>
  <si>
    <t>Baahubali: The Beginning</t>
  </si>
  <si>
    <t>The Intern</t>
  </si>
  <si>
    <t>Run All Night</t>
  </si>
  <si>
    <t>Black Mass</t>
  </si>
  <si>
    <t>Crimson Peak</t>
  </si>
  <si>
    <t>Goosebumps</t>
  </si>
  <si>
    <t>Mortdecai</t>
  </si>
  <si>
    <t>Joy</t>
  </si>
  <si>
    <t>Maze Runner: The Scorch Trials</t>
  </si>
  <si>
    <t>The Hateful Eight</t>
  </si>
  <si>
    <t>Everest</t>
  </si>
  <si>
    <t>Focus</t>
  </si>
  <si>
    <t>The Last Witch Hunter</t>
  </si>
  <si>
    <t>Hotel Transylvania 2</t>
  </si>
  <si>
    <t>The Peanuts Movie</t>
  </si>
  <si>
    <t>Point Break</t>
  </si>
  <si>
    <t>The Martian</t>
  </si>
  <si>
    <t>Fantastic Four</t>
  </si>
  <si>
    <t>Ant-Man</t>
  </si>
  <si>
    <t>The Revenant</t>
  </si>
  <si>
    <t>Pan</t>
  </si>
  <si>
    <t>The Hunger Games: Mockingjay - Part 2</t>
  </si>
  <si>
    <t>Spectre</t>
  </si>
  <si>
    <t>Kevin Hart: What Now?</t>
  </si>
  <si>
    <t>Max Steel</t>
  </si>
  <si>
    <t>Blair Witch</t>
  </si>
  <si>
    <t>The Purge: Election Year</t>
  </si>
  <si>
    <t>The Birth of a Nation</t>
  </si>
  <si>
    <t>Denial</t>
  </si>
  <si>
    <t>Sultan</t>
  </si>
  <si>
    <t>Hell or High Water</t>
  </si>
  <si>
    <t>The Shallows</t>
  </si>
  <si>
    <t>Keanu</t>
  </si>
  <si>
    <t>Almost Christmas</t>
  </si>
  <si>
    <t>Miss Sloane</t>
  </si>
  <si>
    <t>Sausage Party</t>
  </si>
  <si>
    <t>La La Land</t>
  </si>
  <si>
    <t>Bad Moms</t>
  </si>
  <si>
    <t>Nerve</t>
  </si>
  <si>
    <t>Popstar: Never Stop Never Stopping</t>
  </si>
  <si>
    <t>Nocturnal Animals</t>
  </si>
  <si>
    <t>Fences</t>
  </si>
  <si>
    <t>Hidden Figures</t>
  </si>
  <si>
    <t>Money Monster</t>
  </si>
  <si>
    <t>Florence Foster Jenkins</t>
  </si>
  <si>
    <t>Mike and Dave Need Wedding Dates</t>
  </si>
  <si>
    <t>Whiskey Tango Foxtrot</t>
  </si>
  <si>
    <t>Neighbors 2: Sorority Rising</t>
  </si>
  <si>
    <t>Why Him?</t>
  </si>
  <si>
    <t>Patriots Day</t>
  </si>
  <si>
    <t>Hacksaw Ridge</t>
  </si>
  <si>
    <t>Mechanic: Resurrection</t>
  </si>
  <si>
    <t>Ride Along 2</t>
  </si>
  <si>
    <t>A Monster Calls</t>
  </si>
  <si>
    <t>The Girl on the Train</t>
  </si>
  <si>
    <t>Office Christmas Party</t>
  </si>
  <si>
    <t>Silence</t>
  </si>
  <si>
    <t>Arrival</t>
  </si>
  <si>
    <t>The Infiltrator</t>
  </si>
  <si>
    <t>Central Intelligence</t>
  </si>
  <si>
    <t>Kubo and the Two Strings</t>
  </si>
  <si>
    <t>Sully</t>
  </si>
  <si>
    <t>Jack Reacher: Never Go Back</t>
  </si>
  <si>
    <t>The Finest Hours</t>
  </si>
  <si>
    <t>Storks</t>
  </si>
  <si>
    <t>Inferno</t>
  </si>
  <si>
    <t>Sing</t>
  </si>
  <si>
    <t>Now You See Me 2</t>
  </si>
  <si>
    <t>The Magnificent Seven</t>
  </si>
  <si>
    <t>Ice Age: Collision Course</t>
  </si>
  <si>
    <t>Allied</t>
  </si>
  <si>
    <t>Passengers</t>
  </si>
  <si>
    <t>Jason Bourne</t>
  </si>
  <si>
    <t>Trolls</t>
  </si>
  <si>
    <t>The BFG</t>
  </si>
  <si>
    <t>Ghostbusters</t>
  </si>
  <si>
    <t>Moana</t>
  </si>
  <si>
    <t>Doctor Strange</t>
  </si>
  <si>
    <t>Alice Through the Looking Glass</t>
  </si>
  <si>
    <t>Suicide Squad</t>
  </si>
  <si>
    <t>Fantastic Beasts and Where to Find Them</t>
  </si>
  <si>
    <t>Star Trek Beyond</t>
  </si>
  <si>
    <t>Rogue One: A Star Wars Story</t>
  </si>
  <si>
    <t>Jigsaw</t>
  </si>
  <si>
    <t>Lady Bird</t>
  </si>
  <si>
    <t>Everything, Everything</t>
  </si>
  <si>
    <t>Marshall</t>
  </si>
  <si>
    <t>The Shape of Water</t>
  </si>
  <si>
    <t>Flatliners</t>
  </si>
  <si>
    <t>Thank You for Your Service</t>
  </si>
  <si>
    <t>The Star</t>
  </si>
  <si>
    <t>Just Getting Started</t>
  </si>
  <si>
    <t>Roman J. Israel, Esq.</t>
  </si>
  <si>
    <t>Battle of the Sexes</t>
  </si>
  <si>
    <t>A Bad Moms Christmas</t>
  </si>
  <si>
    <t>Girls Trip</t>
  </si>
  <si>
    <t>Logan Lucky</t>
  </si>
  <si>
    <t>Atomic Blonde</t>
  </si>
  <si>
    <t>Darkest Hour</t>
  </si>
  <si>
    <t>Baby Driver</t>
  </si>
  <si>
    <t>It</t>
  </si>
  <si>
    <t>The Snowman</t>
  </si>
  <si>
    <t>The Foreigner</t>
  </si>
  <si>
    <t>Captain Underpants: The First Epic Movie</t>
  </si>
  <si>
    <t>Only the Brave</t>
  </si>
  <si>
    <t>Snatched</t>
  </si>
  <si>
    <t>Pitch Perfect 3</t>
  </si>
  <si>
    <t>American Made</t>
  </si>
  <si>
    <t>The Post</t>
  </si>
  <si>
    <t>The Emoji Movie</t>
  </si>
  <si>
    <t>Murder on the Orient Express</t>
  </si>
  <si>
    <t>The Dark Tower</t>
  </si>
  <si>
    <t>Baywatch</t>
  </si>
  <si>
    <t>Downsizing</t>
  </si>
  <si>
    <t>Despicable Me 3</t>
  </si>
  <si>
    <t>Geostorm</t>
  </si>
  <si>
    <t>Kingsman: The Golden Circle</t>
  </si>
  <si>
    <t>Ferdinand</t>
  </si>
  <si>
    <t>Dunkirk</t>
  </si>
  <si>
    <t>War for the Planet of the Apes</t>
  </si>
  <si>
    <t>Cars 3</t>
  </si>
  <si>
    <t>Coco</t>
  </si>
  <si>
    <t>Thor: Ragnarok</t>
  </si>
  <si>
    <t>Valerian and the City of a Thousand Planets</t>
  </si>
  <si>
    <t>Blade Runner 2049</t>
  </si>
  <si>
    <t>Transformers: The Last Knight</t>
  </si>
  <si>
    <t>Justice League</t>
  </si>
  <si>
    <t>Second Act</t>
  </si>
  <si>
    <t>Peppermint</t>
  </si>
  <si>
    <t>Green Book</t>
  </si>
  <si>
    <t>Crazy Rich Asians</t>
  </si>
  <si>
    <t>Bad Times at the El Royale</t>
  </si>
  <si>
    <t>Mile 22</t>
  </si>
  <si>
    <t>Widows</t>
  </si>
  <si>
    <t>Holmes &amp; Watson</t>
  </si>
  <si>
    <t>Instant Family</t>
  </si>
  <si>
    <t>The Mule</t>
  </si>
  <si>
    <t>Creed II</t>
  </si>
  <si>
    <t>Bohemian Rhapsody</t>
  </si>
  <si>
    <t>First Man</t>
  </si>
  <si>
    <t>Christopher Robin</t>
  </si>
  <si>
    <t>Smallfoot</t>
  </si>
  <si>
    <t>Mortal Engines</t>
  </si>
  <si>
    <t>Venom</t>
  </si>
  <si>
    <t>Mary Poppins Returns</t>
  </si>
  <si>
    <t>The Nutcracker and the Four Realms</t>
  </si>
  <si>
    <t>Aquaman</t>
  </si>
  <si>
    <t>Fantastic Beasts: The Crimes of Grindelwald</t>
  </si>
  <si>
    <t>Budget Size</t>
  </si>
  <si>
    <t>Row Labels</t>
  </si>
  <si>
    <t>Grand Total</t>
  </si>
  <si>
    <t xml:space="preserve">Average of  Production Budget </t>
  </si>
  <si>
    <t>Average of Total Box Office</t>
  </si>
  <si>
    <t>Average of Profit Percentage</t>
  </si>
  <si>
    <t>Big Budget</t>
  </si>
  <si>
    <t>Medium Budget</t>
  </si>
  <si>
    <t>Small Budget</t>
  </si>
  <si>
    <t>Rating Group</t>
  </si>
  <si>
    <t>Robin Hood (2018)</t>
  </si>
  <si>
    <t>Death at a Funeral : 2010</t>
  </si>
  <si>
    <t>Death at a Funeral : 2007</t>
  </si>
  <si>
    <t>Halloween : 2018</t>
  </si>
  <si>
    <t>Halloween: 2007</t>
  </si>
  <si>
    <t>Sum of Total Box Office</t>
  </si>
  <si>
    <t xml:space="preserve">Sum of  Production Budget </t>
  </si>
  <si>
    <t>Chéri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</si>
</sst>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6" fontId="0" fillId="0" borderId="0" xfId="0" applyNumberFormat="1"/>
    <xf numFmtId="9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[c_movie_data.xlsx]BB_b3!PivotTable2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BB_b3!$B$3</c:f>
              <c:strCache>
                <c:ptCount val="1"/>
                <c:pt idx="0">
                  <c:v>Sum of  Production Budget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BB_b3!$A$4:$A$7</c:f>
              <c:strCache>
                <c:ptCount val="3"/>
                <c:pt idx="0">
                  <c:v>Land of the Lost</c:v>
                </c:pt>
                <c:pt idx="1">
                  <c:v>Robin Hood (2018)</c:v>
                </c:pt>
                <c:pt idx="2">
                  <c:v>Speed Racer</c:v>
                </c:pt>
              </c:strCache>
            </c:strRef>
          </c:cat>
          <c:val>
            <c:numRef>
              <c:f>BB_b3!$B$4:$B$7</c:f>
              <c:numCache>
                <c:formatCode>"$"#,##0</c:formatCode>
                <c:ptCount val="3"/>
                <c:pt idx="0">
                  <c:v>100000000</c:v>
                </c:pt>
                <c:pt idx="1">
                  <c:v>99000000</c:v>
                </c:pt>
                <c:pt idx="2">
                  <c:v>120000000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9-4472-A4F1-3E293793D2D9}"/>
            </c:ext>
          </c:extLst>
        </c:ser>
        <c:ser>
          <c:idx val="1"/>
          <c:order val="1"/>
          <c:tx>
            <c:strRef>
              <c:f>BB_b3!$C$3</c:f>
              <c:strCache>
                <c:ptCount val="1"/>
                <c:pt idx="0">
                  <c:v>Sum of Total Box Office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BB_b3!$A$4:$A$7</c:f>
              <c:strCache>
                <c:ptCount val="3"/>
                <c:pt idx="0">
                  <c:v>Land of the Lost</c:v>
                </c:pt>
                <c:pt idx="1">
                  <c:v>Robin Hood (2018)</c:v>
                </c:pt>
                <c:pt idx="2">
                  <c:v>Speed Racer</c:v>
                </c:pt>
              </c:strCache>
            </c:strRef>
          </c:cat>
          <c:val>
            <c:numRef>
              <c:f>BB_b3!$C$4:$C$7</c:f>
              <c:numCache>
                <c:formatCode>"$"#,##0</c:formatCode>
                <c:ptCount val="3"/>
                <c:pt idx="0">
                  <c:v>69548641</c:v>
                </c:pt>
                <c:pt idx="1">
                  <c:v>84747441</c:v>
                </c:pt>
                <c:pt idx="2">
                  <c:v>93394462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B9-4472-A4F1-3E293793D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886255"/>
        <c:axId val="107892911"/>
      </c:barChart>
      <c:catAx>
        <c:axId val="10788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92911"/>
        <c:crosses val="autoZero"/>
        <c:auto val="1"/>
        <c:lblAlgn val="ctr"/>
        <c:lblOffset val="100"/>
        <c:noMultiLvlLbl val="0"/>
      </c:catAx>
      <c:valAx>
        <c:axId val="10789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[c_movie_data.xlsx]MB_b3!PivotTable3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MB_b3!$B$3</c:f>
              <c:strCache>
                <c:ptCount val="1"/>
                <c:pt idx="0">
                  <c:v>Sum of  Production Budget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MB_b3!$A$4:$A$7</c:f>
              <c:strCache>
                <c:ptCount val="3"/>
                <c:pt idx="0">
                  <c:v>All the King's Men</c:v>
                </c:pt>
                <c:pt idx="1">
                  <c:v>Lucky You</c:v>
                </c:pt>
                <c:pt idx="2">
                  <c:v>The Warrior's Way</c:v>
                </c:pt>
              </c:strCache>
            </c:strRef>
          </c:cat>
          <c:val>
            <c:numRef>
              <c:f>MB_b3!$B$4:$B$7</c:f>
              <c:numCache>
                <c:formatCode>"$"#,##0</c:formatCode>
                <c:ptCount val="3"/>
                <c:pt idx="0">
                  <c:v>55000000</c:v>
                </c:pt>
                <c:pt idx="1">
                  <c:v>55000000</c:v>
                </c:pt>
                <c:pt idx="2">
                  <c:v>42000000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A-4FB3-9B12-4327FCCBB686}"/>
            </c:ext>
          </c:extLst>
        </c:ser>
        <c:ser>
          <c:idx val="1"/>
          <c:order val="1"/>
          <c:tx>
            <c:strRef>
              <c:f>MB_b3!$C$3</c:f>
              <c:strCache>
                <c:ptCount val="1"/>
                <c:pt idx="0">
                  <c:v>Sum of Total Box Office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MB_b3!$A$4:$A$7</c:f>
              <c:strCache>
                <c:ptCount val="3"/>
                <c:pt idx="0">
                  <c:v>All the King's Men</c:v>
                </c:pt>
                <c:pt idx="1">
                  <c:v>Lucky You</c:v>
                </c:pt>
                <c:pt idx="2">
                  <c:v>The Warrior's Way</c:v>
                </c:pt>
              </c:strCache>
            </c:strRef>
          </c:cat>
          <c:val>
            <c:numRef>
              <c:f>MB_b3!$C$4:$C$7</c:f>
              <c:numCache>
                <c:formatCode>"$"#,##0</c:formatCode>
                <c:ptCount val="3"/>
                <c:pt idx="0">
                  <c:v>9521458</c:v>
                </c:pt>
                <c:pt idx="1">
                  <c:v>6521829</c:v>
                </c:pt>
                <c:pt idx="2">
                  <c:v>8514325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8A-4FB3-9B12-4327FCCBB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884047"/>
        <c:axId val="562868239"/>
      </c:barChart>
      <c:catAx>
        <c:axId val="56288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868239"/>
        <c:crosses val="autoZero"/>
        <c:auto val="1"/>
        <c:lblAlgn val="ctr"/>
        <c:lblOffset val="100"/>
        <c:noMultiLvlLbl val="0"/>
      </c:catAx>
      <c:valAx>
        <c:axId val="562868239"/>
        <c:scaling>
          <c:orientation val="minMax"/>
          <c:max val="14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88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[c_movie_data.xlsx]SB_b3!PivotTable4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SB_b3!$B$3</c:f>
              <c:strCache>
                <c:ptCount val="1"/>
                <c:pt idx="0">
                  <c:v>Sum of  Production Budget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SB_b3!$A$4:$A$7</c:f>
              <c:strCache>
                <c:ptCount val="3"/>
                <c:pt idx="0">
                  <c:v>Casino Jack</c:v>
                </c:pt>
                <c:pt idx="1">
                  <c:v>My All-American</c:v>
                </c:pt>
                <c:pt idx="2">
                  <c:v>Rosewater</c:v>
                </c:pt>
              </c:strCache>
            </c:strRef>
          </c:cat>
          <c:val>
            <c:numRef>
              <c:f>SB_b3!$B$4:$B$7</c:f>
              <c:numCache>
                <c:formatCode>"$"#,##0</c:formatCode>
                <c:ptCount val="3"/>
                <c:pt idx="0">
                  <c:v>12500000</c:v>
                </c:pt>
                <c:pt idx="1">
                  <c:v>20000000</c:v>
                </c:pt>
                <c:pt idx="2">
                  <c:v>10000000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EA-456C-B2ED-585C0DDE6C98}"/>
            </c:ext>
          </c:extLst>
        </c:ser>
        <c:ser>
          <c:idx val="1"/>
          <c:order val="1"/>
          <c:tx>
            <c:strRef>
              <c:f>SB_b3!$C$3</c:f>
              <c:strCache>
                <c:ptCount val="1"/>
                <c:pt idx="0">
                  <c:v>Sum of Total Box Office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SB_b3!$A$4:$A$7</c:f>
              <c:strCache>
                <c:ptCount val="3"/>
                <c:pt idx="0">
                  <c:v>Casino Jack</c:v>
                </c:pt>
                <c:pt idx="1">
                  <c:v>My All-American</c:v>
                </c:pt>
                <c:pt idx="2">
                  <c:v>Rosewater</c:v>
                </c:pt>
              </c:strCache>
            </c:strRef>
          </c:cat>
          <c:val>
            <c:numRef>
              <c:f>SB_b3!$C$4:$C$7</c:f>
              <c:numCache>
                <c:formatCode>"$"#,##0</c:formatCode>
                <c:ptCount val="3"/>
                <c:pt idx="0">
                  <c:v>2272186</c:v>
                </c:pt>
                <c:pt idx="1">
                  <c:v>2246000</c:v>
                </c:pt>
                <c:pt idx="2">
                  <c:v>3185717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EA-456C-B2ED-585C0DDE6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861583"/>
        <c:axId val="562862831"/>
      </c:barChart>
      <c:catAx>
        <c:axId val="562861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862831"/>
        <c:crosses val="autoZero"/>
        <c:auto val="1"/>
        <c:lblAlgn val="ctr"/>
        <c:lblOffset val="100"/>
        <c:noMultiLvlLbl val="0"/>
      </c:catAx>
      <c:valAx>
        <c:axId val="562862831"/>
        <c:scaling>
          <c:orientation val="minMax"/>
          <c:max val="14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86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[c_movie_data.xlsx]BB_t3!PivotTable7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BB_t3!$B$3</c:f>
              <c:strCache>
                <c:ptCount val="1"/>
                <c:pt idx="0">
                  <c:v>Sum of  Production Budget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BB_t3!$A$4:$A$7</c:f>
              <c:strCache>
                <c:ptCount val="3"/>
                <c:pt idx="0">
                  <c:v>Avatar</c:v>
                </c:pt>
                <c:pt idx="1">
                  <c:v>Frozen</c:v>
                </c:pt>
                <c:pt idx="2">
                  <c:v>Aquaman</c:v>
                </c:pt>
              </c:strCache>
            </c:strRef>
          </c:cat>
          <c:val>
            <c:numRef>
              <c:f>BB_t3!$B$4:$B$7</c:f>
              <c:numCache>
                <c:formatCode>"$"#,##0</c:formatCode>
                <c:ptCount val="3"/>
                <c:pt idx="0">
                  <c:v>425000000</c:v>
                </c:pt>
                <c:pt idx="1">
                  <c:v>150000000</c:v>
                </c:pt>
                <c:pt idx="2">
                  <c:v>160000000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E-42CB-B9DF-98D83463F1B2}"/>
            </c:ext>
          </c:extLst>
        </c:ser>
        <c:ser>
          <c:idx val="1"/>
          <c:order val="1"/>
          <c:tx>
            <c:strRef>
              <c:f>BB_t3!$C$3</c:f>
              <c:strCache>
                <c:ptCount val="1"/>
                <c:pt idx="0">
                  <c:v>Sum of Total Box Office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BB_t3!$A$4:$A$7</c:f>
              <c:strCache>
                <c:ptCount val="3"/>
                <c:pt idx="0">
                  <c:v>Avatar</c:v>
                </c:pt>
                <c:pt idx="1">
                  <c:v>Frozen</c:v>
                </c:pt>
                <c:pt idx="2">
                  <c:v>Aquaman</c:v>
                </c:pt>
              </c:strCache>
            </c:strRef>
          </c:cat>
          <c:val>
            <c:numRef>
              <c:f>BB_t3!$C$4:$C$7</c:f>
              <c:numCache>
                <c:formatCode>"$"#,##0</c:formatCode>
                <c:ptCount val="3"/>
                <c:pt idx="0">
                  <c:v>2776345279</c:v>
                </c:pt>
                <c:pt idx="1">
                  <c:v>1272469910</c:v>
                </c:pt>
                <c:pt idx="2">
                  <c:v>1139409277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AE-42CB-B9DF-98D83463F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6112191"/>
        <c:axId val="976111775"/>
      </c:barChart>
      <c:catAx>
        <c:axId val="97611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111775"/>
        <c:crosses val="autoZero"/>
        <c:auto val="1"/>
        <c:lblAlgn val="ctr"/>
        <c:lblOffset val="100"/>
        <c:noMultiLvlLbl val="0"/>
      </c:catAx>
      <c:valAx>
        <c:axId val="97611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11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[c_movie_data.xlsx]MB_t3!PivotTable8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MB_t3!$B$3</c:f>
              <c:strCache>
                <c:ptCount val="1"/>
                <c:pt idx="0">
                  <c:v>Sum of  Production Budget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MB_t3!$A$4:$A$7</c:f>
              <c:strCache>
                <c:ptCount val="3"/>
                <c:pt idx="0">
                  <c:v>Bohemian Rhapsody</c:v>
                </c:pt>
                <c:pt idx="1">
                  <c:v>Despicable Me 2</c:v>
                </c:pt>
                <c:pt idx="2">
                  <c:v>Despicable Me 3</c:v>
                </c:pt>
              </c:strCache>
            </c:strRef>
          </c:cat>
          <c:val>
            <c:numRef>
              <c:f>MB_t3!$B$4:$B$7</c:f>
              <c:numCache>
                <c:formatCode>"$"#,##0</c:formatCode>
                <c:ptCount val="3"/>
                <c:pt idx="0">
                  <c:v>55000000</c:v>
                </c:pt>
                <c:pt idx="1">
                  <c:v>76000000</c:v>
                </c:pt>
                <c:pt idx="2">
                  <c:v>75000000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2-4018-A01E-A4EAD618A986}"/>
            </c:ext>
          </c:extLst>
        </c:ser>
        <c:ser>
          <c:idx val="1"/>
          <c:order val="1"/>
          <c:tx>
            <c:strRef>
              <c:f>MB_t3!$C$3</c:f>
              <c:strCache>
                <c:ptCount val="1"/>
                <c:pt idx="0">
                  <c:v>Sum of Total Box Office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MB_t3!$A$4:$A$7</c:f>
              <c:strCache>
                <c:ptCount val="3"/>
                <c:pt idx="0">
                  <c:v>Bohemian Rhapsody</c:v>
                </c:pt>
                <c:pt idx="1">
                  <c:v>Despicable Me 2</c:v>
                </c:pt>
                <c:pt idx="2">
                  <c:v>Despicable Me 3</c:v>
                </c:pt>
              </c:strCache>
            </c:strRef>
          </c:cat>
          <c:val>
            <c:numRef>
              <c:f>MB_t3!$C$4:$C$7</c:f>
              <c:numCache>
                <c:formatCode>"$"#,##0</c:formatCode>
                <c:ptCount val="3"/>
                <c:pt idx="0">
                  <c:v>868558377</c:v>
                </c:pt>
                <c:pt idx="1">
                  <c:v>975216835</c:v>
                </c:pt>
                <c:pt idx="2">
                  <c:v>1034822373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22-4018-A01E-A4EAD618A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1655727"/>
        <c:axId val="701659887"/>
      </c:barChart>
      <c:catAx>
        <c:axId val="70165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659887"/>
        <c:crosses val="autoZero"/>
        <c:auto val="1"/>
        <c:lblAlgn val="ctr"/>
        <c:lblOffset val="100"/>
        <c:noMultiLvlLbl val="0"/>
      </c:catAx>
      <c:valAx>
        <c:axId val="70165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65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[c_movie_data.xlsx]SB_t3!PivotTable9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SB_t3!$B$3</c:f>
              <c:strCache>
                <c:ptCount val="1"/>
                <c:pt idx="0">
                  <c:v>Sum of  Production Budget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SB_t3!$A$4:$A$7</c:f>
              <c:strCache>
                <c:ptCount val="3"/>
                <c:pt idx="0">
                  <c:v>Baby Driver</c:v>
                </c:pt>
                <c:pt idx="1">
                  <c:v>The Longest Ride</c:v>
                </c:pt>
                <c:pt idx="2">
                  <c:v>The Maze Runner</c:v>
                </c:pt>
              </c:strCache>
            </c:strRef>
          </c:cat>
          <c:val>
            <c:numRef>
              <c:f>SB_t3!$B$4:$B$7</c:f>
              <c:numCache>
                <c:formatCode>"$"#,##0</c:formatCode>
                <c:ptCount val="3"/>
                <c:pt idx="0">
                  <c:v>34000000</c:v>
                </c:pt>
                <c:pt idx="1">
                  <c:v>34000000</c:v>
                </c:pt>
                <c:pt idx="2">
                  <c:v>34000000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ED-42B1-9A69-5B46F5D8B772}"/>
            </c:ext>
          </c:extLst>
        </c:ser>
        <c:ser>
          <c:idx val="1"/>
          <c:order val="1"/>
          <c:tx>
            <c:strRef>
              <c:f>SB_t3!$C$3</c:f>
              <c:strCache>
                <c:ptCount val="1"/>
                <c:pt idx="0">
                  <c:v>Sum of Total Box Office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SB_t3!$A$4:$A$7</c:f>
              <c:strCache>
                <c:ptCount val="3"/>
                <c:pt idx="0">
                  <c:v>Baby Driver</c:v>
                </c:pt>
                <c:pt idx="1">
                  <c:v>The Longest Ride</c:v>
                </c:pt>
                <c:pt idx="2">
                  <c:v>The Maze Runner</c:v>
                </c:pt>
              </c:strCache>
            </c:strRef>
          </c:cat>
          <c:val>
            <c:numRef>
              <c:f>SB_t3!$C$4:$C$7</c:f>
              <c:numCache>
                <c:formatCode>"$"#,##0</c:formatCode>
                <c:ptCount val="3"/>
                <c:pt idx="0">
                  <c:v>228104185</c:v>
                </c:pt>
                <c:pt idx="1">
                  <c:v>63802928</c:v>
                </c:pt>
                <c:pt idx="2">
                  <c:v>348319861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ED-42B1-9A69-5B46F5D8B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9278495"/>
        <c:axId val="969280159"/>
      </c:barChart>
      <c:catAx>
        <c:axId val="96927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280159"/>
        <c:crosses val="autoZero"/>
        <c:auto val="1"/>
        <c:lblAlgn val="ctr"/>
        <c:lblOffset val="100"/>
        <c:noMultiLvlLbl val="0"/>
      </c:catAx>
      <c:valAx>
        <c:axId val="96928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27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[c_movie_data.xlsx]SB_t3!PivotTable9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SB_t3!$B$3</c:f>
              <c:strCache>
                <c:ptCount val="1"/>
                <c:pt idx="0">
                  <c:v>Sum of  Production Budget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SB_t3!$A$4:$A$7</c:f>
              <c:strCache>
                <c:ptCount val="3"/>
                <c:pt idx="0">
                  <c:v>Baby Driver</c:v>
                </c:pt>
                <c:pt idx="1">
                  <c:v>The Longest Ride</c:v>
                </c:pt>
                <c:pt idx="2">
                  <c:v>The Maze Runner</c:v>
                </c:pt>
              </c:strCache>
            </c:strRef>
          </c:cat>
          <c:val>
            <c:numRef>
              <c:f>SB_t3!$B$4:$B$7</c:f>
              <c:numCache>
                <c:formatCode>"$"#,##0</c:formatCode>
                <c:ptCount val="3"/>
                <c:pt idx="0">
                  <c:v>34000000</c:v>
                </c:pt>
                <c:pt idx="1">
                  <c:v>34000000</c:v>
                </c:pt>
                <c:pt idx="2">
                  <c:v>34000000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ED-42B1-9A69-5B46F5D8B772}"/>
            </c:ext>
          </c:extLst>
        </c:ser>
        <c:ser>
          <c:idx val="1"/>
          <c:order val="1"/>
          <c:tx>
            <c:strRef>
              <c:f>SB_t3!$C$3</c:f>
              <c:strCache>
                <c:ptCount val="1"/>
                <c:pt idx="0">
                  <c:v>Sum of Total Box Office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SB_t3!$A$4:$A$7</c:f>
              <c:strCache>
                <c:ptCount val="3"/>
                <c:pt idx="0">
                  <c:v>Baby Driver</c:v>
                </c:pt>
                <c:pt idx="1">
                  <c:v>The Longest Ride</c:v>
                </c:pt>
                <c:pt idx="2">
                  <c:v>The Maze Runner</c:v>
                </c:pt>
              </c:strCache>
            </c:strRef>
          </c:cat>
          <c:val>
            <c:numRef>
              <c:f>SB_t3!$C$4:$C$7</c:f>
              <c:numCache>
                <c:formatCode>"$"#,##0</c:formatCode>
                <c:ptCount val="3"/>
                <c:pt idx="0">
                  <c:v>228104185</c:v>
                </c:pt>
                <c:pt idx="1">
                  <c:v>63802928</c:v>
                </c:pt>
                <c:pt idx="2">
                  <c:v>348319861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ED-42B1-9A69-5B46F5D8B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9278495"/>
        <c:axId val="969280159"/>
      </c:barChart>
      <c:catAx>
        <c:axId val="96927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280159"/>
        <c:crosses val="autoZero"/>
        <c:auto val="1"/>
        <c:lblAlgn val="ctr"/>
        <c:lblOffset val="100"/>
        <c:noMultiLvlLbl val="0"/>
      </c:catAx>
      <c:valAx>
        <c:axId val="96928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27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[c_movie_data.xlsx]Genre!PivotTable1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Budget vs. Box Office Totals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Genre!$B$3</c:f>
              <c:strCache>
                <c:ptCount val="1"/>
                <c:pt idx="0">
                  <c:v>Average of  Production Budget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Genre!$A$4:$A$9</c:f>
              <c:strCache>
                <c:ptCount val="5"/>
                <c:pt idx="0">
                  <c:v>Adventure</c:v>
                </c:pt>
                <c:pt idx="1">
                  <c:v>Musical</c:v>
                </c:pt>
                <c:pt idx="2">
                  <c:v>Romantic Comedy</c:v>
                </c:pt>
                <c:pt idx="3">
                  <c:v>Horror</c:v>
                </c:pt>
                <c:pt idx="4">
                  <c:v>Drama</c:v>
                </c:pt>
              </c:strCache>
            </c:strRef>
          </c:cat>
          <c:val>
            <c:numRef>
              <c:f>Genre!$B$4:$B$9</c:f>
              <c:numCache>
                <c:formatCode>General</c:formatCode>
                <c:ptCount val="5"/>
                <c:pt idx="0">
                  <c:v>109253012.04819277</c:v>
                </c:pt>
                <c:pt idx="1">
                  <c:v>82041176.470588237</c:v>
                </c:pt>
                <c:pt idx="2">
                  <c:v>32141860.465116277</c:v>
                </c:pt>
                <c:pt idx="3">
                  <c:v>25328448.275862068</c:v>
                </c:pt>
                <c:pt idx="4">
                  <c:v>33700211.864406779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9-4E29-989C-88B65C9CC13D}"/>
            </c:ext>
          </c:extLst>
        </c:ser>
        <c:ser>
          <c:idx val="1"/>
          <c:order val="1"/>
          <c:tx>
            <c:strRef>
              <c:f>Genre!$C$3</c:f>
              <c:strCache>
                <c:ptCount val="1"/>
                <c:pt idx="0">
                  <c:v>Average of Total Box Office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Genre!$A$4:$A$9</c:f>
              <c:strCache>
                <c:ptCount val="5"/>
                <c:pt idx="0">
                  <c:v>Adventure</c:v>
                </c:pt>
                <c:pt idx="1">
                  <c:v>Musical</c:v>
                </c:pt>
                <c:pt idx="2">
                  <c:v>Romantic Comedy</c:v>
                </c:pt>
                <c:pt idx="3">
                  <c:v>Horror</c:v>
                </c:pt>
                <c:pt idx="4">
                  <c:v>Drama</c:v>
                </c:pt>
              </c:strCache>
            </c:strRef>
          </c:cat>
          <c:val>
            <c:numRef>
              <c:f>Genre!$C$4:$C$9</c:f>
              <c:numCache>
                <c:formatCode>General</c:formatCode>
                <c:ptCount val="5"/>
                <c:pt idx="0">
                  <c:v>348330246.27710843</c:v>
                </c:pt>
                <c:pt idx="1">
                  <c:v>344278935.11764705</c:v>
                </c:pt>
                <c:pt idx="2">
                  <c:v>104926434.93023255</c:v>
                </c:pt>
                <c:pt idx="3">
                  <c:v>94970554.637931034</c:v>
                </c:pt>
                <c:pt idx="4">
                  <c:v>94350541.033898309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89-4E29-989C-88B65C9CC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573200"/>
        <c:axId val="252572784"/>
      </c:barChart>
      <c:catAx>
        <c:axId val="25257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572784"/>
        <c:crosses val="autoZero"/>
        <c:auto val="1"/>
        <c:lblAlgn val="ctr"/>
        <c:lblOffset val="100"/>
        <c:noMultiLvlLbl val="0"/>
      </c:catAx>
      <c:valAx>
        <c:axId val="25257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57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[c_movie_data.xlsx]Genre2!PivotTable2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</a:t>
            </a:r>
            <a:r>
              <a:rPr lang="en-US"/>
              <a:t>Profit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Genre2!$B$3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Genre2!$A$4:$A$9</c:f>
              <c:strCache>
                <c:ptCount val="5"/>
                <c:pt idx="0">
                  <c:v>Musical</c:v>
                </c:pt>
                <c:pt idx="1">
                  <c:v>Horror</c:v>
                </c:pt>
                <c:pt idx="2">
                  <c:v>Romantic Comedy</c:v>
                </c:pt>
                <c:pt idx="3">
                  <c:v>Adventure</c:v>
                </c:pt>
                <c:pt idx="4">
                  <c:v>Drama</c:v>
                </c:pt>
              </c:strCache>
            </c:strRef>
          </c:cat>
          <c:val>
            <c:numRef>
              <c:f>Genre2!$B$4:$B$9</c:f>
              <c:numCache>
                <c:formatCode>0.00%</c:formatCode>
                <c:ptCount val="5"/>
                <c:pt idx="0">
                  <c:v>4.7705882352941185</c:v>
                </c:pt>
                <c:pt idx="1">
                  <c:v>3.8087931034482758</c:v>
                </c:pt>
                <c:pt idx="2">
                  <c:v>2.3130232558139534</c:v>
                </c:pt>
                <c:pt idx="3">
                  <c:v>2.1594578313253012</c:v>
                </c:pt>
                <c:pt idx="4">
                  <c:v>2.1170338983050851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7F-48C6-99DB-6CAE73D65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88288"/>
        <c:axId val="62190368"/>
      </c:barChart>
      <c:catAx>
        <c:axId val="6218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90368"/>
        <c:crosses val="autoZero"/>
        <c:auto val="1"/>
        <c:lblAlgn val="ctr"/>
        <c:lblOffset val="100"/>
        <c:noMultiLvlLbl val="0"/>
      </c:catAx>
      <c:valAx>
        <c:axId val="6219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[c_movie_data.xlsx]Budget!PivotTable4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Average Budget vs. Box Office Totals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Budget!$B$3</c:f>
              <c:strCache>
                <c:ptCount val="1"/>
                <c:pt idx="0">
                  <c:v>Average of  Production Budget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Budget!$A$4:$A$7</c:f>
              <c:strCache>
                <c:ptCount val="3"/>
                <c:pt idx="0">
                  <c:v>Big Budget</c:v>
                </c:pt>
                <c:pt idx="1">
                  <c:v>Medium Budget</c:v>
                </c:pt>
                <c:pt idx="2">
                  <c:v>Small Budget</c:v>
                </c:pt>
              </c:strCache>
            </c:strRef>
          </c:cat>
          <c:val>
            <c:numRef>
              <c:f>Budget!$B$4:$B$7</c:f>
              <c:numCache>
                <c:formatCode>General</c:formatCode>
                <c:ptCount val="3"/>
                <c:pt idx="0">
                  <c:v>150908629.44162437</c:v>
                </c:pt>
                <c:pt idx="1">
                  <c:v>53492156.862745099</c:v>
                </c:pt>
                <c:pt idx="2">
                  <c:v>20127083.333333332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489-B5F2-3FE773970C68}"/>
            </c:ext>
          </c:extLst>
        </c:ser>
        <c:ser>
          <c:idx val="1"/>
          <c:order val="1"/>
          <c:tx>
            <c:strRef>
              <c:f>Budget!$C$3</c:f>
              <c:strCache>
                <c:ptCount val="1"/>
                <c:pt idx="0">
                  <c:v>Average of Total Box Office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Budget!$A$4:$A$7</c:f>
              <c:strCache>
                <c:ptCount val="3"/>
                <c:pt idx="0">
                  <c:v>Big Budget</c:v>
                </c:pt>
                <c:pt idx="1">
                  <c:v>Medium Budget</c:v>
                </c:pt>
                <c:pt idx="2">
                  <c:v>Small Budget</c:v>
                </c:pt>
              </c:strCache>
            </c:strRef>
          </c:cat>
          <c:val>
            <c:numRef>
              <c:f>Budget!$C$4:$C$7</c:f>
              <c:numCache>
                <c:formatCode>General</c:formatCode>
                <c:ptCount val="3"/>
                <c:pt idx="0">
                  <c:v>470338450.39086294</c:v>
                </c:pt>
                <c:pt idx="1">
                  <c:v>149544135.87114847</c:v>
                </c:pt>
                <c:pt idx="2">
                  <c:v>64235564.53240741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29-4489-B5F2-3FE773970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58768"/>
        <c:axId val="62363760"/>
      </c:barChart>
      <c:catAx>
        <c:axId val="6235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63760"/>
        <c:crosses val="autoZero"/>
        <c:auto val="1"/>
        <c:lblAlgn val="ctr"/>
        <c:lblOffset val="100"/>
        <c:noMultiLvlLbl val="0"/>
      </c:catAx>
      <c:valAx>
        <c:axId val="6236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5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[c_movie_data.xlsx]budget2!PivotTable3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Profit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budget2!$B$3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budget2!$A$4:$A$7</c:f>
              <c:strCache>
                <c:ptCount val="3"/>
                <c:pt idx="0">
                  <c:v>Big Budget</c:v>
                </c:pt>
                <c:pt idx="1">
                  <c:v>Medium Budget</c:v>
                </c:pt>
                <c:pt idx="2">
                  <c:v>Small Budget</c:v>
                </c:pt>
              </c:strCache>
            </c:strRef>
          </c:cat>
          <c:val>
            <c:numRef>
              <c:f>budget2!$B$4:$B$7</c:f>
              <c:numCache>
                <c:formatCode>0%</c:formatCode>
                <c:ptCount val="3"/>
                <c:pt idx="0">
                  <c:v>2.0636548223350251</c:v>
                </c:pt>
                <c:pt idx="1">
                  <c:v>1.7982072829131655</c:v>
                </c:pt>
                <c:pt idx="2">
                  <c:v>2.4291203703703697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A4-476C-82C8-9BF642CEE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1257232"/>
        <c:axId val="261256400"/>
      </c:barChart>
      <c:catAx>
        <c:axId val="26125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256400"/>
        <c:crosses val="autoZero"/>
        <c:auto val="1"/>
        <c:lblAlgn val="ctr"/>
        <c:lblOffset val="100"/>
        <c:noMultiLvlLbl val="0"/>
      </c:catAx>
      <c:valAx>
        <c:axId val="26125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25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[c_movie_data.xlsx]rating!PivotTable6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Average Budget vs. Box Office Totals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rating!$B$3</c:f>
              <c:strCache>
                <c:ptCount val="1"/>
                <c:pt idx="0">
                  <c:v>Average of  Production Budget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rating!$A$4:$A$9</c:f>
              <c:strCache>
                <c:ptCount val="5"/>
                <c:pt idx="0">
                  <c:v>G</c:v>
                </c:pt>
                <c:pt idx="1">
                  <c:v>Not Rated</c:v>
                </c:pt>
                <c:pt idx="2">
                  <c:v>PG</c:v>
                </c:pt>
                <c:pt idx="3">
                  <c:v>PG-13</c:v>
                </c:pt>
                <c:pt idx="4">
                  <c:v>R</c:v>
                </c:pt>
              </c:strCache>
            </c:strRef>
          </c:cat>
          <c:val>
            <c:numRef>
              <c:f>rating!$B$4:$B$9</c:f>
              <c:numCache>
                <c:formatCode>General</c:formatCode>
                <c:ptCount val="5"/>
                <c:pt idx="0">
                  <c:v>95633333.333333328</c:v>
                </c:pt>
                <c:pt idx="1">
                  <c:v>16970000</c:v>
                </c:pt>
                <c:pt idx="2">
                  <c:v>80204069.767441854</c:v>
                </c:pt>
                <c:pt idx="3">
                  <c:v>68495823.665893272</c:v>
                </c:pt>
                <c:pt idx="4">
                  <c:v>34943388.429752067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7-477B-8D93-97F41E24CF10}"/>
            </c:ext>
          </c:extLst>
        </c:ser>
        <c:ser>
          <c:idx val="1"/>
          <c:order val="1"/>
          <c:tx>
            <c:strRef>
              <c:f>rating!$C$3</c:f>
              <c:strCache>
                <c:ptCount val="1"/>
                <c:pt idx="0">
                  <c:v>Average of Total Box Office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rating!$A$4:$A$9</c:f>
              <c:strCache>
                <c:ptCount val="5"/>
                <c:pt idx="0">
                  <c:v>G</c:v>
                </c:pt>
                <c:pt idx="1">
                  <c:v>Not Rated</c:v>
                </c:pt>
                <c:pt idx="2">
                  <c:v>PG</c:v>
                </c:pt>
                <c:pt idx="3">
                  <c:v>PG-13</c:v>
                </c:pt>
                <c:pt idx="4">
                  <c:v>R</c:v>
                </c:pt>
              </c:strCache>
            </c:strRef>
          </c:cat>
          <c:val>
            <c:numRef>
              <c:f>rating!$C$4:$C$9</c:f>
              <c:numCache>
                <c:formatCode>General</c:formatCode>
                <c:ptCount val="5"/>
                <c:pt idx="0">
                  <c:v>314812445</c:v>
                </c:pt>
                <c:pt idx="1">
                  <c:v>54561307.200000003</c:v>
                </c:pt>
                <c:pt idx="2">
                  <c:v>247404894.12790698</c:v>
                </c:pt>
                <c:pt idx="3">
                  <c:v>212082626.38515082</c:v>
                </c:pt>
                <c:pt idx="4">
                  <c:v>95970931.509641871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47-477B-8D93-97F41E24C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6344832"/>
        <c:axId val="266341920"/>
      </c:barChart>
      <c:catAx>
        <c:axId val="26634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341920"/>
        <c:crosses val="autoZero"/>
        <c:auto val="1"/>
        <c:lblAlgn val="ctr"/>
        <c:lblOffset val="100"/>
        <c:noMultiLvlLbl val="0"/>
      </c:catAx>
      <c:valAx>
        <c:axId val="26634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34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[c_movie_data.xlsx]rating2!PivotTable7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Profit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rating2!$B$3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rating2!$A$4:$A$9</c:f>
              <c:strCache>
                <c:ptCount val="5"/>
                <c:pt idx="0">
                  <c:v>G</c:v>
                </c:pt>
                <c:pt idx="1">
                  <c:v>Not Rated</c:v>
                </c:pt>
                <c:pt idx="2">
                  <c:v>PG</c:v>
                </c:pt>
                <c:pt idx="3">
                  <c:v>PG-13</c:v>
                </c:pt>
                <c:pt idx="4">
                  <c:v>R</c:v>
                </c:pt>
              </c:strCache>
            </c:strRef>
          </c:cat>
          <c:val>
            <c:numRef>
              <c:f>rating2!$B$4:$B$9</c:f>
              <c:numCache>
                <c:formatCode>0.00%</c:formatCode>
                <c:ptCount val="5"/>
                <c:pt idx="0">
                  <c:v>3.1746666666666661</c:v>
                </c:pt>
                <c:pt idx="1">
                  <c:v>3.3120000000000003</c:v>
                </c:pt>
                <c:pt idx="2">
                  <c:v>1.9835465116279067</c:v>
                </c:pt>
                <c:pt idx="3">
                  <c:v>2.1051044083526675</c:v>
                </c:pt>
                <c:pt idx="4">
                  <c:v>2.1631680440771355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2-4BF7-95AF-E02BAB86A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524144"/>
        <c:axId val="53524560"/>
      </c:barChart>
      <c:catAx>
        <c:axId val="5352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4560"/>
        <c:crosses val="autoZero"/>
        <c:auto val="1"/>
        <c:lblAlgn val="ctr"/>
        <c:lblOffset val="100"/>
        <c:noMultiLvlLbl val="0"/>
      </c:catAx>
      <c:valAx>
        <c:axId val="5352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330200</xdr:colOff>
      <xdr:row>16</xdr:row>
      <xdr:rowOff>107950</xdr:rowOff>
    </xdr:from>
    <xdr:to>
      <xdr:col>17</xdr:col>
      <xdr:colOff>88900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4C6579-E86B-1E3A-4962-340D41529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603250</xdr:colOff>
      <xdr:row>20</xdr:row>
      <xdr:rowOff>57150</xdr:rowOff>
    </xdr:from>
    <xdr:to>
      <xdr:col>16</xdr:col>
      <xdr:colOff>298450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D286D7-88FB-61C5-904D-408A4F56C6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13</xdr:row>
      <xdr:rowOff>76200</xdr:rowOff>
    </xdr:from>
    <xdr:to>
      <xdr:col>16</xdr:col>
      <xdr:colOff>336550</xdr:colOff>
      <xdr:row>35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4B3BE-2CE3-59F1-4DA6-18A28B978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393700</xdr:colOff>
      <xdr:row>20</xdr:row>
      <xdr:rowOff>57150</xdr:rowOff>
    </xdr:from>
    <xdr:to>
      <xdr:col>17</xdr:col>
      <xdr:colOff>88900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37A609-B2D9-4531-C547-F79BC0F07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603250</xdr:colOff>
      <xdr:row>20</xdr:row>
      <xdr:rowOff>57150</xdr:rowOff>
    </xdr:from>
    <xdr:to>
      <xdr:col>16</xdr:col>
      <xdr:colOff>298450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36369-62CC-E91D-FCC0-62BC0203B0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20</xdr:row>
      <xdr:rowOff>57150</xdr:rowOff>
    </xdr:from>
    <xdr:to>
      <xdr:col>16</xdr:col>
      <xdr:colOff>476250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44B48B-002B-BE2C-9951-085FAB6708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165100</xdr:colOff>
      <xdr:row>20</xdr:row>
      <xdr:rowOff>76200</xdr:rowOff>
    </xdr:from>
    <xdr:to>
      <xdr:col>16</xdr:col>
      <xdr:colOff>469900</xdr:colOff>
      <xdr:row>35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75DA43-DE0B-1D86-15C6-953132CAC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234950</xdr:colOff>
      <xdr:row>3</xdr:row>
      <xdr:rowOff>15874</xdr:rowOff>
    </xdr:from>
    <xdr:to>
      <xdr:col>4</xdr:col>
      <xdr:colOff>3562350</xdr:colOff>
      <xdr:row>35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40769F-0E6A-3597-B9B1-AAE46ADD2B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412750</xdr:colOff>
      <xdr:row>12</xdr:row>
      <xdr:rowOff>57150</xdr:rowOff>
    </xdr:from>
    <xdr:to>
      <xdr:col>17</xdr:col>
      <xdr:colOff>152400</xdr:colOff>
      <xdr:row>36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D88A68-2053-E267-8412-3267C7E549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4</xdr:row>
      <xdr:rowOff>19050</xdr:rowOff>
    </xdr:from>
    <xdr:to>
      <xdr:col>20</xdr:col>
      <xdr:colOff>285750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38728D-4B07-9B9A-6BF1-EC1718000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5</xdr:row>
      <xdr:rowOff>120650</xdr:rowOff>
    </xdr:from>
    <xdr:to>
      <xdr:col>16</xdr:col>
      <xdr:colOff>0</xdr:colOff>
      <xdr:row>24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463288-090C-6140-419D-09F88AA49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8</xdr:row>
      <xdr:rowOff>120650</xdr:rowOff>
    </xdr:from>
    <xdr:to>
      <xdr:col>17</xdr:col>
      <xdr:colOff>361950</xdr:colOff>
      <xdr:row>28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542936-CAB3-97AB-4AC7-D98D8585A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158750</xdr:colOff>
      <xdr:row>14</xdr:row>
      <xdr:rowOff>158750</xdr:rowOff>
    </xdr:from>
    <xdr:to>
      <xdr:col>18</xdr:col>
      <xdr:colOff>438150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4B8901-5061-8F46-003E-63B81E7AE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j coleman" refreshedDate="44784.599799189818" createdVersion="8" refreshedVersion="8" minRefreshableVersion="3" recordCount="999" xr:uid="{E6DAA733-7EF1-47DE-BAE1-20E5EDCDC2A1}">
  <cacheSource type="worksheet">
    <worksheetSource ref="A1:Q1048576" sheet="c_movie_data"/>
  </cacheSource>
  <cacheFields count="17">
    <cacheField name="Titles" numFmtId="0">
      <sharedItems containsBlank="1" containsMixedTypes="1" containsNumber="1" containsInteger="1" minValue="9" maxValue="2012"/>
    </cacheField>
    <cacheField name="Production Year" numFmtId="0">
      <sharedItems containsString="0" containsBlank="1" containsNumber="1" containsInteger="1" minValue="2006" maxValue="2018"/>
    </cacheField>
    <cacheField name=" Production Budget " numFmtId="0">
      <sharedItems containsString="0" containsBlank="1" containsNumber="1" containsInteger="1" minValue="10000000" maxValue="425000000"/>
    </cacheField>
    <cacheField name=" Domestic Box Office " numFmtId="0">
      <sharedItems containsString="0" containsBlank="1" containsNumber="1" containsInteger="1" minValue="1183658" maxValue="760507625"/>
    </cacheField>
    <cacheField name="International Box Office" numFmtId="0">
      <sharedItems containsString="0" containsBlank="1" containsNumber="1" containsInteger="1" minValue="0" maxValue="2015837654"/>
    </cacheField>
    <cacheField name="Total Box Office" numFmtId="0">
      <sharedItems containsString="0" containsBlank="1" containsNumber="1" containsInteger="1" minValue="2246000" maxValue="2776345279"/>
    </cacheField>
    <cacheField name="Profits" numFmtId="0">
      <sharedItems containsString="0" containsBlank="1" containsNumber="1" containsInteger="1" minValue="-48478171" maxValue="2351345279"/>
    </cacheField>
    <cacheField name="Profit Percentage" numFmtId="0">
      <sharedItems containsString="0" containsBlank="1" containsNumber="1" minValue="-0.89" maxValue="26.47"/>
    </cacheField>
    <cacheField name="Rating" numFmtId="0">
      <sharedItems containsBlank="1"/>
    </cacheField>
    <cacheField name="Production Method" numFmtId="0">
      <sharedItems containsBlank="1"/>
    </cacheField>
    <cacheField name="Genre" numFmtId="0">
      <sharedItems containsBlank="1" count="13">
        <s v="Comedy"/>
        <s v="Horror"/>
        <s v="Thriller/Suspense"/>
        <s v="Drama"/>
        <s v="Concert/Performance"/>
        <s v="Action"/>
        <s v="Romantic Comedy"/>
        <s v="Musical"/>
        <s v="Western"/>
        <s v="Adventure"/>
        <s v="Documentary"/>
        <m/>
        <s v="Black Comedy" u="1"/>
      </sharedItems>
    </cacheField>
    <cacheField name="Ratings" numFmtId="0">
      <sharedItems containsString="0" containsBlank="1" containsNumber="1" minValue="1.9" maxValue="9" count="59">
        <n v="5.2"/>
        <n v="6.7"/>
        <n v="6.2"/>
        <n v="5.5"/>
        <n v="5.4"/>
        <n v="5.9"/>
        <n v="6.6"/>
        <n v="6.5"/>
        <n v="5.7"/>
        <n v="5.6"/>
        <n v="6.3"/>
        <n v="4.5"/>
        <n v="6.9"/>
        <n v="6.1"/>
        <n v="7"/>
        <n v="5.3"/>
        <n v="4.5999999999999996"/>
        <n v="5"/>
        <n v="6"/>
        <n v="7.4"/>
        <n v="6.4"/>
        <n v="5.8"/>
        <n v="7.2"/>
        <n v="4.9000000000000004"/>
        <n v="7.8"/>
        <n v="7.6"/>
        <n v="7.7"/>
        <n v="7.3"/>
        <n v="5.0999999999999996"/>
        <n v="7.9"/>
        <n v="7.1"/>
        <n v="8"/>
        <n v="8.1"/>
        <n v="4.8"/>
        <n v="7.5"/>
        <n v="6.8"/>
        <n v="4.7"/>
        <n v="3.1"/>
        <n v="3.4"/>
        <n v="3.9"/>
        <n v="4.4000000000000004"/>
        <n v="2.8"/>
        <n v="2.4"/>
        <n v="4"/>
        <n v="1.9"/>
        <n v="8.1999999999999993"/>
        <n v="3.5"/>
        <n v="4.3"/>
        <n v="2.6"/>
        <n v="3.8"/>
        <n v="8.5"/>
        <n v="3.7"/>
        <n v="3.3"/>
        <n v="8.3000000000000007"/>
        <n v="8.8000000000000007"/>
        <n v="8.6"/>
        <n v="8.4"/>
        <n v="9"/>
        <m/>
      </sharedItems>
    </cacheField>
    <cacheField name="Vote Count" numFmtId="0">
      <sharedItems containsString="0" containsBlank="1" containsNumber="1" containsInteger="1" minValue="12" maxValue="2589489"/>
    </cacheField>
    <cacheField name="Opening Theaters" numFmtId="0">
      <sharedItems containsString="0" containsBlank="1" containsNumber="1" containsInteger="1" minValue="1" maxValue="4529"/>
    </cacheField>
    <cacheField name="Max Theaters" numFmtId="0">
      <sharedItems containsString="0" containsBlank="1" containsNumber="1" containsInteger="1" minValue="60" maxValue="4535"/>
    </cacheField>
    <cacheField name="Opening Weekend" numFmtId="0">
      <sharedItems containsString="0" containsBlank="1" containsNumber="1" containsInteger="1" minValue="9653" maxValue="160887295"/>
    </cacheField>
    <cacheField name="Budget Size" numFmtId="0">
      <sharedItems containsBlank="1" count="4">
        <s v="Small Budget"/>
        <s v="Medium Budget"/>
        <s v="Big Budge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j coleman" refreshedDate="44784.648370833333" createdVersion="8" refreshedVersion="8" minRefreshableVersion="3" recordCount="999" xr:uid="{7ADE6574-DFA7-45EE-9A7C-3C84E89D64BD}">
  <cacheSource type="worksheet">
    <worksheetSource ref="A1:Q1048576" sheet="c_movie_data"/>
  </cacheSource>
  <cacheFields count="18">
    <cacheField name="Titles" numFmtId="0">
      <sharedItems containsBlank="1" containsMixedTypes="1" containsNumber="1" containsInteger="1" minValue="9" maxValue="2012"/>
    </cacheField>
    <cacheField name="Production Year" numFmtId="0">
      <sharedItems containsString="0" containsBlank="1" containsNumber="1" containsInteger="1" minValue="2006" maxValue="2018"/>
    </cacheField>
    <cacheField name=" Production Budget " numFmtId="0">
      <sharedItems containsString="0" containsBlank="1" containsNumber="1" containsInteger="1" minValue="10000000" maxValue="425000000"/>
    </cacheField>
    <cacheField name=" Domestic Box Office " numFmtId="0">
      <sharedItems containsString="0" containsBlank="1" containsNumber="1" containsInteger="1" minValue="1183658" maxValue="760507625"/>
    </cacheField>
    <cacheField name="International Box Office" numFmtId="0">
      <sharedItems containsString="0" containsBlank="1" containsNumber="1" containsInteger="1" minValue="0" maxValue="2015837654"/>
    </cacheField>
    <cacheField name="Total Box Office" numFmtId="0">
      <sharedItems containsString="0" containsBlank="1" containsNumber="1" containsInteger="1" minValue="2246000" maxValue="2776345279"/>
    </cacheField>
    <cacheField name="Profits" numFmtId="0">
      <sharedItems containsString="0" containsBlank="1" containsNumber="1" containsInteger="1" minValue="-48478171" maxValue="2351345279"/>
    </cacheField>
    <cacheField name="Profit Percentage" numFmtId="0">
      <sharedItems containsString="0" containsBlank="1" containsNumber="1" minValue="-0.89" maxValue="26.47"/>
    </cacheField>
    <cacheField name="Rating" numFmtId="0">
      <sharedItems containsBlank="1" count="6">
        <s v="PG-13"/>
        <s v="R"/>
        <s v="G"/>
        <s v="PG"/>
        <s v="Not Rated"/>
        <m/>
      </sharedItems>
    </cacheField>
    <cacheField name="Production Method" numFmtId="0">
      <sharedItems containsBlank="1"/>
    </cacheField>
    <cacheField name="Genre" numFmtId="0">
      <sharedItems containsBlank="1"/>
    </cacheField>
    <cacheField name="Ratings" numFmtId="0">
      <sharedItems containsString="0" containsBlank="1" containsNumber="1" minValue="1.9" maxValue="9"/>
    </cacheField>
    <cacheField name="Vote Count" numFmtId="0">
      <sharedItems containsString="0" containsBlank="1" containsNumber="1" containsInteger="1" minValue="12" maxValue="2589489"/>
    </cacheField>
    <cacheField name="Opening Theaters" numFmtId="0">
      <sharedItems containsString="0" containsBlank="1" containsNumber="1" containsInteger="1" minValue="1" maxValue="4529"/>
    </cacheField>
    <cacheField name="Max Theaters" numFmtId="0">
      <sharedItems containsString="0" containsBlank="1" containsNumber="1" containsInteger="1" minValue="60" maxValue="4535"/>
    </cacheField>
    <cacheField name="Opening Weekend" numFmtId="0">
      <sharedItems containsString="0" containsBlank="1" containsNumber="1" containsInteger="1" minValue="9653" maxValue="160887295"/>
    </cacheField>
    <cacheField name="Budget Size" numFmtId="0">
      <sharedItems containsBlank="1"/>
    </cacheField>
    <cacheField name="Rating Group" numFmtId="0">
      <sharedItems containsString="0" containsBlank="1" containsNumber="1" containsInteger="1" minValue="3" maxValue="7" count="6">
        <m/>
        <n v="6"/>
        <n v="5"/>
        <n v="7"/>
        <n v="4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j coleman" refreshedDate="44789.599637847219" createdVersion="8" refreshedVersion="8" minRefreshableVersion="3" recordCount="986" xr:uid="{F3080FE1-FF2B-4F84-911C-0E32C075F6A0}">
  <cacheSource type="worksheet">
    <worksheetSource ref="A1:R1048576" sheet="c_movie_data"/>
  </cacheSource>
  <cacheFields count="18">
    <cacheField name="Titles" numFmtId="0">
      <sharedItems containsBlank="1" containsMixedTypes="1" containsNumber="1" containsInteger="1" minValue="9" maxValue="2012" count="986">
        <s v="Slumdog Millionaire"/>
        <s v="It"/>
        <s v="The Fault in Our Stars"/>
        <s v="Ice Age: Dawn of the Dinosaurs"/>
        <s v="Black Swan"/>
        <s v="Halloween : 2018"/>
        <s v="Bohemian Rhapsody"/>
        <s v="Despicable Me 3"/>
        <s v="The Twilight Saga: New Moon"/>
        <s v="High School Musical 3: Senior Year"/>
        <s v="La La Land"/>
        <s v="The Hangover"/>
        <s v="Saw III"/>
        <s v="The Conjuring"/>
        <s v="Frozen"/>
        <s v="The Imitation Game"/>
        <s v="Saw IV"/>
        <s v="Despicable Me 2"/>
        <s v="The Purge: Election Year"/>
        <s v="Mamma Mia!"/>
        <s v="The Fighter"/>
        <s v="Bad Teacher"/>
        <s v="Lucy"/>
        <s v="Silver Linings Playbook"/>
        <s v="Gran Torino"/>
        <s v="Saw V"/>
        <s v="Jackass Presents: Bad Grandpa"/>
        <s v="Jigsaw"/>
        <s v="Twilight"/>
        <s v="The Twilight Saga: Eclipse"/>
        <s v="Venom"/>
        <s v="Aquaman"/>
        <s v="American Sniper"/>
        <s v="The Maze Runner"/>
        <s v="The Devil Wears Prada"/>
        <s v="The Hunger Games: Catching Fire"/>
        <s v="Superbad"/>
        <s v="The Blind Side"/>
        <s v="Ice Age: The Meltdown"/>
        <s v="Sing"/>
        <s v="Despicable Me"/>
        <s v="Avatar"/>
        <s v="The Proposal"/>
        <s v="The Hangover Part II"/>
        <s v="The Simpsons Movie"/>
        <s v="The Shape of Water"/>
        <s v="Harry Potter and the Order of the Phoenix"/>
        <s v="We're the Millers"/>
        <s v="Sex and the City"/>
        <s v="Think Like a Man"/>
        <s v="The Da Vinci Code"/>
        <s v="True Grit"/>
        <s v="Bajrangi Bhaijaan"/>
        <s v="The Hunger Games: Mockingjay - Part 1"/>
        <s v="22 Jump Street"/>
        <s v="Hidden Figures"/>
        <s v="Alvin and the Chipmunks"/>
        <s v="Alvin and the Chipmunks: The Squeakquel"/>
        <s v="Murder on the Orient Express"/>
        <s v="Step Up"/>
        <s v="The Shallows"/>
        <s v="12 Years a Slave"/>
        <s v="Bad Moms"/>
        <s v="The Martian"/>
        <s v="Casino Royale"/>
        <s v="The Second Best Exotic Marigold Hotel"/>
        <s v="Gone Girl"/>
        <s v="Bridesmaids"/>
        <s v="The Queen"/>
        <s v="Jackass 3D"/>
        <s v="Hotel Transylvania 2"/>
        <s v="Magic Mike XXL"/>
        <s v="The Iron Lady"/>
        <s v="Philomena"/>
        <s v="The Theory of Everything"/>
        <s v="The Artist"/>
        <s v="Knocked Up"/>
        <s v="The Social Network"/>
        <s v="The Pursuit of Happyness"/>
        <s v="Crazy Rich Asians"/>
        <s v="Lady Bird"/>
        <s v="Journey to the Center of the Earth"/>
        <s v="Beverly Hills Chihuahua"/>
        <s v="The Ugly Truth"/>
        <s v="About Time"/>
        <s v="The Heat"/>
        <s v="Sausage Party"/>
        <s v="Transformers: Dark of the Moon"/>
        <s v="My Bloody Valentine"/>
        <s v="Straight Outta Compton"/>
        <s v="Skyfall"/>
        <s v="Resident Evil: Afterlife"/>
        <s v="Argo"/>
        <s v="Paul Blart: Mall Cop"/>
        <s v="If I Stay"/>
        <s v="Sherlock Holmes"/>
        <s v="Maze Runner: The Scorch Trials"/>
        <s v="Paper Towns"/>
        <s v="Identity Thief"/>
        <s v="District 9"/>
        <s v="Cloverfield"/>
        <s v="Rio"/>
        <s v="Pitch Perfect"/>
        <s v="Skyline"/>
        <s v="The Intern"/>
        <s v="The Other Woman"/>
        <s v="The Dark Knight"/>
        <s v="American Reunion"/>
        <s v="Toy Story 3"/>
        <s v="Baby Driver"/>
        <s v="The Game Plan"/>
        <s v="Sultan"/>
        <s v="In Time"/>
        <s v="Babel"/>
        <s v="No Country for Old Men"/>
        <s v="Creed"/>
        <s v="Green Book"/>
        <s v="Vicky Cristina Barcelona"/>
        <s v="Night at the Museum"/>
        <s v="Rogue One: A Star Wars Story"/>
        <s v="The Final Destination"/>
        <n v="21"/>
        <s v="Rocky Balboa"/>
        <s v="Devil"/>
        <s v="Saw VI"/>
        <s v="Inception"/>
        <s v="Madagascar 3: Europe's Most Wanted"/>
        <s v="Madea's Family Reunion"/>
        <s v="Alice in Wonderland"/>
        <s v="Everything, Everything"/>
        <s v="Now You See Me"/>
        <s v="Wanted"/>
        <s v="Disturbia"/>
        <s v="Happy Feet"/>
        <s v="He's Just Not That Into You"/>
        <s v="Inglourious Basterds"/>
        <s v="Yes Man"/>
        <n v="1408"/>
        <s v="Scary Movie 4"/>
        <s v="Alvin and the Chipmunks: Chipwrecked"/>
        <s v="Central Intelligence"/>
        <s v="Blue Jasmine"/>
        <s v="The Emoji Movie"/>
        <s v="The Smurfs"/>
        <s v="Arrival"/>
        <s v="Rise of the Planet of the Apes"/>
        <s v="Fast &amp; Furious"/>
        <s v="Dear John"/>
        <s v="Shrek the Third"/>
        <s v="Up in the Air"/>
        <s v="Creed II"/>
        <s v="Wild Hogs"/>
        <s v="Hacksaw Ridge"/>
        <s v="Step Up 3D"/>
        <s v="Friends with Benefits"/>
        <s v="Marley &amp; Me"/>
        <s v="Bridge to Terabithia"/>
        <s v="Pitch Perfect 3"/>
        <s v="Friday the 13th"/>
        <s v="The Call"/>
        <s v="The Town"/>
        <s v="Bridge of Spies"/>
        <s v="Trainwreck"/>
        <s v="Drive"/>
        <s v="Sinister 2"/>
        <s v="Stomp the Yard"/>
        <s v="The Foreigner"/>
        <s v="Fast Five"/>
        <s v="27 Dresses"/>
        <s v="Letters from Iwo Jima"/>
        <s v="P.S. I Love You"/>
        <s v="Flight"/>
        <s v="Captain Phillips"/>
        <s v="Halloween: 2007"/>
        <s v="Diary of a Wimpy Kid"/>
        <s v="Enchanted"/>
        <s v="Sully"/>
        <s v="Hot Fuzz"/>
        <s v="The Illusionist"/>
        <s v="Girls Trip"/>
        <s v="The Break-Up"/>
        <s v="Dumb and Dumber To"/>
        <s v="Final Destination 5"/>
        <s v="Darkest Hour"/>
        <s v="The Fourth Kind"/>
        <s v="The Unborn"/>
        <s v="The Bucket List"/>
        <s v="The Girl on the Train"/>
        <s v="Parental Guidance"/>
        <s v="Tammy"/>
        <s v="The Eye"/>
        <s v="Into the Woods"/>
        <s v="Kung Fu Panda"/>
        <s v="Vantage Point"/>
        <s v="Lone Survivor"/>
        <s v="The Omen"/>
        <s v="The Big Short"/>
        <s v="Knowing"/>
        <s v="Inside Man"/>
        <s v="Spotlight"/>
        <s v="A Bad Moms Christmas"/>
        <s v="Final Destination 3"/>
        <s v="Resident Evil: Retribution"/>
        <s v="Ocean's Thirteen"/>
        <s v="When a Stranger Calls"/>
        <s v="Johnny English Reborn"/>
        <s v="Grown Ups"/>
        <s v="Thor: Ragnarok"/>
        <s v="Jack Reacher"/>
        <s v="The Post"/>
        <s v="The Muppets"/>
        <s v="Cloudy with a Chance of Meatballs 2"/>
        <s v="Hotel for Dogs"/>
        <s v="17 Again"/>
        <s v="Eat Pray Love"/>
        <s v="Fame"/>
        <s v="Big Momma's House 2"/>
        <s v="The Mist"/>
        <s v="Epic Movie"/>
        <s v="Atonement"/>
        <s v="Transformers"/>
        <s v="Michael Clayton"/>
        <s v="Shrek Forever After"/>
        <s v="Coco"/>
        <s v="Zombieland"/>
        <s v="Everest"/>
        <s v="United 93"/>
        <s v="The Hundred-Foot Journey"/>
        <s v="Guardians of the Galaxy"/>
        <s v="A Nightmare on Elm Street"/>
        <s v="28 Weeks Later"/>
        <s v="Fantastic Beasts and Where to Find Them"/>
        <s v="Kung Fu Panda 2"/>
        <s v="Thor: The Dark World"/>
        <s v="Captain Underpants: The First Epic Movie"/>
        <s v="Resident Evil: Extinction"/>
        <s v="Sherlock Holmes: A Game of Shadows"/>
        <s v="The Best Man Holiday"/>
        <s v="Puss in Boots"/>
        <s v="Date Movie"/>
        <s v="St. Vincent"/>
        <s v="BrÃ¼no"/>
        <s v="Saving Mr. Banks"/>
        <s v="The Expendables"/>
        <s v="Due Date"/>
        <s v="The Hills Have Eyes"/>
        <s v="Hitman"/>
        <s v="Premonition"/>
        <s v="Vampires Suck"/>
        <s v="Second Act"/>
        <s v="Last Vegas"/>
        <s v="Suicide Squad"/>
        <s v="Divergent"/>
        <s v="Predators"/>
        <s v="Julie &amp; Julia"/>
        <s v="The Book Thief"/>
        <s v="One Day"/>
        <s v="Orphan"/>
        <s v="Dracula Untold"/>
        <s v="Sex Tape"/>
        <s v="Pineapple Express"/>
        <s v="Blair Witch"/>
        <s v="Ride Along 2"/>
        <s v="About Last Night"/>
        <s v="Indiana Jones and the Kingdom of the Crystal Skull"/>
        <s v="Neighbors 2: Sorority Rising"/>
        <s v="Seven Pounds"/>
        <s v="Why Him?"/>
        <s v="Moana"/>
        <s v="Apocalypto"/>
        <s v="Tinker Tailor Soldier Spy"/>
        <s v="The Croods"/>
        <s v="The Bounty Hunter"/>
        <s v="The Mule"/>
        <s v="Bride Wars"/>
        <s v="Eight Below"/>
        <s v="Employee of the Month"/>
        <s v="Captain America: The Winter Soldier"/>
        <s v="Dawn of the Planet of the Apes"/>
        <s v="End of Watch"/>
        <s v="Ratatouille"/>
        <s v="This Christmas"/>
        <s v="Machete"/>
        <s v="Up"/>
        <s v="The Kite Runner"/>
        <s v="Into the Storm"/>
        <s v="Obsessed"/>
        <s v="The Day the Earth Stood Still"/>
        <s v="Crank"/>
        <s v="The Secret Life of Bees"/>
        <s v="Hancock"/>
        <s v="Doctor Strange"/>
        <s v="Carol"/>
        <s v="Need for Speed"/>
        <s v="Baywatch"/>
        <s v="Inferno"/>
        <s v="The Hobbit: An Unexpected Journey"/>
        <s v="The Hunger Games: Mockingjay - Part 2"/>
        <s v="Click"/>
        <s v="Couples Retreat"/>
        <s v="Harold &amp; Kumar Escape from Guantanamo Bay"/>
        <s v="The Grudge 2"/>
        <s v="Interstellar"/>
        <s v="The Lake House"/>
        <s v="Blended"/>
        <s v="Madagascar: Escape 2 Africa"/>
        <s v="Nerve"/>
        <s v="Ant-Man"/>
        <s v="Transformers: Revenge of the Fallen"/>
        <s v="Remember Me"/>
        <s v="Get Smart"/>
        <s v="Sisters"/>
        <s v="Paul Blart: Mall Cop 2"/>
        <s v="Immortals"/>
        <s v="My Sister's Keeper"/>
        <s v="Diary of a Wimpy Kid: Dog Days"/>
        <s v="Forgetting Sarah Marshall"/>
        <s v="Life as We Know It"/>
        <s v="Wild"/>
        <s v="Piranha 3D"/>
        <s v="Bedtime Stories"/>
        <s v="Quarantine"/>
        <s v="Date Night"/>
        <s v="The Reader"/>
        <s v="Nim's Island"/>
        <s v="TMNT"/>
        <s v="Money Monster"/>
        <s v="To Rome with Love"/>
        <s v="Big Hero 6"/>
        <s v="Clash of the Titans"/>
        <s v="My Week with Marilyn"/>
        <s v="The American"/>
        <s v="Goosebumps"/>
        <s v="Nick and Norah's Infinite Playlist"/>
        <s v="The Revenant"/>
        <n v="2012"/>
        <s v="Mechanic: Resurrection"/>
        <s v="Old Dogs"/>
        <s v="Role Models"/>
        <s v="The Ides of March"/>
        <s v="The Messengers"/>
        <s v="American Made"/>
        <s v="Hairspray"/>
        <s v="The Perfect Guy"/>
        <s v="Selma"/>
        <s v="The Bank Job"/>
        <s v="The Happening"/>
        <s v="The Dark Knight Rises"/>
        <s v="Kingsman: The Golden Circle"/>
        <s v="Jumper"/>
        <s v="Transporter 3"/>
        <s v="Vacation"/>
        <s v="Jack Reacher: Never Go Back"/>
        <s v="Smallfoot"/>
        <s v="Teenage Mutant Ninja Turtles"/>
        <s v="Get Hard"/>
        <s v="Atomic Blonde"/>
        <s v="Made of Honor"/>
        <s v="Horrible Bosses 2"/>
        <s v="Christopher Robin"/>
        <s v="The Hobbit: The Desolation of Smaug"/>
        <s v="Ice Age: Collision Course"/>
        <s v="Fury"/>
        <s v="Storks"/>
        <s v="The Time Traveler's Wife"/>
        <s v="The Prestige"/>
        <s v="Dolphin Tale"/>
        <s v="No Reservations"/>
        <s v="Street Kings"/>
        <s v="Rio 2"/>
        <s v="Delivery Man"/>
        <s v="V for Vendetta"/>
        <s v="Prom Night"/>
        <s v="The Transporter Refueled"/>
        <s v="The Texas Chainsaw Massacre: The Beginning"/>
        <s v="Focus"/>
        <s v="Rush"/>
        <s v="Failure to Launch"/>
        <s v="Yogi Bear"/>
        <s v="Zero Dark Thirty"/>
        <s v="Unbroken"/>
        <s v="Southpaw"/>
        <s v="The Star"/>
        <s v="The Hobbit: The Battle of the Five Armies"/>
        <s v="Hell or High Water"/>
        <s v="The Women"/>
        <s v="Nacho Libre"/>
        <s v="The Last House on the Left"/>
        <s v="Underworld: Evolution"/>
        <s v="There Will Be Blood"/>
        <s v="Harry Potter and the Half-Blood Prince"/>
        <s v="Kabhi Alvida Naa Kehna"/>
        <s v="X-Men: Days of Future Past"/>
        <s v="The Crazies"/>
        <s v="Max Payne"/>
        <s v="World Trade Center"/>
        <s v="Iron Man 2"/>
        <s v="Now You See Me 2"/>
        <s v="Deliver Us from Evil"/>
        <s v="Think Like a Man Too"/>
        <s v="Law Abiding Citizen"/>
        <s v="Milk"/>
        <s v="The Wolverine"/>
        <s v="The House Bunny"/>
        <s v="Into the Wild"/>
        <s v="Prisoners"/>
        <s v="The Counselor"/>
        <s v="J. Edgar"/>
        <s v="The Holiday"/>
        <s v="Meet the Spartans"/>
        <s v="Sicario"/>
        <s v="Live Free or Die Hard"/>
        <s v="Room"/>
        <s v="Carrie"/>
        <s v="Letters to Juliet"/>
        <s v="Big Eyes"/>
        <s v="You, Me and Dupree"/>
        <s v="Blades of Glory"/>
        <s v="Instant Family"/>
        <s v="30 Days of Night"/>
        <s v="Jason Bourne"/>
        <s v="The Hateful Eight"/>
        <s v="Spider-Man 3"/>
        <s v="All About Steve"/>
        <s v="We Bought a Zoo"/>
        <s v="Fences"/>
        <s v="A Prairie Home Companion"/>
        <s v="Rambo"/>
        <s v="Doubt"/>
        <s v="August Rush"/>
        <s v="What to Expect When You're Expecting"/>
        <s v="The Forbidden Kingdom"/>
        <s v="Brick Mansions"/>
        <s v="Killing Them Softly"/>
        <s v="The Switch"/>
        <s v="Legion"/>
        <s v="The Bourne Ultimatum"/>
        <s v="Dunkirk"/>
        <s v="Tooth Fairy"/>
        <s v="John Wick"/>
        <s v="Almost Christmas"/>
        <s v="Dragon Wars: D-War"/>
        <s v="I Love You, Man"/>
        <s v="Sparkle"/>
        <s v="Contagion"/>
        <s v="Get Him to the Greek"/>
        <s v="Eagle Eye"/>
        <s v="Seven Psychopaths"/>
        <s v="She's Out of My League"/>
        <s v="Godzilla"/>
        <s v="The Number 23"/>
        <s v="Open Season"/>
        <s v="Jobs"/>
        <s v="War Horse"/>
        <s v="Talladega Nights: The Ballad of Ricky Bobby"/>
        <s v="Mirrors"/>
        <s v="A Most Wanted Man"/>
        <s v="Becoming Jane"/>
        <s v="Angels &amp; Demons"/>
        <s v="The World's End"/>
        <s v="Fantastic Beasts: The Crimes of Grindelwald"/>
        <s v="Good Luck Chuck"/>
        <s v="Notorious"/>
        <s v="Annie"/>
        <s v="Kevin Hart: What Now?"/>
        <s v="Olympus Has Fallen"/>
        <s v="Coraline"/>
        <s v="Homefront"/>
        <s v="Love the Coopers"/>
        <s v="The Departed"/>
        <s v="War for the Planet of the Apes"/>
        <s v="Death at a Funeral : 2007"/>
        <s v="Four Christmases"/>
        <s v="The Smurfs 2"/>
        <s v="Hereafter"/>
        <s v="Iron Man"/>
        <s v="Race to Witch Mountain"/>
        <s v="Whatever Works"/>
        <s v="Superhero Movie"/>
        <s v="Death at a Funeral : 2010"/>
        <s v="The November Man"/>
        <s v="In Bruges"/>
        <s v="Mike and Dave Need Wedding Dates"/>
        <s v="The Age of Adaline"/>
        <s v="Ricki and the Flash"/>
        <s v="You Will Meet a Tall Dark Stranger"/>
        <s v="Flatliners"/>
        <s v="Kick-Ass 2"/>
        <s v="Lakeview Terrace"/>
        <s v="The Next Three Days"/>
        <s v="Dreamgirls"/>
        <s v="Invictus"/>
        <s v="One Missed Call"/>
        <s v="She's the Man"/>
        <s v="The Giver"/>
        <s v="Changeling"/>
        <s v="Max"/>
        <s v="The Expendables 2"/>
        <s v="Little Fockers"/>
        <s v="Sex and the City 2"/>
        <s v="Office Christmas Party"/>
        <s v="Free Birds"/>
        <s v="License to Wed"/>
        <s v="Take the Lead"/>
        <s v="Madea's Big Happy Family"/>
        <s v="Wreck-It Ralph"/>
        <s v="Top Five"/>
        <s v="Over Her Dead Body"/>
        <s v="The Imaginarium of Doctor Parnassus"/>
        <s v="The Pink Panther"/>
        <s v="Brave"/>
        <s v="Baby Mama"/>
        <s v="Sorority Row"/>
        <s v="Step Brothers"/>
        <s v="The Book of Eli"/>
        <s v="Stardust"/>
        <s v="The Other Boleyn Girl"/>
        <s v="Her"/>
        <s v="Meet the Browns"/>
        <s v="The Night Before"/>
        <s v="The Book of Life"/>
        <s v="Hellboy II: The Golden Army"/>
        <s v="Freedom Writers"/>
        <s v="Man of the Year"/>
        <s v="Peppermint"/>
        <s v="Lucky Number Slevin"/>
        <s v="Nebraska"/>
        <s v="How to Train Your Dragon"/>
        <s v="Thor"/>
        <s v="Jack and Jill"/>
        <s v="My Super Ex-Girlfriend"/>
        <s v="Runner Runner"/>
        <s v="Spectre"/>
        <s v="Mile 22"/>
        <s v="The Great Debaters"/>
        <s v="Silent Hill"/>
        <s v="The Adventures of Tintin"/>
        <s v="Love Happens"/>
        <s v="Cars 2"/>
        <s v="Night at the Museum: Secret of the Tomb"/>
        <s v="When the Game Stands Tall"/>
        <s v="Jennifer's Body"/>
        <s v="We Own the Night"/>
        <s v="The Tourist"/>
        <s v="Dragonball Evolution"/>
        <s v="The Dark Tower"/>
        <s v="Monster House"/>
        <s v="Penguins of Madagascar"/>
        <s v="Florence Foster Jenkins"/>
        <s v="Transformers: The Last Knight"/>
        <s v="The Covenant"/>
        <s v="The Boxtrolls"/>
        <s v="The Informant!"/>
        <s v="Young Adult"/>
        <s v="Black Mass"/>
        <s v="Snakes on a Plane"/>
        <s v="Star Trek"/>
        <s v="The Longest Ride"/>
        <s v="The Benchwarmers"/>
        <s v="The Fast and the Furious: Tokyo Drift"/>
        <s v="Passengers"/>
        <s v="Trolls"/>
        <s v="Never Back Down"/>
        <s v="Widows"/>
        <s v="Housefull"/>
        <s v="Savages"/>
        <s v="Youth"/>
        <s v="Noah"/>
        <s v="The Chronicles of Narnia: The Voyage of the Dawn Treader"/>
        <s v="Planet 51"/>
        <s v="Disaster Movie"/>
        <s v="Notes on a Scandal"/>
        <s v="Ramona and Beezus"/>
        <s v="For Colored Girls"/>
        <s v="Colombiana"/>
        <s v="Lions for Lambs"/>
        <s v="Space Chimps"/>
        <s v="Because I Said So"/>
        <s v="Mr. Turner"/>
        <s v="Revolutionary Road"/>
        <s v="Tower Heist"/>
        <s v="American Gangster"/>
        <s v="Night at the Museum: Battle of the Smithsonian"/>
        <s v="Mary Poppins Returns"/>
        <s v="The Girl with the Dragon Tattoo"/>
        <s v="Captain America: The First Avenger"/>
        <s v="Mission: Impossible III"/>
        <s v="Stranger Than Fiction"/>
        <s v="Kit Kittredge: An American Girl"/>
        <s v="Epic"/>
        <s v="The Invention of Lying"/>
        <s v="Endless Love"/>
        <s v="My Best Friend's Girl"/>
        <s v="Brothers"/>
        <s v="Arthur Christmas"/>
        <s v="Legend"/>
        <s v="Body of Lies"/>
        <s v="Ferdinand"/>
        <s v="Charlotte's Web"/>
        <s v="The Princess and the Frog"/>
        <s v="The Birth of a Nation"/>
        <s v="Grudge Match"/>
        <s v="The Walk"/>
        <s v="The Duchess"/>
        <s v="The Sisterhood of the Traveling Pants 2"/>
        <s v="You Again"/>
        <s v="A Perfect Getaway"/>
        <s v="First Man"/>
        <s v="Secret in Their Eyes"/>
        <s v="War"/>
        <n v="9"/>
        <s v="The Best of Me"/>
        <s v="Secretariat"/>
        <s v="Entourage"/>
        <s v="Joy"/>
        <s v="RED 2"/>
        <s v="The Gambler"/>
        <s v="Firewall"/>
        <s v="Quantum of Solace"/>
        <s v="The Sitter"/>
        <s v="Burlesque"/>
        <s v="Pirates of the Caribbean: On Stranger Tides"/>
        <s v="The Peanuts Movie"/>
        <s v="Be Kind Rewind"/>
        <s v="Nancy Drew"/>
        <s v="The Last Witch Hunter"/>
        <s v="Jersey Boys"/>
        <s v="X-Men Origins: Wolverine"/>
        <s v="Eragon"/>
        <s v="RocknRolla"/>
        <s v="The Internship"/>
        <s v="Dolphin Tale 2"/>
        <s v="Zack and Miri Make a Porno"/>
        <s v="Hannibal Rising"/>
        <s v="Logan Lucky"/>
        <s v="Our Family Wedding"/>
        <s v="Megamind"/>
        <s v="The Goods: Live Hard, Sell Hard"/>
        <s v="Carnage"/>
        <s v="Stick It"/>
        <s v="Charlie Wilson's War"/>
        <s v="Observe and Report"/>
        <s v="Little Man"/>
        <s v="The Drop"/>
        <s v="Shooter"/>
        <s v="Ghost Town"/>
        <s v="Babylon A.D."/>
        <s v="Pulse"/>
        <s v="Cloudy with a Chance of Meatballs"/>
        <s v="Percy Jackson &amp; the Olympians: The Lightning Thief"/>
        <s v="The Mummy: Tomb of the Dragon Emperor"/>
        <s v="The Marine"/>
        <s v="Bobby"/>
        <s v="Valkyrie"/>
        <s v="Tangled"/>
        <s v="The Reaping"/>
        <s v="Marie Antoinette"/>
        <s v="30 Minutes or Less"/>
        <s v="The Judge"/>
        <s v="Flicka"/>
        <s v="Rachel Getting Married"/>
        <s v="Lottery Ticket"/>
        <s v="Pride and Glory"/>
        <s v="Nocturnal Animals"/>
        <s v="Glory Road"/>
        <s v="Turistas"/>
        <s v="Cop Out"/>
        <s v="Igor"/>
        <s v="Let Me In"/>
        <s v="Appaloosa"/>
        <s v="Fool's Gold"/>
        <s v="Gridiron Gang"/>
        <s v="The Tale of Despereaux"/>
        <s v="Salt"/>
        <s v="Surrogates"/>
        <s v="Keanu"/>
        <s v="Untraceable"/>
        <s v="Country Strong"/>
        <s v="Morning Glory"/>
        <s v="Percy Jackson: Sea of Monsters"/>
        <s v="X-Men: First Class"/>
        <s v="3:10 to Yuma"/>
        <s v="Going the Distance"/>
        <s v="Just My Luck"/>
        <s v="In the Land of Women"/>
        <s v="Fighting"/>
        <s v="Left Behind"/>
        <s v="State of Play"/>
        <s v="Dance Flick"/>
        <s v="Geostorm"/>
        <s v="Knight and Day"/>
        <s v="Bolt"/>
        <s v="A Mighty Heart"/>
        <s v="Traitor"/>
        <s v="Cars 3"/>
        <s v="Whip It"/>
        <s v="ATL"/>
        <s v="16 Blocks"/>
        <s v="Miss Potter"/>
        <s v="My Life in Ruins"/>
        <s v="Justice League"/>
        <s v="Draft Day"/>
        <s v="Invincible"/>
        <s v="Steve Jobs"/>
        <s v="The Losers"/>
        <s v="X-Men: The Last Stand"/>
        <s v="Armored"/>
        <s v="The Road"/>
        <s v="The Change-Up"/>
        <s v="The Ghost Writer"/>
        <s v="Anna Karenina"/>
        <s v="The Shaggy Dog"/>
        <s v="Concussion"/>
        <s v="Stay Alive"/>
        <s v="Kubo and the Two Strings"/>
        <s v="Monsters vs. Aliens"/>
        <s v="Beerfest"/>
        <s v="Did You Hear About the Morgans?"/>
        <s v="Edge of Darkness"/>
        <s v="Snatched"/>
        <s v="Crimson Peak"/>
        <s v="The Vatican Tapes"/>
        <s v="Elizabeth: The Golden Age"/>
        <s v="Pacific Rim"/>
        <s v="The Last Airbender"/>
        <s v="Mad Money"/>
        <s v="The 33"/>
        <s v="W."/>
        <s v="Cirque du Soleil: Worlds Away"/>
        <s v="Get on Up"/>
        <s v="Turbo"/>
        <s v="Rise of the Guardians"/>
        <s v="Tropic Thunder"/>
        <s v="The Expendables 3"/>
        <s v="Gulliver's Travels"/>
        <s v="The Guardian"/>
        <s v="Duplicity"/>
        <s v="Public Enemies"/>
        <s v="The Master"/>
        <s v="Woodlawn"/>
        <s v="In the Valley of Elah"/>
        <s v="The Box"/>
        <s v="Run All Night"/>
        <s v="Cats &amp; Dogs: The Revenge of Kitty Galore"/>
        <s v="The Curious Case of Benjamin Button"/>
        <s v="Wrath of the Titans"/>
        <s v="Aliens in the Attic"/>
        <s v="Georgia Rule"/>
        <s v="Patriots Day"/>
        <s v="Scouts Guide to the Zombie Apocalypse"/>
        <s v="Dead Silence"/>
        <s v="Ultraviolet"/>
        <s v="Righteous Kill"/>
        <s v="Hot Pursuit"/>
        <s v="The Sentinel"/>
        <s v="The Mortal Instruments: City of Bones"/>
        <s v="Dinner for Schmucks"/>
        <s v="I Don't Know How She Does It"/>
        <s v="Little Children"/>
        <s v="And So It Goes"/>
        <s v="Drillbit Taylor"/>
        <s v="Ninja Assassin"/>
        <s v="G-Force"/>
        <s v="Reign Over Me"/>
        <s v="The Incredible Hulk"/>
        <s v="Frost/Nixon"/>
        <s v="Rendition"/>
        <s v="Capitalism: A Love Story"/>
        <s v="The Snowman"/>
        <s v="The Wild"/>
        <s v="A Good Year"/>
        <s v="Flags of Our Fathers"/>
        <s v="Sucker Punch"/>
        <s v="The Kingdom"/>
        <s v="Fantastic Mr. Fox"/>
        <s v="Conviction"/>
        <s v="Exodus: Gods and Kings"/>
        <s v="Ghost Rider"/>
        <s v="The Chronicles of Narnia: Prince Caspian"/>
        <s v="Push"/>
        <s v="I Think I Love My Wife"/>
        <s v="Denial"/>
        <s v="Larry the Cable Guy: Health Inspector"/>
        <s v="Terminator Salvation"/>
        <s v="Rango"/>
        <s v="Star Trek Beyond"/>
        <s v="The Ruins"/>
        <s v="Bad Times at the El Royale"/>
        <s v="I Love You, Beth Cooper"/>
        <s v="Machete Kills"/>
        <s v="The Magnificent Seven"/>
        <s v="Death Race"/>
        <s v="Lars and the Real Girl"/>
        <s v="Eastern Promises"/>
        <s v="Furry Vengeance"/>
        <s v="Charlie St. Cloud"/>
        <s v="The Ant Bully"/>
        <s v="A Monster Calls"/>
        <s v="School for Scoundrels"/>
        <s v="The Collection"/>
        <s v="The International"/>
        <s v="Defiance"/>
        <s v="Unaccompanied Minors"/>
        <s v="Next"/>
        <s v="The Golden Compass"/>
        <s v="12 Rounds"/>
        <s v="Bangkok Dangerous"/>
        <s v="Alex Cross"/>
        <s v="The Spiderwick Chronicles"/>
        <s v="MacGruber"/>
        <s v="Death Sentence"/>
        <s v="Slither"/>
        <s v="Holmes &amp; Watson"/>
        <s v="Unstoppable"/>
        <s v="G.I. Joe: The Rise of Cobra"/>
        <s v="Battle of the Year"/>
        <s v="Blood Diamond"/>
        <s v="The Brave One"/>
        <s v="Idlewild"/>
        <s v="Marshall"/>
        <s v="Swing Vote"/>
        <s v="Cirque du Freak: The Vampire's Assistant"/>
        <s v="Funny People"/>
        <s v="The Other Guys"/>
        <s v="Zodiac"/>
        <s v="Sydney White"/>
        <s v="Blindness"/>
        <s v="The Painted Veil"/>
        <s v="Cadillac Records"/>
        <s v="Total Recall"/>
        <s v="A Dangerous Method"/>
        <s v="Lady in the Water"/>
        <s v="Australia"/>
        <s v="Last Holiday"/>
        <s v="Battle of the Sexes"/>
        <s v="Alice Through the Looking Glass"/>
        <s v="Inherent Vice"/>
        <s v="Year One"/>
        <s v="Grindhouse"/>
        <s v="Killer Elite"/>
        <s v="Superman Returns"/>
        <s v="Children of Men"/>
        <s v="Never Let Me Go"/>
        <s v="Deck the Halls"/>
        <s v="Out of the Furnace"/>
        <s v="One Night with the King"/>
        <s v="Mandela: Long Walk to Freedom"/>
        <s v="The A-Team"/>
        <s v="My Soul to Take"/>
        <s v="Doomsday"/>
        <s v="Getaway"/>
        <s v="Bandslam"/>
        <s v="Roman J. Israel, Esq."/>
        <s v="Gamer"/>
        <s v="Meet Dave"/>
        <s v="Anonymous"/>
        <s v="The Rocker"/>
        <s v="The Black Dahlia"/>
        <s v="Hot Rod"/>
        <s v="Repo Men"/>
        <s v="Ghostbusters"/>
        <s v="The Three Musketeers"/>
        <s v="Semi-Pro"/>
        <s v="Sunshine"/>
        <s v="Trouble with the Curve"/>
        <s v="Robin Hood"/>
        <s v="Surf's Up"/>
        <s v="The Boat That Rocked"/>
        <s v="Hoot"/>
        <s v="Sex Drive"/>
        <s v="The Thing"/>
        <s v="Deception"/>
        <s v="The Assassination of Jesse James by the Coward Robert Ford"/>
        <s v="Downsizing"/>
        <s v="Rush Hour 3"/>
        <s v="Whiskey Tango Foxtrot"/>
        <s v="The BFG"/>
        <s v="Leatherheads"/>
        <s v="The Homesman"/>
        <s v="The Finest Hours"/>
        <s v="Love in the Time of Cholera"/>
        <s v="Shoot 'Em Up"/>
        <s v="The Longshots"/>
        <s v="Things We Lost in the Fire"/>
        <s v="Baahubali: The Beginning"/>
        <s v="Nine"/>
        <s v="We Are Marshall"/>
        <s v="Blade Runner 2049"/>
        <s v="Fantastic Four"/>
        <s v="Bad Lieutenant: Port of Call New Orleans"/>
        <s v="Metallica Through the Never"/>
        <s v="Thank You for Your Service"/>
        <s v="Away We Go"/>
        <s v="Popstar: Never Stop Never Stopping"/>
        <s v="Everybody's Fine"/>
        <s v="For Your Consideration"/>
        <s v="Legend of the Guardians: The Owls of Ga'Hoole"/>
        <s v="White House Down"/>
        <s v="The Sorcerer's Apprentice"/>
        <s v="Max Steel"/>
        <s v="Across the Universe"/>
        <s v="Stop-Loss"/>
        <s v="Only the Brave"/>
        <s v="A Most Violent Year"/>
        <s v="Watchmen"/>
        <s v="The Love Guru"/>
        <s v="Beowulf"/>
        <s v="The Spirit"/>
        <s v="Blood and Chocolate"/>
        <s v="The Nutcracker and the Four Realms"/>
        <s v="Point Break"/>
        <s v="Miami Vice"/>
        <s v="Flushed Away"/>
        <s v="Valerian and the City of a Thousand Planets"/>
        <s v="Astro Boy"/>
        <s v="Post Grad"/>
        <s v="Happy Feet Two"/>
        <s v="Poseidon"/>
        <s v="The Soloist"/>
        <s v="Walk Hard: The Dewey Cox Story"/>
        <s v="Allied"/>
        <s v="Evening"/>
        <s v="Sabotage"/>
        <s v="How to Lose Friends &amp; Alienate People"/>
        <s v="Miss Sloane"/>
        <s v="Basic Instinct 2"/>
        <s v="Mortdecai"/>
        <s v="Transsiberian"/>
        <s v="Green Lantern"/>
        <s v="Silence"/>
        <s v="Mortal Engines"/>
        <s v="Black Nativity"/>
        <s v="The Invasion"/>
        <s v="Chasing Mavericks"/>
        <s v="Transcendence"/>
        <s v="Pan"/>
        <s v="Catch a Fire"/>
        <s v="Amelia"/>
        <s v="Evan Almighty"/>
        <s v="Code Name: The Cleaner"/>
        <s v="A Scanner Darkly"/>
        <s v="City of Ember"/>
        <s v="The Gunman"/>
        <s v="Martian Child"/>
        <s v="Hugo"/>
        <s v="The Fountain"/>
        <s v="The Lovely Bones"/>
        <s v="The Infiltrator"/>
        <s v="Pandorum"/>
        <s v="Strange Wilderness"/>
        <s v="The Last Legion"/>
        <s v="Zoom"/>
        <s v="Taking Woodstock"/>
        <s v="Rosewater"/>
        <s v="Flipped"/>
        <s v="Where the Wild Things Are"/>
        <s v="Just Getting Started"/>
        <s v="Whiteout"/>
        <s v="Green Zone"/>
        <s v="Soul Men"/>
        <s v="Imagine That"/>
        <s v="Punisher: War Zone"/>
        <s v="The Devil's Double"/>
        <s v="The Interview"/>
        <s v="The Fifth Estate"/>
        <s v="The Express"/>
        <s v="The Lone Ranger"/>
        <s v="The Wolfman"/>
        <s v="47 Ronin"/>
        <s v="Robin Hood (2018)"/>
        <s v="Speed Racer"/>
        <s v="Land of the Lost"/>
        <s v="Flyboys"/>
        <s v="Street Fighter: The Legend of Chun-Li"/>
        <s v="Jonah Hex"/>
        <s v="Flash of Genius"/>
        <s v="Synecdoche, New York"/>
        <s v="Miracle at St. Anna"/>
        <s v="Casino Jack"/>
        <s v="Stone"/>
        <s v="Chéri"/>
        <s v="The Warrior's Way"/>
        <s v="All the King's Men"/>
        <s v="My All-American"/>
        <s v="Lucky You"/>
        <m/>
      </sharedItems>
    </cacheField>
    <cacheField name="Production Year" numFmtId="0">
      <sharedItems containsString="0" containsBlank="1" containsNumber="1" containsInteger="1" minValue="2006" maxValue="2018"/>
    </cacheField>
    <cacheField name=" Production Budget " numFmtId="0">
      <sharedItems containsString="0" containsBlank="1" containsNumber="1" containsInteger="1" minValue="10000000" maxValue="425000000"/>
    </cacheField>
    <cacheField name=" Domestic Box Office " numFmtId="0">
      <sharedItems containsString="0" containsBlank="1" containsNumber="1" containsInteger="1" minValue="1183658" maxValue="760507625"/>
    </cacheField>
    <cacheField name="International Box Office" numFmtId="0">
      <sharedItems containsString="0" containsBlank="1" containsNumber="1" containsInteger="1" minValue="0" maxValue="2015837654"/>
    </cacheField>
    <cacheField name="Total Box Office" numFmtId="0">
      <sharedItems containsString="0" containsBlank="1" containsNumber="1" containsInteger="1" minValue="2246000" maxValue="2776345279"/>
    </cacheField>
    <cacheField name="Profits" numFmtId="0">
      <sharedItems containsString="0" containsBlank="1" containsNumber="1" containsInteger="1" minValue="-48478171" maxValue="2351345279"/>
    </cacheField>
    <cacheField name="Profit Percentage" numFmtId="0">
      <sharedItems containsString="0" containsBlank="1" containsNumber="1" minValue="-0.89" maxValue="26.47"/>
    </cacheField>
    <cacheField name="Rating" numFmtId="0">
      <sharedItems containsBlank="1"/>
    </cacheField>
    <cacheField name="Production Method" numFmtId="0">
      <sharedItems containsBlank="1"/>
    </cacheField>
    <cacheField name="Genre" numFmtId="0">
      <sharedItems containsBlank="1" count="12">
        <s v="Drama"/>
        <s v="Horror"/>
        <s v="Adventure"/>
        <s v="Thriller/Suspense"/>
        <s v="Musical"/>
        <s v="Comedy"/>
        <s v="Action"/>
        <s v="Romantic Comedy"/>
        <s v="Western"/>
        <s v="Concert/Performance"/>
        <s v="Documentary"/>
        <m/>
      </sharedItems>
    </cacheField>
    <cacheField name="Ratings" numFmtId="0">
      <sharedItems containsString="0" containsBlank="1" containsNumber="1" minValue="1.9" maxValue="9"/>
    </cacheField>
    <cacheField name="Vote Count" numFmtId="0">
      <sharedItems containsString="0" containsBlank="1" containsNumber="1" containsInteger="1" minValue="2235" maxValue="2589489"/>
    </cacheField>
    <cacheField name="Opening Theaters" numFmtId="0">
      <sharedItems containsString="0" containsBlank="1" containsNumber="1" containsInteger="1" minValue="1" maxValue="4529"/>
    </cacheField>
    <cacheField name="Max Theaters" numFmtId="0">
      <sharedItems containsString="0" containsBlank="1" containsNumber="1" containsInteger="1" minValue="60" maxValue="4535"/>
    </cacheField>
    <cacheField name="Opening Weekend" numFmtId="0">
      <sharedItems containsString="0" containsBlank="1" containsNumber="1" containsInteger="1" minValue="9653" maxValue="160887295"/>
    </cacheField>
    <cacheField name="Budget Size" numFmtId="0">
      <sharedItems containsBlank="1" count="4">
        <s v="Small Budget"/>
        <s v="Medium Budget"/>
        <s v="Big Budget"/>
        <m/>
      </sharedItems>
    </cacheField>
    <cacheField name="Rating Group" numFmtId="0">
      <sharedItems containsBlank="1" containsMixedTypes="1" containsNumber="1" containsInteger="1" minValue="1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s v="Madea's Family Reunion"/>
    <n v="2006"/>
    <n v="10000000"/>
    <n v="63257940"/>
    <n v="62581"/>
    <n v="63320521"/>
    <n v="53320521"/>
    <n v="5.33"/>
    <s v="PG-13"/>
    <s v="Live Action"/>
    <x v="0"/>
    <x v="0"/>
    <n v="11438"/>
    <n v="2194"/>
    <n v="2194"/>
    <n v="30030661"/>
    <x v="0"/>
  </r>
  <r>
    <s v="A Prairie Home Companion"/>
    <n v="2006"/>
    <n v="10000000"/>
    <n v="20342852"/>
    <n v="6373339"/>
    <n v="26716191"/>
    <n v="16716191"/>
    <n v="1.67"/>
    <s v="PG-13"/>
    <s v="Live Action"/>
    <x v="0"/>
    <x v="1"/>
    <n v="22845"/>
    <n v="760"/>
    <n v="767"/>
    <n v="4566293"/>
    <x v="0"/>
  </r>
  <r>
    <s v="Saw III"/>
    <n v="2006"/>
    <n v="10000000"/>
    <n v="80238724"/>
    <n v="83638091"/>
    <n v="163876815"/>
    <n v="153876815"/>
    <n v="15.39"/>
    <s v="R"/>
    <s v="Live Action"/>
    <x v="1"/>
    <x v="2"/>
    <n v="192316"/>
    <n v="3167"/>
    <n v="3167"/>
    <n v="33610391"/>
    <x v="0"/>
  </r>
  <r>
    <s v="Employee of the Month"/>
    <n v="2006"/>
    <n v="10000000"/>
    <n v="28444855"/>
    <n v="9920000"/>
    <n v="38364855"/>
    <n v="28364855"/>
    <n v="2.84"/>
    <s v="PG-13"/>
    <s v="Live Action"/>
    <x v="0"/>
    <x v="3"/>
    <n v="47924"/>
    <n v="2579"/>
    <n v="2579"/>
    <n v="11407751"/>
    <x v="0"/>
  </r>
  <r>
    <s v="Turistas"/>
    <n v="2006"/>
    <n v="10000000"/>
    <n v="7027762"/>
    <n v="7293308"/>
    <n v="14321070"/>
    <n v="4321070"/>
    <n v="0.43"/>
    <s v="R"/>
    <s v="Live Action"/>
    <x v="2"/>
    <x v="4"/>
    <n v="38837"/>
    <n v="1570"/>
    <n v="1572"/>
    <n v="3582554"/>
    <x v="0"/>
  </r>
  <r>
    <s v="Saw IV"/>
    <n v="2007"/>
    <n v="10000000"/>
    <n v="63300095"/>
    <n v="72459599"/>
    <n v="135759694"/>
    <n v="125759694"/>
    <n v="12.58"/>
    <s v="R"/>
    <s v="Live Action"/>
    <x v="1"/>
    <x v="5"/>
    <n v="149983"/>
    <n v="3183"/>
    <n v="3183"/>
    <n v="31756764"/>
    <x v="0"/>
  </r>
  <r>
    <s v="Nick and Norah's Infinite Playlist"/>
    <n v="2008"/>
    <n v="10000000"/>
    <n v="31487293"/>
    <n v="2398724"/>
    <n v="33886017"/>
    <n v="23886017"/>
    <n v="2.39"/>
    <s v="PG-13"/>
    <s v="Live Action"/>
    <x v="3"/>
    <x v="6"/>
    <n v="92369"/>
    <n v="2421"/>
    <n v="2421"/>
    <n v="11311751"/>
    <x v="0"/>
  </r>
  <r>
    <s v="Over Her Dead Body"/>
    <n v="2008"/>
    <n v="10000000"/>
    <n v="7570127"/>
    <n v="14025947"/>
    <n v="21596074"/>
    <n v="11596074"/>
    <n v="1.1599999999999999"/>
    <s v="PG-13"/>
    <s v="Live Action"/>
    <x v="0"/>
    <x v="0"/>
    <n v="24691"/>
    <n v="1977"/>
    <n v="1977"/>
    <n v="4600000"/>
    <x v="0"/>
  </r>
  <r>
    <s v="Kit Kittredge: An American Girl"/>
    <n v="2008"/>
    <n v="10000000"/>
    <n v="17657973"/>
    <n v="0"/>
    <n v="17657973"/>
    <n v="7657973"/>
    <n v="0.77"/>
    <s v="G"/>
    <s v="Live Action"/>
    <x v="3"/>
    <x v="7"/>
    <n v="6064"/>
    <n v="5"/>
    <n v="1849"/>
    <n v="220297"/>
    <x v="0"/>
  </r>
  <r>
    <s v="The Goods: Live Hard, Sell Hard"/>
    <n v="2009"/>
    <n v="10000000"/>
    <n v="15122676"/>
    <n v="174642"/>
    <n v="15297318"/>
    <n v="5297318"/>
    <n v="0.53"/>
    <s v="R"/>
    <s v="Live Action"/>
    <x v="0"/>
    <x v="8"/>
    <n v="21633"/>
    <n v="1838"/>
    <n v="1849"/>
    <n v="5642137"/>
    <x v="0"/>
  </r>
  <r>
    <s v="The Fourth Kind"/>
    <n v="2009"/>
    <n v="10000000"/>
    <n v="26218170"/>
    <n v="23268704"/>
    <n v="49486874"/>
    <n v="39486874"/>
    <n v="3.95"/>
    <s v="PG-13"/>
    <s v="Live Action"/>
    <x v="2"/>
    <x v="5"/>
    <n v="77974"/>
    <n v="2527"/>
    <n v="2530"/>
    <n v="12231160"/>
    <x v="0"/>
  </r>
  <r>
    <s v="MacGruber"/>
    <n v="2010"/>
    <n v="10000000"/>
    <n v="8525600"/>
    <n v="104295"/>
    <n v="8629895"/>
    <n v="-1370105"/>
    <n v="-0.14000000000000001"/>
    <s v="R"/>
    <s v="Live Action"/>
    <x v="0"/>
    <x v="9"/>
    <n v="45466"/>
    <n v="2551"/>
    <n v="2551"/>
    <n v="4043495"/>
    <x v="0"/>
  </r>
  <r>
    <s v="Devil"/>
    <n v="2010"/>
    <n v="10000000"/>
    <n v="33679655"/>
    <n v="29674459"/>
    <n v="63354114"/>
    <n v="53354114"/>
    <n v="5.34"/>
    <s v="PG-13"/>
    <s v="Live Action"/>
    <x v="1"/>
    <x v="10"/>
    <n v="145074"/>
    <n v="2809"/>
    <n v="2811"/>
    <n v="12289375"/>
    <x v="0"/>
  </r>
  <r>
    <s v="Skyline"/>
    <n v="2010"/>
    <n v="10000000"/>
    <n v="21416355"/>
    <n v="46848618"/>
    <n v="68264973"/>
    <n v="58264973"/>
    <n v="5.83"/>
    <s v="PG-13"/>
    <s v="Live Action"/>
    <x v="2"/>
    <x v="11"/>
    <n v="89853"/>
    <n v="2880"/>
    <n v="2883"/>
    <n v="11692415"/>
    <x v="0"/>
  </r>
  <r>
    <s v="My Week with Marilyn"/>
    <n v="2011"/>
    <n v="10000000"/>
    <n v="14597405"/>
    <n v="19643167"/>
    <n v="34240572"/>
    <n v="24240572"/>
    <n v="2.42"/>
    <s v="R"/>
    <s v="Live Action"/>
    <x v="3"/>
    <x v="12"/>
    <n v="86958"/>
    <n v="244"/>
    <n v="630"/>
    <n v="1750507"/>
    <x v="0"/>
  </r>
  <r>
    <s v="The Collection"/>
    <n v="2012"/>
    <n v="10000000"/>
    <n v="6810754"/>
    <n v="2079340"/>
    <n v="8890094"/>
    <n v="-1109906"/>
    <n v="-0.11"/>
    <s v="R"/>
    <s v="Live Action"/>
    <x v="1"/>
    <x v="13"/>
    <n v="49725"/>
    <n v="1403"/>
    <n v="1403"/>
    <n v="3104269"/>
    <x v="0"/>
  </r>
  <r>
    <s v="Sparkle"/>
    <n v="2012"/>
    <n v="10000000"/>
    <n v="24397469"/>
    <n v="262854"/>
    <n v="24660323"/>
    <n v="14660323"/>
    <n v="1.47"/>
    <s v="PG-13"/>
    <s v="Live Action"/>
    <x v="3"/>
    <x v="8"/>
    <n v="6390"/>
    <n v="2244"/>
    <n v="2244"/>
    <n v="11643342"/>
    <x v="0"/>
  </r>
  <r>
    <s v="Big Eyes"/>
    <n v="2014"/>
    <n v="10000000"/>
    <n v="14482031"/>
    <n v="12835841"/>
    <n v="27317872"/>
    <n v="17317872"/>
    <n v="1.73"/>
    <s v="PG-13"/>
    <s v="Live Action"/>
    <x v="3"/>
    <x v="14"/>
    <n v="92807"/>
    <n v="1307"/>
    <n v="1408"/>
    <n v="3001738"/>
    <x v="0"/>
  </r>
  <r>
    <s v="Rosewater"/>
    <n v="2014"/>
    <n v="10000000"/>
    <n v="3128941"/>
    <n v="56776"/>
    <n v="3185717"/>
    <n v="-6814283"/>
    <n v="-0.68"/>
    <s v="R"/>
    <s v="Live Action"/>
    <x v="3"/>
    <x v="6"/>
    <n v="10737"/>
    <n v="371"/>
    <n v="371"/>
    <n v="1154303"/>
    <x v="0"/>
  </r>
  <r>
    <s v="Sinister 2"/>
    <n v="2015"/>
    <n v="10000000"/>
    <n v="27740955"/>
    <n v="26363270"/>
    <n v="54104225"/>
    <n v="44104225"/>
    <n v="4.41"/>
    <s v="R"/>
    <s v="Live Action"/>
    <x v="1"/>
    <x v="15"/>
    <n v="54659"/>
    <n v="2766"/>
    <n v="2799"/>
    <n v="10542116"/>
    <x v="0"/>
  </r>
  <r>
    <s v="The Second Best Exotic Marigold Hotel"/>
    <n v="2015"/>
    <n v="10000000"/>
    <n v="33078266"/>
    <n v="57306040"/>
    <n v="90384306"/>
    <n v="80384306"/>
    <n v="8.0399999999999991"/>
    <s v="PG"/>
    <s v="Live Action"/>
    <x v="0"/>
    <x v="7"/>
    <n v="33850"/>
    <n v="1573"/>
    <n v="2022"/>
    <n v="8540370"/>
    <x v="0"/>
  </r>
  <r>
    <s v="Kevin Hart: What Now?"/>
    <n v="2016"/>
    <n v="10000000"/>
    <n v="23591043"/>
    <n v="0"/>
    <n v="23591043"/>
    <n v="13591043"/>
    <n v="1.36"/>
    <s v="R"/>
    <s v="Live Action"/>
    <x v="4"/>
    <x v="5"/>
    <n v="9520"/>
    <n v="2567"/>
    <n v="2567"/>
    <n v="11767210"/>
    <x v="0"/>
  </r>
  <r>
    <s v="Max Steel"/>
    <n v="2016"/>
    <n v="10000000"/>
    <n v="3818664"/>
    <n v="744416"/>
    <n v="4563080"/>
    <n v="-5436920"/>
    <n v="-0.54"/>
    <s v="PG-13"/>
    <s v="Live Action"/>
    <x v="5"/>
    <x v="16"/>
    <n v="19532"/>
    <n v="2034"/>
    <n v="2034"/>
    <n v="2182216"/>
    <x v="0"/>
  </r>
  <r>
    <s v="Blair Witch"/>
    <n v="2016"/>
    <n v="10000000"/>
    <n v="20777061"/>
    <n v="18208516"/>
    <n v="38985577"/>
    <n v="28985577"/>
    <n v="2.9"/>
    <s v="R"/>
    <s v="Live Action"/>
    <x v="1"/>
    <x v="17"/>
    <n v="45650"/>
    <n v="3121"/>
    <n v="3121"/>
    <n v="9576057"/>
    <x v="0"/>
  </r>
  <r>
    <s v="The Purge: Election Year"/>
    <n v="2016"/>
    <n v="10000000"/>
    <n v="79042440"/>
    <n v="39472287"/>
    <n v="118514727"/>
    <n v="108514727"/>
    <n v="10.85"/>
    <s v="R"/>
    <s v="Live Action"/>
    <x v="1"/>
    <x v="18"/>
    <n v="100556"/>
    <n v="2796"/>
    <n v="2821"/>
    <n v="31515110"/>
    <x v="0"/>
  </r>
  <r>
    <s v="The Birth of a Nation"/>
    <n v="2016"/>
    <n v="10000000"/>
    <n v="15861566"/>
    <n v="1029445"/>
    <n v="16891011"/>
    <n v="6891011"/>
    <n v="0.69"/>
    <s v="R"/>
    <s v="Live Action"/>
    <x v="3"/>
    <x v="7"/>
    <n v="21134"/>
    <n v="2105"/>
    <n v="2105"/>
    <n v="7004254"/>
    <x v="0"/>
  </r>
  <r>
    <s v="Denial"/>
    <n v="2016"/>
    <n v="10000000"/>
    <n v="4073448"/>
    <n v="5190492"/>
    <n v="9263940"/>
    <n v="-736060"/>
    <n v="-7.0000000000000007E-2"/>
    <s v="PG-13"/>
    <s v="Live Action"/>
    <x v="3"/>
    <x v="1"/>
    <n v="21486"/>
    <n v="5"/>
    <n v="648"/>
    <n v="93728"/>
    <x v="0"/>
  </r>
  <r>
    <s v="Jigsaw"/>
    <n v="2017"/>
    <n v="10000000"/>
    <n v="38052832"/>
    <n v="64392364"/>
    <n v="102445196"/>
    <n v="92445196"/>
    <n v="9.24"/>
    <s v="R"/>
    <s v="Live Action"/>
    <x v="1"/>
    <x v="8"/>
    <n v="78600"/>
    <n v="2941"/>
    <n v="2941"/>
    <n v="16640452"/>
    <x v="0"/>
  </r>
  <r>
    <s v="Lady Bird"/>
    <n v="2017"/>
    <n v="10000000"/>
    <n v="48958273"/>
    <n v="29652496"/>
    <n v="78610769"/>
    <n v="68610769"/>
    <n v="6.86"/>
    <s v="R"/>
    <s v="Live Action"/>
    <x v="3"/>
    <x v="19"/>
    <n v="283379"/>
    <n v="4"/>
    <n v="1557"/>
    <n v="364437"/>
    <x v="0"/>
  </r>
  <r>
    <s v="Everything, Everything"/>
    <n v="2017"/>
    <n v="10000000"/>
    <n v="34121140"/>
    <n v="27481996"/>
    <n v="61603136"/>
    <n v="51603136"/>
    <n v="5.16"/>
    <s v="PG-13"/>
    <s v="Live Action"/>
    <x v="3"/>
    <x v="10"/>
    <n v="38510"/>
    <n v="2801"/>
    <n v="2801"/>
    <n v="11727390"/>
    <x v="0"/>
  </r>
  <r>
    <s v="Halloween"/>
    <n v="2018"/>
    <n v="10000000"/>
    <n v="159342015"/>
    <n v="93797291"/>
    <n v="253139306"/>
    <n v="243139306"/>
    <n v="24.31"/>
    <s v="R"/>
    <s v="Live Action"/>
    <x v="1"/>
    <x v="7"/>
    <n v="147439"/>
    <n v="3928"/>
    <n v="3990"/>
    <n v="76221545"/>
    <x v="0"/>
  </r>
  <r>
    <s v="Housefull"/>
    <n v="2010"/>
    <n v="10100000"/>
    <n v="1183658"/>
    <n v="17542642"/>
    <n v="18726300"/>
    <n v="8626300"/>
    <n v="0.85"/>
    <s v="Not Rated"/>
    <s v="Live Action"/>
    <x v="6"/>
    <x v="4"/>
    <n v="14328"/>
    <n v="82"/>
    <n v="82"/>
    <n v="642156"/>
    <x v="0"/>
  </r>
  <r>
    <s v="In the Land of Women"/>
    <n v="2007"/>
    <n v="10500000"/>
    <n v="11052958"/>
    <n v="3087444"/>
    <n v="14140402"/>
    <n v="3640402"/>
    <n v="0.35"/>
    <s v="PG-13"/>
    <s v="Live Action"/>
    <x v="0"/>
    <x v="20"/>
    <n v="31788"/>
    <n v="2155"/>
    <n v="2155"/>
    <n v="4712341"/>
    <x v="0"/>
  </r>
  <r>
    <s v="Kabhi Alvida Naa Kehna"/>
    <n v="2006"/>
    <n v="10750000"/>
    <n v="3275443"/>
    <n v="29300000"/>
    <n v="32575443"/>
    <n v="21825443"/>
    <n v="2.0299999999999998"/>
    <s v="Not Rated"/>
    <s v="Live Action"/>
    <x v="3"/>
    <x v="18"/>
    <n v="19988"/>
    <n v="64"/>
    <n v="64"/>
    <n v="1351786"/>
    <x v="0"/>
  </r>
  <r>
    <s v="Saw V"/>
    <n v="2008"/>
    <n v="10800000"/>
    <n v="56746769"/>
    <n v="61463009"/>
    <n v="118209778"/>
    <n v="107409778"/>
    <n v="9.9499999999999993"/>
    <s v="R"/>
    <s v="Live Action"/>
    <x v="1"/>
    <x v="21"/>
    <n v="124209"/>
    <n v="3060"/>
    <n v="3084"/>
    <n v="30053954"/>
    <x v="0"/>
  </r>
  <r>
    <s v="The Secret Life of Bees"/>
    <n v="2008"/>
    <n v="11000000"/>
    <n v="37780486"/>
    <n v="2213861"/>
    <n v="39994347"/>
    <n v="28994347"/>
    <n v="2.64"/>
    <s v="PG-13"/>
    <s v="Live Action"/>
    <x v="3"/>
    <x v="22"/>
    <n v="26241"/>
    <n v="1591"/>
    <n v="1630"/>
    <n v="10527799"/>
    <x v="0"/>
  </r>
  <r>
    <s v="High School Musical 3: Senior Year"/>
    <n v="2008"/>
    <n v="11000000"/>
    <n v="90559416"/>
    <n v="183833464"/>
    <n v="274392880"/>
    <n v="263392880"/>
    <n v="23.94"/>
    <s v="G"/>
    <s v="Live Action"/>
    <x v="7"/>
    <x v="23"/>
    <n v="62548"/>
    <n v="3623"/>
    <n v="3626"/>
    <n v="42030184"/>
    <x v="0"/>
  </r>
  <r>
    <s v="Saw VI"/>
    <n v="2009"/>
    <n v="11000000"/>
    <n v="27693292"/>
    <n v="42059110"/>
    <n v="69752402"/>
    <n v="58752402"/>
    <n v="5.34"/>
    <s v="R"/>
    <s v="Live Action"/>
    <x v="1"/>
    <x v="18"/>
    <n v="111349"/>
    <n v="3036"/>
    <n v="3036"/>
    <n v="14118444"/>
    <x v="0"/>
  </r>
  <r>
    <s v="The Fighter"/>
    <n v="2010"/>
    <n v="11000000"/>
    <n v="93617009"/>
    <n v="35645379"/>
    <n v="129262388"/>
    <n v="118262388"/>
    <n v="10.75"/>
    <s v="R"/>
    <s v="Live Action"/>
    <x v="3"/>
    <x v="24"/>
    <n v="363763"/>
    <n v="4"/>
    <n v="2534"/>
    <n v="300010"/>
    <x v="0"/>
  </r>
  <r>
    <s v="If I Stay"/>
    <n v="2014"/>
    <n v="11000000"/>
    <n v="50474843"/>
    <n v="27881327"/>
    <n v="78356170"/>
    <n v="67356170"/>
    <n v="6.12"/>
    <s v="PG-13"/>
    <s v="Live Action"/>
    <x v="3"/>
    <x v="1"/>
    <n v="122658"/>
    <n v="2907"/>
    <n v="3157"/>
    <n v="15679190"/>
    <x v="0"/>
  </r>
  <r>
    <s v="Sultan"/>
    <n v="2016"/>
    <n v="11000000"/>
    <n v="5599781"/>
    <n v="67390000"/>
    <n v="72989781"/>
    <n v="61989781"/>
    <n v="5.64"/>
    <s v="Not Rated"/>
    <s v="Live Action"/>
    <x v="5"/>
    <x v="14"/>
    <n v="45876"/>
    <n v="282"/>
    <n v="283"/>
    <n v="2371100"/>
    <x v="0"/>
  </r>
  <r>
    <s v="Carol"/>
    <n v="2015"/>
    <n v="11800000"/>
    <n v="12711491"/>
    <n v="30132030"/>
    <n v="42843521"/>
    <n v="31043521"/>
    <n v="2.63"/>
    <s v="R"/>
    <s v="Live Action"/>
    <x v="3"/>
    <x v="22"/>
    <n v="128268"/>
    <n v="4"/>
    <n v="790"/>
    <n v="253510"/>
    <x v="0"/>
  </r>
  <r>
    <s v="For Your Consideration"/>
    <n v="2006"/>
    <n v="12000000"/>
    <n v="5549923"/>
    <n v="0"/>
    <n v="5549923"/>
    <n v="-6450077"/>
    <n v="-0.54"/>
    <s v="PG-13"/>
    <s v="Live Action"/>
    <x v="0"/>
    <x v="10"/>
    <n v="15076"/>
    <n v="23"/>
    <n v="625"/>
    <n v="372012"/>
    <x v="0"/>
  </r>
  <r>
    <s v="Crank"/>
    <n v="2006"/>
    <n v="12000000"/>
    <n v="27838408"/>
    <n v="16086515"/>
    <n v="43924923"/>
    <n v="31924923"/>
    <n v="2.66"/>
    <s v="R"/>
    <s v="Live Action"/>
    <x v="5"/>
    <x v="12"/>
    <n v="248466"/>
    <n v="2515"/>
    <n v="2515"/>
    <n v="10457367"/>
    <x v="0"/>
  </r>
  <r>
    <s v="Step Up"/>
    <n v="2006"/>
    <n v="12000000"/>
    <n v="65328121"/>
    <n v="45661036"/>
    <n v="110989157"/>
    <n v="98989157"/>
    <n v="8.25"/>
    <s v="PG-13"/>
    <s v="Live Action"/>
    <x v="3"/>
    <x v="7"/>
    <n v="118560"/>
    <n v="2467"/>
    <n v="2647"/>
    <n v="20659573"/>
    <x v="0"/>
  </r>
  <r>
    <s v="The Eye"/>
    <n v="2008"/>
    <n v="12000000"/>
    <n v="31418697"/>
    <n v="26159068"/>
    <n v="57577765"/>
    <n v="45577765"/>
    <n v="3.8"/>
    <s v="PG-13"/>
    <s v="Live Action"/>
    <x v="2"/>
    <x v="4"/>
    <n v="53611"/>
    <n v="2436"/>
    <n v="2470"/>
    <n v="12425776"/>
    <x v="0"/>
  </r>
  <r>
    <s v="Quarantine"/>
    <n v="2008"/>
    <n v="12000000"/>
    <n v="31691811"/>
    <n v="10232963"/>
    <n v="41924774"/>
    <n v="29924774"/>
    <n v="2.4900000000000002"/>
    <s v="R"/>
    <s v="Live Action"/>
    <x v="1"/>
    <x v="5"/>
    <n v="73494"/>
    <n v="2461"/>
    <n v="2463"/>
    <n v="14211321"/>
    <x v="0"/>
  </r>
  <r>
    <s v="Cadillac Records"/>
    <n v="2008"/>
    <n v="12000000"/>
    <n v="8195551"/>
    <n v="746965"/>
    <n v="8942516"/>
    <n v="-3057484"/>
    <n v="-0.25"/>
    <s v="R"/>
    <s v="Live Action"/>
    <x v="3"/>
    <x v="14"/>
    <n v="21791"/>
    <n v="687"/>
    <n v="701"/>
    <n v="3445559"/>
    <x v="0"/>
  </r>
  <r>
    <s v="Rachel Getting Married"/>
    <n v="2008"/>
    <n v="12000000"/>
    <n v="12796861"/>
    <n v="4678614"/>
    <n v="17475475"/>
    <n v="5475475"/>
    <n v="0.46"/>
    <s v="R"/>
    <s v="Live Action"/>
    <x v="3"/>
    <x v="1"/>
    <n v="49353"/>
    <n v="9"/>
    <n v="391"/>
    <n v="293369"/>
    <x v="0"/>
  </r>
  <r>
    <s v="Harold &amp; Kumar Escape from Guantanamo Bay"/>
    <n v="2008"/>
    <n v="12000000"/>
    <n v="38108728"/>
    <n v="5244389"/>
    <n v="43353117"/>
    <n v="31353117"/>
    <n v="2.61"/>
    <s v="R"/>
    <s v="Live Action"/>
    <x v="0"/>
    <x v="7"/>
    <n v="136920"/>
    <n v="2510"/>
    <n v="2545"/>
    <n v="14908404"/>
    <x v="0"/>
  </r>
  <r>
    <s v="Young Adult"/>
    <n v="2011"/>
    <n v="12000000"/>
    <n v="16311571"/>
    <n v="6438785"/>
    <n v="22750356"/>
    <n v="10750356"/>
    <n v="0.9"/>
    <s v="R"/>
    <s v="Live Action"/>
    <x v="0"/>
    <x v="10"/>
    <n v="84211"/>
    <n v="8"/>
    <n v="987"/>
    <n v="310263"/>
    <x v="0"/>
  </r>
  <r>
    <s v="Think Like a Man"/>
    <n v="2012"/>
    <n v="12000000"/>
    <n v="91547205"/>
    <n v="21826559"/>
    <n v="113373764"/>
    <n v="101373764"/>
    <n v="8.4499999999999993"/>
    <s v="PG-13"/>
    <s v="Live Action"/>
    <x v="6"/>
    <x v="7"/>
    <n v="47265"/>
    <n v="2015"/>
    <n v="2052"/>
    <n v="33636303"/>
    <x v="0"/>
  </r>
  <r>
    <s v="Philomena"/>
    <n v="2013"/>
    <n v="12000000"/>
    <n v="37709979"/>
    <n v="61253413"/>
    <n v="98963392"/>
    <n v="86963392"/>
    <n v="7.25"/>
    <s v="PG-13"/>
    <s v="Live Action"/>
    <x v="3"/>
    <x v="25"/>
    <n v="99850"/>
    <n v="4"/>
    <n v="1225"/>
    <n v="128435"/>
    <x v="0"/>
  </r>
  <r>
    <s v="Nebraska"/>
    <n v="2013"/>
    <n v="12000000"/>
    <n v="17654912"/>
    <n v="7106448"/>
    <n v="24761360"/>
    <n v="12761360"/>
    <n v="1.06"/>
    <s v="R"/>
    <s v="Live Action"/>
    <x v="3"/>
    <x v="26"/>
    <n v="117964"/>
    <n v="4"/>
    <n v="968"/>
    <n v="140401"/>
    <x v="0"/>
  </r>
  <r>
    <s v="About Time"/>
    <n v="2013"/>
    <n v="12000000"/>
    <n v="15323921"/>
    <n v="73985257"/>
    <n v="89309178"/>
    <n v="77309178"/>
    <n v="6.44"/>
    <s v="R"/>
    <s v="Live Action"/>
    <x v="6"/>
    <x v="24"/>
    <n v="342353"/>
    <n v="175"/>
    <n v="1280"/>
    <n v="1076250"/>
    <x v="0"/>
  </r>
  <r>
    <s v="The Fault in Our Stars"/>
    <n v="2014"/>
    <n v="12000000"/>
    <n v="124872350"/>
    <n v="182294484"/>
    <n v="307166834"/>
    <n v="295166834"/>
    <n v="24.6"/>
    <s v="PG-13"/>
    <s v="Live Action"/>
    <x v="3"/>
    <x v="26"/>
    <n v="372345"/>
    <n v="3173"/>
    <n v="3340"/>
    <n v="48002523"/>
    <x v="0"/>
  </r>
  <r>
    <s v="Top Five"/>
    <n v="2014"/>
    <n v="12000000"/>
    <n v="25317379"/>
    <n v="684362"/>
    <n v="26001741"/>
    <n v="14001741"/>
    <n v="1.17"/>
    <s v="R"/>
    <s v="Live Action"/>
    <x v="0"/>
    <x v="20"/>
    <n v="26763"/>
    <n v="979"/>
    <n v="1426"/>
    <n v="6896593"/>
    <x v="0"/>
  </r>
  <r>
    <s v="Paper Towns"/>
    <n v="2015"/>
    <n v="12000000"/>
    <n v="32000304"/>
    <n v="53450180"/>
    <n v="85450484"/>
    <n v="73450484"/>
    <n v="6.12"/>
    <s v="PG-13"/>
    <s v="Live Action"/>
    <x v="3"/>
    <x v="10"/>
    <n v="102616"/>
    <n v="3031"/>
    <n v="3031"/>
    <n v="12650140"/>
    <x v="0"/>
  </r>
  <r>
    <s v="Hell or High Water"/>
    <n v="2016"/>
    <n v="12000000"/>
    <n v="27007844"/>
    <n v="10576460"/>
    <n v="37584304"/>
    <n v="25584304"/>
    <n v="2.13"/>
    <s v="R"/>
    <s v="Live Action"/>
    <x v="8"/>
    <x v="25"/>
    <n v="228029"/>
    <n v="32"/>
    <n v="1505"/>
    <n v="621329"/>
    <x v="0"/>
  </r>
  <r>
    <s v="Marshall"/>
    <n v="2017"/>
    <n v="12000000"/>
    <n v="10051659"/>
    <n v="65157"/>
    <n v="10116816"/>
    <n v="-1883184"/>
    <n v="-0.16"/>
    <s v="PG-13"/>
    <s v="Live Action"/>
    <x v="3"/>
    <x v="22"/>
    <n v="24180"/>
    <n v="821"/>
    <n v="821"/>
    <n v="3000805"/>
    <x v="0"/>
  </r>
  <r>
    <s v="Lars and the Real Girl"/>
    <n v="2007"/>
    <n v="12500000"/>
    <n v="5956480"/>
    <n v="5320639"/>
    <n v="11277119"/>
    <n v="-1222881"/>
    <n v="-0.1"/>
    <s v="PG-13"/>
    <s v="Live Action"/>
    <x v="0"/>
    <x v="27"/>
    <n v="145368"/>
    <n v="7"/>
    <n v="321"/>
    <n v="90418"/>
    <x v="0"/>
  </r>
  <r>
    <s v="Sorority Row"/>
    <n v="2009"/>
    <n v="12500000"/>
    <n v="11965282"/>
    <n v="14770515"/>
    <n v="26735797"/>
    <n v="14235797"/>
    <n v="1.1399999999999999"/>
    <s v="R"/>
    <s v="Live Action"/>
    <x v="1"/>
    <x v="28"/>
    <n v="30748"/>
    <n v="2665"/>
    <n v="2665"/>
    <n v="5059802"/>
    <x v="0"/>
  </r>
  <r>
    <s v="Conviction"/>
    <n v="2010"/>
    <n v="12500000"/>
    <n v="6797696"/>
    <n v="5029284"/>
    <n v="11826980"/>
    <n v="-673020"/>
    <n v="-0.05"/>
    <s v="R"/>
    <s v="Live Action"/>
    <x v="3"/>
    <x v="22"/>
    <n v="44394"/>
    <n v="11"/>
    <n v="672"/>
    <n v="102351"/>
    <x v="0"/>
  </r>
  <r>
    <s v="Casino Jack"/>
    <n v="2010"/>
    <n v="12500000"/>
    <n v="2039869"/>
    <n v="232317"/>
    <n v="2272186"/>
    <n v="-10227814"/>
    <n v="-0.82"/>
    <s v="R"/>
    <s v="Live Action"/>
    <x v="2"/>
    <x v="2"/>
    <n v="17284"/>
    <n v="7"/>
    <n v="60"/>
    <n v="34528"/>
    <x v="0"/>
  </r>
  <r>
    <s v="Machete"/>
    <n v="2010"/>
    <n v="12500000"/>
    <n v="26593646"/>
    <n v="19777324"/>
    <n v="46370970"/>
    <n v="33870970"/>
    <n v="2.71"/>
    <s v="R"/>
    <s v="Live Action"/>
    <x v="5"/>
    <x v="6"/>
    <n v="197164"/>
    <n v="2670"/>
    <n v="2678"/>
    <n v="11416164"/>
    <x v="0"/>
  </r>
  <r>
    <s v="The Drop"/>
    <n v="2014"/>
    <n v="12600000"/>
    <n v="10724389"/>
    <n v="8330145"/>
    <n v="19054534"/>
    <n v="6454534"/>
    <n v="0.51"/>
    <s v="R"/>
    <s v="Live Action"/>
    <x v="3"/>
    <x v="14"/>
    <n v="151705"/>
    <n v="809"/>
    <n v="1192"/>
    <n v="4104552"/>
    <x v="0"/>
  </r>
  <r>
    <s v="The Call"/>
    <n v="2013"/>
    <n v="12800000"/>
    <n v="51872378"/>
    <n v="17949098"/>
    <n v="69821476"/>
    <n v="57021476"/>
    <n v="4.45"/>
    <s v="R"/>
    <s v="Live Action"/>
    <x v="2"/>
    <x v="1"/>
    <n v="121911"/>
    <n v="2507"/>
    <n v="2507"/>
    <n v="17118745"/>
    <x v="0"/>
  </r>
  <r>
    <s v="Letters from Iwo Jima"/>
    <n v="2006"/>
    <n v="13000000"/>
    <n v="13756082"/>
    <n v="54111916"/>
    <n v="67867998"/>
    <n v="54867998"/>
    <n v="4.22"/>
    <s v="R"/>
    <s v="Live Action"/>
    <x v="3"/>
    <x v="29"/>
    <n v="162196"/>
    <n v="5"/>
    <n v="781"/>
    <n v="89097"/>
    <x v="0"/>
  </r>
  <r>
    <s v="This Christmas"/>
    <n v="2007"/>
    <n v="13000000"/>
    <n v="49121934"/>
    <n v="611611"/>
    <n v="49733545"/>
    <n v="36733545"/>
    <n v="2.83"/>
    <s v="PG-13"/>
    <s v="Live Action"/>
    <x v="3"/>
    <x v="10"/>
    <n v="9488"/>
    <n v="1858"/>
    <n v="1921"/>
    <n v="17958183"/>
    <x v="0"/>
  </r>
  <r>
    <s v="The Mist"/>
    <n v="2007"/>
    <n v="13000000"/>
    <n v="25593755"/>
    <n v="31595653"/>
    <n v="57189408"/>
    <n v="44189408"/>
    <n v="3.4"/>
    <s v="R"/>
    <s v="Live Action"/>
    <x v="1"/>
    <x v="30"/>
    <n v="306172"/>
    <n v="2423"/>
    <n v="2423"/>
    <n v="8931973"/>
    <x v="0"/>
  </r>
  <r>
    <s v="Black Swan"/>
    <n v="2010"/>
    <n v="13000000"/>
    <n v="106954678"/>
    <n v="224312032"/>
    <n v="331266710"/>
    <n v="318266710"/>
    <n v="24.48"/>
    <s v="R"/>
    <s v="Live Action"/>
    <x v="2"/>
    <x v="31"/>
    <n v="753783"/>
    <n v="18"/>
    <n v="2407"/>
    <n v="1443809"/>
    <x v="0"/>
  </r>
  <r>
    <s v="About Last Night"/>
    <n v="2014"/>
    <n v="13000000"/>
    <n v="48637684"/>
    <n v="1808176"/>
    <n v="50445860"/>
    <n v="37445860"/>
    <n v="2.88"/>
    <s v="R"/>
    <s v="Live Action"/>
    <x v="6"/>
    <x v="18"/>
    <n v="24049"/>
    <n v="2253"/>
    <n v="2253"/>
    <n v="25649011"/>
    <x v="0"/>
  </r>
  <r>
    <s v="St. Vincent"/>
    <n v="2014"/>
    <n v="13000000"/>
    <n v="44137712"/>
    <n v="10699522"/>
    <n v="54837234"/>
    <n v="41837234"/>
    <n v="3.22"/>
    <s v="PG-13"/>
    <s v="Live Action"/>
    <x v="0"/>
    <x v="22"/>
    <n v="103179"/>
    <n v="4"/>
    <n v="2552"/>
    <n v="109878"/>
    <x v="0"/>
  </r>
  <r>
    <s v="Bajrangi Bhaijaan"/>
    <n v="2015"/>
    <n v="13000000"/>
    <n v="8178001"/>
    <n v="113600346"/>
    <n v="121778347"/>
    <n v="108778347"/>
    <n v="8.3699999999999992"/>
    <s v="Not Rated"/>
    <s v="Live Action"/>
    <x v="5"/>
    <x v="32"/>
    <n v="86140"/>
    <n v="257"/>
    <n v="257"/>
    <n v="2425000"/>
    <x v="0"/>
  </r>
  <r>
    <s v="Youth"/>
    <n v="2015"/>
    <n v="13000000"/>
    <n v="2703296"/>
    <n v="21298277"/>
    <n v="24001573"/>
    <n v="11001573"/>
    <n v="0.85"/>
    <s v="R"/>
    <s v="Live Action"/>
    <x v="3"/>
    <x v="27"/>
    <n v="78212"/>
    <n v="4"/>
    <n v="149"/>
    <n v="78085"/>
    <x v="0"/>
  </r>
  <r>
    <s v="Room"/>
    <n v="2015"/>
    <n v="13000000"/>
    <n v="14677674"/>
    <n v="21585109"/>
    <n v="36262783"/>
    <n v="23262783"/>
    <n v="1.79"/>
    <s v="R"/>
    <s v="Live Action"/>
    <x v="3"/>
    <x v="32"/>
    <n v="414137"/>
    <n v="4"/>
    <n v="862"/>
    <n v="118298"/>
    <x v="0"/>
  </r>
  <r>
    <s v="The Vatican Tapes"/>
    <n v="2015"/>
    <n v="13000000"/>
    <n v="1784763"/>
    <n v="13144421"/>
    <n v="14929184"/>
    <n v="1929184"/>
    <n v="0.15"/>
    <s v="PG-13"/>
    <s v="Live Action"/>
    <x v="1"/>
    <x v="33"/>
    <n v="19713"/>
    <n v="427"/>
    <n v="427"/>
    <n v="832271"/>
    <x v="0"/>
  </r>
  <r>
    <s v="Woodlawn"/>
    <n v="2015"/>
    <n v="13000000"/>
    <n v="14394097"/>
    <n v="9606"/>
    <n v="14403703"/>
    <n v="1403703"/>
    <n v="0.11"/>
    <s v="PG"/>
    <s v="Live Action"/>
    <x v="3"/>
    <x v="20"/>
    <n v="7297"/>
    <n v="1553"/>
    <n v="1553"/>
    <n v="4002226"/>
    <x v="0"/>
  </r>
  <r>
    <s v="The Shallows"/>
    <n v="2016"/>
    <n v="13000000"/>
    <n v="55121623"/>
    <n v="63641819"/>
    <n v="118763442"/>
    <n v="105763442"/>
    <n v="8.14"/>
    <s v="PG-13"/>
    <s v="Live Action"/>
    <x v="3"/>
    <x v="10"/>
    <n v="131935"/>
    <n v="2962"/>
    <n v="2962"/>
    <n v="16800868"/>
    <x v="0"/>
  </r>
  <r>
    <s v="Seven Psychopaths"/>
    <n v="2012"/>
    <n v="13500000"/>
    <n v="15024049"/>
    <n v="18011687"/>
    <n v="33035736"/>
    <n v="19535736"/>
    <n v="1.45"/>
    <s v="R"/>
    <s v="Live Action"/>
    <x v="0"/>
    <x v="30"/>
    <n v="255543"/>
    <n v="1480"/>
    <n v="1480"/>
    <n v="4174915"/>
    <x v="0"/>
  </r>
  <r>
    <s v="Little Children"/>
    <n v="2006"/>
    <n v="14000000"/>
    <n v="5463019"/>
    <n v="8658158"/>
    <n v="14121177"/>
    <n v="121177"/>
    <n v="0.01"/>
    <s v="R"/>
    <s v="Live Action"/>
    <x v="3"/>
    <x v="34"/>
    <n v="111099"/>
    <n v="5"/>
    <n v="115"/>
    <n v="97953"/>
    <x v="0"/>
  </r>
  <r>
    <s v="Catch a Fire"/>
    <n v="2006"/>
    <n v="14000000"/>
    <n v="4299773"/>
    <n v="1482425"/>
    <n v="5782198"/>
    <n v="-8217802"/>
    <n v="-0.59"/>
    <s v="PG-13"/>
    <s v="Live Action"/>
    <x v="2"/>
    <x v="1"/>
    <n v="10497"/>
    <n v="1305"/>
    <n v="1306"/>
    <n v="2012000"/>
    <x v="0"/>
  </r>
  <r>
    <s v="Bobby"/>
    <n v="2006"/>
    <n v="14000000"/>
    <n v="11242801"/>
    <n v="9355005"/>
    <n v="20597806"/>
    <n v="6597806"/>
    <n v="0.47"/>
    <s v="R"/>
    <s v="Live Action"/>
    <x v="3"/>
    <x v="14"/>
    <n v="42058"/>
    <n v="2"/>
    <n v="1670"/>
    <n v="69039"/>
    <x v="0"/>
  </r>
  <r>
    <s v="I Think I Love My Wife"/>
    <n v="2007"/>
    <n v="14000000"/>
    <n v="12559771"/>
    <n v="645640"/>
    <n v="13205411"/>
    <n v="-794589"/>
    <n v="-0.06"/>
    <s v="R"/>
    <s v="Live Action"/>
    <x v="6"/>
    <x v="3"/>
    <n v="17056"/>
    <n v="1776"/>
    <n v="1794"/>
    <n v="5674802"/>
    <x v="0"/>
  </r>
  <r>
    <s v="Stomp the Yard"/>
    <n v="2007"/>
    <n v="14000000"/>
    <n v="61356221"/>
    <n v="14169497"/>
    <n v="75525718"/>
    <n v="61525718"/>
    <n v="4.3899999999999997"/>
    <s v="PG-13"/>
    <s v="Live Action"/>
    <x v="3"/>
    <x v="15"/>
    <n v="25647"/>
    <n v="2051"/>
    <n v="2169"/>
    <n v="21833312"/>
    <x v="0"/>
  </r>
  <r>
    <s v="Slumdog Millionaire"/>
    <n v="2008"/>
    <n v="14000000"/>
    <n v="141330703"/>
    <n v="243199737"/>
    <n v="384530440"/>
    <n v="370530440"/>
    <n v="26.47"/>
    <s v="R"/>
    <s v="Live Action"/>
    <x v="3"/>
    <x v="31"/>
    <n v="838040"/>
    <n v="10"/>
    <n v="2943"/>
    <n v="360018"/>
    <x v="0"/>
  </r>
  <r>
    <s v="A Perfect Getaway"/>
    <n v="2009"/>
    <n v="14000000"/>
    <n v="15515460"/>
    <n v="7300000"/>
    <n v="22815460"/>
    <n v="8815460"/>
    <n v="0.63"/>
    <s v="R"/>
    <s v="Live Action"/>
    <x v="2"/>
    <x v="7"/>
    <n v="72574"/>
    <n v="2159"/>
    <n v="2159"/>
    <n v="5948555"/>
    <x v="0"/>
  </r>
  <r>
    <s v="My Bloody Valentine"/>
    <n v="2009"/>
    <n v="14000000"/>
    <n v="51545952"/>
    <n v="51290050"/>
    <n v="102836002"/>
    <n v="88836002"/>
    <n v="6.35"/>
    <s v="R"/>
    <s v="Live Action"/>
    <x v="1"/>
    <x v="4"/>
    <n v="56861"/>
    <n v="2534"/>
    <n v="2534"/>
    <n v="21241456"/>
    <x v="0"/>
  </r>
  <r>
    <s v="Flipped"/>
    <n v="2010"/>
    <n v="14000000"/>
    <n v="1755212"/>
    <n v="2534781"/>
    <n v="4289993"/>
    <n v="-9710007"/>
    <n v="-0.69"/>
    <s v="PG"/>
    <s v="Live Action"/>
    <x v="6"/>
    <x v="26"/>
    <n v="89501"/>
    <n v="45"/>
    <n v="442"/>
    <n v="224233"/>
    <x v="0"/>
  </r>
  <r>
    <s v="Our Family Wedding"/>
    <n v="2010"/>
    <n v="14000000"/>
    <n v="20255281"/>
    <n v="1155265"/>
    <n v="21410546"/>
    <n v="7410546"/>
    <n v="0.53"/>
    <s v="PG-13"/>
    <s v="Live Action"/>
    <x v="0"/>
    <x v="17"/>
    <n v="7222"/>
    <n v="1605"/>
    <n v="1609"/>
    <n v="7629862"/>
    <x v="0"/>
  </r>
  <r>
    <s v="The Iron Lady"/>
    <n v="2011"/>
    <n v="14000000"/>
    <n v="29959436"/>
    <n v="85632668"/>
    <n v="115592104"/>
    <n v="101592104"/>
    <n v="7.26"/>
    <s v="PG-13"/>
    <s v="Live Action"/>
    <x v="3"/>
    <x v="20"/>
    <n v="109076"/>
    <n v="4"/>
    <n v="1244"/>
    <n v="220409"/>
    <x v="0"/>
  </r>
  <r>
    <s v="Mr. Turner"/>
    <n v="2014"/>
    <n v="14000000"/>
    <n v="3958546"/>
    <n v="21228480"/>
    <n v="25187026"/>
    <n v="11187026"/>
    <n v="0.8"/>
    <s v="R"/>
    <s v="Live Action"/>
    <x v="3"/>
    <x v="35"/>
    <n v="25820"/>
    <n v="5"/>
    <n v="120"/>
    <n v="109000"/>
    <x v="0"/>
  </r>
  <r>
    <s v="Magic Mike XXL"/>
    <n v="2015"/>
    <n v="14500000"/>
    <n v="66013057"/>
    <n v="57647540"/>
    <n v="123660597"/>
    <n v="109160597"/>
    <n v="7.53"/>
    <s v="R"/>
    <s v="Live Action"/>
    <x v="0"/>
    <x v="9"/>
    <n v="56271"/>
    <n v="3355"/>
    <n v="3376"/>
    <n v="12857184"/>
    <x v="0"/>
  </r>
  <r>
    <s v="Idlewild"/>
    <n v="2006"/>
    <n v="15000000"/>
    <n v="12669914"/>
    <n v="0"/>
    <n v="12669914"/>
    <n v="-2330086"/>
    <n v="-0.16"/>
    <s v="R"/>
    <s v="Live Action"/>
    <x v="7"/>
    <x v="13"/>
    <n v="5550"/>
    <n v="973"/>
    <n v="975"/>
    <n v="5745780"/>
    <x v="0"/>
  </r>
  <r>
    <s v="The Marine"/>
    <n v="2006"/>
    <n v="15000000"/>
    <n v="18844784"/>
    <n v="3320824"/>
    <n v="22165608"/>
    <n v="7165608"/>
    <n v="0.48"/>
    <s v="PG-13"/>
    <s v="Live Action"/>
    <x v="5"/>
    <x v="36"/>
    <n v="34116"/>
    <n v="2545"/>
    <n v="2545"/>
    <n v="7138774"/>
    <x v="0"/>
  </r>
  <r>
    <s v="The Queen"/>
    <n v="2006"/>
    <n v="15000000"/>
    <n v="56441711"/>
    <n v="72444162"/>
    <n v="128885873"/>
    <n v="113885873"/>
    <n v="7.59"/>
    <s v="PG-13"/>
    <s v="Live Action"/>
    <x v="3"/>
    <x v="27"/>
    <n v="110189"/>
    <n v="3"/>
    <n v="1850"/>
    <n v="122014"/>
    <x v="0"/>
  </r>
  <r>
    <s v="Flicka"/>
    <n v="2006"/>
    <n v="15000000"/>
    <n v="21000147"/>
    <n v="896220"/>
    <n v="21896367"/>
    <n v="6896367"/>
    <n v="0.46"/>
    <s v="PG"/>
    <s v="Live Action"/>
    <x v="3"/>
    <x v="18"/>
    <n v="8028"/>
    <n v="2877"/>
    <n v="2877"/>
    <n v="7703551"/>
    <x v="0"/>
  </r>
  <r>
    <s v="Hoot"/>
    <n v="2006"/>
    <n v="15000000"/>
    <n v="8117637"/>
    <n v="107361"/>
    <n v="8224998"/>
    <n v="-6775002"/>
    <n v="-0.45"/>
    <s v="PG"/>
    <s v="Live Action"/>
    <x v="9"/>
    <x v="3"/>
    <n v="8369"/>
    <n v="3018"/>
    <n v="3018"/>
    <n v="3400000"/>
    <x v="0"/>
  </r>
  <r>
    <s v="When a Stranger Calls"/>
    <n v="2006"/>
    <n v="15000000"/>
    <n v="47860214"/>
    <n v="19355221"/>
    <n v="67215435"/>
    <n v="52215435"/>
    <n v="3.48"/>
    <s v="PG-13"/>
    <s v="Live Action"/>
    <x v="1"/>
    <x v="28"/>
    <n v="46113"/>
    <n v="2999"/>
    <n v="3004"/>
    <n v="21607203"/>
    <x v="0"/>
  </r>
  <r>
    <s v="Halloween"/>
    <n v="2007"/>
    <n v="15000000"/>
    <n v="58269151"/>
    <n v="19245250"/>
    <n v="77514401"/>
    <n v="62514401"/>
    <n v="4.17"/>
    <s v="R"/>
    <s v="Live Action"/>
    <x v="1"/>
    <x v="18"/>
    <n v="119845"/>
    <n v="3472"/>
    <n v="3475"/>
    <n v="26362367"/>
    <x v="0"/>
  </r>
  <r>
    <s v="A Mighty Heart"/>
    <n v="2007"/>
    <n v="15000000"/>
    <n v="9176787"/>
    <n v="9976781"/>
    <n v="19153568"/>
    <n v="4153568"/>
    <n v="0.28000000000000003"/>
    <s v="R"/>
    <s v="Live Action"/>
    <x v="3"/>
    <x v="6"/>
    <n v="27663"/>
    <n v="1355"/>
    <n v="1355"/>
    <n v="3948863"/>
    <x v="0"/>
  </r>
  <r>
    <s v="28 Weeks Later"/>
    <n v="2007"/>
    <n v="15000000"/>
    <n v="28638916"/>
    <n v="35593798"/>
    <n v="64232714"/>
    <n v="49232714"/>
    <n v="3.28"/>
    <s v="R"/>
    <s v="Live Action"/>
    <x v="1"/>
    <x v="12"/>
    <n v="274393"/>
    <n v="2303"/>
    <n v="2305"/>
    <n v="9807292"/>
    <x v="0"/>
  </r>
  <r>
    <s v="The Great Debaters"/>
    <n v="2007"/>
    <n v="15000000"/>
    <n v="30226144"/>
    <n v="35149"/>
    <n v="30261293"/>
    <n v="15261293"/>
    <n v="1.02"/>
    <s v="PG-13"/>
    <s v="Live Action"/>
    <x v="3"/>
    <x v="34"/>
    <n v="58838"/>
    <n v="1171"/>
    <n v="1290"/>
    <n v="6005180"/>
    <x v="0"/>
  </r>
  <r>
    <s v="Blood and Chocolate"/>
    <n v="2007"/>
    <n v="15000000"/>
    <n v="3526588"/>
    <n v="3024722"/>
    <n v="6551310"/>
    <n v="-8448690"/>
    <n v="-0.56000000000000005"/>
    <s v="PG-13"/>
    <s v="Live Action"/>
    <x v="1"/>
    <x v="15"/>
    <n v="17788"/>
    <n v="1200"/>
    <n v="1200"/>
    <n v="2074300"/>
    <x v="0"/>
  </r>
  <r>
    <s v="Transsiberian"/>
    <n v="2008"/>
    <n v="15000000"/>
    <n v="2203641"/>
    <n v="4175934"/>
    <n v="6379575"/>
    <n v="-8620425"/>
    <n v="-0.56999999999999995"/>
    <s v="R"/>
    <s v="Live Action"/>
    <x v="2"/>
    <x v="6"/>
    <n v="53006"/>
    <n v="2"/>
    <n v="154"/>
    <n v="34615"/>
    <x v="0"/>
  </r>
  <r>
    <s v="In Bruges"/>
    <n v="2008"/>
    <n v="15000000"/>
    <n v="7800825"/>
    <n v="26732958"/>
    <n v="34533783"/>
    <n v="19533783"/>
    <n v="1.3"/>
    <s v="R"/>
    <s v="Live Action"/>
    <x v="0"/>
    <x v="29"/>
    <n v="418125"/>
    <n v="28"/>
    <n v="232"/>
    <n v="459575"/>
    <x v="0"/>
  </r>
  <r>
    <s v="The Rocker"/>
    <n v="2008"/>
    <n v="15000000"/>
    <n v="6409528"/>
    <n v="2357810"/>
    <n v="8767338"/>
    <n v="-6232662"/>
    <n v="-0.42"/>
    <s v="PG-13"/>
    <s v="Live Action"/>
    <x v="0"/>
    <x v="2"/>
    <n v="38727"/>
    <n v="2784"/>
    <n v="2784"/>
    <n v="2636048"/>
    <x v="0"/>
  </r>
  <r>
    <s v="Post Grad"/>
    <n v="2009"/>
    <n v="15000000"/>
    <n v="6382178"/>
    <n v="181224"/>
    <n v="6563402"/>
    <n v="-8436598"/>
    <n v="-0.56000000000000005"/>
    <s v="PG-13"/>
    <s v="Live Action"/>
    <x v="6"/>
    <x v="0"/>
    <n v="14355"/>
    <n v="1959"/>
    <n v="1959"/>
    <n v="2651996"/>
    <x v="0"/>
  </r>
  <r>
    <s v="Whip It"/>
    <n v="2009"/>
    <n v="15000000"/>
    <n v="13077184"/>
    <n v="5812788"/>
    <n v="18889972"/>
    <n v="3889972"/>
    <n v="0.26"/>
    <s v="PG-13"/>
    <s v="Live Action"/>
    <x v="0"/>
    <x v="12"/>
    <n v="67461"/>
    <n v="1721"/>
    <n v="1738"/>
    <n v="4650812"/>
    <x v="0"/>
  </r>
  <r>
    <s v="The Last House on the Left"/>
    <n v="2009"/>
    <n v="15000000"/>
    <n v="32752215"/>
    <n v="13774028"/>
    <n v="46526243"/>
    <n v="31526243"/>
    <n v="2.1"/>
    <s v="R"/>
    <s v="Live Action"/>
    <x v="1"/>
    <x v="7"/>
    <n v="92269"/>
    <n v="2401"/>
    <n v="2402"/>
    <n v="14118685"/>
    <x v="0"/>
  </r>
  <r>
    <s v="All About Steve"/>
    <n v="2009"/>
    <n v="15000000"/>
    <n v="33862903"/>
    <n v="6264356"/>
    <n v="40127259"/>
    <n v="25127259"/>
    <n v="1.68"/>
    <s v="PG-13"/>
    <s v="Live Action"/>
    <x v="6"/>
    <x v="33"/>
    <n v="42200"/>
    <n v="2251"/>
    <n v="2265"/>
    <n v="11241214"/>
    <x v="0"/>
  </r>
  <r>
    <s v="Whatever Works"/>
    <n v="2009"/>
    <n v="15000000"/>
    <n v="5306706"/>
    <n v="29800000"/>
    <n v="35106706"/>
    <n v="20106706"/>
    <n v="1.34"/>
    <s v="PG-13"/>
    <s v="Live Action"/>
    <x v="6"/>
    <x v="30"/>
    <n v="74165"/>
    <n v="9"/>
    <n v="353"/>
    <n v="266162"/>
    <x v="0"/>
  </r>
  <r>
    <s v="You Will Meet a Tall Dark Stranger"/>
    <n v="2010"/>
    <n v="15000000"/>
    <n v="3247816"/>
    <n v="31000000"/>
    <n v="34247816"/>
    <n v="19247816"/>
    <n v="1.28"/>
    <s v="R"/>
    <s v="Live Action"/>
    <x v="3"/>
    <x v="10"/>
    <n v="45690"/>
    <n v="6"/>
    <n v="402"/>
    <n v="160103"/>
    <x v="0"/>
  </r>
  <r>
    <s v="Country Strong"/>
    <n v="2010"/>
    <n v="15000000"/>
    <n v="20218921"/>
    <n v="383066"/>
    <n v="20601987"/>
    <n v="5601987"/>
    <n v="0.37"/>
    <s v="PG-13"/>
    <s v="Live Action"/>
    <x v="3"/>
    <x v="10"/>
    <n v="18221"/>
    <n v="2"/>
    <n v="1441"/>
    <n v="30452"/>
    <x v="0"/>
  </r>
  <r>
    <s v="Never Let Me Go"/>
    <n v="2010"/>
    <n v="15000000"/>
    <n v="2434652"/>
    <n v="8739066"/>
    <n v="11173718"/>
    <n v="-3826282"/>
    <n v="-0.26"/>
    <s v="R"/>
    <s v="Live Action"/>
    <x v="3"/>
    <x v="30"/>
    <n v="145548"/>
    <n v="4"/>
    <n v="232"/>
    <n v="111734"/>
    <x v="0"/>
  </r>
  <r>
    <s v="Diary of a Wimpy Kid"/>
    <n v="2010"/>
    <n v="15000000"/>
    <n v="64003625"/>
    <n v="12950686"/>
    <n v="76954311"/>
    <n v="61954311"/>
    <n v="4.13"/>
    <s v="PG"/>
    <s v="Live Action"/>
    <x v="9"/>
    <x v="2"/>
    <n v="50036"/>
    <n v="3077"/>
    <n v="3083"/>
    <n v="22126166"/>
    <x v="0"/>
  </r>
  <r>
    <s v="Ramona and Beezus"/>
    <n v="2010"/>
    <n v="15000000"/>
    <n v="26167002"/>
    <n v="1302619"/>
    <n v="27469621"/>
    <n v="12469621"/>
    <n v="0.83"/>
    <s v="G"/>
    <s v="Live Action"/>
    <x v="9"/>
    <x v="7"/>
    <n v="18863"/>
    <n v="2719"/>
    <n v="2719"/>
    <n v="7810481"/>
    <x v="0"/>
  </r>
  <r>
    <s v="One Day"/>
    <n v="2011"/>
    <n v="15000000"/>
    <n v="13843771"/>
    <n v="45324921"/>
    <n v="59168692"/>
    <n v="44168692"/>
    <n v="2.94"/>
    <s v="PG-13"/>
    <s v="Live Action"/>
    <x v="3"/>
    <x v="14"/>
    <n v="151999"/>
    <n v="1719"/>
    <n v="1725"/>
    <n v="5079566"/>
    <x v="0"/>
  </r>
  <r>
    <s v="Drive"/>
    <n v="2011"/>
    <n v="15000000"/>
    <n v="35060689"/>
    <n v="46297241"/>
    <n v="81357930"/>
    <n v="66357930"/>
    <n v="4.42"/>
    <s v="R"/>
    <s v="Live Action"/>
    <x v="5"/>
    <x v="24"/>
    <n v="626356"/>
    <n v="2886"/>
    <n v="2904"/>
    <n v="11340461"/>
    <x v="0"/>
  </r>
  <r>
    <s v="End of Watch"/>
    <n v="2012"/>
    <n v="15000000"/>
    <n v="41003371"/>
    <n v="16583235"/>
    <n v="57586606"/>
    <n v="42586606"/>
    <n v="2.84"/>
    <s v="R"/>
    <s v="Live Action"/>
    <x v="2"/>
    <x v="25"/>
    <n v="246122"/>
    <n v="2730"/>
    <n v="2780"/>
    <n v="13152683"/>
    <x v="0"/>
  </r>
  <r>
    <s v="Killing Them Softly"/>
    <n v="2012"/>
    <n v="15000000"/>
    <n v="14945541"/>
    <n v="24292902"/>
    <n v="39238443"/>
    <n v="24238443"/>
    <n v="1.62"/>
    <s v="R"/>
    <s v="Live Action"/>
    <x v="2"/>
    <x v="2"/>
    <n v="143560"/>
    <n v="2424"/>
    <n v="2424"/>
    <n v="6812900"/>
    <x v="0"/>
  </r>
  <r>
    <s v="Jackass Presents: Bad Grandpa"/>
    <n v="2013"/>
    <n v="15000000"/>
    <n v="102003019"/>
    <n v="58900000"/>
    <n v="160903019"/>
    <n v="145903019"/>
    <n v="9.73"/>
    <s v="R"/>
    <s v="Live Action"/>
    <x v="0"/>
    <x v="7"/>
    <n v="95039"/>
    <n v="3336"/>
    <n v="3345"/>
    <n v="32055177"/>
    <x v="0"/>
  </r>
  <r>
    <s v="Wild"/>
    <n v="2014"/>
    <n v="15000000"/>
    <n v="37880356"/>
    <n v="14580187"/>
    <n v="52460543"/>
    <n v="37460543"/>
    <n v="2.5"/>
    <s v="R"/>
    <s v="Live Action"/>
    <x v="3"/>
    <x v="30"/>
    <n v="128758"/>
    <n v="21"/>
    <n v="1361"/>
    <n v="606810"/>
    <x v="0"/>
  </r>
  <r>
    <s v="The Imitation Game"/>
    <n v="2014"/>
    <n v="15000000"/>
    <n v="91125143"/>
    <n v="136615320"/>
    <n v="227740463"/>
    <n v="212740463"/>
    <n v="14.18"/>
    <s v="PG-13"/>
    <s v="Live Action"/>
    <x v="3"/>
    <x v="31"/>
    <n v="756869"/>
    <n v="4"/>
    <n v="2402"/>
    <n v="479352"/>
    <x v="0"/>
  </r>
  <r>
    <s v="When the Game Stands Tall"/>
    <n v="2014"/>
    <n v="15000000"/>
    <n v="30127963"/>
    <n v="10949"/>
    <n v="30138912"/>
    <n v="15138912"/>
    <n v="1.01"/>
    <s v="PG"/>
    <s v="Live Action"/>
    <x v="3"/>
    <x v="6"/>
    <n v="16127"/>
    <n v="2673"/>
    <n v="2766"/>
    <n v="8381509"/>
    <x v="0"/>
  </r>
  <r>
    <s v="The November Man"/>
    <n v="2014"/>
    <n v="15000000"/>
    <n v="25018119"/>
    <n v="9802216"/>
    <n v="34820335"/>
    <n v="19820335"/>
    <n v="1.32"/>
    <s v="R"/>
    <s v="Live Action"/>
    <x v="2"/>
    <x v="2"/>
    <n v="67822"/>
    <n v="2776"/>
    <n v="2776"/>
    <n v="7911597"/>
    <x v="0"/>
  </r>
  <r>
    <s v="A Most Wanted Man"/>
    <n v="2014"/>
    <n v="15000000"/>
    <n v="17237855"/>
    <n v="18831035"/>
    <n v="36068890"/>
    <n v="21068890"/>
    <n v="1.4"/>
    <s v="R"/>
    <s v="Live Action"/>
    <x v="2"/>
    <x v="35"/>
    <n v="76380"/>
    <n v="361"/>
    <n v="801"/>
    <n v="2687227"/>
    <x v="0"/>
  </r>
  <r>
    <s v="The Theory of Everything"/>
    <n v="2014"/>
    <n v="15000000"/>
    <n v="35893537"/>
    <n v="87434155"/>
    <n v="123327692"/>
    <n v="108327692"/>
    <n v="7.22"/>
    <s v="PG-13"/>
    <s v="Live Action"/>
    <x v="3"/>
    <x v="26"/>
    <n v="444601"/>
    <n v="5"/>
    <n v="1220"/>
    <n v="208763"/>
    <x v="0"/>
  </r>
  <r>
    <s v="Scouts Guide to the Zombie Apocalypse"/>
    <n v="2015"/>
    <n v="15000000"/>
    <n v="3703046"/>
    <n v="11851809"/>
    <n v="15554855"/>
    <n v="554855"/>
    <n v="0.04"/>
    <s v="R"/>
    <s v="Live Action"/>
    <x v="0"/>
    <x v="10"/>
    <n v="50878"/>
    <n v="1509"/>
    <n v="1509"/>
    <n v="1841007"/>
    <x v="0"/>
  </r>
  <r>
    <s v="Keanu"/>
    <n v="2016"/>
    <n v="15000000"/>
    <n v="20591853"/>
    <n v="96288"/>
    <n v="20688141"/>
    <n v="5688141"/>
    <n v="0.38"/>
    <s v="R"/>
    <s v="Live Action"/>
    <x v="0"/>
    <x v="2"/>
    <n v="48819"/>
    <n v="2658"/>
    <n v="2681"/>
    <n v="9453224"/>
    <x v="0"/>
  </r>
  <r>
    <s v="Slither"/>
    <n v="2006"/>
    <n v="15250000"/>
    <n v="7802450"/>
    <n v="5127893"/>
    <n v="12930343"/>
    <n v="-2319657"/>
    <n v="-0.15"/>
    <s v="R"/>
    <s v="Live Action"/>
    <x v="1"/>
    <x v="7"/>
    <n v="81768"/>
    <n v="1945"/>
    <n v="1946"/>
    <n v="3880270"/>
    <x v="0"/>
  </r>
  <r>
    <s v="Second Act"/>
    <n v="2018"/>
    <n v="15700000"/>
    <n v="39282227"/>
    <n v="24085620"/>
    <n v="63367847"/>
    <n v="47667847"/>
    <n v="3.04"/>
    <s v="PG-13"/>
    <s v="Live Action"/>
    <x v="0"/>
    <x v="21"/>
    <n v="27404"/>
    <n v="2607"/>
    <n v="2607"/>
    <n v="6489983"/>
    <x v="0"/>
  </r>
  <r>
    <s v="The Texas Chainsaw Massacre: The Beginning"/>
    <n v="2006"/>
    <n v="16000000"/>
    <n v="39517763"/>
    <n v="11000000"/>
    <n v="50517763"/>
    <n v="34517763"/>
    <n v="2.16"/>
    <s v="R"/>
    <s v="Live Action"/>
    <x v="1"/>
    <x v="21"/>
    <n v="72878"/>
    <n v="2820"/>
    <n v="2820"/>
    <n v="19150000"/>
    <x v="0"/>
  </r>
  <r>
    <s v="The Messengers"/>
    <n v="2007"/>
    <n v="16000000"/>
    <n v="35374833"/>
    <n v="18400000"/>
    <n v="53774833"/>
    <n v="37774833"/>
    <n v="2.36"/>
    <s v="PG-13"/>
    <s v="Live Action"/>
    <x v="1"/>
    <x v="15"/>
    <n v="39882"/>
    <n v="2528"/>
    <n v="2529"/>
    <n v="14713321"/>
    <x v="0"/>
  </r>
  <r>
    <s v="Hot Fuzz"/>
    <n v="2007"/>
    <n v="16000000"/>
    <n v="23618786"/>
    <n v="58123832"/>
    <n v="81742618"/>
    <n v="65742618"/>
    <n v="4.1100000000000003"/>
    <s v="R"/>
    <s v="Live Action"/>
    <x v="0"/>
    <x v="24"/>
    <n v="500022"/>
    <n v="825"/>
    <n v="1272"/>
    <n v="5837000"/>
    <x v="0"/>
  </r>
  <r>
    <s v="Things We Lost in the Fire"/>
    <n v="2007"/>
    <n v="16000000"/>
    <n v="3287315"/>
    <n v="4832833"/>
    <n v="8120148"/>
    <n v="-7879852"/>
    <n v="-0.49"/>
    <s v="R"/>
    <s v="Live Action"/>
    <x v="3"/>
    <x v="30"/>
    <n v="28807"/>
    <n v="1142"/>
    <n v="1142"/>
    <n v="1561949"/>
    <x v="0"/>
  </r>
  <r>
    <s v="Vicky Cristina Barcelona"/>
    <n v="2008"/>
    <n v="16000000"/>
    <n v="23216709"/>
    <n v="81288108"/>
    <n v="104504817"/>
    <n v="88504817"/>
    <n v="5.53"/>
    <s v="PG-13"/>
    <s v="Live Action"/>
    <x v="0"/>
    <x v="30"/>
    <n v="254466"/>
    <n v="692"/>
    <n v="726"/>
    <n v="3755575"/>
    <x v="0"/>
  </r>
  <r>
    <s v="The Women"/>
    <n v="2008"/>
    <n v="16000000"/>
    <n v="26902075"/>
    <n v="23201733"/>
    <n v="50103808"/>
    <n v="34103808"/>
    <n v="2.13"/>
    <s v="PG-13"/>
    <s v="Live Action"/>
    <x v="0"/>
    <x v="17"/>
    <n v="21964"/>
    <n v="2962"/>
    <n v="2995"/>
    <n v="10115210"/>
    <x v="0"/>
  </r>
  <r>
    <s v="The Unborn"/>
    <n v="2009"/>
    <n v="16000000"/>
    <n v="42670410"/>
    <n v="35538402"/>
    <n v="78208812"/>
    <n v="62208812"/>
    <n v="3.89"/>
    <s v="PG-13"/>
    <s v="Live Action"/>
    <x v="1"/>
    <x v="36"/>
    <n v="51403"/>
    <n v="2357"/>
    <n v="2359"/>
    <n v="19810585"/>
    <x v="0"/>
  </r>
  <r>
    <s v="Jennifer's Body"/>
    <n v="2009"/>
    <n v="16000000"/>
    <n v="16204793"/>
    <n v="15738608"/>
    <n v="31943401"/>
    <n v="15943401"/>
    <n v="1"/>
    <s v="R"/>
    <s v="Live Action"/>
    <x v="2"/>
    <x v="4"/>
    <n v="132880"/>
    <n v="2702"/>
    <n v="2738"/>
    <n v="6868397"/>
    <x v="0"/>
  </r>
  <r>
    <s v="Remember Me"/>
    <n v="2010"/>
    <n v="16000000"/>
    <n v="19068240"/>
    <n v="37437880"/>
    <n v="56506120"/>
    <n v="40506120"/>
    <n v="2.5299999999999998"/>
    <s v="PG-13"/>
    <s v="Live Action"/>
    <x v="3"/>
    <x v="30"/>
    <n v="146738"/>
    <n v="2212"/>
    <n v="2215"/>
    <n v="8089139"/>
    <x v="0"/>
  </r>
  <r>
    <s v="The Artist"/>
    <n v="2011"/>
    <n v="16000000"/>
    <n v="44667095"/>
    <n v="83589617"/>
    <n v="128256712"/>
    <n v="112256712"/>
    <n v="7.02"/>
    <s v="PG-13"/>
    <s v="Live Action"/>
    <x v="3"/>
    <x v="29"/>
    <n v="240600"/>
    <n v="4"/>
    <n v="1756"/>
    <n v="204878"/>
    <x v="0"/>
  </r>
  <r>
    <s v="The Homesman"/>
    <n v="2014"/>
    <n v="16000000"/>
    <n v="2429989"/>
    <n v="5787582"/>
    <n v="8217571"/>
    <n v="-7782429"/>
    <n v="-0.49"/>
    <s v="R"/>
    <s v="Live Action"/>
    <x v="8"/>
    <x v="6"/>
    <n v="33176"/>
    <n v="4"/>
    <n v="222"/>
    <n v="45433"/>
    <x v="0"/>
  </r>
  <r>
    <s v="Left Behind"/>
    <n v="2014"/>
    <n v="16000000"/>
    <n v="14019924"/>
    <n v="6749285"/>
    <n v="20769209"/>
    <n v="4769209"/>
    <n v="0.3"/>
    <s v="PG-13"/>
    <s v="Live Action"/>
    <x v="2"/>
    <x v="37"/>
    <n v="39848"/>
    <n v="1825"/>
    <n v="1887"/>
    <n v="6300147"/>
    <x v="0"/>
  </r>
  <r>
    <s v="The Illusionist"/>
    <n v="2006"/>
    <n v="16500000"/>
    <n v="39868642"/>
    <n v="43923420"/>
    <n v="83792062"/>
    <n v="67292062"/>
    <n v="4.08"/>
    <s v="PG-13"/>
    <s v="Live Action"/>
    <x v="3"/>
    <x v="25"/>
    <n v="370610"/>
    <n v="51"/>
    <n v="1438"/>
    <n v="927956"/>
    <x v="0"/>
  </r>
  <r>
    <s v="Becoming Jane"/>
    <n v="2007"/>
    <n v="16500000"/>
    <n v="18663911"/>
    <n v="20716965"/>
    <n v="39380876"/>
    <n v="22880876"/>
    <n v="1.39"/>
    <s v="PG"/>
    <s v="Live Action"/>
    <x v="6"/>
    <x v="14"/>
    <n v="61772"/>
    <n v="100"/>
    <n v="1210"/>
    <n v="972066"/>
    <x v="0"/>
  </r>
  <r>
    <s v="Sydney White"/>
    <n v="2007"/>
    <n v="16500000"/>
    <n v="11892415"/>
    <n v="1743924"/>
    <n v="13636339"/>
    <n v="-2863661"/>
    <n v="-0.17"/>
    <s v="PG-13"/>
    <s v="Live Action"/>
    <x v="0"/>
    <x v="13"/>
    <n v="48772"/>
    <n v="2104"/>
    <n v="2106"/>
    <n v="5196380"/>
    <x v="0"/>
  </r>
  <r>
    <s v="The Hills Have Eyes"/>
    <n v="2006"/>
    <n v="17000000"/>
    <n v="41778863"/>
    <n v="28576950"/>
    <n v="70355813"/>
    <n v="53355813"/>
    <n v="3.14"/>
    <s v="R"/>
    <s v="Live Action"/>
    <x v="1"/>
    <x v="20"/>
    <n v="170287"/>
    <n v="2620"/>
    <n v="2621"/>
    <n v="15708512"/>
    <x v="0"/>
  </r>
  <r>
    <s v="Larry the Cable Guy: Health Inspector"/>
    <n v="2006"/>
    <n v="17000000"/>
    <n v="15680099"/>
    <n v="0"/>
    <n v="15680099"/>
    <n v="-1319901"/>
    <n v="-0.08"/>
    <s v="PG-13"/>
    <s v="Live Action"/>
    <x v="0"/>
    <x v="38"/>
    <n v="13120"/>
    <n v="1710"/>
    <n v="1747"/>
    <n v="6922767"/>
    <x v="0"/>
  </r>
  <r>
    <s v="ATL"/>
    <n v="2006"/>
    <n v="17000000"/>
    <n v="21170563"/>
    <n v="0"/>
    <n v="21170563"/>
    <n v="4170563"/>
    <n v="0.25"/>
    <s v="PG-13"/>
    <s v="Live Action"/>
    <x v="0"/>
    <x v="13"/>
    <n v="11642"/>
    <n v="1602"/>
    <n v="1602"/>
    <n v="11554404"/>
    <x v="0"/>
  </r>
  <r>
    <s v="My Life in Ruins"/>
    <n v="2009"/>
    <n v="17000000"/>
    <n v="8677425"/>
    <n v="11800000"/>
    <n v="20477425"/>
    <n v="3477425"/>
    <n v="0.2"/>
    <s v="PG-13"/>
    <s v="Live Action"/>
    <x v="6"/>
    <x v="5"/>
    <n v="19525"/>
    <n v="1164"/>
    <n v="1165"/>
    <n v="3223161"/>
    <x v="0"/>
  </r>
  <r>
    <s v="Friday the 13th"/>
    <n v="2009"/>
    <n v="17000000"/>
    <n v="65002019"/>
    <n v="27668218"/>
    <n v="92670237"/>
    <n v="75670237"/>
    <n v="4.45"/>
    <s v="R"/>
    <s v="Live Action"/>
    <x v="1"/>
    <x v="3"/>
    <n v="107031"/>
    <n v="3105"/>
    <n v="3105"/>
    <n v="40570365"/>
    <x v="0"/>
  </r>
  <r>
    <s v="Lottery Ticket"/>
    <n v="2010"/>
    <n v="17000000"/>
    <n v="24719879"/>
    <n v="0"/>
    <n v="24719879"/>
    <n v="7719879"/>
    <n v="0.45"/>
    <s v="PG-13"/>
    <s v="Live Action"/>
    <x v="0"/>
    <x v="17"/>
    <n v="11100"/>
    <n v="1973"/>
    <n v="1974"/>
    <n v="10652297"/>
    <x v="0"/>
  </r>
  <r>
    <s v="Pitch Perfect"/>
    <n v="2012"/>
    <n v="17000000"/>
    <n v="65001093"/>
    <n v="51043254"/>
    <n v="116044347"/>
    <n v="99044347"/>
    <n v="5.83"/>
    <s v="PG-13"/>
    <s v="Live Action"/>
    <x v="0"/>
    <x v="30"/>
    <n v="303081"/>
    <n v="335"/>
    <n v="2787"/>
    <n v="5149433"/>
    <x v="0"/>
  </r>
  <r>
    <s v="The Best Man Holiday"/>
    <n v="2013"/>
    <n v="17000000"/>
    <n v="70525195"/>
    <n v="2310515"/>
    <n v="72835710"/>
    <n v="55835710"/>
    <n v="3.28"/>
    <s v="R"/>
    <s v="Live Action"/>
    <x v="0"/>
    <x v="6"/>
    <n v="15827"/>
    <n v="2024"/>
    <n v="2041"/>
    <n v="30107555"/>
    <x v="0"/>
  </r>
  <r>
    <s v="Almost Christmas"/>
    <n v="2016"/>
    <n v="17000000"/>
    <n v="42065185"/>
    <n v="428321"/>
    <n v="42493506"/>
    <n v="25493506"/>
    <n v="1.5"/>
    <s v="PG-13"/>
    <s v="Live Action"/>
    <x v="3"/>
    <x v="13"/>
    <n v="6820"/>
    <n v="2376"/>
    <n v="2379"/>
    <n v="15134235"/>
    <x v="0"/>
  </r>
  <r>
    <s v="Beerfest"/>
    <n v="2006"/>
    <n v="17500000"/>
    <n v="19185184"/>
    <n v="974132"/>
    <n v="20159316"/>
    <n v="2659316"/>
    <n v="0.15"/>
    <s v="R"/>
    <s v="Live Action"/>
    <x v="0"/>
    <x v="2"/>
    <n v="68333"/>
    <n v="2964"/>
    <n v="2964"/>
    <n v="7031228"/>
    <x v="0"/>
  </r>
  <r>
    <s v="Superbad"/>
    <n v="2007"/>
    <n v="17500000"/>
    <n v="121463226"/>
    <n v="48491916"/>
    <n v="169955142"/>
    <n v="152455142"/>
    <n v="8.7100000000000009"/>
    <s v="R"/>
    <s v="Live Action"/>
    <x v="0"/>
    <x v="25"/>
    <n v="570072"/>
    <n v="2948"/>
    <n v="3069"/>
    <n v="33052411"/>
    <x v="0"/>
  </r>
  <r>
    <s v="Black Nativity"/>
    <n v="2013"/>
    <n v="17500000"/>
    <n v="7018188"/>
    <n v="266947"/>
    <n v="7285135"/>
    <n v="-10214865"/>
    <n v="-0.57999999999999996"/>
    <s v="PG"/>
    <s v="Live Action"/>
    <x v="7"/>
    <x v="16"/>
    <n v="2235"/>
    <n v="1516"/>
    <n v="1525"/>
    <n v="3669530"/>
    <x v="0"/>
  </r>
  <r>
    <s v="United 93"/>
    <n v="2006"/>
    <n v="18000000"/>
    <n v="31567134"/>
    <n v="46067901"/>
    <n v="77635035"/>
    <n v="59635035"/>
    <n v="3.31"/>
    <s v="R"/>
    <s v="Live Action"/>
    <x v="3"/>
    <x v="25"/>
    <n v="106159"/>
    <n v="1795"/>
    <n v="1871"/>
    <n v="11478360"/>
    <x v="0"/>
  </r>
  <r>
    <s v="Prom Night"/>
    <n v="2008"/>
    <n v="18000000"/>
    <n v="43869350"/>
    <n v="13324305"/>
    <n v="57193655"/>
    <n v="39193655"/>
    <n v="2.1800000000000002"/>
    <s v="PG-13"/>
    <s v="Live Action"/>
    <x v="1"/>
    <x v="39"/>
    <n v="36003"/>
    <n v="2700"/>
    <n v="2821"/>
    <n v="20804941"/>
    <x v="0"/>
  </r>
  <r>
    <s v="RocknRolla"/>
    <n v="2008"/>
    <n v="18000000"/>
    <n v="5700626"/>
    <n v="22093713"/>
    <n v="27794339"/>
    <n v="9794339"/>
    <n v="0.54"/>
    <s v="R"/>
    <s v="Live Action"/>
    <x v="5"/>
    <x v="22"/>
    <n v="250437"/>
    <n v="7"/>
    <n v="826"/>
    <n v="144701"/>
    <x v="0"/>
  </r>
  <r>
    <s v="Love Happens"/>
    <n v="2009"/>
    <n v="18000000"/>
    <n v="22965110"/>
    <n v="13167904"/>
    <n v="36133014"/>
    <n v="18133014"/>
    <n v="1.01"/>
    <s v="PG-13"/>
    <s v="Live Action"/>
    <x v="3"/>
    <x v="9"/>
    <n v="32979"/>
    <n v="1898"/>
    <n v="1922"/>
    <n v="8057010"/>
    <x v="0"/>
  </r>
  <r>
    <s v="I Love You, Beth Cooper"/>
    <n v="2009"/>
    <n v="18000000"/>
    <n v="14800725"/>
    <n v="1581813"/>
    <n v="16382538"/>
    <n v="-1617462"/>
    <n v="-0.09"/>
    <s v="PG-13"/>
    <s v="Live Action"/>
    <x v="0"/>
    <x v="15"/>
    <n v="35356"/>
    <n v="1858"/>
    <n v="1872"/>
    <n v="4919433"/>
    <x v="0"/>
  </r>
  <r>
    <s v="Observe and Report"/>
    <n v="2009"/>
    <n v="18000000"/>
    <n v="24007324"/>
    <n v="3141574"/>
    <n v="27148898"/>
    <n v="9148898"/>
    <n v="0.51"/>
    <s v="R"/>
    <s v="Live Action"/>
    <x v="0"/>
    <x v="8"/>
    <n v="63322"/>
    <n v="2727"/>
    <n v="2727"/>
    <n v="11017334"/>
    <x v="0"/>
  </r>
  <r>
    <s v="Fame"/>
    <n v="2009"/>
    <n v="18000000"/>
    <n v="22455510"/>
    <n v="57772109"/>
    <n v="80227619"/>
    <n v="62227619"/>
    <n v="3.46"/>
    <s v="PG"/>
    <s v="Live Action"/>
    <x v="7"/>
    <x v="17"/>
    <n v="16489"/>
    <n v="3096"/>
    <n v="3133"/>
    <n v="10011682"/>
    <x v="0"/>
  </r>
  <r>
    <s v="Blue Jasmine"/>
    <n v="2013"/>
    <n v="18000000"/>
    <n v="33404871"/>
    <n v="69508090"/>
    <n v="102912961"/>
    <n v="84912961"/>
    <n v="4.72"/>
    <s v="PG-13"/>
    <s v="Live Action"/>
    <x v="0"/>
    <x v="27"/>
    <n v="202111"/>
    <n v="6"/>
    <n v="1283"/>
    <n v="612064"/>
    <x v="0"/>
  </r>
  <r>
    <s v="Metallica Through the Never"/>
    <n v="2013"/>
    <n v="18000000"/>
    <n v="3419967"/>
    <n v="5662939"/>
    <n v="9082906"/>
    <n v="-8917094"/>
    <n v="-0.5"/>
    <s v="R"/>
    <s v="Live Action"/>
    <x v="4"/>
    <x v="30"/>
    <n v="17567"/>
    <n v="305"/>
    <n v="589"/>
    <n v="1576561"/>
    <x v="0"/>
  </r>
  <r>
    <s v="Jobs"/>
    <n v="2013"/>
    <n v="18000000"/>
    <n v="16131410"/>
    <n v="27271105"/>
    <n v="43402515"/>
    <n v="25402515"/>
    <n v="1.41"/>
    <s v="PG-13"/>
    <s v="Live Action"/>
    <x v="3"/>
    <x v="18"/>
    <n v="98146"/>
    <n v="2381"/>
    <n v="2381"/>
    <n v="6713900"/>
    <x v="0"/>
  </r>
  <r>
    <s v="Getaway"/>
    <n v="2013"/>
    <n v="18000000"/>
    <n v="10501938"/>
    <n v="1312051"/>
    <n v="11813989"/>
    <n v="-6186011"/>
    <n v="-0.34"/>
    <s v="PG-13"/>
    <s v="Live Action"/>
    <x v="2"/>
    <x v="40"/>
    <n v="24309"/>
    <n v="2130"/>
    <n v="2135"/>
    <n v="4503892"/>
    <x v="0"/>
  </r>
  <r>
    <s v="And So It Goes"/>
    <n v="2014"/>
    <n v="18000000"/>
    <n v="15160801"/>
    <n v="2759212"/>
    <n v="17920013"/>
    <n v="-79987"/>
    <n v="0"/>
    <s v="PG-13"/>
    <s v="Live Action"/>
    <x v="0"/>
    <x v="21"/>
    <n v="14155"/>
    <n v="1762"/>
    <n v="1816"/>
    <n v="4642329"/>
    <x v="0"/>
  </r>
  <r>
    <s v="Love the Coopers"/>
    <n v="2015"/>
    <n v="18000000"/>
    <n v="26302731"/>
    <n v="15924759"/>
    <n v="42227490"/>
    <n v="24227490"/>
    <n v="1.35"/>
    <s v="PG-13"/>
    <s v="Live Action"/>
    <x v="0"/>
    <x v="8"/>
    <n v="24136"/>
    <n v="2603"/>
    <n v="2603"/>
    <n v="8317545"/>
    <x v="0"/>
  </r>
  <r>
    <s v="The Perfect Guy"/>
    <n v="2015"/>
    <n v="18000000"/>
    <n v="57027435"/>
    <n v="3250731"/>
    <n v="60278166"/>
    <n v="42278166"/>
    <n v="2.35"/>
    <s v="PG-13"/>
    <s v="Live Action"/>
    <x v="2"/>
    <x v="9"/>
    <n v="10746"/>
    <n v="2221"/>
    <n v="2230"/>
    <n v="25888154"/>
    <x v="0"/>
  </r>
  <r>
    <s v="Ricki and the Flash"/>
    <n v="2015"/>
    <n v="18000000"/>
    <n v="26839498"/>
    <n v="14326535"/>
    <n v="41166033"/>
    <n v="23166033"/>
    <n v="1.29"/>
    <s v="PG-13"/>
    <s v="Live Action"/>
    <x v="3"/>
    <x v="5"/>
    <n v="23553"/>
    <n v="1603"/>
    <n v="2064"/>
    <n v="6610961"/>
    <x v="0"/>
  </r>
  <r>
    <s v="Miss Sloane"/>
    <n v="2016"/>
    <n v="18000000"/>
    <n v="3500605"/>
    <n v="4219025"/>
    <n v="7719630"/>
    <n v="-10280370"/>
    <n v="-0.56999999999999995"/>
    <s v="R"/>
    <s v="Live Action"/>
    <x v="3"/>
    <x v="34"/>
    <n v="74321"/>
    <n v="3"/>
    <n v="1648"/>
    <n v="59797"/>
    <x v="0"/>
  </r>
  <r>
    <s v="The Invention of Lying"/>
    <n v="2009"/>
    <n v="18500000"/>
    <n v="18451251"/>
    <n v="14228013"/>
    <n v="32679264"/>
    <n v="14179264"/>
    <n v="0.77"/>
    <s v="PG-13"/>
    <s v="Live Action"/>
    <x v="0"/>
    <x v="10"/>
    <n v="140537"/>
    <n v="1707"/>
    <n v="1743"/>
    <n v="7027472"/>
    <x v="0"/>
  </r>
  <r>
    <s v="Sex Drive"/>
    <n v="2008"/>
    <n v="19000000"/>
    <n v="8402485"/>
    <n v="2010000"/>
    <n v="10412485"/>
    <n v="-8587515"/>
    <n v="-0.45"/>
    <s v="R"/>
    <s v="Live Action"/>
    <x v="0"/>
    <x v="7"/>
    <n v="87812"/>
    <n v="2421"/>
    <n v="2421"/>
    <n v="3607164"/>
    <x v="0"/>
  </r>
  <r>
    <s v="Notorious"/>
    <n v="2009"/>
    <n v="19000000"/>
    <n v="36843682"/>
    <n v="8128501"/>
    <n v="44972183"/>
    <n v="25972183"/>
    <n v="1.37"/>
    <s v="R"/>
    <s v="Live Action"/>
    <x v="3"/>
    <x v="6"/>
    <n v="43784"/>
    <n v="1638"/>
    <n v="1641"/>
    <n v="20497596"/>
    <x v="0"/>
  </r>
  <r>
    <s v="The Crazies"/>
    <n v="2010"/>
    <n v="19000000"/>
    <n v="39123589"/>
    <n v="17321945"/>
    <n v="56445534"/>
    <n v="37445534"/>
    <n v="1.97"/>
    <s v="R"/>
    <s v="Live Action"/>
    <x v="1"/>
    <x v="7"/>
    <n v="120747"/>
    <n v="2476"/>
    <n v="2479"/>
    <n v="16067552"/>
    <x v="0"/>
  </r>
  <r>
    <s v="The Switch"/>
    <n v="2010"/>
    <n v="19000000"/>
    <n v="27758465"/>
    <n v="22100000"/>
    <n v="49858465"/>
    <n v="30858465"/>
    <n v="1.62"/>
    <s v="PG-13"/>
    <s v="Live Action"/>
    <x v="6"/>
    <x v="13"/>
    <n v="105481"/>
    <n v="2012"/>
    <n v="2017"/>
    <n v="8436713"/>
    <x v="0"/>
  </r>
  <r>
    <s v="Bad Teacher"/>
    <n v="2011"/>
    <n v="19000000"/>
    <n v="100292856"/>
    <n v="115156141"/>
    <n v="215448997"/>
    <n v="196448997"/>
    <n v="10.34"/>
    <s v="R"/>
    <s v="Live Action"/>
    <x v="0"/>
    <x v="9"/>
    <n v="202634"/>
    <n v="3049"/>
    <n v="3049"/>
    <n v="31603106"/>
    <x v="0"/>
  </r>
  <r>
    <s v="The Book Thief"/>
    <n v="2013"/>
    <n v="19000000"/>
    <n v="21488481"/>
    <n v="54598230"/>
    <n v="76086711"/>
    <n v="57086711"/>
    <n v="3"/>
    <s v="PG-13"/>
    <s v="Live Action"/>
    <x v="3"/>
    <x v="34"/>
    <n v="135011"/>
    <n v="4"/>
    <n v="1316"/>
    <n v="105005"/>
    <x v="0"/>
  </r>
  <r>
    <s v="Sausage Party"/>
    <n v="2016"/>
    <n v="19000000"/>
    <n v="97670358"/>
    <n v="43673897"/>
    <n v="141344255"/>
    <n v="122344255"/>
    <n v="6.44"/>
    <s v="R"/>
    <s v="Digital Animation"/>
    <x v="0"/>
    <x v="13"/>
    <n v="192635"/>
    <n v="3103"/>
    <n v="3135"/>
    <n v="34263534"/>
    <x v="0"/>
  </r>
  <r>
    <s v="The Devil's Double"/>
    <n v="2011"/>
    <n v="19100000"/>
    <n v="1361512"/>
    <n v="4604134"/>
    <n v="5965646"/>
    <n v="-13134354"/>
    <n v="-0.69"/>
    <s v="R"/>
    <s v="Live Action"/>
    <x v="3"/>
    <x v="30"/>
    <n v="62148"/>
    <n v="5"/>
    <n v="89"/>
    <n v="96414"/>
    <x v="0"/>
  </r>
  <r>
    <s v="The Painted Veil"/>
    <n v="2006"/>
    <n v="19400000"/>
    <n v="8060487"/>
    <n v="7058308"/>
    <n v="15118795"/>
    <n v="-4281205"/>
    <n v="-0.22"/>
    <s v="PG-13"/>
    <s v="Live Action"/>
    <x v="3"/>
    <x v="19"/>
    <n v="92820"/>
    <n v="4"/>
    <n v="287"/>
    <n v="51086"/>
    <x v="0"/>
  </r>
  <r>
    <s v="The Shape of Water"/>
    <n v="2017"/>
    <n v="19500000"/>
    <n v="63859435"/>
    <n v="125335785"/>
    <n v="189195220"/>
    <n v="169695220"/>
    <n v="8.6999999999999993"/>
    <s v="R"/>
    <s v="Live Action"/>
    <x v="3"/>
    <x v="27"/>
    <n v="413016"/>
    <n v="2"/>
    <n v="2341"/>
    <n v="166564"/>
    <x v="0"/>
  </r>
  <r>
    <s v="Stay Alive"/>
    <n v="2006"/>
    <n v="20000000"/>
    <n v="23086480"/>
    <n v="101026"/>
    <n v="23187506"/>
    <n v="3187506"/>
    <n v="0.16"/>
    <s v="PG-13"/>
    <s v="Live Action"/>
    <x v="1"/>
    <x v="17"/>
    <n v="32425"/>
    <n v="2009"/>
    <n v="2009"/>
    <n v="10726406"/>
    <x v="0"/>
  </r>
  <r>
    <s v="One Night with the King"/>
    <n v="2006"/>
    <n v="20000000"/>
    <n v="13395961"/>
    <n v="329071"/>
    <n v="13725032"/>
    <n v="-6274968"/>
    <n v="-0.31"/>
    <s v="PG"/>
    <s v="Live Action"/>
    <x v="3"/>
    <x v="18"/>
    <n v="7303"/>
    <n v="909"/>
    <n v="909"/>
    <n v="4326000"/>
    <x v="0"/>
  </r>
  <r>
    <s v="School for Scoundrels"/>
    <n v="2006"/>
    <n v="20000000"/>
    <n v="17807569"/>
    <n v="0"/>
    <n v="17807569"/>
    <n v="-2192431"/>
    <n v="-0.11"/>
    <s v="PG-13"/>
    <s v="Live Action"/>
    <x v="0"/>
    <x v="5"/>
    <n v="29640"/>
    <n v="3004"/>
    <n v="3007"/>
    <n v="8602333"/>
    <x v="0"/>
  </r>
  <r>
    <s v="Date Movie"/>
    <n v="2006"/>
    <n v="20000000"/>
    <n v="48548426"/>
    <n v="36597739"/>
    <n v="85146165"/>
    <n v="65146165"/>
    <n v="3.26"/>
    <s v="PG-13"/>
    <s v="Live Action"/>
    <x v="0"/>
    <x v="41"/>
    <n v="59603"/>
    <n v="2896"/>
    <n v="2898"/>
    <n v="19076261"/>
    <x v="0"/>
  </r>
  <r>
    <s v="The Covenant"/>
    <n v="2006"/>
    <n v="20000000"/>
    <n v="23364784"/>
    <n v="14800000"/>
    <n v="38164784"/>
    <n v="18164784"/>
    <n v="0.91"/>
    <s v="PG-13"/>
    <s v="Live Action"/>
    <x v="2"/>
    <x v="28"/>
    <n v="49486"/>
    <n v="2681"/>
    <n v="2681"/>
    <n v="8852458"/>
    <x v="0"/>
  </r>
  <r>
    <s v="Stick It"/>
    <n v="2006"/>
    <n v="20000000"/>
    <n v="26910736"/>
    <n v="3488978"/>
    <n v="30399714"/>
    <n v="10399714"/>
    <n v="0.52"/>
    <s v="PG-13"/>
    <s v="Live Action"/>
    <x v="0"/>
    <x v="10"/>
    <n v="29113"/>
    <n v="2038"/>
    <n v="2044"/>
    <n v="10803610"/>
    <x v="0"/>
  </r>
  <r>
    <s v="Man of the Year"/>
    <n v="2006"/>
    <n v="20000000"/>
    <n v="37442180"/>
    <n v="3900000"/>
    <n v="41342180"/>
    <n v="21342180"/>
    <n v="1.07"/>
    <s v="PG-13"/>
    <s v="Live Action"/>
    <x v="0"/>
    <x v="2"/>
    <n v="33398"/>
    <n v="2515"/>
    <n v="2626"/>
    <n v="12299380"/>
    <x v="0"/>
  </r>
  <r>
    <s v="A Scanner Darkly"/>
    <n v="2006"/>
    <n v="20000000"/>
    <n v="5501616"/>
    <n v="1903468"/>
    <n v="7405084"/>
    <n v="-12594916"/>
    <n v="-0.63"/>
    <s v="R"/>
    <s v="Rotoscoping"/>
    <x v="2"/>
    <x v="14"/>
    <n v="111792"/>
    <n v="17"/>
    <n v="263"/>
    <n v="391672"/>
    <x v="0"/>
  </r>
  <r>
    <s v="Babel"/>
    <n v="2006"/>
    <n v="20000000"/>
    <n v="34302837"/>
    <n v="97818375"/>
    <n v="132121212"/>
    <n v="112121212"/>
    <n v="5.61"/>
    <s v="R"/>
    <s v="Live Action"/>
    <x v="3"/>
    <x v="34"/>
    <n v="301725"/>
    <n v="7"/>
    <n v="1251"/>
    <n v="389351"/>
    <x v="0"/>
  </r>
  <r>
    <s v="The Grudge 2"/>
    <n v="2006"/>
    <n v="20000000"/>
    <n v="39143839"/>
    <n v="31600000"/>
    <n v="70743839"/>
    <n v="50743839"/>
    <n v="2.54"/>
    <s v="PG-13"/>
    <s v="Live Action"/>
    <x v="1"/>
    <x v="17"/>
    <n v="49472"/>
    <n v="3211"/>
    <n v="3214"/>
    <n v="20825300"/>
    <x v="0"/>
  </r>
  <r>
    <s v="Code Name: The Cleaner"/>
    <n v="2007"/>
    <n v="20000000"/>
    <n v="8135024"/>
    <n v="0"/>
    <n v="8135024"/>
    <n v="-11864976"/>
    <n v="-0.59"/>
    <s v="PG-13"/>
    <s v="Live Action"/>
    <x v="0"/>
    <x v="16"/>
    <n v="11755"/>
    <n v="1736"/>
    <n v="1736"/>
    <n v="4300000"/>
    <x v="0"/>
  </r>
  <r>
    <s v="Reign Over Me"/>
    <n v="2007"/>
    <n v="20000000"/>
    <n v="19661987"/>
    <n v="420000"/>
    <n v="20081987"/>
    <n v="81987"/>
    <n v="0"/>
    <s v="R"/>
    <s v="Live Action"/>
    <x v="3"/>
    <x v="19"/>
    <n v="96428"/>
    <n v="1671"/>
    <n v="1747"/>
    <n v="7460690"/>
    <x v="0"/>
  </r>
  <r>
    <s v="Nancy Drew"/>
    <n v="2007"/>
    <n v="20000000"/>
    <n v="25584685"/>
    <n v="5119160"/>
    <n v="30703845"/>
    <n v="10703845"/>
    <n v="0.54"/>
    <s v="PG"/>
    <s v="Live Action"/>
    <x v="2"/>
    <x v="5"/>
    <n v="20527"/>
    <n v="2612"/>
    <n v="2612"/>
    <n v="6832318"/>
    <x v="0"/>
  </r>
  <r>
    <s v="Dead Silence"/>
    <n v="2007"/>
    <n v="20000000"/>
    <n v="16574590"/>
    <n v="4040071"/>
    <n v="20614661"/>
    <n v="614661"/>
    <n v="0.03"/>
    <s v="R"/>
    <s v="Live Action"/>
    <x v="1"/>
    <x v="13"/>
    <n v="94139"/>
    <n v="1805"/>
    <n v="1806"/>
    <n v="7842725"/>
    <x v="0"/>
  </r>
  <r>
    <s v="Into the Wild"/>
    <n v="2007"/>
    <n v="20000000"/>
    <n v="18354356"/>
    <n v="38468604"/>
    <n v="56822960"/>
    <n v="36822960"/>
    <n v="1.84"/>
    <s v="R"/>
    <s v="Live Action"/>
    <x v="3"/>
    <x v="32"/>
    <n v="616714"/>
    <n v="4"/>
    <n v="660"/>
    <n v="212440"/>
    <x v="0"/>
  </r>
  <r>
    <s v="Disturbia"/>
    <n v="2007"/>
    <n v="20000000"/>
    <n v="80818974"/>
    <n v="37718653"/>
    <n v="118537627"/>
    <n v="98537627"/>
    <n v="4.93"/>
    <s v="PG-13"/>
    <s v="Live Action"/>
    <x v="2"/>
    <x v="35"/>
    <n v="234707"/>
    <n v="2925"/>
    <n v="3132"/>
    <n v="22224982"/>
    <x v="0"/>
  </r>
  <r>
    <s v="Georgia Rule"/>
    <n v="2007"/>
    <n v="20000000"/>
    <n v="18882880"/>
    <n v="1936721"/>
    <n v="20819601"/>
    <n v="819601"/>
    <n v="0.04"/>
    <s v="R"/>
    <s v="Live Action"/>
    <x v="3"/>
    <x v="21"/>
    <n v="24948"/>
    <n v="2523"/>
    <n v="2531"/>
    <n v="6773870"/>
    <x v="0"/>
  </r>
  <r>
    <s v="The Kite Runner"/>
    <n v="2007"/>
    <n v="20000000"/>
    <n v="15800078"/>
    <n v="58380667"/>
    <n v="74180745"/>
    <n v="54180745"/>
    <n v="2.71"/>
    <s v="PG-13"/>
    <s v="Live Action"/>
    <x v="3"/>
    <x v="25"/>
    <n v="80152"/>
    <n v="35"/>
    <n v="715"/>
    <n v="471713"/>
    <x v="0"/>
  </r>
  <r>
    <s v="Death Sentence"/>
    <n v="2007"/>
    <n v="20000000"/>
    <n v="9534258"/>
    <n v="7373573"/>
    <n v="16907831"/>
    <n v="-3092169"/>
    <n v="-0.15"/>
    <s v="R"/>
    <s v="Live Action"/>
    <x v="5"/>
    <x v="1"/>
    <n v="71857"/>
    <n v="1822"/>
    <n v="1823"/>
    <n v="4231321"/>
    <x v="0"/>
  </r>
  <r>
    <s v="Epic Movie"/>
    <n v="2007"/>
    <n v="20000000"/>
    <n v="39739367"/>
    <n v="47119211"/>
    <n v="86858578"/>
    <n v="66858578"/>
    <n v="3.34"/>
    <s v="PG-13"/>
    <s v="Live Action"/>
    <x v="0"/>
    <x v="42"/>
    <n v="105571"/>
    <n v="2801"/>
    <n v="2840"/>
    <n v="18612544"/>
    <x v="0"/>
  </r>
  <r>
    <s v="Premonition"/>
    <n v="2007"/>
    <n v="20000000"/>
    <n v="47852604"/>
    <n v="33608739"/>
    <n v="81461343"/>
    <n v="61461343"/>
    <n v="3.07"/>
    <s v="PG-13"/>
    <s v="Live Action"/>
    <x v="2"/>
    <x v="5"/>
    <n v="78632"/>
    <n v="2831"/>
    <n v="2831"/>
    <n v="17558689"/>
    <x v="0"/>
  </r>
  <r>
    <s v="Death at a Funeral"/>
    <n v="2007"/>
    <n v="20000000"/>
    <n v="8580428"/>
    <n v="38210000"/>
    <n v="46790428"/>
    <n v="26790428"/>
    <n v="1.34"/>
    <s v="R"/>
    <s v="Live Action"/>
    <x v="0"/>
    <x v="27"/>
    <n v="115755"/>
    <n v="260"/>
    <n v="324"/>
    <n v="1282973"/>
    <x v="0"/>
  </r>
  <r>
    <s v="Ghost Town"/>
    <n v="2008"/>
    <n v="20000000"/>
    <n v="13367624"/>
    <n v="16590604"/>
    <n v="29958228"/>
    <n v="9958228"/>
    <n v="0.5"/>
    <s v="PG-13"/>
    <s v="Live Action"/>
    <x v="6"/>
    <x v="1"/>
    <n v="73570"/>
    <n v="1505"/>
    <n v="1512"/>
    <n v="5012315"/>
    <x v="0"/>
  </r>
  <r>
    <s v="The Bank Job"/>
    <n v="2008"/>
    <n v="20000000"/>
    <n v="30060660"/>
    <n v="36082345"/>
    <n v="66143005"/>
    <n v="46143005"/>
    <n v="2.31"/>
    <s v="R"/>
    <s v="Live Action"/>
    <x v="2"/>
    <x v="22"/>
    <n v="181247"/>
    <n v="1603"/>
    <n v="1613"/>
    <n v="5935256"/>
    <x v="0"/>
  </r>
  <r>
    <s v="Strange Wilderness"/>
    <n v="2008"/>
    <n v="20000000"/>
    <n v="6575282"/>
    <n v="371802"/>
    <n v="6947084"/>
    <n v="-13052916"/>
    <n v="-0.65"/>
    <s v="R"/>
    <s v="Live Action"/>
    <x v="0"/>
    <x v="0"/>
    <n v="21948"/>
    <n v="1208"/>
    <n v="1211"/>
    <n v="3001719"/>
    <x v="0"/>
  </r>
  <r>
    <s v="Milk"/>
    <n v="2008"/>
    <n v="20000000"/>
    <n v="31841299"/>
    <n v="25452072"/>
    <n v="57293371"/>
    <n v="37293371"/>
    <n v="1.86"/>
    <s v="R"/>
    <s v="Live Action"/>
    <x v="3"/>
    <x v="34"/>
    <n v="172349"/>
    <n v="36"/>
    <n v="882"/>
    <n v="1453844"/>
    <x v="0"/>
  </r>
  <r>
    <s v="One Missed Call"/>
    <n v="2008"/>
    <n v="20000000"/>
    <n v="26890041"/>
    <n v="17623425"/>
    <n v="44513466"/>
    <n v="24513466"/>
    <n v="1.23"/>
    <s v="PG-13"/>
    <s v="Live Action"/>
    <x v="1"/>
    <x v="43"/>
    <n v="32366"/>
    <n v="2240"/>
    <n v="2240"/>
    <n v="12511473"/>
    <x v="0"/>
  </r>
  <r>
    <s v="Meet the Browns"/>
    <n v="2008"/>
    <n v="20000000"/>
    <n v="41975388"/>
    <n v="0"/>
    <n v="41975388"/>
    <n v="21975388"/>
    <n v="1.1000000000000001"/>
    <s v="PG-13"/>
    <s v="Live Action"/>
    <x v="0"/>
    <x v="40"/>
    <n v="6963"/>
    <n v="2006"/>
    <n v="2016"/>
    <n v="20082809"/>
    <x v="0"/>
  </r>
  <r>
    <s v="Flash of Genius"/>
    <n v="2008"/>
    <n v="20000000"/>
    <n v="4442377"/>
    <n v="61734"/>
    <n v="4504111"/>
    <n v="-15495889"/>
    <n v="-0.77"/>
    <s v="PG-13"/>
    <s v="Live Action"/>
    <x v="3"/>
    <x v="14"/>
    <n v="17187"/>
    <n v="1098"/>
    <n v="1098"/>
    <n v="2251075"/>
    <x v="0"/>
  </r>
  <r>
    <s v="Lakeview Terrace"/>
    <n v="2008"/>
    <n v="20000000"/>
    <n v="39263506"/>
    <n v="5557793"/>
    <n v="44821299"/>
    <n v="24821299"/>
    <n v="1.24"/>
    <s v="PG-13"/>
    <s v="Live Action"/>
    <x v="2"/>
    <x v="13"/>
    <n v="52511"/>
    <n v="2464"/>
    <n v="2574"/>
    <n v="15004672"/>
    <x v="0"/>
  </r>
  <r>
    <s v="Be Kind Rewind"/>
    <n v="2008"/>
    <n v="20000000"/>
    <n v="11175164"/>
    <n v="19719083"/>
    <n v="30894247"/>
    <n v="10894247"/>
    <n v="0.54"/>
    <s v="PG-13"/>
    <s v="Live Action"/>
    <x v="0"/>
    <x v="20"/>
    <n v="91338"/>
    <n v="808"/>
    <n v="810"/>
    <n v="4100000"/>
    <x v="0"/>
  </r>
  <r>
    <s v="Disaster Movie"/>
    <n v="2008"/>
    <n v="20000000"/>
    <n v="14190901"/>
    <n v="22529851"/>
    <n v="36720752"/>
    <n v="16720752"/>
    <n v="0.84"/>
    <s v="PG-13"/>
    <s v="Live Action"/>
    <x v="0"/>
    <x v="44"/>
    <n v="91353"/>
    <n v="2642"/>
    <n v="2642"/>
    <n v="5836973"/>
    <x v="0"/>
  </r>
  <r>
    <s v="Appaloosa"/>
    <n v="2008"/>
    <n v="20000000"/>
    <n v="20211394"/>
    <n v="7700059"/>
    <n v="27911453"/>
    <n v="7911453"/>
    <n v="0.4"/>
    <s v="R"/>
    <s v="Live Action"/>
    <x v="8"/>
    <x v="1"/>
    <n v="61351"/>
    <n v="14"/>
    <n v="1290"/>
    <n v="248847"/>
    <x v="0"/>
  </r>
  <r>
    <s v="Beverly Hills Chihuahua"/>
    <n v="2008"/>
    <n v="20000000"/>
    <n v="94514402"/>
    <n v="59703766"/>
    <n v="154218168"/>
    <n v="134218168"/>
    <n v="6.71"/>
    <s v="PG"/>
    <s v="Live Action"/>
    <x v="9"/>
    <x v="39"/>
    <n v="24381"/>
    <n v="3215"/>
    <n v="3239"/>
    <n v="29300465"/>
    <x v="0"/>
  </r>
  <r>
    <s v="My Best Friend's Girl"/>
    <n v="2008"/>
    <n v="20000000"/>
    <n v="19219250"/>
    <n v="15567861"/>
    <n v="34787111"/>
    <n v="14787111"/>
    <n v="0.74"/>
    <s v="R"/>
    <s v="Live Action"/>
    <x v="0"/>
    <x v="21"/>
    <n v="44366"/>
    <n v="2604"/>
    <n v="2636"/>
    <n v="8265357"/>
    <x v="0"/>
  </r>
  <r>
    <s v="Synecdoche, New York"/>
    <n v="2008"/>
    <n v="20000000"/>
    <n v="3083538"/>
    <n v="1300000"/>
    <n v="4383538"/>
    <n v="-15616462"/>
    <n v="-0.78"/>
    <s v="R"/>
    <s v="Live Action"/>
    <x v="3"/>
    <x v="34"/>
    <n v="90775"/>
    <n v="9"/>
    <n v="119"/>
    <n v="172194"/>
    <x v="0"/>
  </r>
  <r>
    <s v="Doubt"/>
    <n v="2008"/>
    <n v="20000000"/>
    <n v="33446470"/>
    <n v="19744631"/>
    <n v="53191101"/>
    <n v="33191101"/>
    <n v="1.66"/>
    <s v="PG-13"/>
    <s v="Live Action"/>
    <x v="3"/>
    <x v="34"/>
    <n v="129042"/>
    <n v="15"/>
    <n v="1287"/>
    <n v="507226"/>
    <x v="0"/>
  </r>
  <r>
    <s v="Street Kings"/>
    <n v="2008"/>
    <n v="20000000"/>
    <n v="26418667"/>
    <n v="39039144"/>
    <n v="65457811"/>
    <n v="45457811"/>
    <n v="2.27"/>
    <s v="R"/>
    <s v="Live Action"/>
    <x v="2"/>
    <x v="35"/>
    <n v="113552"/>
    <n v="2467"/>
    <n v="2469"/>
    <n v="12469631"/>
    <x v="0"/>
  </r>
  <r>
    <s v="12 Rounds"/>
    <n v="2009"/>
    <n v="20000000"/>
    <n v="12234694"/>
    <n v="5071954"/>
    <n v="17306648"/>
    <n v="-2693352"/>
    <n v="-0.13"/>
    <s v="PG-13"/>
    <s v="Live Action"/>
    <x v="5"/>
    <x v="9"/>
    <n v="29007"/>
    <n v="2331"/>
    <n v="2331"/>
    <n v="5329240"/>
    <x v="0"/>
  </r>
  <r>
    <s v="Bandslam"/>
    <n v="2009"/>
    <n v="20000000"/>
    <n v="5210988"/>
    <n v="7756841"/>
    <n v="12967829"/>
    <n v="-7032171"/>
    <n v="-0.35"/>
    <s v="PG"/>
    <s v="Live Action"/>
    <x v="0"/>
    <x v="10"/>
    <n v="14594"/>
    <n v="2121"/>
    <n v="2121"/>
    <n v="2231273"/>
    <x v="0"/>
  </r>
  <r>
    <s v="Armored"/>
    <n v="2009"/>
    <n v="20000000"/>
    <n v="15988876"/>
    <n v="7672162"/>
    <n v="23661038"/>
    <n v="3661038"/>
    <n v="0.18"/>
    <s v="PG-13"/>
    <s v="Live Action"/>
    <x v="2"/>
    <x v="8"/>
    <n v="30896"/>
    <n v="1915"/>
    <n v="1919"/>
    <n v="6511128"/>
    <x v="0"/>
  </r>
  <r>
    <s v="Everybody's Fine"/>
    <n v="2009"/>
    <n v="20000000"/>
    <n v="9208876"/>
    <n v="0"/>
    <n v="9208876"/>
    <n v="-10791124"/>
    <n v="-0.54"/>
    <s v="PG-13"/>
    <s v="Live Action"/>
    <x v="3"/>
    <x v="30"/>
    <n v="61464"/>
    <n v="2133"/>
    <n v="2141"/>
    <n v="3852068"/>
    <x v="0"/>
  </r>
  <r>
    <s v="Capitalism: A Love Story"/>
    <n v="2009"/>
    <n v="20000000"/>
    <n v="14363397"/>
    <n v="4758134"/>
    <n v="19121531"/>
    <n v="-878469"/>
    <n v="-0.04"/>
    <s v="R"/>
    <s v="Live Action"/>
    <x v="10"/>
    <x v="19"/>
    <n v="42645"/>
    <n v="4"/>
    <n v="995"/>
    <n v="231964"/>
    <x v="0"/>
  </r>
  <r>
    <s v="Orphan"/>
    <n v="2009"/>
    <n v="20000000"/>
    <n v="41596251"/>
    <n v="37173177"/>
    <n v="78769428"/>
    <n v="58769428"/>
    <n v="2.94"/>
    <s v="R"/>
    <s v="Live Action"/>
    <x v="3"/>
    <x v="14"/>
    <n v="216292"/>
    <n v="2750"/>
    <n v="2750"/>
    <n v="12871483"/>
    <x v="0"/>
  </r>
  <r>
    <s v="Obsessed"/>
    <n v="2009"/>
    <n v="20000000"/>
    <n v="68261644"/>
    <n v="5703069"/>
    <n v="73964713"/>
    <n v="53964713"/>
    <n v="2.7"/>
    <s v="PG-13"/>
    <s v="Live Action"/>
    <x v="2"/>
    <x v="17"/>
    <n v="32297"/>
    <n v="2514"/>
    <n v="2634"/>
    <n v="28612730"/>
    <x v="0"/>
  </r>
  <r>
    <s v="Let Me In"/>
    <n v="2010"/>
    <n v="20000000"/>
    <n v="12134935"/>
    <n v="16135464"/>
    <n v="28270399"/>
    <n v="8270399"/>
    <n v="0.41"/>
    <s v="R"/>
    <s v="Live Action"/>
    <x v="2"/>
    <x v="30"/>
    <n v="121176"/>
    <n v="2020"/>
    <n v="2042"/>
    <n v="5147479"/>
    <x v="0"/>
  </r>
  <r>
    <s v="Jackass 3D"/>
    <n v="2010"/>
    <n v="20000000"/>
    <n v="117229692"/>
    <n v="54456101"/>
    <n v="171685793"/>
    <n v="151685793"/>
    <n v="7.58"/>
    <s v="R"/>
    <s v="Live Action"/>
    <x v="0"/>
    <x v="14"/>
    <n v="65235"/>
    <n v="3081"/>
    <n v="3139"/>
    <n v="50353641"/>
    <x v="0"/>
  </r>
  <r>
    <s v="Vampires Suck"/>
    <n v="2010"/>
    <n v="20000000"/>
    <n v="36661504"/>
    <n v="44763484"/>
    <n v="81424988"/>
    <n v="61424988"/>
    <n v="3.07"/>
    <s v="PG-13"/>
    <s v="Live Action"/>
    <x v="0"/>
    <x v="38"/>
    <n v="48901"/>
    <n v="3233"/>
    <n v="3233"/>
    <n v="12202831"/>
    <x v="0"/>
  </r>
  <r>
    <s v="The American"/>
    <n v="2010"/>
    <n v="20000000"/>
    <n v="35606376"/>
    <n v="32344347"/>
    <n v="67950723"/>
    <n v="47950723"/>
    <n v="2.4"/>
    <s v="R"/>
    <s v="Live Action"/>
    <x v="2"/>
    <x v="10"/>
    <n v="96828"/>
    <n v="2823"/>
    <n v="2833"/>
    <n v="13177790"/>
    <x v="0"/>
  </r>
  <r>
    <s v="You Again"/>
    <n v="2010"/>
    <n v="20000000"/>
    <n v="25702053"/>
    <n v="7136892"/>
    <n v="32838945"/>
    <n v="12838945"/>
    <n v="0.64"/>
    <s v="PG"/>
    <s v="Live Action"/>
    <x v="0"/>
    <x v="8"/>
    <n v="52074"/>
    <n v="2548"/>
    <n v="2548"/>
    <n v="8407513"/>
    <x v="0"/>
  </r>
  <r>
    <s v="She's Out of My League"/>
    <n v="2010"/>
    <n v="20000000"/>
    <n v="32010860"/>
    <n v="16670117"/>
    <n v="48680977"/>
    <n v="28680977"/>
    <n v="1.43"/>
    <s v="R"/>
    <s v="Live Action"/>
    <x v="6"/>
    <x v="20"/>
    <n v="137051"/>
    <n v="2956"/>
    <n v="2958"/>
    <n v="9775278"/>
    <x v="0"/>
  </r>
  <r>
    <s v="A Dangerous Method"/>
    <n v="2011"/>
    <n v="20000000"/>
    <n v="5702083"/>
    <n v="9105448"/>
    <n v="14807531"/>
    <n v="-5192469"/>
    <n v="-0.26"/>
    <s v="R"/>
    <s v="Live Action"/>
    <x v="3"/>
    <x v="20"/>
    <n v="103404"/>
    <n v="4"/>
    <n v="365"/>
    <n v="167953"/>
    <x v="0"/>
  </r>
  <r>
    <s v="Chasing Mavericks"/>
    <n v="2012"/>
    <n v="20000000"/>
    <n v="6002756"/>
    <n v="2298065"/>
    <n v="8300821"/>
    <n v="-11699179"/>
    <n v="-0.57999999999999996"/>
    <s v="PG"/>
    <s v="Live Action"/>
    <x v="3"/>
    <x v="30"/>
    <n v="32846"/>
    <n v="2002"/>
    <n v="2030"/>
    <n v="2268274"/>
    <x v="0"/>
  </r>
  <r>
    <s v="The World's End"/>
    <n v="2013"/>
    <n v="20000000"/>
    <n v="26004851"/>
    <n v="21503654"/>
    <n v="47508505"/>
    <n v="27508505"/>
    <n v="1.38"/>
    <s v="R"/>
    <s v="Live Action"/>
    <x v="0"/>
    <x v="12"/>
    <n v="279581"/>
    <n v="1551"/>
    <n v="1553"/>
    <n v="8811790"/>
    <x v="0"/>
  </r>
  <r>
    <s v="The Conjuring"/>
    <n v="2013"/>
    <n v="20000000"/>
    <n v="137400141"/>
    <n v="180600000"/>
    <n v="318000141"/>
    <n v="298000141"/>
    <n v="14.9"/>
    <s v="R"/>
    <s v="Live Action"/>
    <x v="1"/>
    <x v="34"/>
    <n v="497045"/>
    <n v="2903"/>
    <n v="3115"/>
    <n v="41855326"/>
    <x v="0"/>
  </r>
  <r>
    <s v="12 Years a Slave"/>
    <n v="2013"/>
    <n v="20000000"/>
    <n v="56671993"/>
    <n v="124353350"/>
    <n v="181025343"/>
    <n v="161025343"/>
    <n v="8.0500000000000007"/>
    <s v="R"/>
    <s v="Live Action"/>
    <x v="3"/>
    <x v="32"/>
    <n v="691652"/>
    <n v="19"/>
    <n v="1474"/>
    <n v="923715"/>
    <x v="0"/>
  </r>
  <r>
    <s v="Machete Kills"/>
    <n v="2013"/>
    <n v="20000000"/>
    <n v="8008161"/>
    <n v="10264848"/>
    <n v="18273009"/>
    <n v="-1726991"/>
    <n v="-0.09"/>
    <s v="R"/>
    <s v="Live Action"/>
    <x v="5"/>
    <x v="9"/>
    <n v="79024"/>
    <n v="2538"/>
    <n v="2538"/>
    <n v="3837183"/>
    <x v="0"/>
  </r>
  <r>
    <s v="Battle of the Year"/>
    <n v="2013"/>
    <n v="20000000"/>
    <n v="8888355"/>
    <n v="7835022"/>
    <n v="16723377"/>
    <n v="-3276623"/>
    <n v="-0.16"/>
    <s v="PG-13"/>
    <s v="Live Action"/>
    <x v="3"/>
    <x v="23"/>
    <n v="9315"/>
    <n v="2008"/>
    <n v="2008"/>
    <n v="4603177"/>
    <x v="0"/>
  </r>
  <r>
    <s v="Tammy"/>
    <n v="2014"/>
    <n v="20000000"/>
    <n v="84525432"/>
    <n v="11882223"/>
    <n v="96407655"/>
    <n v="76407655"/>
    <n v="3.82"/>
    <s v="R"/>
    <s v="Live Action"/>
    <x v="0"/>
    <x v="23"/>
    <n v="51731"/>
    <n v="3465"/>
    <n v="3465"/>
    <n v="21577049"/>
    <x v="0"/>
  </r>
  <r>
    <s v="Endless Love"/>
    <n v="2014"/>
    <n v="20000000"/>
    <n v="23438250"/>
    <n v="11279923"/>
    <n v="34718173"/>
    <n v="14718173"/>
    <n v="0.74"/>
    <s v="PG-13"/>
    <s v="Live Action"/>
    <x v="3"/>
    <x v="2"/>
    <n v="44719"/>
    <n v="2896"/>
    <n v="2896"/>
    <n v="13307125"/>
    <x v="0"/>
  </r>
  <r>
    <s v="A Most Violent Year"/>
    <n v="2014"/>
    <n v="20000000"/>
    <n v="5749134"/>
    <n v="3097741"/>
    <n v="8846875"/>
    <n v="-11153125"/>
    <n v="-0.56000000000000005"/>
    <s v="R"/>
    <s v="Live Action"/>
    <x v="3"/>
    <x v="14"/>
    <n v="72073"/>
    <n v="4"/>
    <n v="818"/>
    <n v="172788"/>
    <x v="0"/>
  </r>
  <r>
    <s v="Selma"/>
    <n v="2014"/>
    <n v="20000000"/>
    <n v="52076908"/>
    <n v="14699668"/>
    <n v="66776576"/>
    <n v="46776576"/>
    <n v="2.34"/>
    <s v="PG-13"/>
    <s v="Live Action"/>
    <x v="3"/>
    <x v="34"/>
    <n v="91462"/>
    <n v="19"/>
    <n v="2235"/>
    <n v="571450"/>
    <x v="0"/>
  </r>
  <r>
    <s v="Inherent Vice"/>
    <n v="2014"/>
    <n v="20000000"/>
    <n v="8110975"/>
    <n v="6661371"/>
    <n v="14772346"/>
    <n v="-5227654"/>
    <n v="-0.26"/>
    <s v="R"/>
    <s v="Live Action"/>
    <x v="3"/>
    <x v="6"/>
    <n v="104037"/>
    <n v="5"/>
    <n v="653"/>
    <n v="328184"/>
    <x v="0"/>
  </r>
  <r>
    <s v="Spotlight"/>
    <n v="2015"/>
    <n v="20000000"/>
    <n v="45055776"/>
    <n v="47032684"/>
    <n v="92088460"/>
    <n v="72088460"/>
    <n v="3.6"/>
    <s v="R"/>
    <s v="Live Action"/>
    <x v="3"/>
    <x v="32"/>
    <n v="463510"/>
    <n v="5"/>
    <n v="1227"/>
    <n v="295009"/>
    <x v="0"/>
  </r>
  <r>
    <s v="My All-American"/>
    <n v="2015"/>
    <n v="20000000"/>
    <n v="2246000"/>
    <n v="0"/>
    <n v="2246000"/>
    <n v="-17754000"/>
    <n v="-0.89"/>
    <s v="PG"/>
    <s v="Live Action"/>
    <x v="3"/>
    <x v="30"/>
    <n v="6766"/>
    <n v="1565"/>
    <n v="1565"/>
    <n v="1365000"/>
    <x v="0"/>
  </r>
  <r>
    <s v="Secret in Their Eyes"/>
    <n v="2015"/>
    <n v="20000000"/>
    <n v="20180155"/>
    <n v="12427864"/>
    <n v="32608019"/>
    <n v="12608019"/>
    <n v="0.63"/>
    <s v="PG-13"/>
    <s v="Live Action"/>
    <x v="2"/>
    <x v="10"/>
    <n v="48416"/>
    <n v="2392"/>
    <n v="2392"/>
    <n v="6652996"/>
    <x v="0"/>
  </r>
  <r>
    <s v="Max"/>
    <n v="2015"/>
    <n v="20000000"/>
    <n v="42656255"/>
    <n v="1001902"/>
    <n v="43658157"/>
    <n v="23658157"/>
    <n v="1.18"/>
    <s v="PG"/>
    <s v="Live Action"/>
    <x v="9"/>
    <x v="6"/>
    <n v="26964"/>
    <n v="2855"/>
    <n v="2870"/>
    <n v="12155254"/>
    <x v="0"/>
  </r>
  <r>
    <s v="La La Land"/>
    <n v="2016"/>
    <n v="20000000"/>
    <n v="151101803"/>
    <n v="275581874"/>
    <n v="426683677"/>
    <n v="406683677"/>
    <n v="20.329999999999998"/>
    <s v="PG-13"/>
    <s v="Live Action"/>
    <x v="7"/>
    <x v="31"/>
    <n v="572921"/>
    <n v="5"/>
    <n v="3236"/>
    <n v="881104"/>
    <x v="0"/>
  </r>
  <r>
    <s v="Bad Moms"/>
    <n v="2016"/>
    <n v="20000000"/>
    <n v="113257297"/>
    <n v="67741419"/>
    <n v="180998716"/>
    <n v="160998716"/>
    <n v="8.0500000000000007"/>
    <s v="R"/>
    <s v="Live Action"/>
    <x v="0"/>
    <x v="2"/>
    <n v="124415"/>
    <n v="3215"/>
    <n v="3215"/>
    <n v="23817340"/>
    <x v="0"/>
  </r>
  <r>
    <s v="Nerve"/>
    <n v="2016"/>
    <n v="20000000"/>
    <n v="38583626"/>
    <n v="32068658"/>
    <n v="70652284"/>
    <n v="50652284"/>
    <n v="2.5299999999999998"/>
    <s v="PG-13"/>
    <s v="Live Action"/>
    <x v="2"/>
    <x v="7"/>
    <n v="128952"/>
    <n v="2538"/>
    <n v="2538"/>
    <n v="9445456"/>
    <x v="0"/>
  </r>
  <r>
    <s v="Popstar: Never Stop Never Stopping"/>
    <n v="2016"/>
    <n v="20000000"/>
    <n v="9496130"/>
    <n v="40990"/>
    <n v="9537120"/>
    <n v="-10462880"/>
    <n v="-0.52"/>
    <s v="R"/>
    <s v="Live Action"/>
    <x v="0"/>
    <x v="1"/>
    <n v="60976"/>
    <n v="2311"/>
    <n v="2313"/>
    <n v="4698715"/>
    <x v="0"/>
  </r>
  <r>
    <s v="Flatliners"/>
    <n v="2017"/>
    <n v="20000000"/>
    <n v="16883115"/>
    <n v="28290623"/>
    <n v="45173738"/>
    <n v="25173738"/>
    <n v="1.26"/>
    <s v="PG-13"/>
    <s v="Live Action"/>
    <x v="2"/>
    <x v="0"/>
    <n v="47079"/>
    <n v="2552"/>
    <n v="2552"/>
    <n v="6574326"/>
    <x v="0"/>
  </r>
  <r>
    <s v="Thank You for Your Service"/>
    <n v="2017"/>
    <n v="20000000"/>
    <n v="9479390"/>
    <n v="505926"/>
    <n v="9985316"/>
    <n v="-10014684"/>
    <n v="-0.5"/>
    <s v="R"/>
    <s v="Live Action"/>
    <x v="3"/>
    <x v="7"/>
    <n v="13946"/>
    <n v="2054"/>
    <n v="2083"/>
    <n v="3817700"/>
    <x v="0"/>
  </r>
  <r>
    <s v="The Star"/>
    <n v="2017"/>
    <n v="20000000"/>
    <n v="40847995"/>
    <n v="21910015"/>
    <n v="62758010"/>
    <n v="42758010"/>
    <n v="2.14"/>
    <s v="PG"/>
    <s v="Digital Animation"/>
    <x v="9"/>
    <x v="2"/>
    <n v="8107"/>
    <n v="2837"/>
    <n v="2976"/>
    <n v="9812674"/>
    <x v="0"/>
  </r>
  <r>
    <s v="Pulse"/>
    <n v="2006"/>
    <n v="20500000"/>
    <n v="20264436"/>
    <n v="9976999"/>
    <n v="30241435"/>
    <n v="9741435"/>
    <n v="0.48"/>
    <s v="R"/>
    <s v="Live Action"/>
    <x v="1"/>
    <x v="36"/>
    <n v="29394"/>
    <n v="2323"/>
    <n v="2323"/>
    <n v="8203822"/>
    <x v="0"/>
  </r>
  <r>
    <s v="Freedom Writers"/>
    <n v="2007"/>
    <n v="21000000"/>
    <n v="36605602"/>
    <n v="7027007"/>
    <n v="43632609"/>
    <n v="22632609"/>
    <n v="1.08"/>
    <s v="PG-13"/>
    <s v="Live Action"/>
    <x v="3"/>
    <x v="25"/>
    <n v="78420"/>
    <n v="1360"/>
    <n v="2286"/>
    <n v="9405582"/>
    <x v="0"/>
  </r>
  <r>
    <s v="Swing Vote"/>
    <n v="2008"/>
    <n v="21000000"/>
    <n v="16289867"/>
    <n v="1300000"/>
    <n v="17589867"/>
    <n v="-3410133"/>
    <n v="-0.16"/>
    <s v="PG-13"/>
    <s v="Live Action"/>
    <x v="0"/>
    <x v="13"/>
    <n v="18748"/>
    <n v="2213"/>
    <n v="2213"/>
    <n v="6230669"/>
    <x v="0"/>
  </r>
  <r>
    <s v="Never Back Down"/>
    <n v="2008"/>
    <n v="21000000"/>
    <n v="24850922"/>
    <n v="14468879"/>
    <n v="39319801"/>
    <n v="18319801"/>
    <n v="0.87"/>
    <s v="PG-13"/>
    <s v="Live Action"/>
    <x v="5"/>
    <x v="7"/>
    <n v="101378"/>
    <n v="2729"/>
    <n v="2729"/>
    <n v="8603195"/>
    <x v="0"/>
  </r>
  <r>
    <s v="Away We Go"/>
    <n v="2009"/>
    <n v="21000000"/>
    <n v="9451946"/>
    <n v="656070"/>
    <n v="10108016"/>
    <n v="-10891984"/>
    <n v="-0.52"/>
    <s v="R"/>
    <s v="Live Action"/>
    <x v="0"/>
    <x v="14"/>
    <n v="53626"/>
    <n v="4"/>
    <n v="506"/>
    <n v="130411"/>
    <x v="0"/>
  </r>
  <r>
    <s v="For Colored Girls"/>
    <n v="2010"/>
    <n v="21000000"/>
    <n v="37729698"/>
    <n v="288175"/>
    <n v="38017873"/>
    <n v="17017873"/>
    <n v="0.81"/>
    <s v="R"/>
    <s v="Live Action"/>
    <x v="3"/>
    <x v="13"/>
    <n v="7765"/>
    <n v="2127"/>
    <n v="2127"/>
    <n v="19497324"/>
    <x v="0"/>
  </r>
  <r>
    <s v="Death at a Funeral"/>
    <n v="2010"/>
    <n v="21000000"/>
    <n v="42739347"/>
    <n v="6237886"/>
    <n v="48977233"/>
    <n v="27977233"/>
    <n v="1.33"/>
    <s v="R"/>
    <s v="Live Action"/>
    <x v="0"/>
    <x v="8"/>
    <n v="49986"/>
    <n v="2459"/>
    <n v="2459"/>
    <n v="16217540"/>
    <x v="0"/>
  </r>
  <r>
    <s v="Tinker Tailor Soldier Spy"/>
    <n v="2011"/>
    <n v="21000000"/>
    <n v="24149393"/>
    <n v="57303418"/>
    <n v="81452811"/>
    <n v="60452811"/>
    <n v="2.88"/>
    <s v="R"/>
    <s v="Live Action"/>
    <x v="2"/>
    <x v="14"/>
    <n v="200884"/>
    <n v="4"/>
    <n v="886"/>
    <n v="310562"/>
    <x v="0"/>
  </r>
  <r>
    <s v="Silver Linings Playbook"/>
    <n v="2012"/>
    <n v="21000000"/>
    <n v="132092958"/>
    <n v="104319495"/>
    <n v="236412453"/>
    <n v="215412453"/>
    <n v="10.26"/>
    <s v="R"/>
    <s v="Live Action"/>
    <x v="3"/>
    <x v="26"/>
    <n v="702786"/>
    <n v="16"/>
    <n v="2809"/>
    <n v="443003"/>
    <x v="0"/>
  </r>
  <r>
    <s v="Michael Clayton"/>
    <n v="2007"/>
    <n v="21500000"/>
    <n v="49033882"/>
    <n v="43953769"/>
    <n v="92987651"/>
    <n v="71487651"/>
    <n v="3.33"/>
    <s v="R"/>
    <s v="Live Action"/>
    <x v="3"/>
    <x v="22"/>
    <n v="165405"/>
    <n v="15"/>
    <n v="2585"/>
    <n v="719910"/>
    <x v="0"/>
  </r>
  <r>
    <s v="To Rome with Love"/>
    <n v="2012"/>
    <n v="21500000"/>
    <n v="16684352"/>
    <n v="57641663"/>
    <n v="74326015"/>
    <n v="52826015"/>
    <n v="2.46"/>
    <s v="R"/>
    <s v="Live Action"/>
    <x v="6"/>
    <x v="10"/>
    <n v="87978"/>
    <n v="5"/>
    <n v="806"/>
    <n v="361359"/>
    <x v="0"/>
  </r>
  <r>
    <s v="The Game Plan"/>
    <n v="2007"/>
    <n v="22000000"/>
    <n v="90648202"/>
    <n v="55942785"/>
    <n v="146590987"/>
    <n v="124590987"/>
    <n v="5.66"/>
    <s v="PG"/>
    <s v="Live Action"/>
    <x v="0"/>
    <x v="13"/>
    <n v="66102"/>
    <n v="3103"/>
    <n v="3342"/>
    <n v="22950971"/>
    <x v="0"/>
  </r>
  <r>
    <s v="Mad Money"/>
    <n v="2008"/>
    <n v="22000000"/>
    <n v="20668843"/>
    <n v="4375214"/>
    <n v="25044057"/>
    <n v="3044057"/>
    <n v="0.14000000000000001"/>
    <s v="PG-13"/>
    <s v="Live Action"/>
    <x v="0"/>
    <x v="21"/>
    <n v="21724"/>
    <n v="2470"/>
    <n v="2470"/>
    <n v="7736452"/>
    <x v="0"/>
  </r>
  <r>
    <s v="Traitor"/>
    <n v="2008"/>
    <n v="22000000"/>
    <n v="23530831"/>
    <n v="4351395"/>
    <n v="27882226"/>
    <n v="5882226"/>
    <n v="0.27"/>
    <s v="PG-13"/>
    <s v="Live Action"/>
    <x v="2"/>
    <x v="12"/>
    <n v="57728"/>
    <n v="2054"/>
    <n v="2108"/>
    <n v="7868465"/>
    <x v="0"/>
  </r>
  <r>
    <s v="Igor"/>
    <n v="2008"/>
    <n v="22000000"/>
    <n v="19528602"/>
    <n v="11484747"/>
    <n v="31013349"/>
    <n v="9013349"/>
    <n v="0.41"/>
    <s v="PG"/>
    <s v="Digital Animation"/>
    <x v="9"/>
    <x v="5"/>
    <n v="23477"/>
    <n v="2339"/>
    <n v="2341"/>
    <n v="7803347"/>
    <x v="0"/>
  </r>
  <r>
    <s v="The Informant!"/>
    <n v="2009"/>
    <n v="22000000"/>
    <n v="33316821"/>
    <n v="8454347"/>
    <n v="41771168"/>
    <n v="19771168"/>
    <n v="0.9"/>
    <s v="R"/>
    <s v="Live Action"/>
    <x v="2"/>
    <x v="7"/>
    <n v="65357"/>
    <n v="2505"/>
    <n v="2505"/>
    <n v="10464314"/>
    <x v="0"/>
  </r>
  <r>
    <s v="Stone"/>
    <n v="2010"/>
    <n v="22000000"/>
    <n v="1810078"/>
    <n v="2254942"/>
    <n v="4065020"/>
    <n v="-17934980"/>
    <n v="-0.82"/>
    <s v="R"/>
    <s v="Live Action"/>
    <x v="3"/>
    <x v="4"/>
    <n v="41628"/>
    <n v="6"/>
    <n v="125"/>
    <n v="75766"/>
    <x v="0"/>
  </r>
  <r>
    <s v="Diary of a Wimpy Kid: Dog Days"/>
    <n v="2012"/>
    <n v="22000000"/>
    <n v="49008662"/>
    <n v="28221033"/>
    <n v="77229695"/>
    <n v="55229695"/>
    <n v="2.5099999999999998"/>
    <s v="PG"/>
    <s v="Live Action"/>
    <x v="9"/>
    <x v="10"/>
    <n v="25938"/>
    <n v="3391"/>
    <n v="3401"/>
    <n v="14623599"/>
    <x v="0"/>
  </r>
  <r>
    <s v="Delivery Man"/>
    <n v="2013"/>
    <n v="22000000"/>
    <n v="30659817"/>
    <n v="39877053"/>
    <n v="70536870"/>
    <n v="48536870"/>
    <n v="2.21"/>
    <s v="PG-13"/>
    <s v="Live Action"/>
    <x v="0"/>
    <x v="10"/>
    <n v="79305"/>
    <n v="3036"/>
    <n v="3036"/>
    <n v="7944977"/>
    <x v="0"/>
  </r>
  <r>
    <s v="Homefront"/>
    <n v="2013"/>
    <n v="22000000"/>
    <n v="20158492"/>
    <n v="31536870"/>
    <n v="51695362"/>
    <n v="29695362"/>
    <n v="1.35"/>
    <s v="R"/>
    <s v="Live Action"/>
    <x v="5"/>
    <x v="7"/>
    <n v="119920"/>
    <n v="2570"/>
    <n v="2570"/>
    <n v="6915241"/>
    <x v="0"/>
  </r>
  <r>
    <s v="Out of the Furnace"/>
    <n v="2013"/>
    <n v="22000000"/>
    <n v="11330849"/>
    <n v="4103526"/>
    <n v="15434375"/>
    <n v="-6565625"/>
    <n v="-0.3"/>
    <s v="R"/>
    <s v="Live Action"/>
    <x v="3"/>
    <x v="1"/>
    <n v="115542"/>
    <n v="2101"/>
    <n v="2101"/>
    <n v="5220288"/>
    <x v="0"/>
  </r>
  <r>
    <s v="The Hundred-Foot Journey"/>
    <n v="2014"/>
    <n v="22000000"/>
    <n v="54235441"/>
    <n v="40035047"/>
    <n v="94270488"/>
    <n v="72270488"/>
    <n v="3.29"/>
    <s v="PG"/>
    <s v="Live Action"/>
    <x v="6"/>
    <x v="27"/>
    <n v="82810"/>
    <n v="2023"/>
    <n v="2167"/>
    <n v="10979290"/>
    <x v="0"/>
  </r>
  <r>
    <s v="The Transporter Refueled"/>
    <n v="2015"/>
    <n v="22000000"/>
    <n v="16029670"/>
    <n v="53668825"/>
    <n v="69698495"/>
    <n v="47698495"/>
    <n v="2.17"/>
    <s v="PG-13"/>
    <s v="Live Action"/>
    <x v="5"/>
    <x v="28"/>
    <n v="42115"/>
    <n v="3434"/>
    <n v="3434"/>
    <n v="7355622"/>
    <x v="0"/>
  </r>
  <r>
    <s v="Just Getting Started"/>
    <n v="2017"/>
    <n v="22000000"/>
    <n v="6069605"/>
    <n v="686807"/>
    <n v="6756412"/>
    <n v="-15243588"/>
    <n v="-0.69"/>
    <s v="PG-13"/>
    <s v="Live Action"/>
    <x v="0"/>
    <x v="11"/>
    <n v="7306"/>
    <n v="2161"/>
    <n v="2161"/>
    <n v="3201459"/>
    <x v="0"/>
  </r>
  <r>
    <s v="Roman J. Israel, Esq."/>
    <n v="2017"/>
    <n v="22000000"/>
    <n v="11962712"/>
    <n v="1004300"/>
    <n v="12967012"/>
    <n v="-9032988"/>
    <n v="-0.41"/>
    <s v="PG-13"/>
    <s v="Live Action"/>
    <x v="3"/>
    <x v="7"/>
    <n v="37959"/>
    <n v="4"/>
    <n v="1669"/>
    <n v="61999"/>
    <x v="0"/>
  </r>
  <r>
    <n v="1408"/>
    <n v="2007"/>
    <n v="22500000"/>
    <n v="71985628"/>
    <n v="59277742"/>
    <n v="131263370"/>
    <n v="108763370"/>
    <n v="4.83"/>
    <s v="R"/>
    <s v="Live Action"/>
    <x v="1"/>
    <x v="35"/>
    <n v="271583"/>
    <n v="2678"/>
    <n v="2733"/>
    <n v="20617667"/>
    <x v="0"/>
  </r>
  <r>
    <s v="Nocturnal Animals"/>
    <n v="2016"/>
    <n v="22500000"/>
    <n v="10663357"/>
    <n v="21735324"/>
    <n v="32398681"/>
    <n v="9898681"/>
    <n v="0.44"/>
    <s v="R"/>
    <s v="Live Action"/>
    <x v="2"/>
    <x v="34"/>
    <n v="274056"/>
    <n v="37"/>
    <n v="1262"/>
    <n v="492648"/>
    <x v="0"/>
  </r>
  <r>
    <s v="In the Valley of Elah"/>
    <n v="2007"/>
    <n v="23000000"/>
    <n v="6777741"/>
    <n v="17711409"/>
    <n v="24489150"/>
    <n v="1489150"/>
    <n v="0.06"/>
    <s v="R"/>
    <s v="Live Action"/>
    <x v="3"/>
    <x v="22"/>
    <n v="72765"/>
    <n v="9"/>
    <n v="978"/>
    <n v="133557"/>
    <x v="0"/>
  </r>
  <r>
    <s v="The Longshots"/>
    <n v="2008"/>
    <n v="23000000"/>
    <n v="11511323"/>
    <n v="267073"/>
    <n v="11778396"/>
    <n v="-11221604"/>
    <n v="-0.49"/>
    <s v="PG"/>
    <s v="Live Action"/>
    <x v="3"/>
    <x v="3"/>
    <n v="4192"/>
    <n v="2089"/>
    <n v="2089"/>
    <n v="4080687"/>
    <x v="0"/>
  </r>
  <r>
    <s v="ChÃ©ri"/>
    <n v="2009"/>
    <n v="23000000"/>
    <n v="2715657"/>
    <n v="0"/>
    <n v="2715657"/>
    <n v="-20284343"/>
    <n v="-0.88"/>
    <s v="R"/>
    <s v="Live Action"/>
    <x v="3"/>
    <x v="13"/>
    <n v="11260"/>
    <n v="76"/>
    <n v="191"/>
    <n v="405701"/>
    <x v="0"/>
  </r>
  <r>
    <s v="The Ides of March"/>
    <n v="2011"/>
    <n v="23000000"/>
    <n v="40962534"/>
    <n v="36773391"/>
    <n v="77735925"/>
    <n v="54735925"/>
    <n v="2.38"/>
    <s v="R"/>
    <s v="Live Action"/>
    <x v="3"/>
    <x v="30"/>
    <n v="222365"/>
    <n v="2199"/>
    <n v="2199"/>
    <n v="10470143"/>
    <x v="0"/>
  </r>
  <r>
    <s v="Her"/>
    <n v="2013"/>
    <n v="23000000"/>
    <n v="25568251"/>
    <n v="22690780"/>
    <n v="48259031"/>
    <n v="25259031"/>
    <n v="1.1000000000000001"/>
    <s v="R"/>
    <s v="Live Action"/>
    <x v="3"/>
    <x v="31"/>
    <n v="600649"/>
    <n v="6"/>
    <n v="1729"/>
    <n v="260382"/>
    <x v="0"/>
  </r>
  <r>
    <s v="Zombieland"/>
    <n v="2009"/>
    <n v="23600000"/>
    <n v="75590286"/>
    <n v="26646310"/>
    <n v="102236596"/>
    <n v="78636596"/>
    <n v="3.33"/>
    <s v="R"/>
    <s v="Live Action"/>
    <x v="0"/>
    <x v="25"/>
    <n v="568019"/>
    <n v="3036"/>
    <n v="3171"/>
    <n v="24733155"/>
    <x v="0"/>
  </r>
  <r>
    <s v="Rocky Balboa"/>
    <n v="2006"/>
    <n v="24000000"/>
    <n v="70269899"/>
    <n v="85959151"/>
    <n v="156229050"/>
    <n v="132229050"/>
    <n v="5.51"/>
    <s v="PG"/>
    <s v="Live Action"/>
    <x v="3"/>
    <x v="30"/>
    <n v="215323"/>
    <n v="3017"/>
    <n v="3019"/>
    <n v="12158168"/>
    <x v="0"/>
  </r>
  <r>
    <s v="Hitman"/>
    <n v="2007"/>
    <n v="24000000"/>
    <n v="39687694"/>
    <n v="59447877"/>
    <n v="99135571"/>
    <n v="75135571"/>
    <n v="3.13"/>
    <s v="R"/>
    <s v="Live Action"/>
    <x v="5"/>
    <x v="2"/>
    <n v="169700"/>
    <n v="2458"/>
    <n v="2468"/>
    <n v="13180769"/>
    <x v="0"/>
  </r>
  <r>
    <s v="Zack and Miri Make a Porno"/>
    <n v="2008"/>
    <n v="24000000"/>
    <n v="31457946"/>
    <n v="5398360"/>
    <n v="36856306"/>
    <n v="12856306"/>
    <n v="0.54"/>
    <s v="R"/>
    <s v="Live Action"/>
    <x v="0"/>
    <x v="7"/>
    <n v="177403"/>
    <n v="2735"/>
    <n v="2735"/>
    <n v="10065630"/>
    <x v="0"/>
  </r>
  <r>
    <s v="Piranha 3D"/>
    <n v="2010"/>
    <n v="24000000"/>
    <n v="25003155"/>
    <n v="58657005"/>
    <n v="83660160"/>
    <n v="59660160"/>
    <n v="2.4900000000000002"/>
    <s v="R"/>
    <s v="Live Action"/>
    <x v="1"/>
    <x v="3"/>
    <n v="90818"/>
    <n v="2470"/>
    <n v="2491"/>
    <n v="10106872"/>
    <x v="0"/>
  </r>
  <r>
    <s v="I Don't Know How She Does It"/>
    <n v="2011"/>
    <n v="24000000"/>
    <n v="9659074"/>
    <n v="14815389"/>
    <n v="24474463"/>
    <n v="474463"/>
    <n v="0.02"/>
    <s v="PG-13"/>
    <s v="Live Action"/>
    <x v="0"/>
    <x v="23"/>
    <n v="20455"/>
    <n v="2476"/>
    <n v="2490"/>
    <n v="4402201"/>
    <x v="0"/>
  </r>
  <r>
    <s v="Think Like a Man Too"/>
    <n v="2014"/>
    <n v="24000000"/>
    <n v="65028687"/>
    <n v="4999246"/>
    <n v="70027933"/>
    <n v="46027933"/>
    <n v="1.92"/>
    <s v="PG-13"/>
    <s v="Live Action"/>
    <x v="6"/>
    <x v="8"/>
    <n v="21214"/>
    <n v="2225"/>
    <n v="2225"/>
    <n v="29241911"/>
    <x v="0"/>
  </r>
  <r>
    <s v="Fences"/>
    <n v="2016"/>
    <n v="24000000"/>
    <n v="57682904"/>
    <n v="6599977"/>
    <n v="64282881"/>
    <n v="40282881"/>
    <n v="1.68"/>
    <s v="PG-13"/>
    <s v="Live Action"/>
    <x v="3"/>
    <x v="22"/>
    <n v="107443"/>
    <n v="4"/>
    <n v="2368"/>
    <n v="129462"/>
    <x v="0"/>
  </r>
  <r>
    <s v="Unaccompanied Minors"/>
    <n v="2006"/>
    <n v="25000000"/>
    <n v="16655224"/>
    <n v="5315607"/>
    <n v="21970831"/>
    <n v="-3029169"/>
    <n v="-0.12"/>
    <s v="PG"/>
    <s v="Live Action"/>
    <x v="9"/>
    <x v="15"/>
    <n v="11603"/>
    <n v="2775"/>
    <n v="2775"/>
    <n v="5815474"/>
    <x v="0"/>
  </r>
  <r>
    <s v="The Omen"/>
    <n v="2006"/>
    <n v="25000000"/>
    <n v="54607383"/>
    <n v="64688201"/>
    <n v="119295584"/>
    <n v="94295584"/>
    <n v="3.77"/>
    <s v="R"/>
    <s v="Live Action"/>
    <x v="1"/>
    <x v="3"/>
    <n v="59284"/>
    <n v="2723"/>
    <n v="2723"/>
    <n v="16026496"/>
    <x v="0"/>
  </r>
  <r>
    <s v="She's the Man"/>
    <n v="2006"/>
    <n v="25000000"/>
    <n v="33889159"/>
    <n v="21390449"/>
    <n v="55279608"/>
    <n v="30279608"/>
    <n v="1.21"/>
    <s v="PG-13"/>
    <s v="Live Action"/>
    <x v="6"/>
    <x v="10"/>
    <n v="158353"/>
    <n v="2623"/>
    <n v="2631"/>
    <n v="10730372"/>
    <x v="0"/>
  </r>
  <r>
    <s v="Final Destination 3"/>
    <n v="2006"/>
    <n v="25000000"/>
    <n v="54098051"/>
    <n v="58700000"/>
    <n v="112798051"/>
    <n v="87798051"/>
    <n v="3.51"/>
    <s v="R"/>
    <s v="Live Action"/>
    <x v="1"/>
    <x v="21"/>
    <n v="141234"/>
    <n v="2880"/>
    <n v="2880"/>
    <n v="20125000"/>
    <x v="0"/>
  </r>
  <r>
    <s v="War"/>
    <n v="2007"/>
    <n v="25000000"/>
    <n v="22486409"/>
    <n v="18200000"/>
    <n v="40686409"/>
    <n v="15686409"/>
    <n v="0.63"/>
    <s v="R"/>
    <s v="Live Action"/>
    <x v="5"/>
    <x v="2"/>
    <n v="90915"/>
    <n v="2277"/>
    <n v="2277"/>
    <n v="9820089"/>
    <x v="0"/>
  </r>
  <r>
    <s v="Good Luck Chuck"/>
    <n v="2007"/>
    <n v="25000000"/>
    <n v="35017297"/>
    <n v="24166524"/>
    <n v="59183821"/>
    <n v="34183821"/>
    <n v="1.37"/>
    <s v="R"/>
    <s v="Live Action"/>
    <x v="6"/>
    <x v="9"/>
    <n v="90332"/>
    <n v="2612"/>
    <n v="2612"/>
    <n v="13652001"/>
    <x v="0"/>
  </r>
  <r>
    <s v="Hot Rod"/>
    <n v="2007"/>
    <n v="25000000"/>
    <n v="13938332"/>
    <n v="396069"/>
    <n v="14334401"/>
    <n v="-10665599"/>
    <n v="-0.43"/>
    <s v="PG-13"/>
    <s v="Live Action"/>
    <x v="0"/>
    <x v="1"/>
    <n v="85917"/>
    <n v="2607"/>
    <n v="2607"/>
    <n v="5310711"/>
    <x v="0"/>
  </r>
  <r>
    <s v="August Rush"/>
    <n v="2007"/>
    <n v="25000000"/>
    <n v="31664162"/>
    <n v="34217941"/>
    <n v="65882103"/>
    <n v="40882103"/>
    <n v="1.64"/>
    <s v="PG"/>
    <s v="Live Action"/>
    <x v="3"/>
    <x v="19"/>
    <n v="107368"/>
    <n v="2310"/>
    <n v="2310"/>
    <n v="9421369"/>
    <x v="0"/>
  </r>
  <r>
    <s v="No Country for Old Men"/>
    <n v="2007"/>
    <n v="25000000"/>
    <n v="74273505"/>
    <n v="89762248"/>
    <n v="164035753"/>
    <n v="139035753"/>
    <n v="5.56"/>
    <s v="R"/>
    <s v="Live Action"/>
    <x v="5"/>
    <x v="45"/>
    <n v="952088"/>
    <n v="28"/>
    <n v="2037"/>
    <n v="1202000"/>
    <x v="0"/>
  </r>
  <r>
    <s v="There Will Be Blood"/>
    <n v="2007"/>
    <n v="25000000"/>
    <n v="40222514"/>
    <n v="36986197"/>
    <n v="77208711"/>
    <n v="52208711"/>
    <n v="2.09"/>
    <s v="R"/>
    <s v="Live Action"/>
    <x v="3"/>
    <x v="45"/>
    <n v="576448"/>
    <n v="2"/>
    <n v="1620"/>
    <n v="190739"/>
    <x v="0"/>
  </r>
  <r>
    <s v="Bridge to Terabithia"/>
    <n v="2007"/>
    <n v="25000000"/>
    <n v="82234139"/>
    <n v="55750649"/>
    <n v="137984788"/>
    <n v="112984788"/>
    <n v="4.5199999999999996"/>
    <s v="PG"/>
    <s v="Live Action"/>
    <x v="3"/>
    <x v="22"/>
    <n v="155664"/>
    <n v="3139"/>
    <n v="3210"/>
    <n v="22564612"/>
    <x v="0"/>
  </r>
  <r>
    <s v="Cloverfield"/>
    <n v="2008"/>
    <n v="25000000"/>
    <n v="80048433"/>
    <n v="91253793"/>
    <n v="171302226"/>
    <n v="146302226"/>
    <n v="5.85"/>
    <s v="PG-13"/>
    <s v="Live Action"/>
    <x v="5"/>
    <x v="14"/>
    <n v="395585"/>
    <n v="3411"/>
    <n v="3411"/>
    <n v="40058229"/>
    <x v="0"/>
  </r>
  <r>
    <s v="Stop-Loss"/>
    <n v="2008"/>
    <n v="25000000"/>
    <n v="10915744"/>
    <n v="313291"/>
    <n v="11229035"/>
    <n v="-13770965"/>
    <n v="-0.55000000000000004"/>
    <s v="R"/>
    <s v="Live Action"/>
    <x v="3"/>
    <x v="20"/>
    <n v="20379"/>
    <n v="1291"/>
    <n v="1305"/>
    <n v="4555117"/>
    <x v="0"/>
  </r>
  <r>
    <s v="Deception"/>
    <n v="2008"/>
    <n v="25000000"/>
    <n v="4598506"/>
    <n v="8251527"/>
    <n v="12850033"/>
    <n v="-12149967"/>
    <n v="-0.49"/>
    <s v="R"/>
    <s v="Live Action"/>
    <x v="2"/>
    <x v="18"/>
    <n v="39489"/>
    <n v="2001"/>
    <n v="2001"/>
    <n v="2312146"/>
    <x v="0"/>
  </r>
  <r>
    <s v="Gran Torino"/>
    <n v="2008"/>
    <n v="25000000"/>
    <n v="148095302"/>
    <n v="126447783"/>
    <n v="274543085"/>
    <n v="249543085"/>
    <n v="9.98"/>
    <s v="R"/>
    <s v="Live Action"/>
    <x v="3"/>
    <x v="32"/>
    <n v="767186"/>
    <n v="6"/>
    <n v="3045"/>
    <n v="271720"/>
    <x v="0"/>
  </r>
  <r>
    <s v="The House Bunny"/>
    <n v="2008"/>
    <n v="25000000"/>
    <n v="48237389"/>
    <n v="23153212"/>
    <n v="71390601"/>
    <n v="46390601"/>
    <n v="1.86"/>
    <s v="PG-13"/>
    <s v="Live Action"/>
    <x v="0"/>
    <x v="3"/>
    <n v="83837"/>
    <n v="2714"/>
    <n v="2763"/>
    <n v="14533702"/>
    <x v="0"/>
  </r>
  <r>
    <s v="Blindness"/>
    <n v="2008"/>
    <n v="25000000"/>
    <n v="3073392"/>
    <n v="16979566"/>
    <n v="20052958"/>
    <n v="-4947042"/>
    <n v="-0.2"/>
    <s v="R"/>
    <s v="Live Action"/>
    <x v="2"/>
    <x v="7"/>
    <n v="72935"/>
    <n v="1690"/>
    <n v="1690"/>
    <n v="1950260"/>
    <x v="0"/>
  </r>
  <r>
    <s v="The Ruins"/>
    <n v="2008"/>
    <n v="25000000"/>
    <n v="17432844"/>
    <n v="5477719"/>
    <n v="22910563"/>
    <n v="-2089437"/>
    <n v="-0.08"/>
    <s v="R"/>
    <s v="Live Action"/>
    <x v="1"/>
    <x v="5"/>
    <n v="74990"/>
    <n v="2812"/>
    <n v="2814"/>
    <n v="8003421"/>
    <x v="0"/>
  </r>
  <r>
    <s v="Fighting"/>
    <n v="2009"/>
    <n v="25000000"/>
    <n v="23091010"/>
    <n v="9740697"/>
    <n v="32831707"/>
    <n v="7831707"/>
    <n v="0.31"/>
    <s v="PG-13"/>
    <s v="Live Action"/>
    <x v="5"/>
    <x v="3"/>
    <n v="33185"/>
    <n v="2309"/>
    <n v="2312"/>
    <n v="11024370"/>
    <x v="0"/>
  </r>
  <r>
    <s v="The Box"/>
    <n v="2009"/>
    <n v="25000000"/>
    <n v="15051977"/>
    <n v="11289919"/>
    <n v="26341896"/>
    <n v="1341896"/>
    <n v="0.05"/>
    <s v="PG-13"/>
    <s v="Live Action"/>
    <x v="2"/>
    <x v="9"/>
    <n v="91969"/>
    <n v="2635"/>
    <n v="2635"/>
    <n v="7571417"/>
    <x v="0"/>
  </r>
  <r>
    <s v="Bad Lieutenant: Port of Call New Orleans"/>
    <n v="2009"/>
    <n v="25000000"/>
    <n v="1702112"/>
    <n v="10711837"/>
    <n v="12413949"/>
    <n v="-12586051"/>
    <n v="-0.5"/>
    <s v="R"/>
    <s v="Live Action"/>
    <x v="3"/>
    <x v="6"/>
    <n v="77362"/>
    <n v="27"/>
    <n v="96"/>
    <n v="245398"/>
    <x v="0"/>
  </r>
  <r>
    <s v="Dance Flick"/>
    <n v="2009"/>
    <n v="25000000"/>
    <n v="25794018"/>
    <n v="6430606"/>
    <n v="32224624"/>
    <n v="7224624"/>
    <n v="0.28999999999999998"/>
    <s v="PG-13"/>
    <s v="Live Action"/>
    <x v="0"/>
    <x v="46"/>
    <n v="12344"/>
    <n v="2450"/>
    <n v="2459"/>
    <n v="10643536"/>
    <x v="0"/>
  </r>
  <r>
    <s v="The Road"/>
    <n v="2009"/>
    <n v="25000000"/>
    <n v="8114270"/>
    <n v="21092462"/>
    <n v="29206732"/>
    <n v="4206732"/>
    <n v="0.17"/>
    <s v="R"/>
    <s v="Live Action"/>
    <x v="3"/>
    <x v="22"/>
    <n v="237522"/>
    <n v="111"/>
    <n v="396"/>
    <n v="1502231"/>
    <x v="0"/>
  </r>
  <r>
    <s v="Dear John"/>
    <n v="2010"/>
    <n v="25000000"/>
    <n v="80014842"/>
    <n v="62018667"/>
    <n v="142033509"/>
    <n v="117033509"/>
    <n v="4.68"/>
    <s v="PG-13"/>
    <s v="Live Action"/>
    <x v="3"/>
    <x v="10"/>
    <n v="148439"/>
    <n v="2969"/>
    <n v="3062"/>
    <n v="30468614"/>
    <x v="0"/>
  </r>
  <r>
    <s v="The Losers"/>
    <n v="2010"/>
    <n v="25000000"/>
    <n v="23591432"/>
    <n v="6272408"/>
    <n v="29863840"/>
    <n v="4863840"/>
    <n v="0.19"/>
    <s v="PG-13"/>
    <s v="Live Action"/>
    <x v="5"/>
    <x v="10"/>
    <n v="100906"/>
    <n v="2936"/>
    <n v="2936"/>
    <n v="9406348"/>
    <x v="0"/>
  </r>
  <r>
    <s v="My Soul to Take"/>
    <n v="2010"/>
    <n v="25000000"/>
    <n v="14744435"/>
    <n v="1983035"/>
    <n v="16727470"/>
    <n v="-8272530"/>
    <n v="-0.33"/>
    <s v="R"/>
    <s v="Live Action"/>
    <x v="1"/>
    <x v="36"/>
    <n v="20602"/>
    <n v="2572"/>
    <n v="2572"/>
    <n v="6842220"/>
    <x v="0"/>
  </r>
  <r>
    <s v="Madea's Big Happy Family"/>
    <n v="2011"/>
    <n v="25000000"/>
    <n v="53345287"/>
    <n v="815531"/>
    <n v="54160818"/>
    <n v="29160818"/>
    <n v="1.17"/>
    <s v="PG-13"/>
    <s v="Live Action"/>
    <x v="3"/>
    <x v="16"/>
    <n v="8127"/>
    <n v="2288"/>
    <n v="2288"/>
    <n v="25068677"/>
    <x v="0"/>
  </r>
  <r>
    <s v="The Sitter"/>
    <n v="2011"/>
    <n v="25000000"/>
    <n v="30542576"/>
    <n v="8206828"/>
    <n v="38749404"/>
    <n v="13749404"/>
    <n v="0.55000000000000004"/>
    <s v="R"/>
    <s v="Live Action"/>
    <x v="0"/>
    <x v="9"/>
    <n v="70732"/>
    <n v="2750"/>
    <n v="2752"/>
    <n v="9851435"/>
    <x v="0"/>
  </r>
  <r>
    <s v="Carnage"/>
    <n v="2011"/>
    <n v="25000000"/>
    <n v="2546747"/>
    <n v="35565407"/>
    <n v="38112154"/>
    <n v="13112154"/>
    <n v="0.52"/>
    <s v="R"/>
    <s v="Live Action"/>
    <x v="3"/>
    <x v="30"/>
    <n v="126573"/>
    <n v="5"/>
    <n v="494"/>
    <n v="79795"/>
    <x v="0"/>
  </r>
  <r>
    <s v="Parental Guidance"/>
    <n v="2012"/>
    <n v="25000000"/>
    <n v="77267296"/>
    <n v="43565087"/>
    <n v="120832383"/>
    <n v="95832383"/>
    <n v="3.83"/>
    <s v="PG"/>
    <s v="Live Action"/>
    <x v="9"/>
    <x v="18"/>
    <n v="25963"/>
    <n v="3367"/>
    <n v="3368"/>
    <n v="14554053"/>
    <x v="0"/>
  </r>
  <r>
    <s v="Cirque du Soleil: Worlds Away"/>
    <n v="2012"/>
    <n v="25000000"/>
    <n v="12512862"/>
    <n v="15500000"/>
    <n v="28012862"/>
    <n v="3012862"/>
    <n v="0.12"/>
    <s v="PG"/>
    <s v="Live Action"/>
    <x v="3"/>
    <x v="1"/>
    <n v="8077"/>
    <n v="840"/>
    <n v="840"/>
    <n v="2162993"/>
    <x v="0"/>
  </r>
  <r>
    <s v="The Counselor"/>
    <n v="2013"/>
    <n v="25000000"/>
    <n v="16973715"/>
    <n v="54035619"/>
    <n v="71009334"/>
    <n v="46009334"/>
    <n v="1.84"/>
    <s v="R"/>
    <s v="Live Action"/>
    <x v="2"/>
    <x v="4"/>
    <n v="101167"/>
    <n v="3044"/>
    <n v="3044"/>
    <n v="7842930"/>
    <x v="0"/>
  </r>
  <r>
    <s v="Draft Day"/>
    <n v="2014"/>
    <n v="25000000"/>
    <n v="28842237"/>
    <n v="1005243"/>
    <n v="29847480"/>
    <n v="4847480"/>
    <n v="0.19"/>
    <s v="PG-13"/>
    <s v="Live Action"/>
    <x v="3"/>
    <x v="35"/>
    <n v="60278"/>
    <n v="2781"/>
    <n v="2781"/>
    <n v="9783603"/>
    <x v="0"/>
  </r>
  <r>
    <s v="The Gambler"/>
    <n v="2014"/>
    <n v="25000000"/>
    <n v="33680992"/>
    <n v="5037039"/>
    <n v="38718031"/>
    <n v="13718031"/>
    <n v="0.55000000000000004"/>
    <s v="R"/>
    <s v="Live Action"/>
    <x v="3"/>
    <x v="18"/>
    <n v="70311"/>
    <n v="2478"/>
    <n v="2494"/>
    <n v="9129999"/>
    <x v="0"/>
  </r>
  <r>
    <s v="The Giver"/>
    <n v="2014"/>
    <n v="25000000"/>
    <n v="45090374"/>
    <n v="10000000"/>
    <n v="55090374"/>
    <n v="30090374"/>
    <n v="1.2"/>
    <s v="PG-13"/>
    <s v="Live Action"/>
    <x v="3"/>
    <x v="20"/>
    <n v="119063"/>
    <n v="3003"/>
    <n v="3003"/>
    <n v="12305016"/>
    <x v="0"/>
  </r>
  <r>
    <s v="The Night Before"/>
    <n v="2015"/>
    <n v="25000000"/>
    <n v="43035725"/>
    <n v="9391621"/>
    <n v="52427346"/>
    <n v="27427346"/>
    <n v="1.1000000000000001"/>
    <s v="R"/>
    <s v="Live Action"/>
    <x v="0"/>
    <x v="10"/>
    <n v="74268"/>
    <n v="2960"/>
    <n v="2960"/>
    <n v="9880536"/>
    <x v="0"/>
  </r>
  <r>
    <s v="Legend"/>
    <n v="2015"/>
    <n v="25000000"/>
    <n v="1872994"/>
    <n v="40552456"/>
    <n v="42425450"/>
    <n v="17425450"/>
    <n v="0.7"/>
    <s v="R"/>
    <s v="Live Action"/>
    <x v="2"/>
    <x v="12"/>
    <n v="178952"/>
    <n v="4"/>
    <n v="107"/>
    <n v="86836"/>
    <x v="0"/>
  </r>
  <r>
    <s v="The 33"/>
    <n v="2015"/>
    <n v="25000000"/>
    <n v="12227722"/>
    <n v="16172993"/>
    <n v="28400715"/>
    <n v="3400715"/>
    <n v="0.14000000000000001"/>
    <s v="PG-13"/>
    <s v="Live Action"/>
    <x v="3"/>
    <x v="35"/>
    <n v="38054"/>
    <n v="2452"/>
    <n v="2452"/>
    <n v="5787266"/>
    <x v="0"/>
  </r>
  <r>
    <s v="Hidden Figures"/>
    <n v="2016"/>
    <n v="25000000"/>
    <n v="169607287"/>
    <n v="62164429"/>
    <n v="231771716"/>
    <n v="206771716"/>
    <n v="8.27"/>
    <s v="PG"/>
    <s v="Live Action"/>
    <x v="3"/>
    <x v="24"/>
    <n v="225682"/>
    <n v="25"/>
    <n v="3416"/>
    <n v="515499"/>
    <x v="0"/>
  </r>
  <r>
    <s v="Battle of the Sexes"/>
    <n v="2017"/>
    <n v="25000000"/>
    <n v="12638526"/>
    <n v="5806853"/>
    <n v="18445379"/>
    <n v="-6554621"/>
    <n v="-0.26"/>
    <s v="PG-13"/>
    <s v="Live Action"/>
    <x v="3"/>
    <x v="1"/>
    <n v="55449"/>
    <n v="21"/>
    <n v="1822"/>
    <n v="518332"/>
    <x v="0"/>
  </r>
  <r>
    <s v="Peppermint"/>
    <n v="2018"/>
    <n v="25000000"/>
    <n v="35418723"/>
    <n v="16393677"/>
    <n v="51812400"/>
    <n v="26812400"/>
    <n v="1.07"/>
    <s v="R"/>
    <s v="Live Action"/>
    <x v="5"/>
    <x v="20"/>
    <n v="64736"/>
    <n v="2980"/>
    <n v="2980"/>
    <n v="13423255"/>
    <x v="0"/>
  </r>
  <r>
    <s v="W."/>
    <n v="2008"/>
    <n v="25100000"/>
    <n v="25534493"/>
    <n v="3041285"/>
    <n v="28575778"/>
    <n v="3475778"/>
    <n v="0.14000000000000001"/>
    <s v="PG-13"/>
    <s v="Live Action"/>
    <x v="3"/>
    <x v="10"/>
    <n v="48327"/>
    <n v="2030"/>
    <n v="2050"/>
    <n v="10505668"/>
    <x v="0"/>
  </r>
  <r>
    <s v="Pineapple Express"/>
    <n v="2008"/>
    <n v="26000000"/>
    <n v="87341380"/>
    <n v="15062639"/>
    <n v="102404019"/>
    <n v="76404019"/>
    <n v="2.94"/>
    <s v="R"/>
    <s v="Live Action"/>
    <x v="0"/>
    <x v="12"/>
    <n v="337267"/>
    <n v="3072"/>
    <n v="3072"/>
    <n v="23245025"/>
    <x v="0"/>
  </r>
  <r>
    <s v="Brothers"/>
    <n v="2009"/>
    <n v="26000000"/>
    <n v="28544157"/>
    <n v="16499713"/>
    <n v="45043870"/>
    <n v="19043870"/>
    <n v="0.73"/>
    <s v="R"/>
    <s v="Live Action"/>
    <x v="3"/>
    <x v="30"/>
    <n v="125454"/>
    <n v="2088"/>
    <n v="2088"/>
    <n v="9527848"/>
    <x v="0"/>
  </r>
  <r>
    <s v="Paul Blart: Mall Cop"/>
    <n v="2009"/>
    <n v="26000000"/>
    <n v="146336178"/>
    <n v="39568572"/>
    <n v="185904750"/>
    <n v="159904750"/>
    <n v="6.15"/>
    <s v="PG"/>
    <s v="Live Action"/>
    <x v="9"/>
    <x v="0"/>
    <n v="110130"/>
    <n v="3144"/>
    <n v="3206"/>
    <n v="31832636"/>
    <x v="0"/>
  </r>
  <r>
    <s v="Legion"/>
    <n v="2010"/>
    <n v="26000000"/>
    <n v="40168080"/>
    <n v="27479494"/>
    <n v="67647574"/>
    <n v="41647574"/>
    <n v="1.6"/>
    <s v="R"/>
    <s v="Live Action"/>
    <x v="2"/>
    <x v="0"/>
    <n v="104896"/>
    <n v="2476"/>
    <n v="2476"/>
    <n v="17501625"/>
    <x v="0"/>
  </r>
  <r>
    <s v="The Fifth Estate"/>
    <n v="2013"/>
    <n v="26000000"/>
    <n v="3254172"/>
    <n v="2900000"/>
    <n v="6154172"/>
    <n v="-19845828"/>
    <n v="-0.76"/>
    <s v="R"/>
    <s v="Live Action"/>
    <x v="3"/>
    <x v="2"/>
    <n v="41144"/>
    <n v="1769"/>
    <n v="1769"/>
    <n v="1673351"/>
    <x v="0"/>
  </r>
  <r>
    <s v="The Best of Me"/>
    <n v="2014"/>
    <n v="26000000"/>
    <n v="26766213"/>
    <n v="14293205"/>
    <n v="41059418"/>
    <n v="15059418"/>
    <n v="0.57999999999999996"/>
    <s v="PG-13"/>
    <s v="Live Action"/>
    <x v="3"/>
    <x v="6"/>
    <n v="71767"/>
    <n v="2936"/>
    <n v="2936"/>
    <n v="10003827"/>
    <x v="0"/>
  </r>
  <r>
    <s v="Lucky Number Slevin"/>
    <n v="2006"/>
    <n v="27000000"/>
    <n v="22495466"/>
    <n v="33000000"/>
    <n v="55495466"/>
    <n v="28495466"/>
    <n v="1.06"/>
    <s v="R"/>
    <s v="Live Action"/>
    <x v="2"/>
    <x v="26"/>
    <n v="311886"/>
    <n v="1984"/>
    <n v="1989"/>
    <n v="7031921"/>
    <x v="0"/>
  </r>
  <r>
    <s v="Martian Child"/>
    <n v="2007"/>
    <n v="27000000"/>
    <n v="7500310"/>
    <n v="1851779"/>
    <n v="9352089"/>
    <n v="-17647911"/>
    <n v="-0.65"/>
    <s v="PG"/>
    <s v="Live Action"/>
    <x v="3"/>
    <x v="1"/>
    <n v="20495"/>
    <n v="2020"/>
    <n v="2020"/>
    <n v="3650000"/>
    <x v="0"/>
  </r>
  <r>
    <s v="The Duchess"/>
    <n v="2008"/>
    <n v="27000000"/>
    <n v="13848978"/>
    <n v="31311132"/>
    <n v="45160110"/>
    <n v="18160110"/>
    <n v="0.67"/>
    <s v="PG-13"/>
    <s v="Live Action"/>
    <x v="3"/>
    <x v="12"/>
    <n v="83053"/>
    <n v="7"/>
    <n v="1207"/>
    <n v="190426"/>
    <x v="0"/>
  </r>
  <r>
    <s v="The Sisterhood of the Traveling Pants 2"/>
    <n v="2008"/>
    <n v="27000000"/>
    <n v="44089964"/>
    <n v="180167"/>
    <n v="44270131"/>
    <n v="17270131"/>
    <n v="0.64"/>
    <s v="PG-13"/>
    <s v="Live Action"/>
    <x v="9"/>
    <x v="2"/>
    <n v="29296"/>
    <n v="2707"/>
    <n v="2714"/>
    <n v="10678430"/>
    <x v="0"/>
  </r>
  <r>
    <s v="Money Monster"/>
    <n v="2016"/>
    <n v="27000000"/>
    <n v="41012075"/>
    <n v="52454020"/>
    <n v="93466095"/>
    <n v="66466095"/>
    <n v="2.46"/>
    <s v="R"/>
    <s v="Live Action"/>
    <x v="2"/>
    <x v="7"/>
    <n v="99860"/>
    <n v="3104"/>
    <n v="3104"/>
    <n v="14788157"/>
    <x v="0"/>
  </r>
  <r>
    <s v="Notes on a Scandal"/>
    <n v="2006"/>
    <n v="27500000"/>
    <n v="17510118"/>
    <n v="33068293"/>
    <n v="50578411"/>
    <n v="23078411"/>
    <n v="0.84"/>
    <s v="R"/>
    <s v="Live Action"/>
    <x v="3"/>
    <x v="19"/>
    <n v="78690"/>
    <n v="22"/>
    <n v="682"/>
    <n v="414487"/>
    <x v="0"/>
  </r>
  <r>
    <s v="Knocked Up"/>
    <n v="2007"/>
    <n v="27500000"/>
    <n v="148761765"/>
    <n v="70504187"/>
    <n v="219265952"/>
    <n v="191765952"/>
    <n v="6.97"/>
    <s v="R"/>
    <s v="Live Action"/>
    <x v="6"/>
    <x v="12"/>
    <n v="367910"/>
    <n v="2871"/>
    <n v="2975"/>
    <n v="30690990"/>
    <x v="0"/>
  </r>
  <r>
    <s v="Rendition"/>
    <n v="2007"/>
    <n v="27500000"/>
    <n v="9736045"/>
    <n v="17203880"/>
    <n v="26939925"/>
    <n v="-560075"/>
    <n v="-0.02"/>
    <s v="R"/>
    <s v="Live Action"/>
    <x v="2"/>
    <x v="35"/>
    <n v="56004"/>
    <n v="2250"/>
    <n v="2250"/>
    <n v="1670000"/>
    <x v="0"/>
  </r>
  <r>
    <s v="My Sister's Keeper"/>
    <n v="2009"/>
    <n v="27500000"/>
    <n v="49200230"/>
    <n v="47472772"/>
    <n v="96673002"/>
    <n v="69173002"/>
    <n v="2.52"/>
    <s v="PG-13"/>
    <s v="Live Action"/>
    <x v="3"/>
    <x v="27"/>
    <n v="93430"/>
    <n v="2606"/>
    <n v="2606"/>
    <n v="12442212"/>
    <x v="0"/>
  </r>
  <r>
    <s v="Anonymous"/>
    <n v="2011"/>
    <n v="27500000"/>
    <n v="4463292"/>
    <n v="11352217"/>
    <n v="15815509"/>
    <n v="-11684491"/>
    <n v="-0.42"/>
    <s v="PG-13"/>
    <s v="Live Action"/>
    <x v="2"/>
    <x v="35"/>
    <n v="40946"/>
    <n v="265"/>
    <n v="513"/>
    <n v="1021768"/>
    <x v="0"/>
  </r>
  <r>
    <s v="Just My Luck"/>
    <n v="2006"/>
    <n v="28000000"/>
    <n v="17326650"/>
    <n v="20833255"/>
    <n v="38159905"/>
    <n v="10159905"/>
    <n v="0.36"/>
    <s v="PG-13"/>
    <s v="Live Action"/>
    <x v="6"/>
    <x v="4"/>
    <n v="57209"/>
    <n v="2541"/>
    <n v="2543"/>
    <n v="5692285"/>
    <x v="0"/>
  </r>
  <r>
    <s v="We Own the Night"/>
    <n v="2007"/>
    <n v="28000000"/>
    <n v="28563179"/>
    <n v="26744678"/>
    <n v="55307857"/>
    <n v="27307857"/>
    <n v="0.98"/>
    <s v="R"/>
    <s v="Live Action"/>
    <x v="3"/>
    <x v="35"/>
    <n v="88927"/>
    <n v="2362"/>
    <n v="2402"/>
    <n v="10826287"/>
    <x v="0"/>
  </r>
  <r>
    <s v="No Reservations"/>
    <n v="2007"/>
    <n v="28000000"/>
    <n v="43107979"/>
    <n v="48835977"/>
    <n v="91943956"/>
    <n v="63943956"/>
    <n v="2.2799999999999998"/>
    <s v="PG"/>
    <s v="Live Action"/>
    <x v="6"/>
    <x v="10"/>
    <n v="75028"/>
    <n v="2425"/>
    <n v="2425"/>
    <n v="11704357"/>
    <x v="0"/>
  </r>
  <r>
    <s v="Role Models"/>
    <n v="2008"/>
    <n v="28000000"/>
    <n v="67300955"/>
    <n v="27199871"/>
    <n v="94500826"/>
    <n v="66500826"/>
    <n v="2.38"/>
    <s v="R"/>
    <s v="Live Action"/>
    <x v="0"/>
    <x v="35"/>
    <n v="230548"/>
    <n v="2792"/>
    <n v="2798"/>
    <n v="19167085"/>
    <x v="0"/>
  </r>
  <r>
    <s v="How to Lose Friends &amp; Alienate People"/>
    <n v="2008"/>
    <n v="28000000"/>
    <n v="2775593"/>
    <n v="9255850"/>
    <n v="12031443"/>
    <n v="-15968557"/>
    <n v="-0.56999999999999995"/>
    <s v="R"/>
    <s v="Live Action"/>
    <x v="0"/>
    <x v="20"/>
    <n v="69493"/>
    <n v="1750"/>
    <n v="1750"/>
    <n v="1430294"/>
    <x v="0"/>
  </r>
  <r>
    <s v="30 Minutes or Less"/>
    <n v="2011"/>
    <n v="28000000"/>
    <n v="37053924"/>
    <n v="3912792"/>
    <n v="40966716"/>
    <n v="12966716"/>
    <n v="0.46"/>
    <s v="R"/>
    <s v="Live Action"/>
    <x v="0"/>
    <x v="13"/>
    <n v="100443"/>
    <n v="2888"/>
    <n v="2888"/>
    <n v="13330118"/>
    <x v="0"/>
  </r>
  <r>
    <s v="Last Vegas"/>
    <n v="2013"/>
    <n v="28000000"/>
    <n v="63914167"/>
    <n v="49000000"/>
    <n v="112914167"/>
    <n v="84914167"/>
    <n v="3.03"/>
    <s v="PG-13"/>
    <s v="Live Action"/>
    <x v="0"/>
    <x v="6"/>
    <n v="132574"/>
    <n v="3065"/>
    <n v="3237"/>
    <n v="16334566"/>
    <x v="0"/>
  </r>
  <r>
    <s v="Kick-Ass 2"/>
    <n v="2013"/>
    <n v="28000000"/>
    <n v="28795985"/>
    <n v="34333924"/>
    <n v="63129909"/>
    <n v="35129909"/>
    <n v="1.25"/>
    <s v="R"/>
    <s v="Live Action"/>
    <x v="5"/>
    <x v="7"/>
    <n v="270791"/>
    <n v="2940"/>
    <n v="2945"/>
    <n v="13332955"/>
    <x v="0"/>
  </r>
  <r>
    <s v="Brick Mansions"/>
    <n v="2014"/>
    <n v="28000000"/>
    <n v="20396829"/>
    <n v="53024395"/>
    <n v="73421224"/>
    <n v="45421224"/>
    <n v="1.62"/>
    <s v="PG-13"/>
    <s v="Live Action"/>
    <x v="5"/>
    <x v="9"/>
    <n v="42415"/>
    <n v="2647"/>
    <n v="2647"/>
    <n v="9516855"/>
    <x v="0"/>
  </r>
  <r>
    <s v="The Big Short"/>
    <n v="2015"/>
    <n v="28000000"/>
    <n v="70259870"/>
    <n v="62902882"/>
    <n v="133162752"/>
    <n v="105162752"/>
    <n v="3.76"/>
    <s v="R"/>
    <s v="Live Action"/>
    <x v="3"/>
    <x v="24"/>
    <n v="422049"/>
    <n v="8"/>
    <n v="2529"/>
    <n v="705527"/>
    <x v="0"/>
  </r>
  <r>
    <s v="Straight Outta Compton"/>
    <n v="2015"/>
    <n v="28000000"/>
    <n v="161197785"/>
    <n v="40985196"/>
    <n v="202182981"/>
    <n v="174182981"/>
    <n v="6.22"/>
    <s v="R"/>
    <s v="Live Action"/>
    <x v="3"/>
    <x v="24"/>
    <n v="199722"/>
    <n v="2757"/>
    <n v="3142"/>
    <n v="60200180"/>
    <x v="0"/>
  </r>
  <r>
    <s v="A Bad Moms Christmas"/>
    <n v="2017"/>
    <n v="28000000"/>
    <n v="72110659"/>
    <n v="55599891"/>
    <n v="127710550"/>
    <n v="99710550"/>
    <n v="3.56"/>
    <s v="R"/>
    <s v="Live Action"/>
    <x v="0"/>
    <x v="3"/>
    <n v="50357"/>
    <n v="3615"/>
    <n v="3615"/>
    <n v="16759161"/>
    <x v="0"/>
  </r>
  <r>
    <s v="Girls Trip"/>
    <n v="2017"/>
    <n v="28000000"/>
    <n v="115108515"/>
    <n v="25777838"/>
    <n v="140886353"/>
    <n v="112886353"/>
    <n v="4.03"/>
    <s v="R"/>
    <s v="Live Action"/>
    <x v="0"/>
    <x v="2"/>
    <n v="37525"/>
    <n v="2591"/>
    <n v="2648"/>
    <n v="31201920"/>
    <x v="0"/>
  </r>
  <r>
    <s v="Green Book"/>
    <n v="2018"/>
    <n v="28900000"/>
    <n v="77301246"/>
    <n v="112039078"/>
    <n v="189340324"/>
    <n v="160440324"/>
    <n v="5.55"/>
    <s v="PG-13"/>
    <s v="Live Action"/>
    <x v="0"/>
    <x v="45"/>
    <n v="473113"/>
    <n v="25"/>
    <n v="2648"/>
    <n v="320429"/>
    <x v="0"/>
  </r>
  <r>
    <s v="Frost/Nixon"/>
    <n v="2008"/>
    <n v="29000000"/>
    <n v="18622031"/>
    <n v="9830914"/>
    <n v="28452945"/>
    <n v="-547055"/>
    <n v="-0.02"/>
    <s v="R"/>
    <s v="Live Action"/>
    <x v="3"/>
    <x v="26"/>
    <n v="107924"/>
    <n v="3"/>
    <n v="1105"/>
    <n v="180708"/>
    <x v="0"/>
  </r>
  <r>
    <s v="Taking Woodstock"/>
    <n v="2009"/>
    <n v="29000000"/>
    <n v="7460204"/>
    <n v="2606162"/>
    <n v="10066366"/>
    <n v="-18933634"/>
    <n v="-0.65"/>
    <s v="R"/>
    <s v="Live Action"/>
    <x v="3"/>
    <x v="1"/>
    <n v="29229"/>
    <n v="1393"/>
    <n v="1395"/>
    <n v="3457760"/>
    <x v="0"/>
  </r>
  <r>
    <s v="Florence Foster Jenkins"/>
    <n v="2016"/>
    <n v="29000000"/>
    <n v="27383770"/>
    <n v="28616569"/>
    <n v="56000339"/>
    <n v="27000339"/>
    <n v="0.93"/>
    <s v="PG-13"/>
    <s v="Live Action"/>
    <x v="3"/>
    <x v="35"/>
    <n v="55962"/>
    <n v="1528"/>
    <n v="1528"/>
    <n v="6601313"/>
    <x v="0"/>
  </r>
  <r>
    <s v="Logan Lucky"/>
    <n v="2017"/>
    <n v="29000000"/>
    <n v="27778642"/>
    <n v="16485629"/>
    <n v="44264271"/>
    <n v="15264271"/>
    <n v="0.53"/>
    <s v="PG-13"/>
    <s v="Live Action"/>
    <x v="0"/>
    <x v="14"/>
    <n v="148455"/>
    <n v="3031"/>
    <n v="3031"/>
    <n v="7600036"/>
    <x v="0"/>
  </r>
  <r>
    <s v="Miss Potter"/>
    <n v="2006"/>
    <n v="30000000"/>
    <n v="3005605"/>
    <n v="32885652"/>
    <n v="35891257"/>
    <n v="5891257"/>
    <n v="0.2"/>
    <s v="PG"/>
    <s v="Live Action"/>
    <x v="3"/>
    <x v="14"/>
    <n v="30005"/>
    <n v="2"/>
    <n v="102"/>
    <n v="9653"/>
    <x v="0"/>
  </r>
  <r>
    <s v="Gridiron Gang"/>
    <n v="2006"/>
    <n v="30000000"/>
    <n v="38432823"/>
    <n v="3025011"/>
    <n v="41457834"/>
    <n v="11457834"/>
    <n v="0.38"/>
    <s v="PG-13"/>
    <s v="Live Action"/>
    <x v="3"/>
    <x v="14"/>
    <n v="65773"/>
    <n v="3504"/>
    <n v="3510"/>
    <n v="14414630"/>
    <x v="0"/>
  </r>
  <r>
    <s v="Stranger Than Fiction"/>
    <n v="2006"/>
    <n v="30000000"/>
    <n v="40435190"/>
    <n v="13137632"/>
    <n v="53572822"/>
    <n v="23572822"/>
    <n v="0.79"/>
    <s v="PG-13"/>
    <s v="Live Action"/>
    <x v="0"/>
    <x v="25"/>
    <n v="228058"/>
    <n v="2264"/>
    <n v="2270"/>
    <n v="13411093"/>
    <x v="0"/>
  </r>
  <r>
    <s v="Ultraviolet"/>
    <n v="2006"/>
    <n v="30000000"/>
    <n v="18522064"/>
    <n v="12440048"/>
    <n v="30962112"/>
    <n v="962112"/>
    <n v="0.03"/>
    <s v="PG-13"/>
    <s v="Live Action"/>
    <x v="5"/>
    <x v="47"/>
    <n v="81972"/>
    <n v="2558"/>
    <n v="2558"/>
    <n v="9064880"/>
    <x v="0"/>
  </r>
  <r>
    <s v="My Super Ex-Girlfriend"/>
    <n v="2006"/>
    <n v="30000000"/>
    <n v="22530295"/>
    <n v="38242561"/>
    <n v="60772856"/>
    <n v="30772856"/>
    <n v="1.03"/>
    <s v="PG-13"/>
    <s v="Live Action"/>
    <x v="0"/>
    <x v="0"/>
    <n v="64518"/>
    <n v="2702"/>
    <n v="2702"/>
    <n v="8603460"/>
    <x v="0"/>
  </r>
  <r>
    <s v="Take the Lead"/>
    <n v="2006"/>
    <n v="30000000"/>
    <n v="34742066"/>
    <n v="30648427"/>
    <n v="65390493"/>
    <n v="35390493"/>
    <n v="1.18"/>
    <s v="PG-13"/>
    <s v="Live Action"/>
    <x v="3"/>
    <x v="6"/>
    <n v="25782"/>
    <n v="3009"/>
    <n v="3009"/>
    <n v="12775000"/>
    <x v="0"/>
  </r>
  <r>
    <s v="Glory Road"/>
    <n v="2006"/>
    <n v="30000000"/>
    <n v="42647449"/>
    <n v="151611"/>
    <n v="42799060"/>
    <n v="12799060"/>
    <n v="0.43"/>
    <s v="PG"/>
    <s v="Live Action"/>
    <x v="3"/>
    <x v="22"/>
    <n v="46158"/>
    <n v="2222"/>
    <n v="2397"/>
    <n v="13594734"/>
    <x v="0"/>
  </r>
  <r>
    <s v="P.S. I Love You"/>
    <n v="2007"/>
    <n v="30000000"/>
    <n v="53695808"/>
    <n v="102073870"/>
    <n v="155769678"/>
    <n v="125769678"/>
    <n v="4.1900000000000004"/>
    <s v="PG-13"/>
    <s v="Live Action"/>
    <x v="6"/>
    <x v="14"/>
    <n v="209387"/>
    <n v="2454"/>
    <n v="2471"/>
    <n v="6481221"/>
    <x v="0"/>
  </r>
  <r>
    <s v="30 Days of Night"/>
    <n v="2007"/>
    <n v="30000000"/>
    <n v="39568996"/>
    <n v="40707160"/>
    <n v="80276156"/>
    <n v="50276156"/>
    <n v="1.68"/>
    <s v="R"/>
    <s v="Live Action"/>
    <x v="1"/>
    <x v="6"/>
    <n v="175843"/>
    <n v="2855"/>
    <n v="2859"/>
    <n v="15951902"/>
    <x v="0"/>
  </r>
  <r>
    <s v="Atonement"/>
    <n v="2007"/>
    <n v="30000000"/>
    <n v="50980159"/>
    <n v="78799569"/>
    <n v="129779728"/>
    <n v="99779728"/>
    <n v="3.33"/>
    <s v="R"/>
    <s v="Live Action"/>
    <x v="3"/>
    <x v="24"/>
    <n v="274998"/>
    <n v="32"/>
    <n v="1400"/>
    <n v="784145"/>
    <x v="0"/>
  </r>
  <r>
    <s v="Evening"/>
    <n v="2007"/>
    <n v="30000000"/>
    <n v="12406646"/>
    <n v="478928"/>
    <n v="12885574"/>
    <n v="-17114426"/>
    <n v="-0.56999999999999995"/>
    <s v="PG-13"/>
    <s v="Live Action"/>
    <x v="3"/>
    <x v="20"/>
    <n v="13635"/>
    <n v="977"/>
    <n v="979"/>
    <n v="3513000"/>
    <x v="0"/>
  </r>
  <r>
    <s v="The Assassination of Jesse James by the Coward Robert Ford"/>
    <n v="2007"/>
    <n v="30000000"/>
    <n v="3909149"/>
    <n v="11404482"/>
    <n v="15313631"/>
    <n v="-14686369"/>
    <n v="-0.49"/>
    <s v="R"/>
    <s v="Live Action"/>
    <x v="8"/>
    <x v="34"/>
    <n v="180197"/>
    <n v="5"/>
    <n v="301"/>
    <n v="147812"/>
    <x v="0"/>
  </r>
  <r>
    <s v="Forgetting Sarah Marshall"/>
    <n v="2008"/>
    <n v="30000000"/>
    <n v="63172463"/>
    <n v="42000579"/>
    <n v="105173042"/>
    <n v="75173042"/>
    <n v="2.5099999999999998"/>
    <s v="R"/>
    <s v="Live Action"/>
    <x v="0"/>
    <x v="30"/>
    <n v="283651"/>
    <n v="2798"/>
    <n v="2872"/>
    <n v="17725330"/>
    <x v="0"/>
  </r>
  <r>
    <s v="Meet the Spartans"/>
    <n v="2008"/>
    <n v="30000000"/>
    <n v="38233676"/>
    <n v="46413155"/>
    <n v="84646831"/>
    <n v="54646831"/>
    <n v="1.82"/>
    <s v="PG-13"/>
    <s v="Live Action"/>
    <x v="0"/>
    <x v="41"/>
    <n v="107913"/>
    <n v="2605"/>
    <n v="2643"/>
    <n v="18505530"/>
    <x v="0"/>
  </r>
  <r>
    <s v="27 Dresses"/>
    <n v="2008"/>
    <n v="30000000"/>
    <n v="76808654"/>
    <n v="83439151"/>
    <n v="160247805"/>
    <n v="130247805"/>
    <n v="4.34"/>
    <s v="PG-13"/>
    <s v="Live Action"/>
    <x v="6"/>
    <x v="13"/>
    <n v="163942"/>
    <n v="3057"/>
    <n v="3074"/>
    <n v="23007725"/>
    <x v="0"/>
  </r>
  <r>
    <s v="Baby Mama"/>
    <n v="2008"/>
    <n v="30000000"/>
    <n v="60494212"/>
    <n v="3676235"/>
    <n v="64170447"/>
    <n v="34170447"/>
    <n v="1.1399999999999999"/>
    <s v="PG-13"/>
    <s v="Live Action"/>
    <x v="0"/>
    <x v="18"/>
    <n v="45278"/>
    <n v="2543"/>
    <n v="2627"/>
    <n v="17407110"/>
    <x v="0"/>
  </r>
  <r>
    <s v="Pride and Glory"/>
    <n v="2008"/>
    <n v="30000000"/>
    <n v="15740721"/>
    <n v="27700000"/>
    <n v="43440721"/>
    <n v="13440721"/>
    <n v="0.45"/>
    <s v="R"/>
    <s v="Live Action"/>
    <x v="3"/>
    <x v="6"/>
    <n v="61269"/>
    <n v="2585"/>
    <n v="2585"/>
    <n v="6262396"/>
    <x v="0"/>
  </r>
  <r>
    <s v="Bride Wars"/>
    <n v="2009"/>
    <n v="30000000"/>
    <n v="58715510"/>
    <n v="56434914"/>
    <n v="115150424"/>
    <n v="85150424"/>
    <n v="2.84"/>
    <s v="PG"/>
    <s v="Live Action"/>
    <x v="0"/>
    <x v="4"/>
    <n v="107712"/>
    <n v="3226"/>
    <n v="3228"/>
    <n v="21058173"/>
    <x v="0"/>
  </r>
  <r>
    <s v="Up in the Air"/>
    <n v="2009"/>
    <n v="30000000"/>
    <n v="83823381"/>
    <n v="83019358"/>
    <n v="166842739"/>
    <n v="136842739"/>
    <n v="4.5599999999999996"/>
    <s v="R"/>
    <s v="Live Action"/>
    <x v="3"/>
    <x v="19"/>
    <n v="333720"/>
    <n v="15"/>
    <n v="2218"/>
    <n v="1181450"/>
    <x v="0"/>
  </r>
  <r>
    <s v="District 9"/>
    <n v="2009"/>
    <n v="30000000"/>
    <n v="115646235"/>
    <n v="96807196"/>
    <n v="212453431"/>
    <n v="182453431"/>
    <n v="6.08"/>
    <s v="R"/>
    <s v="Animation/Live Action"/>
    <x v="2"/>
    <x v="29"/>
    <n v="674894"/>
    <n v="3049"/>
    <n v="3180"/>
    <n v="37354308"/>
    <x v="0"/>
  </r>
  <r>
    <s v="Dragonball Evolution"/>
    <n v="2009"/>
    <n v="30000000"/>
    <n v="9362785"/>
    <n v="48865675"/>
    <n v="58228460"/>
    <n v="28228460"/>
    <n v="0.94"/>
    <s v="PG"/>
    <s v="Live Action"/>
    <x v="9"/>
    <x v="48"/>
    <n v="74379"/>
    <n v="2181"/>
    <n v="2181"/>
    <n v="4756488"/>
    <x v="0"/>
  </r>
  <r>
    <s v="The Imaginarium of Doctor Parnassus"/>
    <n v="2009"/>
    <n v="30000000"/>
    <n v="7689607"/>
    <n v="56663000"/>
    <n v="64352607"/>
    <n v="34352607"/>
    <n v="1.1499999999999999"/>
    <s v="PG-13"/>
    <s v="Live Action"/>
    <x v="9"/>
    <x v="35"/>
    <n v="149406"/>
    <n v="48"/>
    <n v="607"/>
    <n v="415233"/>
    <x v="0"/>
  </r>
  <r>
    <n v="9"/>
    <n v="2009"/>
    <n v="30000000"/>
    <n v="31749894"/>
    <n v="16810105"/>
    <n v="48559999"/>
    <n v="18559999"/>
    <n v="0.62"/>
    <s v="PG-13"/>
    <s v="Digital Animation"/>
    <x v="9"/>
    <x v="14"/>
    <n v="139695"/>
    <n v="1661"/>
    <n v="2060"/>
    <n v="10740446"/>
    <x v="0"/>
  </r>
  <r>
    <s v="The Next Three Days"/>
    <n v="2010"/>
    <n v="30000000"/>
    <n v="21148651"/>
    <n v="46107265"/>
    <n v="67255916"/>
    <n v="37255916"/>
    <n v="1.24"/>
    <s v="PG-13"/>
    <s v="Live Action"/>
    <x v="2"/>
    <x v="27"/>
    <n v="196449"/>
    <n v="2564"/>
    <n v="2564"/>
    <n v="6542779"/>
    <x v="0"/>
  </r>
  <r>
    <s v="Step Up 3D"/>
    <n v="2010"/>
    <n v="30000000"/>
    <n v="42400223"/>
    <n v="123488894"/>
    <n v="165889117"/>
    <n v="135889117"/>
    <n v="4.53"/>
    <s v="PG-13"/>
    <s v="Live Action"/>
    <x v="3"/>
    <x v="13"/>
    <n v="58145"/>
    <n v="2435"/>
    <n v="2439"/>
    <n v="15812311"/>
    <x v="0"/>
  </r>
  <r>
    <s v="Letters to Juliet"/>
    <n v="2010"/>
    <n v="30000000"/>
    <n v="53032453"/>
    <n v="29116085"/>
    <n v="82148538"/>
    <n v="52148538"/>
    <n v="1.74"/>
    <s v="PG"/>
    <s v="Live Action"/>
    <x v="3"/>
    <x v="7"/>
    <n v="99827"/>
    <n v="2968"/>
    <n v="2975"/>
    <n v="13540486"/>
    <x v="0"/>
  </r>
  <r>
    <s v="Runner Runner"/>
    <n v="2013"/>
    <n v="30000000"/>
    <n v="19316646"/>
    <n v="41196034"/>
    <n v="60512680"/>
    <n v="30512680"/>
    <n v="1.02"/>
    <s v="R"/>
    <s v="Live Action"/>
    <x v="2"/>
    <x v="9"/>
    <n v="63665"/>
    <n v="3026"/>
    <n v="3026"/>
    <n v="7706712"/>
    <x v="0"/>
  </r>
  <r>
    <s v="Carrie"/>
    <n v="2013"/>
    <n v="30000000"/>
    <n v="35266619"/>
    <n v="47142901"/>
    <n v="82409520"/>
    <n v="52409520"/>
    <n v="1.75"/>
    <s v="R"/>
    <s v="Live Action"/>
    <x v="1"/>
    <x v="21"/>
    <n v="140012"/>
    <n v="3157"/>
    <n v="3157"/>
    <n v="16101552"/>
    <x v="0"/>
  </r>
  <r>
    <s v="John Wick"/>
    <n v="2014"/>
    <n v="30000000"/>
    <n v="43037835"/>
    <n v="33197166"/>
    <n v="76235001"/>
    <n v="46235001"/>
    <n v="1.54"/>
    <s v="R"/>
    <s v="Live Action"/>
    <x v="5"/>
    <x v="19"/>
    <n v="614296"/>
    <n v="2589"/>
    <n v="2589"/>
    <n v="14415922"/>
    <x v="0"/>
  </r>
  <r>
    <s v="Get on Up"/>
    <n v="2014"/>
    <n v="30000000"/>
    <n v="30569935"/>
    <n v="2769933"/>
    <n v="33339868"/>
    <n v="3339868"/>
    <n v="0.11"/>
    <s v="PG-13"/>
    <s v="Live Action"/>
    <x v="3"/>
    <x v="12"/>
    <n v="24656"/>
    <n v="2468"/>
    <n v="2469"/>
    <n v="13585915"/>
    <x v="0"/>
  </r>
  <r>
    <s v="Deliver Us from Evil"/>
    <n v="2014"/>
    <n v="30000000"/>
    <n v="30577122"/>
    <n v="57379496"/>
    <n v="87956618"/>
    <n v="57956618"/>
    <n v="1.93"/>
    <s v="R"/>
    <s v="Live Action"/>
    <x v="1"/>
    <x v="2"/>
    <n v="77100"/>
    <n v="3049"/>
    <n v="3049"/>
    <n v="9740471"/>
    <x v="0"/>
  </r>
  <r>
    <s v="Steve Jobs"/>
    <n v="2015"/>
    <n v="30000000"/>
    <n v="17766658"/>
    <n v="17812349"/>
    <n v="35579007"/>
    <n v="5579007"/>
    <n v="0.19"/>
    <s v="R"/>
    <s v="Live Action"/>
    <x v="3"/>
    <x v="22"/>
    <n v="168350"/>
    <n v="4"/>
    <n v="2493"/>
    <n v="521522"/>
    <x v="0"/>
  </r>
  <r>
    <s v="Sicario"/>
    <n v="2015"/>
    <n v="30000000"/>
    <n v="46889293"/>
    <n v="37504456"/>
    <n v="84393749"/>
    <n v="54393749"/>
    <n v="1.81"/>
    <s v="R"/>
    <s v="Live Action"/>
    <x v="2"/>
    <x v="25"/>
    <n v="421994"/>
    <n v="6"/>
    <n v="2620"/>
    <n v="401288"/>
    <x v="0"/>
  </r>
  <r>
    <s v="Entourage"/>
    <n v="2015"/>
    <n v="30000000"/>
    <n v="32363404"/>
    <n v="14075134"/>
    <n v="46438538"/>
    <n v="16438538"/>
    <n v="0.55000000000000004"/>
    <s v="R"/>
    <s v="Live Action"/>
    <x v="0"/>
    <x v="7"/>
    <n v="79979"/>
    <n v="3108"/>
    <n v="3108"/>
    <n v="10283250"/>
    <x v="0"/>
  </r>
  <r>
    <s v="Sisters"/>
    <n v="2015"/>
    <n v="30000000"/>
    <n v="87044645"/>
    <n v="18986015"/>
    <n v="106030660"/>
    <n v="76030660"/>
    <n v="2.5299999999999998"/>
    <s v="R"/>
    <s v="Live Action"/>
    <x v="0"/>
    <x v="18"/>
    <n v="66723"/>
    <n v="2962"/>
    <n v="2978"/>
    <n v="13922855"/>
    <x v="0"/>
  </r>
  <r>
    <s v="The Age of Adaline"/>
    <n v="2015"/>
    <n v="30000000"/>
    <n v="42629776"/>
    <n v="26354760"/>
    <n v="68984536"/>
    <n v="38984536"/>
    <n v="1.3"/>
    <s v="PG-13"/>
    <s v="Live Action"/>
    <x v="3"/>
    <x v="22"/>
    <n v="175315"/>
    <n v="2991"/>
    <n v="3070"/>
    <n v="13203458"/>
    <x v="0"/>
  </r>
  <r>
    <s v="Southpaw"/>
    <n v="2015"/>
    <n v="30000000"/>
    <n v="52421953"/>
    <n v="41734503"/>
    <n v="94156456"/>
    <n v="64156456"/>
    <n v="2.14"/>
    <s v="R"/>
    <s v="Live Action"/>
    <x v="3"/>
    <x v="27"/>
    <n v="235013"/>
    <n v="2772"/>
    <n v="2772"/>
    <n v="16701294"/>
    <x v="0"/>
  </r>
  <r>
    <s v="Atomic Blonde"/>
    <n v="2017"/>
    <n v="30000000"/>
    <n v="51573925"/>
    <n v="46771498"/>
    <n v="98345423"/>
    <n v="68345423"/>
    <n v="2.2799999999999998"/>
    <s v="R"/>
    <s v="Live Action"/>
    <x v="2"/>
    <x v="1"/>
    <n v="191672"/>
    <n v="3304"/>
    <n v="3326"/>
    <n v="18286420"/>
    <x v="0"/>
  </r>
  <r>
    <s v="Darkest Hour"/>
    <n v="2017"/>
    <n v="30000000"/>
    <n v="56443120"/>
    <n v="93912708"/>
    <n v="150355828"/>
    <n v="120355828"/>
    <n v="4.01"/>
    <s v="PG-13"/>
    <s v="Live Action"/>
    <x v="3"/>
    <x v="19"/>
    <n v="198425"/>
    <n v="4"/>
    <n v="1733"/>
    <n v="175006"/>
    <x v="0"/>
  </r>
  <r>
    <s v="Crazy Rich Asians"/>
    <n v="2018"/>
    <n v="30000000"/>
    <n v="174532921"/>
    <n v="63566790"/>
    <n v="238099711"/>
    <n v="208099711"/>
    <n v="6.94"/>
    <s v="PG-13"/>
    <s v="Live Action"/>
    <x v="6"/>
    <x v="12"/>
    <n v="169621"/>
    <n v="3384"/>
    <n v="3865"/>
    <n v="26510140"/>
    <x v="0"/>
  </r>
  <r>
    <s v="Flight"/>
    <n v="2012"/>
    <n v="31000000"/>
    <n v="93772375"/>
    <n v="66786063"/>
    <n v="160558438"/>
    <n v="129558438"/>
    <n v="4.18"/>
    <s v="R"/>
    <s v="Live Action"/>
    <x v="3"/>
    <x v="27"/>
    <n v="350294"/>
    <n v="1884"/>
    <n v="2638"/>
    <n v="24900566"/>
    <x v="0"/>
  </r>
  <r>
    <s v="Vacation"/>
    <n v="2015"/>
    <n v="31000000"/>
    <n v="58884188"/>
    <n v="43422312"/>
    <n v="102306500"/>
    <n v="71306500"/>
    <n v="2.2999999999999998"/>
    <s v="R"/>
    <s v="Live Action"/>
    <x v="0"/>
    <x v="13"/>
    <n v="111163"/>
    <n v="3411"/>
    <n v="3430"/>
    <n v="14681108"/>
    <x v="0"/>
  </r>
  <r>
    <s v="Nacho Libre"/>
    <n v="2006"/>
    <n v="32000000"/>
    <n v="80197993"/>
    <n v="19098469"/>
    <n v="99296462"/>
    <n v="67296462"/>
    <n v="2.1"/>
    <s v="PG"/>
    <s v="Live Action"/>
    <x v="0"/>
    <x v="21"/>
    <n v="87495"/>
    <n v="3070"/>
    <n v="3083"/>
    <n v="28309599"/>
    <x v="0"/>
  </r>
  <r>
    <s v="The Number 23"/>
    <n v="2007"/>
    <n v="32000000"/>
    <n v="35193167"/>
    <n v="42400000"/>
    <n v="77593167"/>
    <n v="45593167"/>
    <n v="1.42"/>
    <s v="R"/>
    <s v="Live Action"/>
    <x v="2"/>
    <x v="20"/>
    <n v="202090"/>
    <n v="2759"/>
    <n v="2759"/>
    <n v="15107000"/>
    <x v="0"/>
  </r>
  <r>
    <s v="Dragon Wars: D-War"/>
    <n v="2007"/>
    <n v="32000000"/>
    <n v="10977721"/>
    <n v="68937640"/>
    <n v="79915361"/>
    <n v="47915361"/>
    <n v="1.5"/>
    <s v="PG-13"/>
    <s v="Live Action"/>
    <x v="5"/>
    <x v="46"/>
    <n v="24507"/>
    <n v="2277"/>
    <n v="2277"/>
    <n v="5376000"/>
    <x v="0"/>
  </r>
  <r>
    <s v="Going the Distance"/>
    <n v="2010"/>
    <n v="32000000"/>
    <n v="17804299"/>
    <n v="25799691"/>
    <n v="43603990"/>
    <n v="11603990"/>
    <n v="0.36"/>
    <s v="R"/>
    <s v="Live Action"/>
    <x v="6"/>
    <x v="10"/>
    <n v="58466"/>
    <n v="3030"/>
    <n v="3030"/>
    <n v="6884964"/>
    <x v="0"/>
  </r>
  <r>
    <s v="Repo Men"/>
    <n v="2010"/>
    <n v="32000000"/>
    <n v="13942007"/>
    <n v="4253231"/>
    <n v="18195238"/>
    <n v="-13804762"/>
    <n v="-0.43"/>
    <s v="R"/>
    <s v="Live Action"/>
    <x v="5"/>
    <x v="10"/>
    <n v="106221"/>
    <n v="2521"/>
    <n v="2521"/>
    <n v="6126170"/>
    <x v="0"/>
  </r>
  <r>
    <s v="Bad Times at the El Royale"/>
    <n v="2018"/>
    <n v="32000000"/>
    <n v="17839115"/>
    <n v="11365264"/>
    <n v="29204379"/>
    <n v="-2795621"/>
    <n v="-0.09"/>
    <s v="R"/>
    <s v="Live Action"/>
    <x v="2"/>
    <x v="30"/>
    <n v="147774"/>
    <n v="2808"/>
    <n v="2808"/>
    <n v="7132647"/>
    <x v="0"/>
  </r>
  <r>
    <s v="The Reader"/>
    <n v="2008"/>
    <n v="32500000"/>
    <n v="34194407"/>
    <n v="78770468"/>
    <n v="112964875"/>
    <n v="80464875"/>
    <n v="2.48"/>
    <s v="R"/>
    <s v="Live Action"/>
    <x v="3"/>
    <x v="25"/>
    <n v="243689"/>
    <n v="8"/>
    <n v="1203"/>
    <n v="168051"/>
    <x v="0"/>
  </r>
  <r>
    <s v="Bridesmaids"/>
    <n v="2011"/>
    <n v="32500000"/>
    <n v="169211718"/>
    <n v="120420305"/>
    <n v="289632023"/>
    <n v="257132023"/>
    <n v="7.91"/>
    <s v="R"/>
    <s v="Live Action"/>
    <x v="0"/>
    <x v="35"/>
    <n v="290227"/>
    <n v="2918"/>
    <n v="2958"/>
    <n v="26247410"/>
    <x v="0"/>
  </r>
  <r>
    <s v="Snakes on a Plane"/>
    <n v="2006"/>
    <n v="33000000"/>
    <n v="34020814"/>
    <n v="28000000"/>
    <n v="62020814"/>
    <n v="29020814"/>
    <n v="0.88"/>
    <s v="R"/>
    <s v="Live Action"/>
    <x v="2"/>
    <x v="3"/>
    <n v="139174"/>
    <n v="3555"/>
    <n v="3555"/>
    <n v="13850000"/>
    <x v="0"/>
  </r>
  <r>
    <s v="Doomsday"/>
    <n v="2008"/>
    <n v="33000000"/>
    <n v="11008770"/>
    <n v="10612418"/>
    <n v="21621188"/>
    <n v="-11378812"/>
    <n v="-0.34"/>
    <s v="R"/>
    <s v="Live Action"/>
    <x v="5"/>
    <x v="5"/>
    <n v="77032"/>
    <n v="1936"/>
    <n v="1938"/>
    <n v="4926565"/>
    <x v="0"/>
  </r>
  <r>
    <s v="Mike and Dave Need Wedding Dates"/>
    <n v="2016"/>
    <n v="33000000"/>
    <n v="46009673"/>
    <n v="29888427"/>
    <n v="75898100"/>
    <n v="42898100"/>
    <n v="1.3"/>
    <s v="R"/>
    <s v="Live Action"/>
    <x v="0"/>
    <x v="5"/>
    <n v="89124"/>
    <n v="2982"/>
    <n v="3008"/>
    <n v="16628170"/>
    <x v="0"/>
  </r>
  <r>
    <s v="The Maze Runner"/>
    <n v="2014"/>
    <n v="34000000"/>
    <n v="102427862"/>
    <n v="245891999"/>
    <n v="348319861"/>
    <n v="314319861"/>
    <n v="9.24"/>
    <s v="PG-13"/>
    <s v="Live Action"/>
    <x v="2"/>
    <x v="35"/>
    <n v="459193"/>
    <n v="3604"/>
    <n v="3638"/>
    <n v="32512804"/>
    <x v="0"/>
  </r>
  <r>
    <s v="The Longest Ride"/>
    <n v="2015"/>
    <n v="34000000"/>
    <n v="37446117"/>
    <n v="26356811"/>
    <n v="63802928"/>
    <n v="29802928"/>
    <n v="0.88"/>
    <s v="PG-13"/>
    <s v="Live Action"/>
    <x v="3"/>
    <x v="14"/>
    <n v="82636"/>
    <n v="3366"/>
    <n v="3371"/>
    <n v="13019686"/>
    <x v="0"/>
  </r>
  <r>
    <s v="Baby Driver"/>
    <n v="2017"/>
    <n v="34000000"/>
    <n v="107825862"/>
    <n v="120278323"/>
    <n v="228104185"/>
    <n v="194104185"/>
    <n v="5.71"/>
    <s v="R"/>
    <s v="Live Action"/>
    <x v="2"/>
    <x v="25"/>
    <n v="521388"/>
    <n v="3226"/>
    <n v="3226"/>
    <n v="20553320"/>
    <x v="0"/>
  </r>
  <r>
    <s v="The Fountain"/>
    <n v="2006"/>
    <n v="35000000"/>
    <n v="10144010"/>
    <n v="5317628"/>
    <n v="15461638"/>
    <n v="-19538362"/>
    <n v="-0.56000000000000005"/>
    <s v="PG-13"/>
    <s v="Live Action"/>
    <x v="3"/>
    <x v="22"/>
    <n v="238268"/>
    <n v="1472"/>
    <n v="1472"/>
    <n v="3768702"/>
    <x v="1"/>
  </r>
  <r>
    <s v="The Benchwarmers"/>
    <n v="2006"/>
    <n v="35000000"/>
    <n v="59843754"/>
    <n v="5219972"/>
    <n v="65063726"/>
    <n v="30063726"/>
    <n v="0.86"/>
    <s v="PG-13"/>
    <s v="Live Action"/>
    <x v="0"/>
    <x v="3"/>
    <n v="51270"/>
    <n v="3274"/>
    <n v="3282"/>
    <n v="19656429"/>
    <x v="1"/>
  </r>
  <r>
    <s v="The Devil Wears Prada"/>
    <n v="2006"/>
    <n v="35000000"/>
    <n v="124740460"/>
    <n v="201332695"/>
    <n v="326073155"/>
    <n v="291073155"/>
    <n v="8.32"/>
    <s v="PG-13"/>
    <s v="Live Action"/>
    <x v="0"/>
    <x v="12"/>
    <n v="411845"/>
    <n v="2847"/>
    <n v="2882"/>
    <n v="27537244"/>
    <x v="1"/>
  </r>
  <r>
    <s v="Zoom"/>
    <n v="2006"/>
    <n v="35000000"/>
    <n v="11989328"/>
    <n v="516860"/>
    <n v="12506188"/>
    <n v="-22493812"/>
    <n v="-0.64"/>
    <s v="PG"/>
    <s v="Live Action"/>
    <x v="9"/>
    <x v="47"/>
    <n v="21141"/>
    <n v="2501"/>
    <n v="2501"/>
    <n v="4510408"/>
    <x v="1"/>
  </r>
  <r>
    <s v="A Good Year"/>
    <n v="2006"/>
    <n v="35000000"/>
    <n v="7459300"/>
    <n v="34604805"/>
    <n v="42064105"/>
    <n v="7064105"/>
    <n v="0.2"/>
    <s v="PG-13"/>
    <s v="Live Action"/>
    <x v="3"/>
    <x v="12"/>
    <n v="95453"/>
    <n v="2066"/>
    <n v="2067"/>
    <n v="3721526"/>
    <x v="1"/>
  </r>
  <r>
    <s v="TMNT"/>
    <n v="2007"/>
    <n v="35000000"/>
    <n v="54149098"/>
    <n v="41946920"/>
    <n v="96096018"/>
    <n v="61096018"/>
    <n v="1.75"/>
    <s v="PG"/>
    <s v="Digital Animation"/>
    <x v="5"/>
    <x v="2"/>
    <n v="64583"/>
    <n v="3110"/>
    <n v="3120"/>
    <n v="24255205"/>
    <x v="1"/>
  </r>
  <r>
    <s v="Lions for Lambs"/>
    <n v="2007"/>
    <n v="35000000"/>
    <n v="14998070"/>
    <n v="48213018"/>
    <n v="63211088"/>
    <n v="28211088"/>
    <n v="0.81"/>
    <s v="R"/>
    <s v="Live Action"/>
    <x v="3"/>
    <x v="2"/>
    <n v="50148"/>
    <n v="2215"/>
    <n v="2216"/>
    <n v="6702434"/>
    <x v="1"/>
  </r>
  <r>
    <s v="Walk Hard: The Dewey Cox Story"/>
    <n v="2007"/>
    <n v="35000000"/>
    <n v="18317151"/>
    <n v="2288902"/>
    <n v="20606053"/>
    <n v="-14393947"/>
    <n v="-0.41"/>
    <s v="R"/>
    <s v="Live Action"/>
    <x v="0"/>
    <x v="35"/>
    <n v="73084"/>
    <n v="2650"/>
    <n v="2650"/>
    <n v="4174383"/>
    <x v="1"/>
  </r>
  <r>
    <s v="License to Wed"/>
    <n v="2007"/>
    <n v="35000000"/>
    <n v="43799818"/>
    <n v="26387270"/>
    <n v="70187088"/>
    <n v="35187088"/>
    <n v="1.01"/>
    <s v="PG"/>
    <s v="Live Action"/>
    <x v="6"/>
    <x v="0"/>
    <n v="39445"/>
    <n v="2604"/>
    <n v="2715"/>
    <n v="10422258"/>
    <x v="1"/>
  </r>
  <r>
    <s v="Mirrors"/>
    <n v="2008"/>
    <n v="35000000"/>
    <n v="30691439"/>
    <n v="46529157"/>
    <n v="77220596"/>
    <n v="42220596"/>
    <n v="1.21"/>
    <s v="R"/>
    <s v="Live Action"/>
    <x v="1"/>
    <x v="13"/>
    <n v="107472"/>
    <n v="2664"/>
    <n v="2664"/>
    <n v="11161074"/>
    <x v="1"/>
  </r>
  <r>
    <s v="Untraceable"/>
    <n v="2008"/>
    <n v="35000000"/>
    <n v="28687835"/>
    <n v="23962116"/>
    <n v="52649951"/>
    <n v="17649951"/>
    <n v="0.5"/>
    <s v="R"/>
    <s v="Live Action"/>
    <x v="2"/>
    <x v="2"/>
    <n v="50519"/>
    <n v="2368"/>
    <n v="2368"/>
    <n v="11354069"/>
    <x v="1"/>
  </r>
  <r>
    <s v="Superhero Movie"/>
    <n v="2008"/>
    <n v="35000000"/>
    <n v="26638520"/>
    <n v="46387782"/>
    <n v="73026302"/>
    <n v="38026302"/>
    <n v="1.0900000000000001"/>
    <s v="PG-13"/>
    <s v="Live Action"/>
    <x v="0"/>
    <x v="16"/>
    <n v="68835"/>
    <n v="2960"/>
    <n v="2965"/>
    <n v="9510297"/>
    <x v="1"/>
  </r>
  <r>
    <s v="Max Payne"/>
    <n v="2008"/>
    <n v="35000000"/>
    <n v="40689393"/>
    <n v="47085657"/>
    <n v="87775050"/>
    <n v="52775050"/>
    <n v="1.51"/>
    <s v="PG-13"/>
    <s v="Live Action"/>
    <x v="5"/>
    <x v="15"/>
    <n v="126147"/>
    <n v="3376"/>
    <n v="3381"/>
    <n v="17639849"/>
    <x v="1"/>
  </r>
  <r>
    <n v="21"/>
    <n v="2008"/>
    <n v="35000000"/>
    <n v="81159365"/>
    <n v="78687064"/>
    <n v="159846429"/>
    <n v="124846429"/>
    <n v="3.57"/>
    <s v="PG-13"/>
    <s v="Live Action"/>
    <x v="2"/>
    <x v="35"/>
    <n v="249599"/>
    <n v="2648"/>
    <n v="2952"/>
    <n v="24105943"/>
    <x v="1"/>
  </r>
  <r>
    <s v="Punisher: War Zone"/>
    <n v="2008"/>
    <n v="35000000"/>
    <n v="8050977"/>
    <n v="2106557"/>
    <n v="10157534"/>
    <n v="-24842466"/>
    <n v="-0.71"/>
    <s v="R"/>
    <s v="Live Action"/>
    <x v="5"/>
    <x v="5"/>
    <n v="63433"/>
    <n v="2508"/>
    <n v="2508"/>
    <n v="4271451"/>
    <x v="1"/>
  </r>
  <r>
    <s v="Whiteout"/>
    <n v="2009"/>
    <n v="35000000"/>
    <n v="10275638"/>
    <n v="1979108"/>
    <n v="12254746"/>
    <n v="-22745254"/>
    <n v="-0.65"/>
    <s v="R"/>
    <s v="Live Action"/>
    <x v="2"/>
    <x v="3"/>
    <n v="38854"/>
    <n v="2745"/>
    <n v="2745"/>
    <n v="4915104"/>
    <x v="1"/>
  </r>
  <r>
    <s v="Old Dogs"/>
    <n v="2009"/>
    <n v="35000000"/>
    <n v="49492060"/>
    <n v="45612244"/>
    <n v="95104304"/>
    <n v="60104304"/>
    <n v="1.72"/>
    <s v="PG"/>
    <s v="Live Action"/>
    <x v="0"/>
    <x v="15"/>
    <n v="37984"/>
    <n v="3425"/>
    <n v="3425"/>
    <n v="16894511"/>
    <x v="1"/>
  </r>
  <r>
    <s v="The Hangover"/>
    <n v="2009"/>
    <n v="35000000"/>
    <n v="277322503"/>
    <n v="188441583"/>
    <n v="465764086"/>
    <n v="430764086"/>
    <n v="12.31"/>
    <s v="R"/>
    <s v="Live Action"/>
    <x v="0"/>
    <x v="26"/>
    <n v="774106"/>
    <n v="3269"/>
    <n v="3545"/>
    <n v="44979319"/>
    <x v="1"/>
  </r>
  <r>
    <s v="Hotel for Dogs"/>
    <n v="2009"/>
    <n v="35000000"/>
    <n v="73178547"/>
    <n v="49178625"/>
    <n v="122357172"/>
    <n v="87357172"/>
    <n v="2.5"/>
    <s v="PG"/>
    <s v="Live Action"/>
    <x v="9"/>
    <x v="4"/>
    <n v="23471"/>
    <n v="3271"/>
    <n v="3271"/>
    <n v="17012212"/>
    <x v="1"/>
  </r>
  <r>
    <s v="The Blind Side"/>
    <n v="2009"/>
    <n v="35000000"/>
    <n v="255959475"/>
    <n v="49746319"/>
    <n v="305705794"/>
    <n v="270705794"/>
    <n v="7.73"/>
    <s v="PG-13"/>
    <s v="Live Action"/>
    <x v="3"/>
    <x v="25"/>
    <n v="327974"/>
    <n v="3110"/>
    <n v="3407"/>
    <n v="34119372"/>
    <x v="1"/>
  </r>
  <r>
    <s v="A Nightmare on Elm Street"/>
    <n v="2010"/>
    <n v="35000000"/>
    <n v="63075011"/>
    <n v="54654610"/>
    <n v="117729621"/>
    <n v="82729621"/>
    <n v="2.36"/>
    <s v="R"/>
    <s v="Live Action"/>
    <x v="1"/>
    <x v="0"/>
    <n v="100049"/>
    <n v="3332"/>
    <n v="3332"/>
    <n v="32902299"/>
    <x v="1"/>
  </r>
  <r>
    <s v="Secretariat"/>
    <n v="2010"/>
    <n v="35000000"/>
    <n v="59699513"/>
    <n v="676734"/>
    <n v="60376247"/>
    <n v="25376247"/>
    <n v="0.73"/>
    <s v="PG"/>
    <s v="Live Action"/>
    <x v="3"/>
    <x v="22"/>
    <n v="28541"/>
    <n v="3072"/>
    <n v="3108"/>
    <n v="12694770"/>
    <x v="1"/>
  </r>
  <r>
    <s v="Furry Vengeance"/>
    <n v="2010"/>
    <n v="35000000"/>
    <n v="17630465"/>
    <n v="21709712"/>
    <n v="39340177"/>
    <n v="4340177"/>
    <n v="0.12"/>
    <s v="PG"/>
    <s v="Live Action"/>
    <x v="9"/>
    <x v="49"/>
    <n v="17087"/>
    <n v="2997"/>
    <n v="3002"/>
    <n v="6627564"/>
    <x v="1"/>
  </r>
  <r>
    <s v="True Grit"/>
    <n v="2010"/>
    <n v="35000000"/>
    <n v="171243005"/>
    <n v="81033923"/>
    <n v="252276928"/>
    <n v="217276928"/>
    <n v="6.21"/>
    <s v="PG-13"/>
    <s v="Live Action"/>
    <x v="8"/>
    <x v="25"/>
    <n v="336206"/>
    <n v="3047"/>
    <n v="3464"/>
    <n v="24830443"/>
    <x v="1"/>
  </r>
  <r>
    <s v="In Time"/>
    <n v="2011"/>
    <n v="35000000"/>
    <n v="37553932"/>
    <n v="127550020"/>
    <n v="165103952"/>
    <n v="130103952"/>
    <n v="3.72"/>
    <s v="PG-13"/>
    <s v="Live Action"/>
    <x v="2"/>
    <x v="1"/>
    <n v="406605"/>
    <n v="3122"/>
    <n v="3127"/>
    <n v="12050368"/>
    <x v="1"/>
  </r>
  <r>
    <s v="J. Edgar"/>
    <n v="2011"/>
    <n v="35000000"/>
    <n v="37306030"/>
    <n v="47300000"/>
    <n v="84606030"/>
    <n v="49606030"/>
    <n v="1.42"/>
    <s v="R"/>
    <s v="Live Action"/>
    <x v="3"/>
    <x v="7"/>
    <n v="128452"/>
    <n v="1910"/>
    <n v="1985"/>
    <n v="11217324"/>
    <x v="1"/>
  </r>
  <r>
    <s v="Friends with Benefits"/>
    <n v="2011"/>
    <n v="35000000"/>
    <n v="55802754"/>
    <n v="90793137"/>
    <n v="146595891"/>
    <n v="111595891"/>
    <n v="3.19"/>
    <s v="R"/>
    <s v="Live Action"/>
    <x v="6"/>
    <x v="7"/>
    <n v="364846"/>
    <n v="2926"/>
    <n v="2926"/>
    <n v="18622150"/>
    <x v="1"/>
  </r>
  <r>
    <s v="Alex Cross"/>
    <n v="2012"/>
    <n v="35000000"/>
    <n v="25888412"/>
    <n v="9538347"/>
    <n v="35426759"/>
    <n v="426759"/>
    <n v="0.01"/>
    <s v="PG-13"/>
    <s v="Live Action"/>
    <x v="2"/>
    <x v="28"/>
    <n v="34088"/>
    <n v="2539"/>
    <n v="2541"/>
    <n v="11396768"/>
    <x v="1"/>
  </r>
  <r>
    <s v="Identity Thief"/>
    <n v="2013"/>
    <n v="35000000"/>
    <n v="134506920"/>
    <n v="40854658"/>
    <n v="175361578"/>
    <n v="140361578"/>
    <n v="4.01"/>
    <s v="R"/>
    <s v="Live Action"/>
    <x v="0"/>
    <x v="8"/>
    <n v="133401"/>
    <n v="3141"/>
    <n v="3230"/>
    <n v="34551025"/>
    <x v="1"/>
  </r>
  <r>
    <s v="Saving Mr. Banks"/>
    <n v="2013"/>
    <n v="35000000"/>
    <n v="83299761"/>
    <n v="31662764"/>
    <n v="114962525"/>
    <n v="79962525"/>
    <n v="2.2799999999999998"/>
    <s v="PG-13"/>
    <s v="Live Action"/>
    <x v="3"/>
    <x v="34"/>
    <n v="161267"/>
    <n v="15"/>
    <n v="2671"/>
    <n v="413373"/>
    <x v="1"/>
  </r>
  <r>
    <s v="Mandela: Long Walk to Freedom"/>
    <n v="2013"/>
    <n v="35000000"/>
    <n v="8323085"/>
    <n v="21567317"/>
    <n v="29890402"/>
    <n v="-5109598"/>
    <n v="-0.15"/>
    <s v="PG-13"/>
    <s v="Live Action"/>
    <x v="3"/>
    <x v="30"/>
    <n v="27925"/>
    <n v="4"/>
    <n v="1010"/>
    <n v="84283"/>
    <x v="1"/>
  </r>
  <r>
    <s v="Sabotage"/>
    <n v="2014"/>
    <n v="35000000"/>
    <n v="10508518"/>
    <n v="7867925"/>
    <n v="18376443"/>
    <n v="-16623557"/>
    <n v="-0.47"/>
    <s v="R"/>
    <s v="Live Action"/>
    <x v="5"/>
    <x v="8"/>
    <n v="63622"/>
    <n v="2486"/>
    <n v="2486"/>
    <n v="5272444"/>
    <x v="1"/>
  </r>
  <r>
    <s v="Hot Pursuit"/>
    <n v="2015"/>
    <n v="35000000"/>
    <n v="34580201"/>
    <n v="11091311"/>
    <n v="45671512"/>
    <n v="10671512"/>
    <n v="0.3"/>
    <s v="PG-13"/>
    <s v="Live Action"/>
    <x v="0"/>
    <x v="28"/>
    <n v="51374"/>
    <n v="3003"/>
    <n v="3037"/>
    <n v="13942258"/>
    <x v="1"/>
  </r>
  <r>
    <s v="Trainwreck"/>
    <n v="2015"/>
    <n v="35000000"/>
    <n v="110212700"/>
    <n v="30911197"/>
    <n v="141123897"/>
    <n v="106123897"/>
    <n v="3.03"/>
    <s v="R"/>
    <s v="Live Action"/>
    <x v="0"/>
    <x v="2"/>
    <n v="136821"/>
    <n v="3158"/>
    <n v="3171"/>
    <n v="30097040"/>
    <x v="1"/>
  </r>
  <r>
    <s v="Concussion"/>
    <n v="2015"/>
    <n v="35000000"/>
    <n v="34531832"/>
    <n v="15831958"/>
    <n v="50363790"/>
    <n v="15363790"/>
    <n v="0.44"/>
    <s v="PG-13"/>
    <s v="Live Action"/>
    <x v="3"/>
    <x v="30"/>
    <n v="94567"/>
    <n v="2841"/>
    <n v="2841"/>
    <n v="10513749"/>
    <x v="1"/>
  </r>
  <r>
    <s v="The Walk"/>
    <n v="2015"/>
    <n v="35000000"/>
    <n v="10161183"/>
    <n v="51035862"/>
    <n v="61197045"/>
    <n v="26197045"/>
    <n v="0.75"/>
    <s v="PG"/>
    <s v="Live Action"/>
    <x v="3"/>
    <x v="27"/>
    <n v="128035"/>
    <n v="448"/>
    <n v="2509"/>
    <n v="1560299"/>
    <x v="1"/>
  </r>
  <r>
    <s v="Whiskey Tango Foxtrot"/>
    <n v="2016"/>
    <n v="35000000"/>
    <n v="23083334"/>
    <n v="2267413"/>
    <n v="25350747"/>
    <n v="-9649253"/>
    <n v="-0.28000000000000003"/>
    <s v="R"/>
    <s v="Live Action"/>
    <x v="0"/>
    <x v="6"/>
    <n v="52718"/>
    <n v="2374"/>
    <n v="2413"/>
    <n v="7450275"/>
    <x v="1"/>
  </r>
  <r>
    <s v="Neighbors 2: Sorority Rising"/>
    <n v="2016"/>
    <n v="35000000"/>
    <n v="55340730"/>
    <n v="53416891"/>
    <n v="108757621"/>
    <n v="73757621"/>
    <n v="2.11"/>
    <s v="R"/>
    <s v="Live Action"/>
    <x v="0"/>
    <x v="8"/>
    <n v="122432"/>
    <n v="3384"/>
    <n v="3416"/>
    <n v="21760405"/>
    <x v="1"/>
  </r>
  <r>
    <s v="It"/>
    <n v="2017"/>
    <n v="35000000"/>
    <n v="327481748"/>
    <n v="369976221"/>
    <n v="697457969"/>
    <n v="662457969"/>
    <n v="18.93"/>
    <s v="R"/>
    <s v="Live Action"/>
    <x v="1"/>
    <x v="27"/>
    <n v="529034"/>
    <n v="4103"/>
    <n v="4148"/>
    <n v="123403419"/>
    <x v="1"/>
  </r>
  <r>
    <s v="The Snowman"/>
    <n v="2017"/>
    <n v="35000000"/>
    <n v="6670765"/>
    <n v="36555381"/>
    <n v="43226146"/>
    <n v="8226146"/>
    <n v="0.24"/>
    <s v="R"/>
    <s v="Live Action"/>
    <x v="2"/>
    <x v="28"/>
    <n v="63907"/>
    <n v="1812"/>
    <n v="1815"/>
    <n v="3372565"/>
    <x v="1"/>
  </r>
  <r>
    <s v="The Foreigner"/>
    <n v="2017"/>
    <n v="35000000"/>
    <n v="34393507"/>
    <n v="106389853"/>
    <n v="140783360"/>
    <n v="105783360"/>
    <n v="3.02"/>
    <s v="R"/>
    <s v="Live Action"/>
    <x v="5"/>
    <x v="14"/>
    <n v="113719"/>
    <n v="2515"/>
    <n v="2515"/>
    <n v="13113024"/>
    <x v="1"/>
  </r>
  <r>
    <s v="Mile 22"/>
    <n v="2018"/>
    <n v="35000000"/>
    <n v="36108758"/>
    <n v="30186363"/>
    <n v="66295121"/>
    <n v="31295121"/>
    <n v="0.89"/>
    <s v="R"/>
    <s v="Live Action"/>
    <x v="5"/>
    <x v="13"/>
    <n v="78757"/>
    <n v="3520"/>
    <n v="3520"/>
    <n v="13710825"/>
    <x v="1"/>
  </r>
  <r>
    <s v="Dolphin Tale 2"/>
    <n v="2014"/>
    <n v="36000000"/>
    <n v="42024533"/>
    <n v="15800000"/>
    <n v="57824533"/>
    <n v="21824533"/>
    <n v="0.61"/>
    <s v="PG"/>
    <s v="Live Action"/>
    <x v="3"/>
    <x v="10"/>
    <n v="9199"/>
    <n v="3656"/>
    <n v="3656"/>
    <n v="15873397"/>
    <x v="1"/>
  </r>
  <r>
    <s v="Space Chimps"/>
    <n v="2008"/>
    <n v="37000000"/>
    <n v="30105968"/>
    <n v="36923988"/>
    <n v="67029956"/>
    <n v="30029956"/>
    <n v="0.81"/>
    <s v="G"/>
    <s v="Digital Animation"/>
    <x v="9"/>
    <x v="11"/>
    <n v="11765"/>
    <n v="2511"/>
    <n v="2538"/>
    <n v="7181374"/>
    <x v="1"/>
  </r>
  <r>
    <s v="Twilight"/>
    <n v="2008"/>
    <n v="37000000"/>
    <n v="192769854"/>
    <n v="209510305"/>
    <n v="402280159"/>
    <n v="365280159"/>
    <n v="9.8699999999999992"/>
    <s v="PG-13"/>
    <s v="Live Action"/>
    <x v="3"/>
    <x v="15"/>
    <n v="457422"/>
    <n v="3419"/>
    <n v="3649"/>
    <n v="69637740"/>
    <x v="1"/>
  </r>
  <r>
    <s v="Nim's Island"/>
    <n v="2008"/>
    <n v="37000000"/>
    <n v="48006762"/>
    <n v="53850663"/>
    <n v="101857425"/>
    <n v="64857425"/>
    <n v="1.75"/>
    <s v="PG"/>
    <s v="Live Action"/>
    <x v="9"/>
    <x v="18"/>
    <n v="35356"/>
    <n v="3513"/>
    <n v="3518"/>
    <n v="13210579"/>
    <x v="1"/>
  </r>
  <r>
    <s v="Cop Out"/>
    <n v="2010"/>
    <n v="37000000"/>
    <n v="44875481"/>
    <n v="11034429"/>
    <n v="55909910"/>
    <n v="18909910"/>
    <n v="0.51"/>
    <s v="R"/>
    <s v="Live Action"/>
    <x v="0"/>
    <x v="3"/>
    <n v="88096"/>
    <n v="3150"/>
    <n v="3150"/>
    <n v="18211126"/>
    <x v="1"/>
  </r>
  <r>
    <s v="The Town"/>
    <n v="2010"/>
    <n v="37000000"/>
    <n v="92186262"/>
    <n v="60380619"/>
    <n v="152566881"/>
    <n v="115566881"/>
    <n v="3.12"/>
    <s v="R"/>
    <s v="Live Action"/>
    <x v="3"/>
    <x v="34"/>
    <n v="385960"/>
    <n v="2861"/>
    <n v="2935"/>
    <n v="23808032"/>
    <x v="1"/>
  </r>
  <r>
    <s v="Dolphin Tale"/>
    <n v="2011"/>
    <n v="37000000"/>
    <n v="72286779"/>
    <n v="23781945"/>
    <n v="96068724"/>
    <n v="59068724"/>
    <n v="1.6"/>
    <s v="PG"/>
    <s v="Live Action"/>
    <x v="3"/>
    <x v="35"/>
    <n v="24328"/>
    <n v="3507"/>
    <n v="3515"/>
    <n v="19152401"/>
    <x v="1"/>
  </r>
  <r>
    <s v="We're the Millers"/>
    <n v="2013"/>
    <n v="37000000"/>
    <n v="150394119"/>
    <n v="117422157"/>
    <n v="267816276"/>
    <n v="230816276"/>
    <n v="6.24"/>
    <s v="R"/>
    <s v="Live Action"/>
    <x v="0"/>
    <x v="14"/>
    <n v="443628"/>
    <n v="3260"/>
    <n v="3445"/>
    <n v="26419396"/>
    <x v="1"/>
  </r>
  <r>
    <s v="Creed"/>
    <n v="2015"/>
    <n v="37000000"/>
    <n v="109767581"/>
    <n v="63800000"/>
    <n v="173567581"/>
    <n v="136567581"/>
    <n v="3.69"/>
    <s v="PG-13"/>
    <s v="Live Action"/>
    <x v="3"/>
    <x v="25"/>
    <n v="270128"/>
    <n v="3404"/>
    <n v="3502"/>
    <n v="29632823"/>
    <x v="1"/>
  </r>
  <r>
    <s v="The Express"/>
    <n v="2008"/>
    <n v="37500000"/>
    <n v="9793406"/>
    <n v="19903"/>
    <n v="9813309"/>
    <n v="-27686691"/>
    <n v="-0.74"/>
    <s v="PG"/>
    <s v="Live Action"/>
    <x v="3"/>
    <x v="22"/>
    <n v="21745"/>
    <n v="2808"/>
    <n v="2810"/>
    <n v="4562675"/>
    <x v="1"/>
  </r>
  <r>
    <s v="What to Expect When You're Expecting"/>
    <n v="2012"/>
    <n v="37500000"/>
    <n v="41152203"/>
    <n v="47320813"/>
    <n v="88473016"/>
    <n v="50973016"/>
    <n v="1.36"/>
    <s v="PG-13"/>
    <s v="Live Action"/>
    <x v="6"/>
    <x v="8"/>
    <n v="72984"/>
    <n v="3021"/>
    <n v="3021"/>
    <n v="10547068"/>
    <x v="1"/>
  </r>
  <r>
    <s v="The Master"/>
    <n v="2012"/>
    <n v="37500000"/>
    <n v="16247159"/>
    <n v="34400257"/>
    <n v="50647416"/>
    <n v="13147416"/>
    <n v="0.35"/>
    <s v="R"/>
    <s v="Live Action"/>
    <x v="3"/>
    <x v="30"/>
    <n v="172989"/>
    <n v="5"/>
    <n v="864"/>
    <n v="736311"/>
    <x v="1"/>
  </r>
  <r>
    <s v="City of Ember"/>
    <n v="2008"/>
    <n v="38000000"/>
    <n v="7873007"/>
    <n v="9958551"/>
    <n v="17831558"/>
    <n v="-20168442"/>
    <n v="-0.53"/>
    <s v="PG"/>
    <s v="Live Action"/>
    <x v="9"/>
    <x v="20"/>
    <n v="65940"/>
    <n v="2022"/>
    <n v="2023"/>
    <n v="3129473"/>
    <x v="1"/>
  </r>
  <r>
    <s v="The Ugly Truth"/>
    <n v="2009"/>
    <n v="38000000"/>
    <n v="88915214"/>
    <n v="116383693"/>
    <n v="205298907"/>
    <n v="167298907"/>
    <n v="4.4000000000000004"/>
    <s v="R"/>
    <s v="Live Action"/>
    <x v="6"/>
    <x v="20"/>
    <n v="217981"/>
    <n v="2882"/>
    <n v="2975"/>
    <n v="27605576"/>
    <x v="1"/>
  </r>
  <r>
    <s v="Push"/>
    <n v="2009"/>
    <n v="38000000"/>
    <n v="31811527"/>
    <n v="12600000"/>
    <n v="44411527"/>
    <n v="6411527"/>
    <n v="0.17"/>
    <s v="PG-13"/>
    <s v="Live Action"/>
    <x v="2"/>
    <x v="13"/>
    <n v="111156"/>
    <n v="2313"/>
    <n v="2313"/>
    <n v="10079109"/>
    <x v="1"/>
  </r>
  <r>
    <s v="Life as We Know It"/>
    <n v="2010"/>
    <n v="38000000"/>
    <n v="53374681"/>
    <n v="52513156"/>
    <n v="105887837"/>
    <n v="67887837"/>
    <n v="1.79"/>
    <s v="PG-13"/>
    <s v="Live Action"/>
    <x v="6"/>
    <x v="7"/>
    <n v="131741"/>
    <n v="3150"/>
    <n v="3150"/>
    <n v="14506464"/>
    <x v="1"/>
  </r>
  <r>
    <s v="The Thing"/>
    <n v="2011"/>
    <n v="38000000"/>
    <n v="16999934"/>
    <n v="10573144"/>
    <n v="27573078"/>
    <n v="-10426922"/>
    <n v="-0.27"/>
    <s v="R"/>
    <s v="Live Action"/>
    <x v="1"/>
    <x v="2"/>
    <n v="131654"/>
    <n v="2996"/>
    <n v="2996"/>
    <n v="8493665"/>
    <x v="1"/>
  </r>
  <r>
    <s v="Rush"/>
    <n v="2013"/>
    <n v="38000000"/>
    <n v="26947624"/>
    <n v="71283215"/>
    <n v="98230839"/>
    <n v="60230839"/>
    <n v="1.59"/>
    <s v="R"/>
    <s v="Live Action"/>
    <x v="3"/>
    <x v="32"/>
    <n v="473413"/>
    <n v="5"/>
    <n v="2308"/>
    <n v="187289"/>
    <x v="1"/>
  </r>
  <r>
    <s v="Paul Blart: Mall Cop 2"/>
    <n v="2015"/>
    <n v="38000000"/>
    <n v="71091594"/>
    <n v="36559052"/>
    <n v="107650646"/>
    <n v="69650646"/>
    <n v="1.83"/>
    <s v="PG"/>
    <s v="Live Action"/>
    <x v="9"/>
    <x v="40"/>
    <n v="37599"/>
    <n v="3633"/>
    <n v="3633"/>
    <n v="23762435"/>
    <x v="1"/>
  </r>
  <r>
    <s v="Why Him?"/>
    <n v="2016"/>
    <n v="38000000"/>
    <n v="60323786"/>
    <n v="57101370"/>
    <n v="117425156"/>
    <n v="79425156"/>
    <n v="2.09"/>
    <s v="R"/>
    <s v="Live Action"/>
    <x v="0"/>
    <x v="2"/>
    <n v="112440"/>
    <n v="2917"/>
    <n v="3008"/>
    <n v="11002986"/>
    <x v="1"/>
  </r>
  <r>
    <s v="Captain Underpants: The First Epic Movie"/>
    <n v="2017"/>
    <n v="38000000"/>
    <n v="73921000"/>
    <n v="52656874"/>
    <n v="126577874"/>
    <n v="88577874"/>
    <n v="2.33"/>
    <s v="PG"/>
    <s v="Digital Animation"/>
    <x v="9"/>
    <x v="2"/>
    <n v="28475"/>
    <n v="3434"/>
    <n v="3529"/>
    <n v="23851539"/>
    <x v="1"/>
  </r>
  <r>
    <s v="Only the Brave"/>
    <n v="2017"/>
    <n v="38000000"/>
    <n v="18340051"/>
    <n v="6215126"/>
    <n v="24555177"/>
    <n v="-13444823"/>
    <n v="-0.35"/>
    <s v="PG-13"/>
    <s v="Live Action"/>
    <x v="3"/>
    <x v="25"/>
    <n v="68559"/>
    <n v="2577"/>
    <n v="2577"/>
    <n v="6002665"/>
    <x v="1"/>
  </r>
  <r>
    <s v="Because I Said So"/>
    <n v="2007"/>
    <n v="39000000"/>
    <n v="42674040"/>
    <n v="26864793"/>
    <n v="69538833"/>
    <n v="30538833"/>
    <n v="0.78"/>
    <s v="PG-13"/>
    <s v="Live Action"/>
    <x v="0"/>
    <x v="3"/>
    <n v="38729"/>
    <n v="2526"/>
    <n v="2529"/>
    <n v="13122865"/>
    <x v="1"/>
  </r>
  <r>
    <s v="Shoot 'Em Up"/>
    <n v="2007"/>
    <n v="39000000"/>
    <n v="12796824"/>
    <n v="14000000"/>
    <n v="26796824"/>
    <n v="-12203176"/>
    <n v="-0.31"/>
    <s v="R"/>
    <s v="Live Action"/>
    <x v="5"/>
    <x v="6"/>
    <n v="150250"/>
    <n v="2108"/>
    <n v="2108"/>
    <n v="5450000"/>
    <x v="1"/>
  </r>
  <r>
    <s v="The Time Traveler's Wife"/>
    <n v="2009"/>
    <n v="39000000"/>
    <n v="63414846"/>
    <n v="38917289"/>
    <n v="102332135"/>
    <n v="63332135"/>
    <n v="1.62"/>
    <s v="PG-13"/>
    <s v="Live Action"/>
    <x v="3"/>
    <x v="30"/>
    <n v="150745"/>
    <n v="2988"/>
    <n v="2988"/>
    <n v="18623171"/>
    <x v="1"/>
  </r>
  <r>
    <s v="Marie Antoinette"/>
    <n v="2006"/>
    <n v="40000000"/>
    <n v="15962471"/>
    <n v="44900000"/>
    <n v="60862471"/>
    <n v="20862471"/>
    <n v="0.52"/>
    <s v="PG-13"/>
    <s v="Live Action"/>
    <x v="3"/>
    <x v="7"/>
    <n v="110916"/>
    <n v="859"/>
    <n v="870"/>
    <n v="5361050"/>
    <x v="1"/>
  </r>
  <r>
    <s v="Big Momma's House 2"/>
    <n v="2006"/>
    <n v="40000000"/>
    <n v="70165972"/>
    <n v="66881404"/>
    <n v="137047376"/>
    <n v="97047376"/>
    <n v="2.4300000000000002"/>
    <s v="PG-13"/>
    <s v="Live Action"/>
    <x v="0"/>
    <x v="36"/>
    <n v="43618"/>
    <n v="3261"/>
    <n v="3261"/>
    <n v="27736056"/>
    <x v="1"/>
  </r>
  <r>
    <s v="Eight Below"/>
    <n v="2006"/>
    <n v="40000000"/>
    <n v="81612565"/>
    <n v="38843429"/>
    <n v="120455994"/>
    <n v="80455994"/>
    <n v="2.0099999999999998"/>
    <s v="PG"/>
    <s v="Live Action"/>
    <x v="9"/>
    <x v="27"/>
    <n v="64779"/>
    <n v="3066"/>
    <n v="3122"/>
    <n v="20188176"/>
    <x v="1"/>
  </r>
  <r>
    <s v="The Lake House"/>
    <n v="2006"/>
    <n v="40000000"/>
    <n v="52330111"/>
    <n v="62500000"/>
    <n v="114830111"/>
    <n v="74830111"/>
    <n v="1.87"/>
    <s v="PG"/>
    <s v="Live Action"/>
    <x v="3"/>
    <x v="35"/>
    <n v="149317"/>
    <n v="2645"/>
    <n v="2645"/>
    <n v="13616196"/>
    <x v="1"/>
  </r>
  <r>
    <s v="Scary Movie 4"/>
    <n v="2006"/>
    <n v="40000000"/>
    <n v="90710620"/>
    <n v="88000000"/>
    <n v="178710620"/>
    <n v="138710620"/>
    <n v="3.47"/>
    <s v="PG-13"/>
    <s v="Live Action"/>
    <x v="0"/>
    <x v="28"/>
    <n v="121067"/>
    <n v="3602"/>
    <n v="3674"/>
    <n v="40222875"/>
    <x v="1"/>
  </r>
  <r>
    <s v="Apocalypto"/>
    <n v="2006"/>
    <n v="40000000"/>
    <n v="50866635"/>
    <n v="70165637"/>
    <n v="121032272"/>
    <n v="81032272"/>
    <n v="2.0299999999999998"/>
    <s v="R"/>
    <s v="Live Action"/>
    <x v="5"/>
    <x v="24"/>
    <n v="310308"/>
    <n v="2465"/>
    <n v="2465"/>
    <n v="15005604"/>
    <x v="1"/>
  </r>
  <r>
    <s v="Invincible"/>
    <n v="2006"/>
    <n v="40000000"/>
    <n v="57806952"/>
    <n v="694175"/>
    <n v="58501127"/>
    <n v="18501127"/>
    <n v="0.46"/>
    <s v="PG"/>
    <s v="Live Action"/>
    <x v="3"/>
    <x v="14"/>
    <n v="70938"/>
    <n v="2917"/>
    <n v="2987"/>
    <n v="17031122"/>
    <x v="1"/>
  </r>
  <r>
    <s v="The Prestige"/>
    <n v="2006"/>
    <n v="40000000"/>
    <n v="53089891"/>
    <n v="51317475"/>
    <n v="104407366"/>
    <n v="64407366"/>
    <n v="1.61"/>
    <s v="PG-13"/>
    <s v="Live Action"/>
    <x v="2"/>
    <x v="50"/>
    <n v="1306908"/>
    <n v="2281"/>
    <n v="2305"/>
    <n v="14801808"/>
    <x v="1"/>
  </r>
  <r>
    <s v="The Reaping"/>
    <n v="2007"/>
    <n v="40000000"/>
    <n v="25126214"/>
    <n v="37100000"/>
    <n v="62226214"/>
    <n v="22226214"/>
    <n v="0.56000000000000005"/>
    <s v="R"/>
    <s v="Live Action"/>
    <x v="1"/>
    <x v="9"/>
    <n v="43321"/>
    <n v="2603"/>
    <n v="2603"/>
    <n v="10025203"/>
    <x v="1"/>
  </r>
  <r>
    <s v="Sunshine"/>
    <n v="2007"/>
    <n v="40000000"/>
    <n v="3688560"/>
    <n v="28342050"/>
    <n v="32030610"/>
    <n v="-7969390"/>
    <n v="-0.2"/>
    <s v="R"/>
    <s v="Live Action"/>
    <x v="2"/>
    <x v="22"/>
    <n v="249013"/>
    <n v="10"/>
    <n v="461"/>
    <n v="242964"/>
    <x v="1"/>
  </r>
  <r>
    <s v="Made of Honor"/>
    <n v="2008"/>
    <n v="40000000"/>
    <n v="46012734"/>
    <n v="60536004"/>
    <n v="106548738"/>
    <n v="66548738"/>
    <n v="1.66"/>
    <s v="PG-13"/>
    <s v="Live Action"/>
    <x v="6"/>
    <x v="21"/>
    <n v="71627"/>
    <n v="2729"/>
    <n v="2816"/>
    <n v="14756850"/>
    <x v="1"/>
  </r>
  <r>
    <s v="Transporter 3"/>
    <n v="2008"/>
    <n v="40000000"/>
    <n v="31715062"/>
    <n v="75520530"/>
    <n v="107235592"/>
    <n v="67235592"/>
    <n v="1.68"/>
    <s v="PG-13"/>
    <s v="Live Action"/>
    <x v="5"/>
    <x v="18"/>
    <n v="166844"/>
    <n v="2626"/>
    <n v="2626"/>
    <n v="12063452"/>
    <x v="1"/>
  </r>
  <r>
    <s v="Drillbit Taylor"/>
    <n v="2008"/>
    <n v="40000000"/>
    <n v="32862104"/>
    <n v="16824159"/>
    <n v="49686263"/>
    <n v="9686263"/>
    <n v="0.24"/>
    <s v="PG-13"/>
    <s v="Live Action"/>
    <x v="0"/>
    <x v="8"/>
    <n v="60475"/>
    <n v="3056"/>
    <n v="3061"/>
    <n v="10309986"/>
    <x v="1"/>
  </r>
  <r>
    <s v="Soul Men"/>
    <n v="2008"/>
    <n v="40000000"/>
    <n v="12082391"/>
    <n v="263492"/>
    <n v="12345883"/>
    <n v="-27654117"/>
    <n v="-0.69"/>
    <s v="R"/>
    <s v="Live Action"/>
    <x v="0"/>
    <x v="20"/>
    <n v="11066"/>
    <n v="2044"/>
    <n v="2048"/>
    <n v="5401605"/>
    <x v="1"/>
  </r>
  <r>
    <s v="The Other Boleyn Girl"/>
    <n v="2008"/>
    <n v="40000000"/>
    <n v="26814957"/>
    <n v="51455013"/>
    <n v="78269970"/>
    <n v="38269970"/>
    <n v="0.96"/>
    <s v="PG-13"/>
    <s v="Live Action"/>
    <x v="3"/>
    <x v="1"/>
    <n v="112773"/>
    <n v="1166"/>
    <n v="1212"/>
    <n v="8203061"/>
    <x v="1"/>
  </r>
  <r>
    <s v="Vantage Point"/>
    <n v="2008"/>
    <n v="40000000"/>
    <n v="72266306"/>
    <n v="78620023"/>
    <n v="150886329"/>
    <n v="110886329"/>
    <n v="2.77"/>
    <s v="PG-13"/>
    <s v="Live Action"/>
    <x v="2"/>
    <x v="6"/>
    <n v="150186"/>
    <n v="3149"/>
    <n v="3163"/>
    <n v="22874936"/>
    <x v="1"/>
  </r>
  <r>
    <s v="Pandorum"/>
    <n v="2009"/>
    <n v="40000000"/>
    <n v="10330853"/>
    <n v="6702578"/>
    <n v="17033431"/>
    <n v="-22966569"/>
    <n v="-0.56999999999999995"/>
    <s v="R"/>
    <s v="Live Action"/>
    <x v="1"/>
    <x v="1"/>
    <n v="151027"/>
    <n v="2506"/>
    <n v="2506"/>
    <n v="4424126"/>
    <x v="1"/>
  </r>
  <r>
    <s v="The Proposal"/>
    <n v="2009"/>
    <n v="40000000"/>
    <n v="163958031"/>
    <n v="150751686"/>
    <n v="314709717"/>
    <n v="274709717"/>
    <n v="6.87"/>
    <s v="PG-13"/>
    <s v="Live Action"/>
    <x v="6"/>
    <x v="1"/>
    <n v="324635"/>
    <n v="3056"/>
    <n v="3158"/>
    <n v="33627598"/>
    <x v="1"/>
  </r>
  <r>
    <s v="He's Just Not That Into You"/>
    <n v="2009"/>
    <n v="40000000"/>
    <n v="93953653"/>
    <n v="87100004"/>
    <n v="181053657"/>
    <n v="141053657"/>
    <n v="3.53"/>
    <s v="PG-13"/>
    <s v="Live Action"/>
    <x v="6"/>
    <x v="20"/>
    <n v="172095"/>
    <n v="3175"/>
    <n v="3175"/>
    <n v="27785487"/>
    <x v="1"/>
  </r>
  <r>
    <s v="Amelia"/>
    <n v="2009"/>
    <n v="40000000"/>
    <n v="14279575"/>
    <n v="5476502"/>
    <n v="19756077"/>
    <n v="-20243923"/>
    <n v="-0.51"/>
    <s v="PG"/>
    <s v="Live Action"/>
    <x v="3"/>
    <x v="21"/>
    <n v="12781"/>
    <n v="820"/>
    <n v="1070"/>
    <n v="3904047"/>
    <x v="1"/>
  </r>
  <r>
    <s v="Julie &amp; Julia"/>
    <n v="2009"/>
    <n v="40000000"/>
    <n v="94125426"/>
    <n v="32520693"/>
    <n v="126646119"/>
    <n v="86646119"/>
    <n v="2.17"/>
    <s v="PG-13"/>
    <s v="Live Action"/>
    <x v="0"/>
    <x v="14"/>
    <n v="118688"/>
    <n v="2354"/>
    <n v="2528"/>
    <n v="20027956"/>
    <x v="1"/>
  </r>
  <r>
    <s v="I Love You, Man"/>
    <n v="2009"/>
    <n v="40000000"/>
    <n v="72013010"/>
    <n v="20289492"/>
    <n v="92302502"/>
    <n v="52302502"/>
    <n v="1.31"/>
    <s v="R"/>
    <s v="Live Action"/>
    <x v="0"/>
    <x v="14"/>
    <n v="205295"/>
    <n v="2711"/>
    <n v="2829"/>
    <n v="17810270"/>
    <x v="1"/>
  </r>
  <r>
    <s v="17 Again"/>
    <n v="2009"/>
    <n v="40000000"/>
    <n v="64167069"/>
    <n v="75307837"/>
    <n v="139474906"/>
    <n v="99474906"/>
    <n v="2.4900000000000002"/>
    <s v="PG-13"/>
    <s v="Live Action"/>
    <x v="0"/>
    <x v="20"/>
    <n v="199072"/>
    <n v="3255"/>
    <n v="3255"/>
    <n v="23722310"/>
    <x v="1"/>
  </r>
  <r>
    <s v="Fantastic Mr. Fox"/>
    <n v="2009"/>
    <n v="40000000"/>
    <n v="21002919"/>
    <n v="26080493"/>
    <n v="47083412"/>
    <n v="7083412"/>
    <n v="0.18"/>
    <s v="PG"/>
    <s v="Stop-Motion Animation"/>
    <x v="9"/>
    <x v="29"/>
    <n v="227919"/>
    <n v="4"/>
    <n v="2304"/>
    <n v="265900"/>
    <x v="1"/>
  </r>
  <r>
    <s v="The Final Destination"/>
    <n v="2009"/>
    <n v="40000000"/>
    <n v="66477700"/>
    <n v="120906927"/>
    <n v="187384627"/>
    <n v="147384627"/>
    <n v="3.68"/>
    <s v="R"/>
    <s v="Live Action"/>
    <x v="1"/>
    <x v="28"/>
    <n v="105224"/>
    <n v="3121"/>
    <n v="3121"/>
    <n v="27408309"/>
    <x v="1"/>
  </r>
  <r>
    <s v="Cirque du Freak: The Vampire's Assistant"/>
    <n v="2009"/>
    <n v="40000000"/>
    <n v="14046595"/>
    <n v="25707362"/>
    <n v="39753957"/>
    <n v="-246043"/>
    <n v="-0.01"/>
    <s v="PG-13"/>
    <s v="Live Action"/>
    <x v="5"/>
    <x v="21"/>
    <n v="45159"/>
    <n v="2754"/>
    <n v="2754"/>
    <n v="6293205"/>
    <x v="1"/>
  </r>
  <r>
    <s v="The Social Network"/>
    <n v="2010"/>
    <n v="40000000"/>
    <n v="96962694"/>
    <n v="127959441"/>
    <n v="224922135"/>
    <n v="184922135"/>
    <n v="4.62"/>
    <s v="PG-13"/>
    <s v="Live Action"/>
    <x v="3"/>
    <x v="24"/>
    <n v="690721"/>
    <n v="2771"/>
    <n v="2921"/>
    <n v="22445653"/>
    <x v="1"/>
  </r>
  <r>
    <s v="Morning Glory"/>
    <n v="2010"/>
    <n v="40000000"/>
    <n v="31011732"/>
    <n v="28783338"/>
    <n v="59795070"/>
    <n v="19795070"/>
    <n v="0.49"/>
    <s v="PG-13"/>
    <s v="Live Action"/>
    <x v="0"/>
    <x v="7"/>
    <n v="78679"/>
    <n v="2518"/>
    <n v="2544"/>
    <n v="9203266"/>
    <x v="1"/>
  </r>
  <r>
    <s v="Get Him to the Greek"/>
    <n v="2010"/>
    <n v="40000000"/>
    <n v="61153526"/>
    <n v="30302349"/>
    <n v="91455875"/>
    <n v="51455875"/>
    <n v="1.29"/>
    <s v="R"/>
    <s v="Live Action"/>
    <x v="0"/>
    <x v="10"/>
    <n v="178291"/>
    <n v="2697"/>
    <n v="2702"/>
    <n v="17570955"/>
    <x v="1"/>
  </r>
  <r>
    <s v="Predators"/>
    <n v="2010"/>
    <n v="40000000"/>
    <n v="52000688"/>
    <n v="75233701"/>
    <n v="127234389"/>
    <n v="87234389"/>
    <n v="2.1800000000000002"/>
    <s v="R"/>
    <s v="Live Action"/>
    <x v="5"/>
    <x v="20"/>
    <n v="224832"/>
    <n v="2669"/>
    <n v="2669"/>
    <n v="24760882"/>
    <x v="1"/>
  </r>
  <r>
    <s v="Colombiana"/>
    <n v="2011"/>
    <n v="40000000"/>
    <n v="36665854"/>
    <n v="35629408"/>
    <n v="72295262"/>
    <n v="32295262"/>
    <n v="0.81"/>
    <s v="PG-13"/>
    <s v="Live Action"/>
    <x v="2"/>
    <x v="20"/>
    <n v="101282"/>
    <n v="2614"/>
    <n v="2614"/>
    <n v="10408176"/>
    <x v="1"/>
  </r>
  <r>
    <s v="Final Destination 5"/>
    <n v="2011"/>
    <n v="40000000"/>
    <n v="42587643"/>
    <n v="112423522"/>
    <n v="155011165"/>
    <n v="115011165"/>
    <n v="2.88"/>
    <s v="R"/>
    <s v="Live Action"/>
    <x v="1"/>
    <x v="5"/>
    <n v="115635"/>
    <n v="3155"/>
    <n v="3155"/>
    <n v="18031396"/>
    <x v="1"/>
  </r>
  <r>
    <s v="Lone Survivor"/>
    <n v="2013"/>
    <n v="40000000"/>
    <n v="125095601"/>
    <n v="24709031"/>
    <n v="149804632"/>
    <n v="109804632"/>
    <n v="2.75"/>
    <s v="R"/>
    <s v="Live Action"/>
    <x v="5"/>
    <x v="34"/>
    <n v="285384"/>
    <n v="2"/>
    <n v="3285"/>
    <n v="90872"/>
    <x v="1"/>
  </r>
  <r>
    <s v="Grudge Match"/>
    <n v="2013"/>
    <n v="40000000"/>
    <n v="29807260"/>
    <n v="40000000"/>
    <n v="69807260"/>
    <n v="29807260"/>
    <n v="0.75"/>
    <s v="PG-13"/>
    <s v="Live Action"/>
    <x v="0"/>
    <x v="20"/>
    <n v="60563"/>
    <n v="2838"/>
    <n v="2856"/>
    <n v="7021993"/>
    <x v="1"/>
  </r>
  <r>
    <s v="Lucy"/>
    <n v="2014"/>
    <n v="40000000"/>
    <n v="126573960"/>
    <n v="330933816"/>
    <n v="457507776"/>
    <n v="417507776"/>
    <n v="10.44"/>
    <s v="R"/>
    <s v="Live Action"/>
    <x v="5"/>
    <x v="20"/>
    <n v="489041"/>
    <n v="3173"/>
    <n v="3202"/>
    <n v="43899340"/>
    <x v="1"/>
  </r>
  <r>
    <s v="The Other Woman"/>
    <n v="2014"/>
    <n v="40000000"/>
    <n v="83911193"/>
    <n v="111200000"/>
    <n v="195111193"/>
    <n v="155111193"/>
    <n v="3.88"/>
    <s v="PG-13"/>
    <s v="Live Action"/>
    <x v="0"/>
    <x v="18"/>
    <n v="140221"/>
    <n v="3205"/>
    <n v="3306"/>
    <n v="24763752"/>
    <x v="1"/>
  </r>
  <r>
    <s v="Dumb and Dumber To"/>
    <n v="2014"/>
    <n v="40000000"/>
    <n v="86208010"/>
    <n v="70345582"/>
    <n v="156553592"/>
    <n v="116553592"/>
    <n v="2.91"/>
    <s v="PG-13"/>
    <s v="Live Action"/>
    <x v="0"/>
    <x v="9"/>
    <n v="137051"/>
    <n v="3154"/>
    <n v="3188"/>
    <n v="36111775"/>
    <x v="1"/>
  </r>
  <r>
    <s v="Sex Tape"/>
    <n v="2014"/>
    <n v="40000000"/>
    <n v="38543473"/>
    <n v="87526036"/>
    <n v="126069509"/>
    <n v="86069509"/>
    <n v="2.15"/>
    <s v="R"/>
    <s v="Live Action"/>
    <x v="0"/>
    <x v="28"/>
    <n v="112556"/>
    <n v="3062"/>
    <n v="3062"/>
    <n v="14608152"/>
    <x v="1"/>
  </r>
  <r>
    <s v="Jersey Boys"/>
    <n v="2014"/>
    <n v="40000000"/>
    <n v="47047013"/>
    <n v="18235719"/>
    <n v="65282732"/>
    <n v="25282732"/>
    <n v="0.63"/>
    <s v="R"/>
    <s v="Live Action"/>
    <x v="3"/>
    <x v="35"/>
    <n v="34939"/>
    <n v="2905"/>
    <n v="2905"/>
    <n v="13319371"/>
    <x v="1"/>
  </r>
  <r>
    <s v="Horrible Bosses 2"/>
    <n v="2014"/>
    <n v="40000000"/>
    <n v="54445357"/>
    <n v="51500000"/>
    <n v="105945357"/>
    <n v="65945357"/>
    <n v="1.65"/>
    <s v="R"/>
    <s v="Live Action"/>
    <x v="0"/>
    <x v="10"/>
    <n v="171714"/>
    <n v="3375"/>
    <n v="3400"/>
    <n v="15457418"/>
    <x v="1"/>
  </r>
  <r>
    <s v="The Gunman"/>
    <n v="2015"/>
    <n v="40000000"/>
    <n v="10664749"/>
    <n v="7929478"/>
    <n v="18594227"/>
    <n v="-21405773"/>
    <n v="-0.54"/>
    <s v="R"/>
    <s v="Live Action"/>
    <x v="2"/>
    <x v="21"/>
    <n v="41124"/>
    <n v="2816"/>
    <n v="2816"/>
    <n v="5028702"/>
    <x v="1"/>
  </r>
  <r>
    <s v="Get Hard"/>
    <n v="2015"/>
    <n v="40000000"/>
    <n v="90411453"/>
    <n v="16100000"/>
    <n v="106511453"/>
    <n v="66511453"/>
    <n v="1.66"/>
    <s v="R"/>
    <s v="Live Action"/>
    <x v="0"/>
    <x v="18"/>
    <n v="135662"/>
    <n v="3175"/>
    <n v="3212"/>
    <n v="33803253"/>
    <x v="1"/>
  </r>
  <r>
    <s v="Bridge of Spies"/>
    <n v="2015"/>
    <n v="40000000"/>
    <n v="72313754"/>
    <n v="90184584"/>
    <n v="162498338"/>
    <n v="122498338"/>
    <n v="3.06"/>
    <s v="PG-13"/>
    <s v="Live Action"/>
    <x v="2"/>
    <x v="25"/>
    <n v="308503"/>
    <n v="2811"/>
    <n v="2873"/>
    <n v="15371203"/>
    <x v="1"/>
  </r>
  <r>
    <s v="Baahubali: The Beginning"/>
    <n v="2015"/>
    <n v="40000000"/>
    <n v="6738000"/>
    <n v="19998665"/>
    <n v="26736665"/>
    <n v="-13263335"/>
    <n v="-0.33"/>
    <s v="Not Rated"/>
    <s v="Live Action"/>
    <x v="5"/>
    <x v="31"/>
    <n v="120317"/>
    <n v="236"/>
    <n v="236"/>
    <n v="3575000"/>
    <x v="1"/>
  </r>
  <r>
    <s v="The Intern"/>
    <n v="2015"/>
    <n v="40000000"/>
    <n v="75764672"/>
    <n v="121351038"/>
    <n v="197115710"/>
    <n v="157115710"/>
    <n v="3.93"/>
    <s v="PG-13"/>
    <s v="Live Action"/>
    <x v="0"/>
    <x v="30"/>
    <n v="249230"/>
    <n v="3305"/>
    <n v="3320"/>
    <n v="17728313"/>
    <x v="1"/>
  </r>
  <r>
    <s v="Patriots Day"/>
    <n v="2016"/>
    <n v="40000000"/>
    <n v="31886361"/>
    <n v="20951628"/>
    <n v="52837989"/>
    <n v="12837989"/>
    <n v="0.32"/>
    <s v="R"/>
    <s v="Live Action"/>
    <x v="2"/>
    <x v="27"/>
    <n v="102028"/>
    <n v="7"/>
    <n v="3120"/>
    <n v="161306"/>
    <x v="1"/>
  </r>
  <r>
    <s v="Hacksaw Ridge"/>
    <n v="2016"/>
    <n v="40000000"/>
    <n v="67209615"/>
    <n v="101695067"/>
    <n v="168904682"/>
    <n v="128904682"/>
    <n v="3.22"/>
    <s v="R"/>
    <s v="Live Action"/>
    <x v="3"/>
    <x v="32"/>
    <n v="510741"/>
    <n v="2886"/>
    <n v="2971"/>
    <n v="15190758"/>
    <x v="1"/>
  </r>
  <r>
    <s v="Mechanic: Resurrection"/>
    <n v="2016"/>
    <n v="40000000"/>
    <n v="21218403"/>
    <n v="88520437"/>
    <n v="109738840"/>
    <n v="69738840"/>
    <n v="1.74"/>
    <s v="R"/>
    <s v="Live Action"/>
    <x v="5"/>
    <x v="8"/>
    <n v="84407"/>
    <n v="2258"/>
    <n v="2258"/>
    <n v="7456525"/>
    <x v="1"/>
  </r>
  <r>
    <s v="Ride Along 2"/>
    <n v="2016"/>
    <n v="40000000"/>
    <n v="90862685"/>
    <n v="33964631"/>
    <n v="124827316"/>
    <n v="84827316"/>
    <n v="2.12"/>
    <s v="PG-13"/>
    <s v="Live Action"/>
    <x v="0"/>
    <x v="21"/>
    <n v="58620"/>
    <n v="3175"/>
    <n v="3192"/>
    <n v="35243095"/>
    <x v="1"/>
  </r>
  <r>
    <s v="Widows"/>
    <n v="2018"/>
    <n v="40000000"/>
    <n v="42402632"/>
    <n v="31463456"/>
    <n v="73866088"/>
    <n v="33866088"/>
    <n v="0.85"/>
    <s v="R"/>
    <s v="Live Action"/>
    <x v="2"/>
    <x v="35"/>
    <n v="97071"/>
    <n v="2803"/>
    <n v="2803"/>
    <n v="12361307"/>
    <x v="1"/>
  </r>
  <r>
    <s v="BrÃ¼no"/>
    <n v="2009"/>
    <n v="42000000"/>
    <n v="60054530"/>
    <n v="78653997"/>
    <n v="138708527"/>
    <n v="96708527"/>
    <n v="2.2999999999999998"/>
    <s v="R"/>
    <s v="Live Action"/>
    <x v="0"/>
    <x v="5"/>
    <n v="148903"/>
    <n v="2756"/>
    <n v="2759"/>
    <n v="30619130"/>
    <x v="1"/>
  </r>
  <r>
    <s v="The Warrior's Way"/>
    <n v="2010"/>
    <n v="42000000"/>
    <n v="5666340"/>
    <n v="2847985"/>
    <n v="8514325"/>
    <n v="-33485675"/>
    <n v="-0.8"/>
    <s v="R"/>
    <s v="Live Action"/>
    <x v="8"/>
    <x v="2"/>
    <n v="26411"/>
    <n v="1622"/>
    <n v="1622"/>
    <n v="3048665"/>
    <x v="1"/>
  </r>
  <r>
    <s v="Snatched"/>
    <n v="2017"/>
    <n v="42000000"/>
    <n v="45852178"/>
    <n v="11999999"/>
    <n v="57852177"/>
    <n v="15852177"/>
    <n v="0.38"/>
    <s v="R"/>
    <s v="Live Action"/>
    <x v="0"/>
    <x v="16"/>
    <n v="35569"/>
    <n v="3501"/>
    <n v="3511"/>
    <n v="19542248"/>
    <x v="1"/>
  </r>
  <r>
    <s v="Holmes &amp; Watson"/>
    <n v="2018"/>
    <n v="42000000"/>
    <n v="30568743"/>
    <n v="11347923"/>
    <n v="41916666"/>
    <n v="-83334"/>
    <n v="0"/>
    <s v="PG-13"/>
    <s v="Live Action"/>
    <x v="0"/>
    <x v="39"/>
    <n v="36403"/>
    <n v="2776"/>
    <n v="2780"/>
    <n v="7411522"/>
    <x v="1"/>
  </r>
  <r>
    <s v="The Heat"/>
    <n v="2013"/>
    <n v="43000000"/>
    <n v="159581587"/>
    <n v="70146187"/>
    <n v="229727774"/>
    <n v="186727774"/>
    <n v="4.34"/>
    <s v="R"/>
    <s v="Live Action"/>
    <x v="0"/>
    <x v="6"/>
    <n v="171775"/>
    <n v="3181"/>
    <n v="3184"/>
    <n v="39115043"/>
    <x v="1"/>
  </r>
  <r>
    <s v="A Monster Calls"/>
    <n v="2016"/>
    <n v="43000000"/>
    <n v="3740823"/>
    <n v="42673707"/>
    <n v="46414530"/>
    <n v="3414530"/>
    <n v="0.08"/>
    <s v="PG-13"/>
    <s v="Live Action"/>
    <x v="3"/>
    <x v="19"/>
    <n v="87851"/>
    <n v="4"/>
    <n v="1523"/>
    <n v="30909"/>
    <x v="1"/>
  </r>
  <r>
    <s v="Charlie St. Cloud"/>
    <n v="2010"/>
    <n v="44000000"/>
    <n v="31206263"/>
    <n v="17271821"/>
    <n v="48478084"/>
    <n v="4478084"/>
    <n v="0.1"/>
    <s v="PG-13"/>
    <s v="Live Action"/>
    <x v="3"/>
    <x v="20"/>
    <n v="62185"/>
    <n v="2718"/>
    <n v="2725"/>
    <n v="12381585"/>
    <x v="1"/>
  </r>
  <r>
    <s v="The Interview"/>
    <n v="2014"/>
    <n v="44000000"/>
    <n v="6105175"/>
    <n v="6237457"/>
    <n v="12342632"/>
    <n v="-31657368"/>
    <n v="-0.72"/>
    <s v="R"/>
    <s v="Live Action"/>
    <x v="0"/>
    <x v="7"/>
    <n v="328366"/>
    <n v="331"/>
    <n v="581"/>
    <n v="1794666"/>
    <x v="1"/>
  </r>
  <r>
    <s v="Argo"/>
    <n v="2012"/>
    <n v="44500000"/>
    <n v="136025503"/>
    <n v="91115254"/>
    <n v="227140757"/>
    <n v="182640757"/>
    <n v="4.0999999999999996"/>
    <s v="R"/>
    <s v="Live Action"/>
    <x v="2"/>
    <x v="26"/>
    <n v="609538"/>
    <n v="3232"/>
    <n v="3247"/>
    <n v="19458109"/>
    <x v="1"/>
  </r>
  <r>
    <s v="Underworld: Evolution"/>
    <n v="2006"/>
    <n v="45000000"/>
    <n v="62318875"/>
    <n v="51098887"/>
    <n v="113417762"/>
    <n v="68417762"/>
    <n v="1.52"/>
    <s v="R"/>
    <s v="Live Action"/>
    <x v="5"/>
    <x v="1"/>
    <n v="199393"/>
    <n v="3207"/>
    <n v="3207"/>
    <n v="26857181"/>
    <x v="1"/>
  </r>
  <r>
    <s v="The Ant Bully"/>
    <n v="2006"/>
    <n v="45000000"/>
    <n v="28142535"/>
    <n v="21468363"/>
    <n v="49610898"/>
    <n v="4610898"/>
    <n v="0.1"/>
    <s v="PG"/>
    <s v="Digital Animation"/>
    <x v="9"/>
    <x v="21"/>
    <n v="39550"/>
    <n v="3050"/>
    <n v="3050"/>
    <n v="8432465"/>
    <x v="1"/>
  </r>
  <r>
    <s v="Last Holiday"/>
    <n v="2006"/>
    <n v="45000000"/>
    <n v="38399961"/>
    <n v="4943286"/>
    <n v="43343247"/>
    <n v="-1656753"/>
    <n v="-0.04"/>
    <s v="PG-13"/>
    <s v="Live Action"/>
    <x v="0"/>
    <x v="7"/>
    <n v="31796"/>
    <n v="2514"/>
    <n v="2514"/>
    <n v="12806188"/>
    <x v="1"/>
  </r>
  <r>
    <s v="16 Blocks"/>
    <n v="2006"/>
    <n v="45000000"/>
    <n v="36895141"/>
    <n v="28700000"/>
    <n v="65595141"/>
    <n v="20595141"/>
    <n v="0.46"/>
    <s v="PG-13"/>
    <s v="Live Action"/>
    <x v="5"/>
    <x v="6"/>
    <n v="130755"/>
    <n v="2706"/>
    <n v="2706"/>
    <n v="11855260"/>
    <x v="1"/>
  </r>
  <r>
    <s v="Love in the Time of Cholera"/>
    <n v="2007"/>
    <n v="45000000"/>
    <n v="4617608"/>
    <n v="26459810"/>
    <n v="31077418"/>
    <n v="-13922582"/>
    <n v="-0.31"/>
    <s v="R"/>
    <s v="Live Action"/>
    <x v="3"/>
    <x v="20"/>
    <n v="23340"/>
    <n v="852"/>
    <n v="852"/>
    <n v="1915000"/>
    <x v="1"/>
  </r>
  <r>
    <s v="The Bucket List"/>
    <n v="2007"/>
    <n v="45000000"/>
    <n v="93466502"/>
    <n v="81340943"/>
    <n v="174807445"/>
    <n v="129807445"/>
    <n v="2.88"/>
    <s v="PG-13"/>
    <s v="Live Action"/>
    <x v="0"/>
    <x v="19"/>
    <n v="244635"/>
    <n v="16"/>
    <n v="2915"/>
    <n v="335837"/>
    <x v="1"/>
  </r>
  <r>
    <s v="Resident Evil: Extinction"/>
    <n v="2007"/>
    <n v="45000000"/>
    <n v="50648679"/>
    <n v="99222424"/>
    <n v="149871103"/>
    <n v="104871103"/>
    <n v="2.33"/>
    <s v="R"/>
    <s v="Live Action"/>
    <x v="5"/>
    <x v="2"/>
    <n v="194980"/>
    <n v="2828"/>
    <n v="2848"/>
    <n v="23678580"/>
    <x v="1"/>
  </r>
  <r>
    <s v="Across the Universe"/>
    <n v="2007"/>
    <n v="45000000"/>
    <n v="24343673"/>
    <n v="5023470"/>
    <n v="29367143"/>
    <n v="-15632857"/>
    <n v="-0.35"/>
    <s v="PG-13"/>
    <s v="Live Action"/>
    <x v="7"/>
    <x v="27"/>
    <n v="110434"/>
    <n v="23"/>
    <n v="964"/>
    <n v="667784"/>
    <x v="1"/>
  </r>
  <r>
    <s v="Bangkok Dangerous"/>
    <n v="2008"/>
    <n v="45000000"/>
    <n v="15298133"/>
    <n v="31300000"/>
    <n v="46598133"/>
    <n v="1598133"/>
    <n v="0.04"/>
    <s v="R"/>
    <s v="Live Action"/>
    <x v="5"/>
    <x v="15"/>
    <n v="56834"/>
    <n v="2650"/>
    <n v="2654"/>
    <n v="7783266"/>
    <x v="1"/>
  </r>
  <r>
    <s v="Revolutionary Road"/>
    <n v="2008"/>
    <n v="45000000"/>
    <n v="22951340"/>
    <n v="56653480"/>
    <n v="79604820"/>
    <n v="34604820"/>
    <n v="0.77"/>
    <s v="R"/>
    <s v="Live Action"/>
    <x v="3"/>
    <x v="27"/>
    <n v="211977"/>
    <n v="3"/>
    <n v="1077"/>
    <n v="189911"/>
    <x v="1"/>
  </r>
  <r>
    <s v="Miracle at St. Anna"/>
    <n v="2008"/>
    <n v="45000000"/>
    <n v="7916887"/>
    <n v="1759610"/>
    <n v="9676497"/>
    <n v="-35323503"/>
    <n v="-0.78"/>
    <s v="R"/>
    <s v="Live Action"/>
    <x v="3"/>
    <x v="13"/>
    <n v="18645"/>
    <n v="1185"/>
    <n v="1185"/>
    <n v="3477996"/>
    <x v="1"/>
  </r>
  <r>
    <s v="Babylon A.D."/>
    <n v="2008"/>
    <n v="45000000"/>
    <n v="22532572"/>
    <n v="47683925"/>
    <n v="70216497"/>
    <n v="25216497"/>
    <n v="0.56000000000000005"/>
    <s v="PG-13"/>
    <s v="Live Action"/>
    <x v="5"/>
    <x v="3"/>
    <n v="95861"/>
    <n v="3390"/>
    <n v="3425"/>
    <n v="9484627"/>
    <x v="1"/>
  </r>
  <r>
    <s v="Journey to the Center of the Earth"/>
    <n v="2008"/>
    <n v="45000000"/>
    <n v="101704370"/>
    <n v="141476567"/>
    <n v="243180937"/>
    <n v="198180937"/>
    <n v="4.4000000000000004"/>
    <s v="PG"/>
    <s v="Live Action"/>
    <x v="9"/>
    <x v="21"/>
    <n v="122328"/>
    <n v="2811"/>
    <n v="2830"/>
    <n v="21018141"/>
    <x v="1"/>
  </r>
  <r>
    <s v="Aliens in the Attic"/>
    <n v="2009"/>
    <n v="45000000"/>
    <n v="25200412"/>
    <n v="34350871"/>
    <n v="59551283"/>
    <n v="14551283"/>
    <n v="0.32"/>
    <s v="PG"/>
    <s v="Live Action"/>
    <x v="9"/>
    <x v="4"/>
    <n v="22323"/>
    <n v="3106"/>
    <n v="3108"/>
    <n v="8008423"/>
    <x v="1"/>
  </r>
  <r>
    <s v="The Bounty Hunter"/>
    <n v="2010"/>
    <n v="45000000"/>
    <n v="67061228"/>
    <n v="68747609"/>
    <n v="135808837"/>
    <n v="90808837"/>
    <n v="2.02"/>
    <s v="PG-13"/>
    <s v="Live Action"/>
    <x v="6"/>
    <x v="3"/>
    <n v="127410"/>
    <n v="3074"/>
    <n v="3118"/>
    <n v="20686423"/>
    <x v="1"/>
  </r>
  <r>
    <s v="The Ghost Writer"/>
    <n v="2010"/>
    <n v="45000000"/>
    <n v="15541549"/>
    <n v="49990942"/>
    <n v="65532491"/>
    <n v="20532491"/>
    <n v="0.46"/>
    <s v="PG-13"/>
    <s v="Live Action"/>
    <x v="2"/>
    <x v="22"/>
    <n v="163538"/>
    <n v="4"/>
    <n v="819"/>
    <n v="183009"/>
    <x v="1"/>
  </r>
  <r>
    <s v="The Muppets"/>
    <n v="2011"/>
    <n v="45000000"/>
    <n v="88625922"/>
    <n v="72346000"/>
    <n v="160971922"/>
    <n v="115971922"/>
    <n v="2.58"/>
    <s v="PG"/>
    <s v="Live Action"/>
    <x v="9"/>
    <x v="30"/>
    <n v="92320"/>
    <n v="3440"/>
    <n v="3440"/>
    <n v="29239026"/>
    <x v="1"/>
  </r>
  <r>
    <s v="Johnny English Reborn"/>
    <n v="2011"/>
    <n v="45000000"/>
    <n v="8406711"/>
    <n v="156233690"/>
    <n v="164640401"/>
    <n v="119640401"/>
    <n v="2.66"/>
    <s v="PG"/>
    <s v="Live Action"/>
    <x v="9"/>
    <x v="10"/>
    <n v="130287"/>
    <n v="1552"/>
    <n v="1554"/>
    <n v="3833300"/>
    <x v="1"/>
  </r>
  <r>
    <s v="Savages"/>
    <n v="2012"/>
    <n v="45000000"/>
    <n v="47323100"/>
    <n v="35190390"/>
    <n v="82513490"/>
    <n v="37513490"/>
    <n v="0.83"/>
    <s v="R"/>
    <s v="Live Action"/>
    <x v="2"/>
    <x v="20"/>
    <n v="129932"/>
    <n v="2628"/>
    <n v="2635"/>
    <n v="16016910"/>
    <x v="1"/>
  </r>
  <r>
    <s v="Blended"/>
    <n v="2014"/>
    <n v="45000000"/>
    <n v="46290741"/>
    <n v="81700000"/>
    <n v="127990741"/>
    <n v="82990741"/>
    <n v="1.84"/>
    <s v="PG-13"/>
    <s v="Live Action"/>
    <x v="6"/>
    <x v="7"/>
    <n v="131737"/>
    <n v="3555"/>
    <n v="3555"/>
    <n v="14284031"/>
    <x v="1"/>
  </r>
  <r>
    <s v="The Girl on the Train"/>
    <n v="2016"/>
    <n v="45000000"/>
    <n v="75395035"/>
    <n v="98883179"/>
    <n v="174278214"/>
    <n v="129278214"/>
    <n v="2.87"/>
    <s v="R"/>
    <s v="Live Action"/>
    <x v="2"/>
    <x v="7"/>
    <n v="185840"/>
    <n v="3144"/>
    <n v="3241"/>
    <n v="24536265"/>
    <x v="1"/>
  </r>
  <r>
    <s v="Office Christmas Party"/>
    <n v="2016"/>
    <n v="45000000"/>
    <n v="54767494"/>
    <n v="36555805"/>
    <n v="91323299"/>
    <n v="46323299"/>
    <n v="1.03"/>
    <s v="R"/>
    <s v="Live Action"/>
    <x v="0"/>
    <x v="21"/>
    <n v="79751"/>
    <n v="3210"/>
    <n v="3210"/>
    <n v="16890204"/>
    <x v="1"/>
  </r>
  <r>
    <s v="Pitch Perfect 3"/>
    <n v="2017"/>
    <n v="45000000"/>
    <n v="104897530"/>
    <n v="80838882"/>
    <n v="185736412"/>
    <n v="140736412"/>
    <n v="3.13"/>
    <s v="PG-13"/>
    <s v="Live Action"/>
    <x v="0"/>
    <x v="21"/>
    <n v="63846"/>
    <n v="3447"/>
    <n v="3468"/>
    <n v="19928525"/>
    <x v="1"/>
  </r>
  <r>
    <s v="Prisoners"/>
    <n v="2013"/>
    <n v="46000000"/>
    <n v="61002302"/>
    <n v="52400000"/>
    <n v="113402302"/>
    <n v="67402302"/>
    <n v="1.47"/>
    <s v="R"/>
    <s v="Live Action"/>
    <x v="2"/>
    <x v="32"/>
    <n v="691055"/>
    <n v="3260"/>
    <n v="3290"/>
    <n v="20817053"/>
    <x v="1"/>
  </r>
  <r>
    <s v="Silence"/>
    <n v="2016"/>
    <n v="46500000"/>
    <n v="7100177"/>
    <n v="16626449"/>
    <n v="23726626"/>
    <n v="-22773374"/>
    <n v="-0.49"/>
    <s v="R"/>
    <s v="Live Action"/>
    <x v="3"/>
    <x v="30"/>
    <n v="111944"/>
    <n v="4"/>
    <n v="1580"/>
    <n v="130880"/>
    <x v="1"/>
  </r>
  <r>
    <s v="Jonah Hex"/>
    <n v="2010"/>
    <n v="47000000"/>
    <n v="10547117"/>
    <n v="475579"/>
    <n v="11022696"/>
    <n v="-35977304"/>
    <n v="-0.77"/>
    <s v="PG-13"/>
    <s v="Live Action"/>
    <x v="5"/>
    <x v="36"/>
    <n v="59053"/>
    <n v="2825"/>
    <n v="2825"/>
    <n v="5379365"/>
    <x v="1"/>
  </r>
  <r>
    <s v="Arrival"/>
    <n v="2016"/>
    <n v="47000000"/>
    <n v="100546139"/>
    <n v="102581755"/>
    <n v="203127894"/>
    <n v="156127894"/>
    <n v="3.32"/>
    <s v="PG-13"/>
    <s v="Live Action"/>
    <x v="3"/>
    <x v="29"/>
    <n v="678257"/>
    <n v="2317"/>
    <n v="3115"/>
    <n v="24074047"/>
    <x v="1"/>
  </r>
  <r>
    <s v="Rambo"/>
    <n v="2008"/>
    <n v="47500000"/>
    <n v="42754105"/>
    <n v="69460426"/>
    <n v="112214531"/>
    <n v="64714531"/>
    <n v="1.36"/>
    <s v="R"/>
    <s v="Live Action"/>
    <x v="5"/>
    <x v="14"/>
    <n v="230456"/>
    <n v="2751"/>
    <n v="2764"/>
    <n v="18203876"/>
    <x v="1"/>
  </r>
  <r>
    <s v="The Infiltrator"/>
    <n v="2016"/>
    <n v="47500000"/>
    <n v="15436808"/>
    <n v="5281296"/>
    <n v="20718104"/>
    <n v="-26781896"/>
    <n v="-0.56000000000000005"/>
    <s v="R"/>
    <s v="Live Action"/>
    <x v="2"/>
    <x v="14"/>
    <n v="73762"/>
    <n v="1601"/>
    <n v="1601"/>
    <n v="5303775"/>
    <x v="1"/>
  </r>
  <r>
    <s v="3:10 to Yuma"/>
    <n v="2007"/>
    <n v="48000000"/>
    <n v="53606916"/>
    <n v="17564909"/>
    <n v="71171825"/>
    <n v="23171825"/>
    <n v="0.48"/>
    <s v="R"/>
    <s v="Live Action"/>
    <x v="8"/>
    <x v="26"/>
    <n v="308911"/>
    <n v="2652"/>
    <n v="3006"/>
    <n v="14035033"/>
    <x v="1"/>
  </r>
  <r>
    <s v="Tooth Fairy"/>
    <n v="2010"/>
    <n v="48000000"/>
    <n v="60022256"/>
    <n v="52588130"/>
    <n v="112610386"/>
    <n v="64610386"/>
    <n v="1.35"/>
    <s v="PG"/>
    <s v="Live Action"/>
    <x v="9"/>
    <x v="17"/>
    <n v="46422"/>
    <n v="3344"/>
    <n v="3345"/>
    <n v="14010409"/>
    <x v="1"/>
  </r>
  <r>
    <s v="Instant Family"/>
    <n v="2018"/>
    <n v="48000000"/>
    <n v="67363237"/>
    <n v="47127851"/>
    <n v="114491088"/>
    <n v="66491088"/>
    <n v="1.39"/>
    <s v="PG-13"/>
    <s v="Live Action"/>
    <x v="0"/>
    <x v="27"/>
    <n v="105743"/>
    <n v="3286"/>
    <n v="3426"/>
    <n v="14504315"/>
    <x v="1"/>
  </r>
  <r>
    <s v="Anna Karenina"/>
    <n v="2012"/>
    <n v="49000000"/>
    <n v="12816367"/>
    <n v="58188260"/>
    <n v="71004627"/>
    <n v="22004627"/>
    <n v="0.45"/>
    <s v="R"/>
    <s v="Live Action"/>
    <x v="3"/>
    <x v="6"/>
    <n v="99546"/>
    <n v="16"/>
    <n v="422"/>
    <n v="320690"/>
    <x v="1"/>
  </r>
  <r>
    <s v="Failure to Launch"/>
    <n v="2006"/>
    <n v="50000000"/>
    <n v="88715192"/>
    <n v="39687709"/>
    <n v="128402901"/>
    <n v="78402901"/>
    <n v="1.57"/>
    <s v="PG-13"/>
    <s v="Live Action"/>
    <x v="6"/>
    <x v="9"/>
    <n v="80413"/>
    <n v="3057"/>
    <n v="3202"/>
    <n v="24411322"/>
    <x v="1"/>
  </r>
  <r>
    <s v="Silent Hill"/>
    <n v="2006"/>
    <n v="50000000"/>
    <n v="46982632"/>
    <n v="47721595"/>
    <n v="94704227"/>
    <n v="44704227"/>
    <n v="0.89"/>
    <s v="R"/>
    <s v="Live Action"/>
    <x v="1"/>
    <x v="7"/>
    <n v="227902"/>
    <n v="2926"/>
    <n v="2932"/>
    <n v="20152598"/>
    <x v="1"/>
  </r>
  <r>
    <s v="V for Vendetta"/>
    <n v="2006"/>
    <n v="50000000"/>
    <n v="70511035"/>
    <n v="59703127"/>
    <n v="130214162"/>
    <n v="80214162"/>
    <n v="1.6"/>
    <s v="R"/>
    <s v="Live Action"/>
    <x v="5"/>
    <x v="45"/>
    <n v="1106874"/>
    <n v="3365"/>
    <n v="3365"/>
    <n v="25642340"/>
    <x v="1"/>
  </r>
  <r>
    <s v="Inside Man"/>
    <n v="2006"/>
    <n v="50000000"/>
    <n v="88634237"/>
    <n v="97164028"/>
    <n v="185798265"/>
    <n v="135798265"/>
    <n v="2.72"/>
    <s v="R"/>
    <s v="Live Action"/>
    <x v="2"/>
    <x v="25"/>
    <n v="369466"/>
    <n v="2818"/>
    <n v="2867"/>
    <n v="28954945"/>
    <x v="1"/>
  </r>
  <r>
    <s v="Firewall"/>
    <n v="2006"/>
    <n v="50000000"/>
    <n v="48751189"/>
    <n v="34000000"/>
    <n v="82751189"/>
    <n v="32751189"/>
    <n v="0.66"/>
    <s v="PG-13"/>
    <s v="Live Action"/>
    <x v="2"/>
    <x v="21"/>
    <n v="57952"/>
    <n v="2840"/>
    <n v="2840"/>
    <n v="13635463"/>
    <x v="1"/>
  </r>
  <r>
    <s v="Hannibal Rising"/>
    <n v="2007"/>
    <n v="50000000"/>
    <n v="27669725"/>
    <n v="52913586"/>
    <n v="80583311"/>
    <n v="30583311"/>
    <n v="0.61"/>
    <s v="R"/>
    <s v="Live Action"/>
    <x v="2"/>
    <x v="13"/>
    <n v="110023"/>
    <n v="3003"/>
    <n v="3003"/>
    <n v="13051650"/>
    <x v="1"/>
  </r>
  <r>
    <s v="Eastern Promises"/>
    <n v="2007"/>
    <n v="50000000"/>
    <n v="17181265"/>
    <n v="38895823"/>
    <n v="56077088"/>
    <n v="6077088"/>
    <n v="0.12"/>
    <s v="R"/>
    <s v="Live Action"/>
    <x v="2"/>
    <x v="25"/>
    <n v="241453"/>
    <n v="15"/>
    <n v="1408"/>
    <n v="547092"/>
    <x v="1"/>
  </r>
  <r>
    <s v="Defiance"/>
    <n v="2008"/>
    <n v="50000000"/>
    <n v="28644813"/>
    <n v="24342941"/>
    <n v="52987754"/>
    <n v="2987754"/>
    <n v="0.06"/>
    <s v="R"/>
    <s v="Live Action"/>
    <x v="3"/>
    <x v="22"/>
    <n v="147411"/>
    <n v="2"/>
    <n v="1793"/>
    <n v="123513"/>
    <x v="1"/>
  </r>
  <r>
    <s v="Yes Man"/>
    <n v="2008"/>
    <n v="50000000"/>
    <n v="97690976"/>
    <n v="128300000"/>
    <n v="225990976"/>
    <n v="175990976"/>
    <n v="3.52"/>
    <s v="PG-13"/>
    <s v="Live Action"/>
    <x v="0"/>
    <x v="35"/>
    <n v="359067"/>
    <n v="3434"/>
    <n v="3434"/>
    <n v="18262471"/>
    <x v="1"/>
  </r>
  <r>
    <s v="Street Fighter: The Legend of Chun-Li"/>
    <n v="2009"/>
    <n v="50000000"/>
    <n v="8742261"/>
    <n v="3918026"/>
    <n v="12660287"/>
    <n v="-37339713"/>
    <n v="-0.75"/>
    <s v="PG-13"/>
    <s v="Live Action"/>
    <x v="5"/>
    <x v="51"/>
    <n v="24051"/>
    <n v="1136"/>
    <n v="1164"/>
    <n v="4721110"/>
    <x v="1"/>
  </r>
  <r>
    <s v="Race to Witch Mountain"/>
    <n v="2009"/>
    <n v="50000000"/>
    <n v="67172595"/>
    <n v="37931189"/>
    <n v="105103784"/>
    <n v="55103784"/>
    <n v="1.1000000000000001"/>
    <s v="PG"/>
    <s v="Live Action"/>
    <x v="9"/>
    <x v="8"/>
    <n v="59748"/>
    <n v="3187"/>
    <n v="3268"/>
    <n v="24402214"/>
    <x v="1"/>
  </r>
  <r>
    <s v="Knowing"/>
    <n v="2009"/>
    <n v="50000000"/>
    <n v="79957634"/>
    <n v="106492683"/>
    <n v="186450317"/>
    <n v="136450317"/>
    <n v="2.73"/>
    <s v="PG-13"/>
    <s v="Live Action"/>
    <x v="2"/>
    <x v="2"/>
    <n v="233618"/>
    <n v="3332"/>
    <n v="3337"/>
    <n v="24604751"/>
    <x v="1"/>
  </r>
  <r>
    <s v="The International"/>
    <n v="2009"/>
    <n v="50000000"/>
    <n v="25450527"/>
    <n v="28400000"/>
    <n v="53850527"/>
    <n v="3850527"/>
    <n v="0.08"/>
    <s v="R"/>
    <s v="Live Action"/>
    <x v="2"/>
    <x v="7"/>
    <n v="95567"/>
    <n v="2364"/>
    <n v="2364"/>
    <n v="9331739"/>
    <x v="1"/>
  </r>
  <r>
    <s v="The Boat That Rocked"/>
    <n v="2009"/>
    <n v="50000000"/>
    <n v="8017467"/>
    <n v="29455184"/>
    <n v="37472651"/>
    <n v="-12527349"/>
    <n v="-0.25"/>
    <s v="R"/>
    <s v="Live Action"/>
    <x v="0"/>
    <x v="27"/>
    <n v="111330"/>
    <n v="882"/>
    <n v="883"/>
    <n v="2904380"/>
    <x v="1"/>
  </r>
  <r>
    <s v="The Twilight Saga: New Moon"/>
    <n v="2009"/>
    <n v="50000000"/>
    <n v="296623634"/>
    <n v="390934093"/>
    <n v="687557727"/>
    <n v="637557727"/>
    <n v="12.75"/>
    <s v="PG-13"/>
    <s v="Live Action"/>
    <x v="3"/>
    <x v="36"/>
    <n v="282682"/>
    <n v="4024"/>
    <n v="4124"/>
    <n v="142839137"/>
    <x v="1"/>
  </r>
  <r>
    <s v="Gamer"/>
    <n v="2009"/>
    <n v="50000000"/>
    <n v="20534907"/>
    <n v="21467122"/>
    <n v="42002029"/>
    <n v="-7997971"/>
    <n v="-0.16"/>
    <s v="R"/>
    <s v="Live Action"/>
    <x v="5"/>
    <x v="8"/>
    <n v="134795"/>
    <n v="2502"/>
    <n v="2502"/>
    <n v="9156057"/>
    <x v="1"/>
  </r>
  <r>
    <s v="Ninja Assassin"/>
    <n v="2009"/>
    <n v="50000000"/>
    <n v="38122883"/>
    <n v="24087009"/>
    <n v="62209892"/>
    <n v="12209892"/>
    <n v="0.24"/>
    <s v="R"/>
    <s v="Live Action"/>
    <x v="5"/>
    <x v="10"/>
    <n v="72080"/>
    <n v="2503"/>
    <n v="2503"/>
    <n v="13316158"/>
    <x v="1"/>
  </r>
  <r>
    <s v="Hereafter"/>
    <n v="2010"/>
    <n v="50000000"/>
    <n v="32746941"/>
    <n v="72500000"/>
    <n v="105246941"/>
    <n v="55246941"/>
    <n v="1.1000000000000001"/>
    <s v="PG-13"/>
    <s v="Live Action"/>
    <x v="2"/>
    <x v="7"/>
    <n v="92959"/>
    <n v="6"/>
    <n v="2424"/>
    <n v="220322"/>
    <x v="1"/>
  </r>
  <r>
    <s v="We Bought a Zoo"/>
    <n v="2011"/>
    <n v="50000000"/>
    <n v="75624550"/>
    <n v="43104523"/>
    <n v="118729073"/>
    <n v="68729073"/>
    <n v="1.37"/>
    <s v="PG"/>
    <s v="Live Action"/>
    <x v="3"/>
    <x v="30"/>
    <n v="143236"/>
    <n v="3117"/>
    <n v="3170"/>
    <n v="9360434"/>
    <x v="1"/>
  </r>
  <r>
    <s v="American Reunion"/>
    <n v="2012"/>
    <n v="50000000"/>
    <n v="56758835"/>
    <n v="180040376"/>
    <n v="236799211"/>
    <n v="186799211"/>
    <n v="3.74"/>
    <s v="R"/>
    <s v="Live Action"/>
    <x v="0"/>
    <x v="1"/>
    <n v="213541"/>
    <n v="3192"/>
    <n v="3203"/>
    <n v="21514080"/>
    <x v="1"/>
  </r>
  <r>
    <s v="The Judge"/>
    <n v="2014"/>
    <n v="50000000"/>
    <n v="47119388"/>
    <n v="29000000"/>
    <n v="76119388"/>
    <n v="26119388"/>
    <n v="0.52"/>
    <s v="R"/>
    <s v="Live Action"/>
    <x v="3"/>
    <x v="19"/>
    <n v="190356"/>
    <n v="3003"/>
    <n v="3003"/>
    <n v="13116226"/>
    <x v="1"/>
  </r>
  <r>
    <s v="22 Jump Street"/>
    <n v="2014"/>
    <n v="50000000"/>
    <n v="191719337"/>
    <n v="139614539"/>
    <n v="331333876"/>
    <n v="281333876"/>
    <n v="5.63"/>
    <s v="R"/>
    <s v="Live Action"/>
    <x v="0"/>
    <x v="14"/>
    <n v="373100"/>
    <n v="3306"/>
    <n v="3426"/>
    <n v="57071445"/>
    <x v="1"/>
  </r>
  <r>
    <s v="Into the Storm"/>
    <n v="2014"/>
    <n v="50000000"/>
    <n v="47602194"/>
    <n v="102827177"/>
    <n v="150429371"/>
    <n v="100429371"/>
    <n v="2.0099999999999998"/>
    <s v="PG-13"/>
    <s v="Live Action"/>
    <x v="2"/>
    <x v="21"/>
    <n v="68231"/>
    <n v="3434"/>
    <n v="3434"/>
    <n v="17346427"/>
    <x v="1"/>
  </r>
  <r>
    <s v="The Book of Life"/>
    <n v="2014"/>
    <n v="50000000"/>
    <n v="50151543"/>
    <n v="47500000"/>
    <n v="97651543"/>
    <n v="47651543"/>
    <n v="0.95"/>
    <s v="PG"/>
    <s v="Digital Animation"/>
    <x v="9"/>
    <x v="22"/>
    <n v="70887"/>
    <n v="3071"/>
    <n v="3113"/>
    <n v="17005218"/>
    <x v="1"/>
  </r>
  <r>
    <s v="Run All Night"/>
    <n v="2015"/>
    <n v="50000000"/>
    <n v="26461644"/>
    <n v="40500000"/>
    <n v="66961644"/>
    <n v="16961644"/>
    <n v="0.34"/>
    <s v="R"/>
    <s v="Live Action"/>
    <x v="5"/>
    <x v="6"/>
    <n v="109067"/>
    <n v="3171"/>
    <n v="3171"/>
    <n v="11012305"/>
    <x v="1"/>
  </r>
  <r>
    <s v="Central Intelligence"/>
    <n v="2016"/>
    <n v="50000000"/>
    <n v="127440871"/>
    <n v="89753934"/>
    <n v="217194805"/>
    <n v="167194805"/>
    <n v="3.34"/>
    <s v="PG-13"/>
    <s v="Live Action"/>
    <x v="0"/>
    <x v="10"/>
    <n v="187224"/>
    <n v="3508"/>
    <n v="3508"/>
    <n v="35535250"/>
    <x v="1"/>
  </r>
  <r>
    <s v="American Made"/>
    <n v="2017"/>
    <n v="50000000"/>
    <n v="51342000"/>
    <n v="84227212"/>
    <n v="135569212"/>
    <n v="85569212"/>
    <n v="1.71"/>
    <s v="R"/>
    <s v="Live Action"/>
    <x v="2"/>
    <x v="30"/>
    <n v="180025"/>
    <n v="3024"/>
    <n v="3098"/>
    <n v="16776390"/>
    <x v="1"/>
  </r>
  <r>
    <s v="The Post"/>
    <n v="2017"/>
    <n v="50000000"/>
    <n v="81903458"/>
    <n v="97845422"/>
    <n v="179748880"/>
    <n v="129748880"/>
    <n v="2.59"/>
    <s v="PG-13"/>
    <s v="Live Action"/>
    <x v="3"/>
    <x v="22"/>
    <n v="149811"/>
    <n v="9"/>
    <n v="2851"/>
    <n v="526011"/>
    <x v="1"/>
  </r>
  <r>
    <s v="The Emoji Movie"/>
    <n v="2017"/>
    <n v="50000000"/>
    <n v="86089513"/>
    <n v="130479466"/>
    <n v="216568979"/>
    <n v="166568979"/>
    <n v="3.33"/>
    <s v="PG"/>
    <s v="Digital Animation"/>
    <x v="9"/>
    <x v="52"/>
    <n v="63861"/>
    <n v="4075"/>
    <n v="4075"/>
    <n v="24531923"/>
    <x v="1"/>
  </r>
  <r>
    <s v="The Mule"/>
    <n v="2018"/>
    <n v="50000000"/>
    <n v="103678298"/>
    <n v="47511103"/>
    <n v="151189401"/>
    <n v="101189401"/>
    <n v="2.02"/>
    <s v="R"/>
    <s v="Live Action"/>
    <x v="3"/>
    <x v="14"/>
    <n v="135305"/>
    <n v="2588"/>
    <n v="3329"/>
    <n v="17509431"/>
    <x v="1"/>
  </r>
  <r>
    <s v="Creed II"/>
    <n v="2018"/>
    <n v="50000000"/>
    <n v="115704387"/>
    <n v="96950000"/>
    <n v="212654387"/>
    <n v="162654387"/>
    <n v="3.25"/>
    <s v="PG-13"/>
    <s v="Live Action"/>
    <x v="3"/>
    <x v="30"/>
    <n v="122943"/>
    <n v="3441"/>
    <n v="3752"/>
    <n v="35574710"/>
    <x v="1"/>
  </r>
  <r>
    <s v="Deck the Halls"/>
    <n v="2006"/>
    <n v="51000000"/>
    <n v="35093569"/>
    <n v="11722238"/>
    <n v="46815807"/>
    <n v="-4184193"/>
    <n v="-0.08"/>
    <s v="PG"/>
    <s v="Live Action"/>
    <x v="0"/>
    <x v="17"/>
    <n v="27976"/>
    <n v="3205"/>
    <n v="3205"/>
    <n v="12001256"/>
    <x v="1"/>
  </r>
  <r>
    <s v="The Break-Up"/>
    <n v="2006"/>
    <n v="52000000"/>
    <n v="118703275"/>
    <n v="87024032"/>
    <n v="205727307"/>
    <n v="153727307"/>
    <n v="2.96"/>
    <s v="PG-13"/>
    <s v="Live Action"/>
    <x v="6"/>
    <x v="21"/>
    <n v="132417"/>
    <n v="3070"/>
    <n v="3146"/>
    <n v="39172785"/>
    <x v="1"/>
  </r>
  <r>
    <s v="Mamma Mia!"/>
    <n v="2008"/>
    <n v="52000000"/>
    <n v="144130063"/>
    <n v="471618709"/>
    <n v="615748772"/>
    <n v="563748772"/>
    <n v="10.84"/>
    <s v="PG-13"/>
    <s v="Live Action"/>
    <x v="7"/>
    <x v="20"/>
    <n v="241627"/>
    <n v="2976"/>
    <n v="3194"/>
    <n v="27751240"/>
    <x v="1"/>
  </r>
  <r>
    <s v="The Change-Up"/>
    <n v="2011"/>
    <n v="52000000"/>
    <n v="37243418"/>
    <n v="38753649"/>
    <n v="75997067"/>
    <n v="23997067"/>
    <n v="0.46"/>
    <s v="R"/>
    <s v="Live Action"/>
    <x v="0"/>
    <x v="10"/>
    <n v="181969"/>
    <n v="2913"/>
    <n v="2913"/>
    <n v="13531115"/>
    <x v="1"/>
  </r>
  <r>
    <s v="Zero Dark Thirty"/>
    <n v="2012"/>
    <n v="52500000"/>
    <n v="95720716"/>
    <n v="38891719"/>
    <n v="134612435"/>
    <n v="82112435"/>
    <n v="1.56"/>
    <s v="R"/>
    <s v="Live Action"/>
    <x v="3"/>
    <x v="19"/>
    <n v="297611"/>
    <n v="5"/>
    <n v="2946"/>
    <n v="417150"/>
    <x v="1"/>
  </r>
  <r>
    <s v="Flags of Our Fathers"/>
    <n v="2006"/>
    <n v="53000000"/>
    <n v="33602376"/>
    <n v="30055565"/>
    <n v="63657941"/>
    <n v="10657941"/>
    <n v="0.2"/>
    <s v="R"/>
    <s v="Live Action"/>
    <x v="3"/>
    <x v="30"/>
    <n v="123340"/>
    <n v="1876"/>
    <n v="2375"/>
    <n v="10245190"/>
    <x v="1"/>
  </r>
  <r>
    <s v="Grindhouse"/>
    <n v="2007"/>
    <n v="53000000"/>
    <n v="25031037"/>
    <n v="25156752"/>
    <n v="50187789"/>
    <n v="-2812211"/>
    <n v="-0.05"/>
    <s v="R"/>
    <s v="Live Action"/>
    <x v="1"/>
    <x v="34"/>
    <n v="184273"/>
    <n v="2624"/>
    <n v="2629"/>
    <n v="11596613"/>
    <x v="1"/>
  </r>
  <r>
    <s v="Law Abiding Citizen"/>
    <n v="2009"/>
    <n v="53000000"/>
    <n v="73357727"/>
    <n v="57802054"/>
    <n v="131159781"/>
    <n v="78159781"/>
    <n v="1.47"/>
    <s v="R"/>
    <s v="Live Action"/>
    <x v="2"/>
    <x v="19"/>
    <n v="294418"/>
    <n v="2890"/>
    <n v="2890"/>
    <n v="21039502"/>
    <x v="1"/>
  </r>
  <r>
    <s v="Black Mass"/>
    <n v="2015"/>
    <n v="53000000"/>
    <n v="62575678"/>
    <n v="36262194"/>
    <n v="98837872"/>
    <n v="45837872"/>
    <n v="0.86"/>
    <s v="R"/>
    <s v="Live Action"/>
    <x v="3"/>
    <x v="12"/>
    <n v="180776"/>
    <n v="3188"/>
    <n v="3188"/>
    <n v="22635037"/>
    <x v="1"/>
  </r>
  <r>
    <s v="You, Me and Dupree"/>
    <n v="2006"/>
    <n v="54000000"/>
    <n v="75802010"/>
    <n v="54600000"/>
    <n v="130402010"/>
    <n v="76402010"/>
    <n v="1.41"/>
    <s v="PG-13"/>
    <s v="Live Action"/>
    <x v="0"/>
    <x v="9"/>
    <n v="81452"/>
    <n v="3131"/>
    <n v="3137"/>
    <n v="21525560"/>
    <x v="1"/>
  </r>
  <r>
    <s v="Seven Pounds"/>
    <n v="2008"/>
    <n v="54000000"/>
    <n v="69951824"/>
    <n v="96665504"/>
    <n v="166617328"/>
    <n v="112617328"/>
    <n v="2.09"/>
    <s v="PG-13"/>
    <s v="Live Action"/>
    <x v="3"/>
    <x v="25"/>
    <n v="301126"/>
    <n v="2758"/>
    <n v="2758"/>
    <n v="14851136"/>
    <x v="1"/>
  </r>
  <r>
    <s v="The Pursuit of Happyness"/>
    <n v="2006"/>
    <n v="55000000"/>
    <n v="162586036"/>
    <n v="144725057"/>
    <n v="307311093"/>
    <n v="252311093"/>
    <n v="4.59"/>
    <s v="PG-13"/>
    <s v="Live Action"/>
    <x v="3"/>
    <x v="31"/>
    <n v="502001"/>
    <n v="2852"/>
    <n v="3169"/>
    <n v="26541709"/>
    <x v="1"/>
  </r>
  <r>
    <s v="All the King's Men"/>
    <n v="2006"/>
    <n v="55000000"/>
    <n v="7221458"/>
    <n v="2300000"/>
    <n v="9521458"/>
    <n v="-45478542"/>
    <n v="-0.83"/>
    <s v="PG-13"/>
    <s v="Live Action"/>
    <x v="3"/>
    <x v="13"/>
    <n v="24714"/>
    <n v="1514"/>
    <n v="1520"/>
    <n v="3672366"/>
    <x v="1"/>
  </r>
  <r>
    <s v="Elizabeth: The Golden Age"/>
    <n v="2007"/>
    <n v="55000000"/>
    <n v="16285240"/>
    <n v="58585626"/>
    <n v="74870866"/>
    <n v="19870866"/>
    <n v="0.36"/>
    <s v="PG-13"/>
    <s v="Live Action"/>
    <x v="3"/>
    <x v="35"/>
    <n v="71395"/>
    <n v="2001"/>
    <n v="2006"/>
    <n v="6153075"/>
    <x v="1"/>
  </r>
  <r>
    <s v="Alvin and the Chipmunks"/>
    <n v="2007"/>
    <n v="55000000"/>
    <n v="217326974"/>
    <n v="145278059"/>
    <n v="362605033"/>
    <n v="307605033"/>
    <n v="5.59"/>
    <s v="PG"/>
    <s v="Animation/Live Action"/>
    <x v="9"/>
    <x v="0"/>
    <n v="85223"/>
    <n v="3475"/>
    <n v="3499"/>
    <n v="44307417"/>
    <x v="1"/>
  </r>
  <r>
    <s v="Lucky You"/>
    <n v="2007"/>
    <n v="55000000"/>
    <n v="5755286"/>
    <n v="766543"/>
    <n v="6521829"/>
    <n v="-48478171"/>
    <n v="-0.88"/>
    <s v="PG-13"/>
    <s v="Live Action"/>
    <x v="3"/>
    <x v="5"/>
    <n v="20636"/>
    <n v="2525"/>
    <n v="2525"/>
    <n v="2710445"/>
    <x v="1"/>
  </r>
  <r>
    <s v="Semi-Pro"/>
    <n v="2008"/>
    <n v="55000000"/>
    <n v="33479698"/>
    <n v="10500665"/>
    <n v="43980363"/>
    <n v="-11019637"/>
    <n v="-0.2"/>
    <s v="R"/>
    <s v="Live Action"/>
    <x v="0"/>
    <x v="21"/>
    <n v="82533"/>
    <n v="3121"/>
    <n v="3121"/>
    <n v="15200000"/>
    <x v="1"/>
  </r>
  <r>
    <s v="The Forbidden Kingdom"/>
    <n v="2008"/>
    <n v="55000000"/>
    <n v="52075270"/>
    <n v="77000000"/>
    <n v="129075270"/>
    <n v="74075270"/>
    <n v="1.35"/>
    <s v="PG-13"/>
    <s v="Live Action"/>
    <x v="5"/>
    <x v="7"/>
    <n v="105689"/>
    <n v="3151"/>
    <n v="3151"/>
    <n v="21401121"/>
    <x v="1"/>
  </r>
  <r>
    <s v="Changeling"/>
    <n v="2008"/>
    <n v="55000000"/>
    <n v="35739802"/>
    <n v="78065778"/>
    <n v="113805580"/>
    <n v="58805580"/>
    <n v="1.07"/>
    <s v="R"/>
    <s v="Live Action"/>
    <x v="2"/>
    <x v="24"/>
    <n v="254279"/>
    <n v="15"/>
    <n v="1896"/>
    <n v="489015"/>
    <x v="1"/>
  </r>
  <r>
    <s v="Imagine That"/>
    <n v="2009"/>
    <n v="55000000"/>
    <n v="16222392"/>
    <n v="0"/>
    <n v="16222392"/>
    <n v="-38777608"/>
    <n v="-0.71"/>
    <s v="PG"/>
    <s v="Live Action"/>
    <x v="9"/>
    <x v="9"/>
    <n v="14825"/>
    <n v="3008"/>
    <n v="3011"/>
    <n v="5503519"/>
    <x v="1"/>
  </r>
  <r>
    <s v="Burlesque"/>
    <n v="2010"/>
    <n v="55000000"/>
    <n v="39440655"/>
    <n v="51112020"/>
    <n v="90552675"/>
    <n v="35552675"/>
    <n v="0.65"/>
    <s v="PG-13"/>
    <s v="Live Action"/>
    <x v="3"/>
    <x v="20"/>
    <n v="85660"/>
    <n v="3037"/>
    <n v="3037"/>
    <n v="11947744"/>
    <x v="1"/>
  </r>
  <r>
    <s v="Date Night"/>
    <n v="2010"/>
    <n v="55000000"/>
    <n v="98711404"/>
    <n v="53557629"/>
    <n v="152269033"/>
    <n v="97269033"/>
    <n v="1.77"/>
    <s v="PG-13"/>
    <s v="Live Action"/>
    <x v="0"/>
    <x v="10"/>
    <n v="162551"/>
    <n v="3374"/>
    <n v="3380"/>
    <n v="25207599"/>
    <x v="1"/>
  </r>
  <r>
    <s v="Captain Phillips"/>
    <n v="2013"/>
    <n v="55000000"/>
    <n v="107136417"/>
    <n v="113511767"/>
    <n v="220648184"/>
    <n v="165648184"/>
    <n v="3.01"/>
    <s v="PG-13"/>
    <s v="Live Action"/>
    <x v="3"/>
    <x v="24"/>
    <n v="454826"/>
    <n v="3020"/>
    <n v="3143"/>
    <n v="25718314"/>
    <x v="1"/>
  </r>
  <r>
    <s v="Free Birds"/>
    <n v="2013"/>
    <n v="55000000"/>
    <n v="55750480"/>
    <n v="54636592"/>
    <n v="110387072"/>
    <n v="55387072"/>
    <n v="1.01"/>
    <s v="PG"/>
    <s v="Digital Animation"/>
    <x v="9"/>
    <x v="21"/>
    <n v="24206"/>
    <n v="3736"/>
    <n v="3736"/>
    <n v="15805237"/>
    <x v="1"/>
  </r>
  <r>
    <s v="Crimson Peak"/>
    <n v="2015"/>
    <n v="55000000"/>
    <n v="31090320"/>
    <n v="43876534"/>
    <n v="74966854"/>
    <n v="19966854"/>
    <n v="0.36"/>
    <s v="R"/>
    <s v="Live Action"/>
    <x v="1"/>
    <x v="7"/>
    <n v="146622"/>
    <n v="2984"/>
    <n v="2991"/>
    <n v="13143310"/>
    <x v="1"/>
  </r>
  <r>
    <s v="Kubo and the Two Strings"/>
    <n v="2016"/>
    <n v="55000000"/>
    <n v="48023088"/>
    <n v="29525034"/>
    <n v="77548122"/>
    <n v="22548122"/>
    <n v="0.41"/>
    <s v="PG"/>
    <s v="Stop-Motion Animation"/>
    <x v="9"/>
    <x v="26"/>
    <n v="128145"/>
    <n v="3260"/>
    <n v="3279"/>
    <n v="12608372"/>
    <x v="1"/>
  </r>
  <r>
    <s v="Murder on the Orient Express"/>
    <n v="2017"/>
    <n v="55000000"/>
    <n v="102826543"/>
    <n v="243096187"/>
    <n v="345922730"/>
    <n v="290922730"/>
    <n v="5.29"/>
    <s v="PG-13"/>
    <s v="Live Action"/>
    <x v="3"/>
    <x v="7"/>
    <n v="252885"/>
    <n v="3341"/>
    <n v="3354"/>
    <n v="28681472"/>
    <x v="1"/>
  </r>
  <r>
    <s v="Bohemian Rhapsody"/>
    <n v="2018"/>
    <n v="55000000"/>
    <n v="214776464"/>
    <n v="653781913"/>
    <n v="868558377"/>
    <n v="813558377"/>
    <n v="14.79"/>
    <s v="PG-13"/>
    <s v="Live Action"/>
    <x v="3"/>
    <x v="29"/>
    <n v="526712"/>
    <n v="4000"/>
    <n v="4000"/>
    <n v="51061119"/>
    <x v="1"/>
  </r>
  <r>
    <s v="Into the Woods"/>
    <n v="2014"/>
    <n v="56200000"/>
    <n v="128002372"/>
    <n v="85114029"/>
    <n v="213116401"/>
    <n v="156916401"/>
    <n v="2.79"/>
    <s v="PG"/>
    <s v="Animation/Live Action"/>
    <x v="7"/>
    <x v="5"/>
    <n v="140878"/>
    <n v="2440"/>
    <n v="2833"/>
    <n v="31051923"/>
    <x v="1"/>
  </r>
  <r>
    <s v="Sex and the City"/>
    <n v="2008"/>
    <n v="57500000"/>
    <n v="152647258"/>
    <n v="262600000"/>
    <n v="415247258"/>
    <n v="357747258"/>
    <n v="6.22"/>
    <s v="R"/>
    <s v="Live Action"/>
    <x v="0"/>
    <x v="9"/>
    <n v="122039"/>
    <n v="3285"/>
    <n v="3325"/>
    <n v="57038404"/>
    <x v="1"/>
  </r>
  <r>
    <s v="Resident Evil: Afterlife"/>
    <n v="2010"/>
    <n v="57500000"/>
    <n v="60128566"/>
    <n v="235745624"/>
    <n v="295874190"/>
    <n v="238374190"/>
    <n v="4.1500000000000004"/>
    <s v="R"/>
    <s v="Live Action"/>
    <x v="1"/>
    <x v="21"/>
    <n v="171311"/>
    <n v="3203"/>
    <n v="3209"/>
    <n v="26650264"/>
    <x v="1"/>
  </r>
  <r>
    <s v="Leatherheads"/>
    <n v="2008"/>
    <n v="58000000"/>
    <n v="31373938"/>
    <n v="9974690"/>
    <n v="41348628"/>
    <n v="-16651372"/>
    <n v="-0.28999999999999998"/>
    <s v="PG-13"/>
    <s v="Live Action"/>
    <x v="6"/>
    <x v="18"/>
    <n v="32411"/>
    <n v="2769"/>
    <n v="2798"/>
    <n v="12682595"/>
    <x v="1"/>
  </r>
  <r>
    <s v="Did You Hear About the Morgans?"/>
    <n v="2009"/>
    <n v="58000000"/>
    <n v="29580087"/>
    <n v="50900479"/>
    <n v="80480566"/>
    <n v="22480566"/>
    <n v="0.39"/>
    <s v="PG-13"/>
    <s v="Live Action"/>
    <x v="6"/>
    <x v="23"/>
    <n v="40609"/>
    <n v="2718"/>
    <n v="2718"/>
    <n v="6616571"/>
    <x v="1"/>
  </r>
  <r>
    <s v="The Internship"/>
    <n v="2013"/>
    <n v="58000000"/>
    <n v="44672764"/>
    <n v="49000000"/>
    <n v="93672764"/>
    <n v="35672764"/>
    <n v="0.62"/>
    <s v="PG-13"/>
    <s v="Live Action"/>
    <x v="0"/>
    <x v="10"/>
    <n v="203656"/>
    <n v="3366"/>
    <n v="3399"/>
    <n v="17325307"/>
    <x v="1"/>
  </r>
  <r>
    <s v="American Sniper"/>
    <n v="2014"/>
    <n v="58000000"/>
    <n v="350126372"/>
    <n v="197200000"/>
    <n v="547326372"/>
    <n v="489326372"/>
    <n v="8.44"/>
    <s v="R"/>
    <s v="Live Action"/>
    <x v="3"/>
    <x v="27"/>
    <n v="479909"/>
    <n v="4"/>
    <n v="3885"/>
    <n v="633456"/>
    <x v="1"/>
  </r>
  <r>
    <s v="Goosebumps"/>
    <n v="2015"/>
    <n v="58000000"/>
    <n v="80069458"/>
    <n v="78835866"/>
    <n v="158905324"/>
    <n v="100905324"/>
    <n v="1.74"/>
    <s v="PG"/>
    <s v="Animation/Live Action"/>
    <x v="1"/>
    <x v="10"/>
    <n v="88051"/>
    <n v="3501"/>
    <n v="3618"/>
    <n v="23618556"/>
    <x v="1"/>
  </r>
  <r>
    <s v="The Shaggy Dog"/>
    <n v="2006"/>
    <n v="60000000"/>
    <n v="61123569"/>
    <n v="26000000"/>
    <n v="87123569"/>
    <n v="27123569"/>
    <n v="0.45"/>
    <s v="PG"/>
    <s v="Live Action"/>
    <x v="0"/>
    <x v="40"/>
    <n v="19244"/>
    <n v="3501"/>
    <n v="3501"/>
    <n v="16310058"/>
    <x v="1"/>
  </r>
  <r>
    <s v="The Black Dahlia"/>
    <n v="2006"/>
    <n v="60000000"/>
    <n v="22672813"/>
    <n v="26565712"/>
    <n v="49238525"/>
    <n v="-10761475"/>
    <n v="-0.18"/>
    <s v="R"/>
    <s v="Live Action"/>
    <x v="2"/>
    <x v="9"/>
    <n v="74210"/>
    <n v="2226"/>
    <n v="2236"/>
    <n v="10005895"/>
    <x v="1"/>
  </r>
  <r>
    <s v="Flyboys"/>
    <n v="2006"/>
    <n v="60000000"/>
    <n v="13090630"/>
    <n v="1725749"/>
    <n v="14816379"/>
    <n v="-45183621"/>
    <n v="-0.75"/>
    <s v="PG-13"/>
    <s v="Live Action"/>
    <x v="3"/>
    <x v="7"/>
    <n v="42869"/>
    <n v="2033"/>
    <n v="2033"/>
    <n v="6004219"/>
    <x v="1"/>
  </r>
  <r>
    <s v="The Sentinel"/>
    <n v="2006"/>
    <n v="60000000"/>
    <n v="36280697"/>
    <n v="41800000"/>
    <n v="78080697"/>
    <n v="18080697"/>
    <n v="0.3"/>
    <s v="PG-13"/>
    <s v="Live Action"/>
    <x v="2"/>
    <x v="13"/>
    <n v="49727"/>
    <n v="2819"/>
    <n v="2851"/>
    <n v="14367854"/>
    <x v="1"/>
  </r>
  <r>
    <s v="Wild Hogs"/>
    <n v="2007"/>
    <n v="60000000"/>
    <n v="168213584"/>
    <n v="85341799"/>
    <n v="253555383"/>
    <n v="193555383"/>
    <n v="3.23"/>
    <s v="PG-13"/>
    <s v="Live Action"/>
    <x v="0"/>
    <x v="21"/>
    <n v="118689"/>
    <n v="3287"/>
    <n v="3401"/>
    <n v="39699023"/>
    <x v="1"/>
  </r>
  <r>
    <s v="Shooter"/>
    <n v="2007"/>
    <n v="60000000"/>
    <n v="47003582"/>
    <n v="48534978"/>
    <n v="95538560"/>
    <n v="35538560"/>
    <n v="0.59"/>
    <s v="R"/>
    <s v="Live Action"/>
    <x v="2"/>
    <x v="22"/>
    <n v="331612"/>
    <n v="2806"/>
    <n v="2806"/>
    <n v="14523571"/>
    <x v="1"/>
  </r>
  <r>
    <s v="The Spirit"/>
    <n v="2008"/>
    <n v="60000000"/>
    <n v="19806188"/>
    <n v="19200000"/>
    <n v="39006188"/>
    <n v="-20993812"/>
    <n v="-0.35"/>
    <s v="PG-13"/>
    <s v="Live Action"/>
    <x v="5"/>
    <x v="36"/>
    <n v="61308"/>
    <n v="2509"/>
    <n v="2509"/>
    <n v="6463278"/>
    <x v="1"/>
  </r>
  <r>
    <s v="Marley &amp; Me"/>
    <n v="2008"/>
    <n v="60000000"/>
    <n v="143153751"/>
    <n v="104658260"/>
    <n v="247812011"/>
    <n v="187812011"/>
    <n v="3.13"/>
    <s v="PG"/>
    <s v="Live Action"/>
    <x v="0"/>
    <x v="14"/>
    <n v="157755"/>
    <n v="3480"/>
    <n v="3505"/>
    <n v="36357586"/>
    <x v="1"/>
  </r>
  <r>
    <s v="Righteous Kill"/>
    <n v="2008"/>
    <n v="60000000"/>
    <n v="40081410"/>
    <n v="38400000"/>
    <n v="78481410"/>
    <n v="18481410"/>
    <n v="0.31"/>
    <s v="R"/>
    <s v="Live Action"/>
    <x v="2"/>
    <x v="18"/>
    <n v="88268"/>
    <n v="3152"/>
    <n v="3152"/>
    <n v="16288361"/>
    <x v="1"/>
  </r>
  <r>
    <s v="The Tale of Despereaux"/>
    <n v="2008"/>
    <n v="60000000"/>
    <n v="50877145"/>
    <n v="39605172"/>
    <n v="90482317"/>
    <n v="30482317"/>
    <n v="0.51"/>
    <s v="G"/>
    <s v="Digital Animation"/>
    <x v="9"/>
    <x v="13"/>
    <n v="38149"/>
    <n v="3104"/>
    <n v="3107"/>
    <n v="10103675"/>
    <x v="1"/>
  </r>
  <r>
    <s v="The Happening"/>
    <n v="2008"/>
    <n v="60000000"/>
    <n v="64506874"/>
    <n v="98271510"/>
    <n v="162778384"/>
    <n v="102778384"/>
    <n v="1.71"/>
    <s v="R"/>
    <s v="Live Action"/>
    <x v="2"/>
    <x v="17"/>
    <n v="206360"/>
    <n v="2986"/>
    <n v="2986"/>
    <n v="30517109"/>
    <x v="1"/>
  </r>
  <r>
    <s v="Meet Dave"/>
    <n v="2008"/>
    <n v="60000000"/>
    <n v="11803254"/>
    <n v="38845552"/>
    <n v="50648806"/>
    <n v="-9351194"/>
    <n v="-0.16"/>
    <s v="PG"/>
    <s v="Live Action"/>
    <x v="9"/>
    <x v="17"/>
    <n v="41052"/>
    <n v="3011"/>
    <n v="3011"/>
    <n v="5251918"/>
    <x v="1"/>
  </r>
  <r>
    <s v="The Soloist"/>
    <n v="2009"/>
    <n v="60000000"/>
    <n v="31853584"/>
    <n v="6668866"/>
    <n v="38522450"/>
    <n v="-21477550"/>
    <n v="-0.36"/>
    <s v="PG-13"/>
    <s v="Live Action"/>
    <x v="3"/>
    <x v="1"/>
    <n v="53595"/>
    <n v="2024"/>
    <n v="2090"/>
    <n v="9716458"/>
    <x v="1"/>
  </r>
  <r>
    <s v="Year One"/>
    <n v="2009"/>
    <n v="60000000"/>
    <n v="43337279"/>
    <n v="14267444"/>
    <n v="57604723"/>
    <n v="-2395277"/>
    <n v="-0.04"/>
    <s v="PG-13"/>
    <s v="Live Action"/>
    <x v="0"/>
    <x v="23"/>
    <n v="97968"/>
    <n v="3022"/>
    <n v="3024"/>
    <n v="19610304"/>
    <x v="1"/>
  </r>
  <r>
    <s v="State of Play"/>
    <n v="2009"/>
    <n v="60000000"/>
    <n v="37017955"/>
    <n v="51814255"/>
    <n v="88832210"/>
    <n v="28832210"/>
    <n v="0.48"/>
    <s v="PG-13"/>
    <s v="Live Action"/>
    <x v="2"/>
    <x v="30"/>
    <n v="152002"/>
    <n v="2803"/>
    <n v="2807"/>
    <n v="14071280"/>
    <x v="1"/>
  </r>
  <r>
    <s v="Duplicity"/>
    <n v="2009"/>
    <n v="60000000"/>
    <n v="40572825"/>
    <n v="40506741"/>
    <n v="81079566"/>
    <n v="21079566"/>
    <n v="0.35"/>
    <s v="PG-13"/>
    <s v="Live Action"/>
    <x v="2"/>
    <x v="13"/>
    <n v="50374"/>
    <n v="2574"/>
    <n v="2579"/>
    <n v="13965110"/>
    <x v="1"/>
  </r>
  <r>
    <s v="Planet 51"/>
    <n v="2009"/>
    <n v="60000000"/>
    <n v="42194060"/>
    <n v="66802053"/>
    <n v="108996113"/>
    <n v="48996113"/>
    <n v="0.82"/>
    <s v="PG"/>
    <s v="Digital Animation"/>
    <x v="9"/>
    <x v="18"/>
    <n v="55178"/>
    <n v="3035"/>
    <n v="3035"/>
    <n v="12286129"/>
    <x v="1"/>
  </r>
  <r>
    <s v="Couples Retreat"/>
    <n v="2009"/>
    <n v="60000000"/>
    <n v="109205660"/>
    <n v="63244763"/>
    <n v="172450423"/>
    <n v="112450423"/>
    <n v="1.87"/>
    <s v="PG-13"/>
    <s v="Live Action"/>
    <x v="0"/>
    <x v="3"/>
    <n v="108428"/>
    <n v="3000"/>
    <n v="3074"/>
    <n v="34286740"/>
    <x v="1"/>
  </r>
  <r>
    <s v="Invictus"/>
    <n v="2009"/>
    <n v="60000000"/>
    <n v="37491364"/>
    <n v="87022647"/>
    <n v="124514011"/>
    <n v="64514011"/>
    <n v="1.08"/>
    <s v="PG-13"/>
    <s v="Live Action"/>
    <x v="3"/>
    <x v="27"/>
    <n v="159004"/>
    <n v="2125"/>
    <n v="2170"/>
    <n v="8611147"/>
    <x v="1"/>
  </r>
  <r>
    <s v="Coraline"/>
    <n v="2009"/>
    <n v="60000000"/>
    <n v="75286229"/>
    <n v="50750828"/>
    <n v="126037057"/>
    <n v="66037057"/>
    <n v="1.1000000000000001"/>
    <s v="PG"/>
    <s v="Stop-Motion Animation"/>
    <x v="9"/>
    <x v="26"/>
    <n v="222842"/>
    <n v="2299"/>
    <n v="2320"/>
    <n v="16849640"/>
    <x v="1"/>
  </r>
  <r>
    <s v="Eat Pray Love"/>
    <n v="2010"/>
    <n v="60000000"/>
    <n v="80574010"/>
    <n v="126024779"/>
    <n v="206598789"/>
    <n v="146598789"/>
    <n v="2.44"/>
    <s v="PG-13"/>
    <s v="Live Action"/>
    <x v="3"/>
    <x v="21"/>
    <n v="96832"/>
    <n v="3082"/>
    <n v="3108"/>
    <n v="23104523"/>
    <x v="1"/>
  </r>
  <r>
    <s v="Edge of Darkness"/>
    <n v="2010"/>
    <n v="60000000"/>
    <n v="43313890"/>
    <n v="39498566"/>
    <n v="82812456"/>
    <n v="22812456"/>
    <n v="0.38"/>
    <s v="R"/>
    <s v="Live Action"/>
    <x v="3"/>
    <x v="6"/>
    <n v="94520"/>
    <n v="3066"/>
    <n v="3066"/>
    <n v="17214384"/>
    <x v="1"/>
  </r>
  <r>
    <s v="Contagion"/>
    <n v="2011"/>
    <n v="60000000"/>
    <n v="75658097"/>
    <n v="61893497"/>
    <n v="137551594"/>
    <n v="77551594"/>
    <n v="1.29"/>
    <s v="PG-13"/>
    <s v="Live Action"/>
    <x v="2"/>
    <x v="35"/>
    <n v="301946"/>
    <n v="3222"/>
    <n v="3222"/>
    <n v="22403596"/>
    <x v="1"/>
  </r>
  <r>
    <s v="Trouble with the Curve"/>
    <n v="2012"/>
    <n v="60000000"/>
    <n v="35763137"/>
    <n v="12055776"/>
    <n v="47818913"/>
    <n v="-12181087"/>
    <n v="-0.2"/>
    <s v="PG-13"/>
    <s v="Live Action"/>
    <x v="3"/>
    <x v="35"/>
    <n v="64038"/>
    <n v="3212"/>
    <n v="3212"/>
    <n v="12162040"/>
    <x v="1"/>
  </r>
  <r>
    <s v="Jack Reacher"/>
    <n v="2012"/>
    <n v="60000000"/>
    <n v="80070736"/>
    <n v="137300000"/>
    <n v="217370736"/>
    <n v="157370736"/>
    <n v="2.62"/>
    <s v="PG-13"/>
    <s v="Live Action"/>
    <x v="3"/>
    <x v="14"/>
    <n v="338137"/>
    <n v="3352"/>
    <n v="3352"/>
    <n v="15210156"/>
    <x v="1"/>
  </r>
  <r>
    <s v="The Mortal Instruments: City of Bones"/>
    <n v="2013"/>
    <n v="60000000"/>
    <n v="31165421"/>
    <n v="44800146"/>
    <n v="75965567"/>
    <n v="15965567"/>
    <n v="0.27"/>
    <s v="PG-13"/>
    <s v="Live Action"/>
    <x v="9"/>
    <x v="21"/>
    <n v="133461"/>
    <n v="3118"/>
    <n v="3118"/>
    <n v="9336957"/>
    <x v="1"/>
  </r>
  <r>
    <s v="The Boxtrolls"/>
    <n v="2014"/>
    <n v="60000000"/>
    <n v="50837305"/>
    <n v="61108946"/>
    <n v="111946251"/>
    <n v="51946251"/>
    <n v="0.87"/>
    <s v="PG"/>
    <s v="Stop-Motion Animation"/>
    <x v="9"/>
    <x v="35"/>
    <n v="57755"/>
    <n v="3464"/>
    <n v="3464"/>
    <n v="17275239"/>
    <x v="1"/>
  </r>
  <r>
    <s v="Mortdecai"/>
    <n v="2015"/>
    <n v="60000000"/>
    <n v="7696134"/>
    <n v="22700000"/>
    <n v="30396134"/>
    <n v="-29603866"/>
    <n v="-0.49"/>
    <s v="R"/>
    <s v="Live Action"/>
    <x v="9"/>
    <x v="3"/>
    <n v="72980"/>
    <n v="2648"/>
    <n v="2648"/>
    <n v="4200586"/>
    <x v="1"/>
  </r>
  <r>
    <s v="Joy"/>
    <n v="2015"/>
    <n v="60000000"/>
    <n v="56451232"/>
    <n v="44682827"/>
    <n v="101134059"/>
    <n v="41134059"/>
    <n v="0.69"/>
    <s v="PG-13"/>
    <s v="Live Action"/>
    <x v="3"/>
    <x v="6"/>
    <n v="136273"/>
    <n v="2896"/>
    <n v="2924"/>
    <n v="17015168"/>
    <x v="1"/>
  </r>
  <r>
    <s v="Sully"/>
    <n v="2016"/>
    <n v="60000000"/>
    <n v="125070033"/>
    <n v="113454523"/>
    <n v="238524556"/>
    <n v="178524556"/>
    <n v="2.98"/>
    <s v="PG-13"/>
    <s v="Live Action"/>
    <x v="3"/>
    <x v="19"/>
    <n v="268448"/>
    <n v="3525"/>
    <n v="3955"/>
    <n v="35028301"/>
    <x v="1"/>
  </r>
  <r>
    <s v="Jack Reacher: Never Go Back"/>
    <n v="2016"/>
    <n v="60000000"/>
    <n v="58697076"/>
    <n v="101249413"/>
    <n v="159946489"/>
    <n v="99946489"/>
    <n v="1.67"/>
    <s v="PG-13"/>
    <s v="Live Action"/>
    <x v="5"/>
    <x v="13"/>
    <n v="157182"/>
    <n v="3780"/>
    <n v="3780"/>
    <n v="22872490"/>
    <x v="1"/>
  </r>
  <r>
    <s v="The Dark Tower"/>
    <n v="2017"/>
    <n v="60000000"/>
    <n v="50701325"/>
    <n v="62760202"/>
    <n v="113461527"/>
    <n v="53461527"/>
    <n v="0.89"/>
    <s v="PG-13"/>
    <s v="Live Action"/>
    <x v="8"/>
    <x v="9"/>
    <n v="138106"/>
    <n v="3451"/>
    <n v="3451"/>
    <n v="19153698"/>
    <x v="1"/>
  </r>
  <r>
    <s v="Baywatch"/>
    <n v="2017"/>
    <n v="60000000"/>
    <n v="58060186"/>
    <n v="117803597"/>
    <n v="175863783"/>
    <n v="115863783"/>
    <n v="1.93"/>
    <s v="R"/>
    <s v="Live Action"/>
    <x v="0"/>
    <x v="3"/>
    <n v="184386"/>
    <n v="3647"/>
    <n v="3647"/>
    <n v="18503871"/>
    <x v="1"/>
  </r>
  <r>
    <s v="First Man"/>
    <n v="2018"/>
    <n v="60000000"/>
    <n v="44936545"/>
    <n v="59614603"/>
    <n v="104551148"/>
    <n v="44551148"/>
    <n v="0.74"/>
    <s v="PG-13"/>
    <s v="Live Action"/>
    <x v="3"/>
    <x v="27"/>
    <n v="186341"/>
    <n v="3640"/>
    <n v="3640"/>
    <n v="16006065"/>
    <x v="1"/>
  </r>
  <r>
    <s v="Blades of Glory"/>
    <n v="2007"/>
    <n v="61000000"/>
    <n v="118594548"/>
    <n v="27000000"/>
    <n v="145594548"/>
    <n v="84594548"/>
    <n v="1.39"/>
    <s v="PG-13"/>
    <s v="Live Action"/>
    <x v="0"/>
    <x v="10"/>
    <n v="168508"/>
    <n v="3372"/>
    <n v="3467"/>
    <n v="33014202"/>
    <x v="1"/>
  </r>
  <r>
    <s v="Gone Girl"/>
    <n v="2014"/>
    <n v="61000000"/>
    <n v="167767189"/>
    <n v="200800000"/>
    <n v="368567189"/>
    <n v="307567189"/>
    <n v="5.04"/>
    <s v="R"/>
    <s v="Live Action"/>
    <x v="2"/>
    <x v="32"/>
    <n v="962690"/>
    <n v="3014"/>
    <n v="3284"/>
    <n v="37513109"/>
    <x v="1"/>
  </r>
  <r>
    <s v="Maze Runner: The Scorch Trials"/>
    <n v="2015"/>
    <n v="61000000"/>
    <n v="81697192"/>
    <n v="228868970"/>
    <n v="310566162"/>
    <n v="249566162"/>
    <n v="4.09"/>
    <s v="PG-13"/>
    <s v="Live Action"/>
    <x v="2"/>
    <x v="10"/>
    <n v="246833"/>
    <n v="3791"/>
    <n v="3792"/>
    <n v="30316510"/>
    <x v="1"/>
  </r>
  <r>
    <s v="The Love Guru"/>
    <n v="2008"/>
    <n v="62000000"/>
    <n v="32235793"/>
    <n v="7923224"/>
    <n v="40159017"/>
    <n v="-21840983"/>
    <n v="-0.35"/>
    <s v="PG-13"/>
    <s v="Live Action"/>
    <x v="0"/>
    <x v="49"/>
    <n v="52832"/>
    <n v="3012"/>
    <n v="3012"/>
    <n v="13907130"/>
    <x v="1"/>
  </r>
  <r>
    <s v="The Hateful Eight"/>
    <n v="2015"/>
    <n v="62000000"/>
    <n v="54117416"/>
    <n v="93747470"/>
    <n v="147864886"/>
    <n v="85864886"/>
    <n v="1.38"/>
    <s v="R"/>
    <s v="Live Action"/>
    <x v="8"/>
    <x v="24"/>
    <n v="585994"/>
    <n v="100"/>
    <n v="2938"/>
    <n v="4610676"/>
    <x v="1"/>
  </r>
  <r>
    <s v="Little Man"/>
    <n v="2006"/>
    <n v="64000000"/>
    <n v="58636047"/>
    <n v="43000000"/>
    <n v="101636047"/>
    <n v="37636047"/>
    <n v="0.59"/>
    <s v="PG-13"/>
    <s v="Live Action"/>
    <x v="0"/>
    <x v="40"/>
    <n v="54941"/>
    <n v="2533"/>
    <n v="2537"/>
    <n v="21613176"/>
    <x v="1"/>
  </r>
  <r>
    <s v="We Are Marshall"/>
    <n v="2006"/>
    <n v="65000000"/>
    <n v="43545364"/>
    <n v="0"/>
    <n v="43545364"/>
    <n v="-21454636"/>
    <n v="-0.33"/>
    <s v="PG"/>
    <s v="Live Action"/>
    <x v="3"/>
    <x v="14"/>
    <n v="61512"/>
    <n v="2606"/>
    <n v="2606"/>
    <n v="6114264"/>
    <x v="1"/>
  </r>
  <r>
    <s v="World Trade Center"/>
    <n v="2006"/>
    <n v="65000000"/>
    <n v="70278893"/>
    <n v="93016761"/>
    <n v="163295654"/>
    <n v="98295654"/>
    <n v="1.51"/>
    <s v="PG-13"/>
    <s v="Live Action"/>
    <x v="3"/>
    <x v="18"/>
    <n v="83661"/>
    <n v="2957"/>
    <n v="3021"/>
    <n v="18730762"/>
    <x v="1"/>
  </r>
  <r>
    <s v="Step Brothers"/>
    <n v="2008"/>
    <n v="65000000"/>
    <n v="100468793"/>
    <n v="28000000"/>
    <n v="128468793"/>
    <n v="63468793"/>
    <n v="0.98"/>
    <s v="R"/>
    <s v="Live Action"/>
    <x v="0"/>
    <x v="12"/>
    <n v="292151"/>
    <n v="3094"/>
    <n v="3182"/>
    <n v="30940732"/>
    <x v="1"/>
  </r>
  <r>
    <s v="Death Race"/>
    <n v="2008"/>
    <n v="65000000"/>
    <n v="36316032"/>
    <n v="36200787"/>
    <n v="72516819"/>
    <n v="7516819"/>
    <n v="0.12"/>
    <s v="R"/>
    <s v="Live Action"/>
    <x v="5"/>
    <x v="20"/>
    <n v="208384"/>
    <n v="2532"/>
    <n v="2586"/>
    <n v="12621090"/>
    <x v="1"/>
  </r>
  <r>
    <s v="Astro Boy"/>
    <n v="2009"/>
    <n v="65000000"/>
    <n v="19551067"/>
    <n v="22085176"/>
    <n v="41636243"/>
    <n v="-23363757"/>
    <n v="-0.36"/>
    <s v="PG"/>
    <s v="Digital Animation"/>
    <x v="9"/>
    <x v="10"/>
    <n v="36776"/>
    <n v="3014"/>
    <n v="3020"/>
    <n v="6702923"/>
    <x v="1"/>
  </r>
  <r>
    <s v="Due Date"/>
    <n v="2010"/>
    <n v="65000000"/>
    <n v="100539043"/>
    <n v="111200000"/>
    <n v="211739043"/>
    <n v="146739043"/>
    <n v="2.2599999999999998"/>
    <s v="R"/>
    <s v="Live Action"/>
    <x v="0"/>
    <x v="7"/>
    <n v="341708"/>
    <n v="3355"/>
    <n v="3365"/>
    <n v="32689406"/>
    <x v="1"/>
  </r>
  <r>
    <s v="Resident Evil: Retribution"/>
    <n v="2012"/>
    <n v="65000000"/>
    <n v="42345531"/>
    <n v="198302098"/>
    <n v="240647629"/>
    <n v="175647629"/>
    <n v="2.7"/>
    <s v="R"/>
    <s v="Live Action"/>
    <x v="5"/>
    <x v="15"/>
    <n v="142121"/>
    <n v="3012"/>
    <n v="3016"/>
    <n v="21052227"/>
    <x v="1"/>
  </r>
  <r>
    <s v="Annie"/>
    <n v="2014"/>
    <n v="65000000"/>
    <n v="85911262"/>
    <n v="53918363"/>
    <n v="139829625"/>
    <n v="74829625"/>
    <n v="1.1499999999999999"/>
    <s v="PG"/>
    <s v="Live Action"/>
    <x v="7"/>
    <x v="15"/>
    <n v="37796"/>
    <n v="3116"/>
    <n v="3197"/>
    <n v="15861939"/>
    <x v="1"/>
  </r>
  <r>
    <s v="Unbroken"/>
    <n v="2014"/>
    <n v="65000000"/>
    <n v="115637895"/>
    <n v="47889929"/>
    <n v="163527824"/>
    <n v="98527824"/>
    <n v="1.52"/>
    <s v="PG-13"/>
    <s v="Live Action"/>
    <x v="3"/>
    <x v="22"/>
    <n v="166371"/>
    <n v="3131"/>
    <n v="3301"/>
    <n v="30621445"/>
    <x v="1"/>
  </r>
  <r>
    <s v="Everest"/>
    <n v="2015"/>
    <n v="65000000"/>
    <n v="43482270"/>
    <n v="177814791"/>
    <n v="221297061"/>
    <n v="156297061"/>
    <n v="2.4"/>
    <s v="PG-13"/>
    <s v="Live Action"/>
    <x v="2"/>
    <x v="30"/>
    <n v="216288"/>
    <n v="545"/>
    <n v="3009"/>
    <n v="7222035"/>
    <x v="1"/>
  </r>
  <r>
    <s v="Focus"/>
    <n v="2015"/>
    <n v="65000000"/>
    <n v="53862963"/>
    <n v="114202737"/>
    <n v="168065700"/>
    <n v="103065700"/>
    <n v="1.59"/>
    <s v="PG-13"/>
    <s v="Live Action"/>
    <x v="6"/>
    <x v="6"/>
    <n v="244887"/>
    <n v="3323"/>
    <n v="3323"/>
    <n v="18685137"/>
    <x v="1"/>
  </r>
  <r>
    <s v="Need for Speed"/>
    <n v="2014"/>
    <n v="66000000"/>
    <n v="43568507"/>
    <n v="150601112"/>
    <n v="194169619"/>
    <n v="128169619"/>
    <n v="1.94"/>
    <s v="PG-13"/>
    <s v="Live Action"/>
    <x v="5"/>
    <x v="20"/>
    <n v="170375"/>
    <n v="3115"/>
    <n v="3115"/>
    <n v="17844939"/>
    <x v="1"/>
  </r>
  <r>
    <s v="The Last Legion"/>
    <n v="2007"/>
    <n v="67000000"/>
    <n v="5932060"/>
    <n v="19425711"/>
    <n v="25357771"/>
    <n v="-41642229"/>
    <n v="-0.62"/>
    <s v="PG-13"/>
    <s v="Live Action"/>
    <x v="5"/>
    <x v="4"/>
    <n v="35833"/>
    <n v="2002"/>
    <n v="2002"/>
    <n v="2746312"/>
    <x v="1"/>
  </r>
  <r>
    <s v="Body of Lies"/>
    <n v="2008"/>
    <n v="67500000"/>
    <n v="39394666"/>
    <n v="79161864"/>
    <n v="118556530"/>
    <n v="51056530"/>
    <n v="0.76"/>
    <s v="R"/>
    <s v="Live Action"/>
    <x v="2"/>
    <x v="14"/>
    <n v="228049"/>
    <n v="2710"/>
    <n v="2714"/>
    <n v="12884416"/>
    <x v="1"/>
  </r>
  <r>
    <s v="The Twilight Saga: Eclipse"/>
    <n v="2010"/>
    <n v="68000000"/>
    <n v="300531751"/>
    <n v="405571077"/>
    <n v="706102828"/>
    <n v="638102828"/>
    <n v="9.3800000000000008"/>
    <s v="PG-13"/>
    <s v="Live Action"/>
    <x v="3"/>
    <x v="17"/>
    <n v="244415"/>
    <n v="4468"/>
    <n v="4468"/>
    <n v="64832191"/>
    <x v="1"/>
  </r>
  <r>
    <s v="Downsizing"/>
    <n v="2017"/>
    <n v="68000000"/>
    <n v="24449754"/>
    <n v="24242765"/>
    <n v="48692519"/>
    <n v="-19307481"/>
    <n v="-0.28000000000000003"/>
    <s v="R"/>
    <s v="Live Action"/>
    <x v="0"/>
    <x v="8"/>
    <n v="109282"/>
    <n v="2668"/>
    <n v="2668"/>
    <n v="4954287"/>
    <x v="1"/>
  </r>
  <r>
    <s v="Dinner for Schmucks"/>
    <n v="2010"/>
    <n v="69000000"/>
    <n v="73026337"/>
    <n v="13770165"/>
    <n v="86796502"/>
    <n v="17796502"/>
    <n v="0.26"/>
    <s v="PG-13"/>
    <s v="Live Action"/>
    <x v="0"/>
    <x v="5"/>
    <n v="106356"/>
    <n v="2911"/>
    <n v="3046"/>
    <n v="23527839"/>
    <x v="1"/>
  </r>
  <r>
    <s v="Despicable Me"/>
    <n v="2010"/>
    <n v="69000000"/>
    <n v="251513985"/>
    <n v="291950588"/>
    <n v="543464573"/>
    <n v="474464573"/>
    <n v="6.88"/>
    <s v="PG"/>
    <s v="Digital Animation"/>
    <x v="9"/>
    <x v="25"/>
    <n v="540011"/>
    <n v="3476"/>
    <n v="3602"/>
    <n v="56397125"/>
    <x v="1"/>
  </r>
  <r>
    <s v="The Guardian"/>
    <n v="2006"/>
    <n v="70000000"/>
    <n v="55011732"/>
    <n v="39961808"/>
    <n v="94973540"/>
    <n v="24973540"/>
    <n v="0.36"/>
    <s v="PG-13"/>
    <s v="Live Action"/>
    <x v="5"/>
    <x v="12"/>
    <n v="92970"/>
    <n v="3241"/>
    <n v="3241"/>
    <n v="18006064"/>
    <x v="1"/>
  </r>
  <r>
    <s v="Basic Instinct 2"/>
    <n v="2006"/>
    <n v="70000000"/>
    <n v="5946136"/>
    <n v="29471026"/>
    <n v="35417162"/>
    <n v="-34582838"/>
    <n v="-0.49"/>
    <s v="R"/>
    <s v="Live Action"/>
    <x v="2"/>
    <x v="47"/>
    <n v="39614"/>
    <n v="1453"/>
    <n v="1453"/>
    <n v="3201420"/>
    <x v="1"/>
  </r>
  <r>
    <s v="The Brave One"/>
    <n v="2007"/>
    <n v="70000000"/>
    <n v="36793804"/>
    <n v="32998900"/>
    <n v="69792704"/>
    <n v="-207296"/>
    <n v="0"/>
    <s v="R"/>
    <s v="Live Action"/>
    <x v="3"/>
    <x v="1"/>
    <n v="61026"/>
    <n v="2755"/>
    <n v="2837"/>
    <n v="13471488"/>
    <x v="1"/>
  </r>
  <r>
    <s v="Stardust"/>
    <n v="2007"/>
    <n v="70000000"/>
    <n v="38634938"/>
    <n v="98387307"/>
    <n v="137022245"/>
    <n v="67022245"/>
    <n v="0.96"/>
    <s v="PG-13"/>
    <s v="Live Action"/>
    <x v="9"/>
    <x v="25"/>
    <n v="270798"/>
    <n v="2540"/>
    <n v="2565"/>
    <n v="9169779"/>
    <x v="1"/>
  </r>
  <r>
    <s v="Next"/>
    <n v="2007"/>
    <n v="70000000"/>
    <n v="18211013"/>
    <n v="55380487"/>
    <n v="73591500"/>
    <n v="3591500"/>
    <n v="0.05"/>
    <s v="PG-13"/>
    <s v="Live Action"/>
    <x v="5"/>
    <x v="2"/>
    <n v="158217"/>
    <n v="2725"/>
    <n v="2733"/>
    <n v="7133049"/>
    <x v="1"/>
  </r>
  <r>
    <s v="Alvin and the Chipmunks: The Squeakquel"/>
    <n v="2009"/>
    <n v="70000000"/>
    <n v="219614612"/>
    <n v="223868601"/>
    <n v="443483213"/>
    <n v="373483213"/>
    <n v="5.34"/>
    <s v="PG"/>
    <s v="Animation/Live Action"/>
    <x v="9"/>
    <x v="11"/>
    <n v="48957"/>
    <n v="3700"/>
    <n v="3747"/>
    <n v="48875415"/>
    <x v="1"/>
  </r>
  <r>
    <s v="Inglourious Basterds"/>
    <n v="2009"/>
    <n v="70000000"/>
    <n v="120774594"/>
    <n v="196140670"/>
    <n v="316915264"/>
    <n v="246915264"/>
    <n v="3.53"/>
    <s v="R"/>
    <s v="Live Action"/>
    <x v="5"/>
    <x v="53"/>
    <n v="1412110"/>
    <n v="3165"/>
    <n v="3358"/>
    <n v="38054676"/>
    <x v="1"/>
  </r>
  <r>
    <s v="Killer Elite"/>
    <n v="2011"/>
    <n v="70000000"/>
    <n v="25124986"/>
    <n v="40284060"/>
    <n v="65409046"/>
    <n v="-4590954"/>
    <n v="-7.0000000000000007E-2"/>
    <s v="R"/>
    <s v="Live Action"/>
    <x v="5"/>
    <x v="20"/>
    <n v="129489"/>
    <n v="2986"/>
    <n v="2986"/>
    <n v="9352008"/>
    <x v="1"/>
  </r>
  <r>
    <s v="War Horse"/>
    <n v="2011"/>
    <n v="70000000"/>
    <n v="79883359"/>
    <n v="76932170"/>
    <n v="156815529"/>
    <n v="86815529"/>
    <n v="1.24"/>
    <s v="PG-13"/>
    <s v="Live Action"/>
    <x v="3"/>
    <x v="22"/>
    <n v="156689"/>
    <n v="2376"/>
    <n v="2856"/>
    <n v="7515402"/>
    <x v="1"/>
  </r>
  <r>
    <s v="Olympus Has Fallen"/>
    <n v="2013"/>
    <n v="70000000"/>
    <n v="98927592"/>
    <n v="51634572"/>
    <n v="150562164"/>
    <n v="80562164"/>
    <n v="1.1499999999999999"/>
    <s v="R"/>
    <s v="Live Action"/>
    <x v="2"/>
    <x v="7"/>
    <n v="274414"/>
    <n v="3098"/>
    <n v="3106"/>
    <n v="30373794"/>
    <x v="1"/>
  </r>
  <r>
    <s v="Dracula Untold"/>
    <n v="2014"/>
    <n v="70000000"/>
    <n v="55991880"/>
    <n v="164249843"/>
    <n v="220241723"/>
    <n v="150241723"/>
    <n v="2.15"/>
    <s v="PG-13"/>
    <s v="Live Action"/>
    <x v="5"/>
    <x v="2"/>
    <n v="193837"/>
    <n v="2885"/>
    <n v="2900"/>
    <n v="23514615"/>
    <x v="1"/>
  </r>
  <r>
    <s v="The Finest Hours"/>
    <n v="2016"/>
    <n v="70000000"/>
    <n v="27569558"/>
    <n v="21683203"/>
    <n v="49252761"/>
    <n v="-20747239"/>
    <n v="-0.3"/>
    <s v="PG"/>
    <s v="Live Action"/>
    <x v="2"/>
    <x v="1"/>
    <n v="66583"/>
    <n v="3143"/>
    <n v="3143"/>
    <n v="10288932"/>
    <x v="1"/>
  </r>
  <r>
    <s v="Storks"/>
    <n v="2016"/>
    <n v="70000000"/>
    <n v="72679278"/>
    <n v="110674153"/>
    <n v="183353431"/>
    <n v="113353431"/>
    <n v="1.62"/>
    <s v="PG"/>
    <s v="Digital Animation"/>
    <x v="9"/>
    <x v="35"/>
    <n v="62011"/>
    <n v="3922"/>
    <n v="3922"/>
    <n v="21311407"/>
    <x v="1"/>
  </r>
  <r>
    <s v="The Simpsons Movie"/>
    <n v="2007"/>
    <n v="72500000"/>
    <n v="183135014"/>
    <n v="343936008"/>
    <n v="527071022"/>
    <n v="454571022"/>
    <n v="6.27"/>
    <s v="PG-13"/>
    <s v="Digital Animation"/>
    <x v="9"/>
    <x v="27"/>
    <n v="327571"/>
    <n v="3922"/>
    <n v="3926"/>
    <n v="74036787"/>
    <x v="1"/>
  </r>
  <r>
    <s v="The Kingdom"/>
    <n v="2007"/>
    <n v="72500000"/>
    <n v="47467250"/>
    <n v="39042352"/>
    <n v="86509602"/>
    <n v="14009602"/>
    <n v="0.19"/>
    <s v="R"/>
    <s v="Live Action"/>
    <x v="5"/>
    <x v="14"/>
    <n v="125433"/>
    <n v="2793"/>
    <n v="2836"/>
    <n v="17135055"/>
    <x v="1"/>
  </r>
  <r>
    <s v="Fool's Gold"/>
    <n v="2008"/>
    <n v="72500000"/>
    <n v="70231041"/>
    <n v="39131925"/>
    <n v="109362966"/>
    <n v="36862966"/>
    <n v="0.51"/>
    <s v="PG-13"/>
    <s v="Live Action"/>
    <x v="9"/>
    <x v="8"/>
    <n v="79583"/>
    <n v="3125"/>
    <n v="3125"/>
    <n v="21589295"/>
    <x v="1"/>
  </r>
  <r>
    <s v="Funny People"/>
    <n v="2009"/>
    <n v="72500000"/>
    <n v="51855045"/>
    <n v="20025260"/>
    <n v="71880305"/>
    <n v="-619695"/>
    <n v="-0.01"/>
    <s v="R"/>
    <s v="Live Action"/>
    <x v="0"/>
    <x v="10"/>
    <n v="119307"/>
    <n v="3007"/>
    <n v="3008"/>
    <n v="22657780"/>
    <x v="1"/>
  </r>
  <r>
    <s v="Talladega Nights: The Ballad of Ricky Bobby"/>
    <n v="2006"/>
    <n v="73000000"/>
    <n v="148213377"/>
    <n v="14657148"/>
    <n v="162870525"/>
    <n v="89870525"/>
    <n v="1.23"/>
    <s v="PG-13"/>
    <s v="Live Action"/>
    <x v="0"/>
    <x v="6"/>
    <n v="183416"/>
    <n v="3803"/>
    <n v="3807"/>
    <n v="47042215"/>
    <x v="1"/>
  </r>
  <r>
    <s v="Ice Age: The Meltdown"/>
    <n v="2006"/>
    <n v="75000000"/>
    <n v="195330621"/>
    <n v="456568661"/>
    <n v="651899282"/>
    <n v="576899282"/>
    <n v="7.69"/>
    <s v="PG"/>
    <s v="Digital Animation"/>
    <x v="9"/>
    <x v="35"/>
    <n v="275968"/>
    <n v="3964"/>
    <n v="3969"/>
    <n v="68033544"/>
    <x v="1"/>
  </r>
  <r>
    <s v="Monster House"/>
    <n v="2006"/>
    <n v="75000000"/>
    <n v="73661010"/>
    <n v="67606360"/>
    <n v="141267370"/>
    <n v="66267370"/>
    <n v="0.88"/>
    <s v="PG"/>
    <s v="Digital Animation"/>
    <x v="9"/>
    <x v="6"/>
    <n v="117186"/>
    <n v="3553"/>
    <n v="3553"/>
    <n v="22217226"/>
    <x v="1"/>
  </r>
  <r>
    <s v="Lady in the Water"/>
    <n v="2006"/>
    <n v="75000000"/>
    <n v="42285169"/>
    <n v="30500000"/>
    <n v="72785169"/>
    <n v="-2214831"/>
    <n v="-0.03"/>
    <s v="PG-13"/>
    <s v="Live Action"/>
    <x v="3"/>
    <x v="3"/>
    <n v="99665"/>
    <n v="3235"/>
    <n v="3235"/>
    <n v="18044396"/>
    <x v="1"/>
  </r>
  <r>
    <s v="Dreamgirls"/>
    <n v="2006"/>
    <n v="75000000"/>
    <n v="103365956"/>
    <n v="52342739"/>
    <n v="155708695"/>
    <n v="80708695"/>
    <n v="1.08"/>
    <s v="PG-13"/>
    <s v="Live Action"/>
    <x v="7"/>
    <x v="7"/>
    <n v="73728"/>
    <n v="3"/>
    <n v="2797"/>
    <n v="378950"/>
    <x v="1"/>
  </r>
  <r>
    <s v="Hairspray"/>
    <n v="2007"/>
    <n v="75000000"/>
    <n v="118871849"/>
    <n v="84163723"/>
    <n v="203035572"/>
    <n v="128035572"/>
    <n v="1.71"/>
    <s v="PG"/>
    <s v="Live Action"/>
    <x v="7"/>
    <x v="1"/>
    <n v="129809"/>
    <n v="3121"/>
    <n v="3121"/>
    <n v="27800000"/>
    <x v="1"/>
  </r>
  <r>
    <s v="Charlie Wilson's War"/>
    <n v="2007"/>
    <n v="75000000"/>
    <n v="66661095"/>
    <n v="52851676"/>
    <n v="119512771"/>
    <n v="44512771"/>
    <n v="0.59"/>
    <s v="R"/>
    <s v="Live Action"/>
    <x v="3"/>
    <x v="14"/>
    <n v="118129"/>
    <n v="2575"/>
    <n v="2594"/>
    <n v="9656250"/>
    <x v="1"/>
  </r>
  <r>
    <s v="Wanted"/>
    <n v="2008"/>
    <n v="75000000"/>
    <n v="134508551"/>
    <n v="207907909"/>
    <n v="342416460"/>
    <n v="267416460"/>
    <n v="3.57"/>
    <s v="R"/>
    <s v="Live Action"/>
    <x v="5"/>
    <x v="1"/>
    <n v="386005"/>
    <n v="3175"/>
    <n v="3185"/>
    <n v="50927085"/>
    <x v="1"/>
  </r>
  <r>
    <s v="Grown Ups"/>
    <n v="2010"/>
    <n v="75000000"/>
    <n v="162001186"/>
    <n v="110222244"/>
    <n v="272223430"/>
    <n v="197223430"/>
    <n v="2.63"/>
    <s v="PG-13"/>
    <s v="Live Action"/>
    <x v="0"/>
    <x v="5"/>
    <n v="250161"/>
    <n v="3534"/>
    <n v="3534"/>
    <n v="40506562"/>
    <x v="1"/>
  </r>
  <r>
    <s v="Immortals"/>
    <n v="2011"/>
    <n v="75000000"/>
    <n v="83504017"/>
    <n v="128058418"/>
    <n v="211562435"/>
    <n v="136562435"/>
    <n v="1.82"/>
    <s v="R"/>
    <s v="Live Action"/>
    <x v="5"/>
    <x v="18"/>
    <n v="168143"/>
    <n v="3112"/>
    <n v="3120"/>
    <n v="32206425"/>
    <x v="1"/>
  </r>
  <r>
    <s v="Sucker Punch"/>
    <n v="2011"/>
    <n v="75000000"/>
    <n v="36392502"/>
    <n v="53365887"/>
    <n v="89758389"/>
    <n v="14758389"/>
    <n v="0.2"/>
    <s v="R"/>
    <s v="Live Action"/>
    <x v="5"/>
    <x v="18"/>
    <n v="242274"/>
    <n v="3033"/>
    <n v="3033"/>
    <n v="19058199"/>
    <x v="1"/>
  </r>
  <r>
    <s v="Now You See Me"/>
    <n v="2013"/>
    <n v="75000000"/>
    <n v="117723989"/>
    <n v="225045211"/>
    <n v="342769200"/>
    <n v="267769200"/>
    <n v="3.57"/>
    <s v="PG-13"/>
    <s v="Live Action"/>
    <x v="2"/>
    <x v="22"/>
    <n v="649312"/>
    <n v="2925"/>
    <n v="3082"/>
    <n v="29350389"/>
    <x v="1"/>
  </r>
  <r>
    <s v="Inferno"/>
    <n v="2016"/>
    <n v="75000000"/>
    <n v="34343574"/>
    <n v="185175793"/>
    <n v="219519367"/>
    <n v="144519367"/>
    <n v="1.93"/>
    <s v="PG-13"/>
    <s v="Live Action"/>
    <x v="2"/>
    <x v="2"/>
    <n v="174554"/>
    <n v="3576"/>
    <n v="3576"/>
    <n v="14860425"/>
    <x v="1"/>
  </r>
  <r>
    <s v="Sing"/>
    <n v="2016"/>
    <n v="75000000"/>
    <n v="270329045"/>
    <n v="364125744"/>
    <n v="634454789"/>
    <n v="559454789"/>
    <n v="7.46"/>
    <s v="PG"/>
    <s v="Digital Animation"/>
    <x v="9"/>
    <x v="30"/>
    <n v="165609"/>
    <n v="4022"/>
    <n v="4029"/>
    <n v="35258145"/>
    <x v="1"/>
  </r>
  <r>
    <s v="Despicable Me 3"/>
    <n v="2017"/>
    <n v="75000000"/>
    <n v="264624300"/>
    <n v="770198073"/>
    <n v="1034822373"/>
    <n v="959822373"/>
    <n v="12.8"/>
    <s v="PG"/>
    <s v="Digital Animation"/>
    <x v="9"/>
    <x v="2"/>
    <n v="132727"/>
    <n v="4529"/>
    <n v="4535"/>
    <n v="72434025"/>
    <x v="1"/>
  </r>
  <r>
    <s v="Christopher Robin"/>
    <n v="2018"/>
    <n v="75000000"/>
    <n v="99215042"/>
    <n v="98289716"/>
    <n v="197504758"/>
    <n v="122504758"/>
    <n v="1.63"/>
    <s v="PG"/>
    <s v="Animation/Live Action"/>
    <x v="9"/>
    <x v="22"/>
    <n v="77218"/>
    <n v="3602"/>
    <n v="3602"/>
    <n v="24585139"/>
    <x v="1"/>
  </r>
  <r>
    <s v="Children of Men"/>
    <n v="2006"/>
    <n v="76000000"/>
    <n v="35552383"/>
    <n v="34292628"/>
    <n v="69845011"/>
    <n v="-6154989"/>
    <n v="-0.08"/>
    <s v="R"/>
    <s v="Live Action"/>
    <x v="2"/>
    <x v="29"/>
    <n v="495508"/>
    <n v="16"/>
    <n v="1524"/>
    <n v="501003"/>
    <x v="1"/>
  </r>
  <r>
    <s v="Despicable Me 2"/>
    <n v="2013"/>
    <n v="76000000"/>
    <n v="368065385"/>
    <n v="607151450"/>
    <n v="975216835"/>
    <n v="899216835"/>
    <n v="11.83"/>
    <s v="PG"/>
    <s v="Digital Animation"/>
    <x v="9"/>
    <x v="27"/>
    <n v="396204"/>
    <n v="3997"/>
    <n v="4003"/>
    <n v="83517315"/>
    <x v="1"/>
  </r>
  <r>
    <s v="Cloudy with a Chance of Meatballs 2"/>
    <n v="2013"/>
    <n v="78000000"/>
    <n v="119793567"/>
    <n v="154599082"/>
    <n v="274392649"/>
    <n v="196392649"/>
    <n v="2.52"/>
    <s v="PG"/>
    <s v="Digital Animation"/>
    <x v="9"/>
    <x v="10"/>
    <n v="102211"/>
    <n v="4001"/>
    <n v="4001"/>
    <n v="34017930"/>
    <x v="1"/>
  </r>
  <r>
    <s v="Jack and Jill"/>
    <n v="2011"/>
    <n v="79000000"/>
    <n v="74158157"/>
    <n v="76361060"/>
    <n v="150519217"/>
    <n v="71519217"/>
    <n v="0.91"/>
    <s v="PG"/>
    <s v="Live Action"/>
    <x v="0"/>
    <x v="52"/>
    <n v="84461"/>
    <n v="3438"/>
    <n v="3438"/>
    <n v="25003575"/>
    <x v="1"/>
  </r>
  <r>
    <s v="The Pink Panther"/>
    <n v="2006"/>
    <n v="80000000"/>
    <n v="82226474"/>
    <n v="76700000"/>
    <n v="158926474"/>
    <n v="78926474"/>
    <n v="0.99"/>
    <s v="PG"/>
    <s v="Live Action"/>
    <x v="9"/>
    <x v="9"/>
    <n v="86417"/>
    <n v="3477"/>
    <n v="3477"/>
    <n v="20220412"/>
    <x v="1"/>
  </r>
  <r>
    <s v="The Wild"/>
    <n v="2006"/>
    <n v="80000000"/>
    <n v="37384046"/>
    <n v="61626621"/>
    <n v="99010667"/>
    <n v="19010667"/>
    <n v="0.24"/>
    <s v="G"/>
    <s v="Digital Animation"/>
    <x v="9"/>
    <x v="0"/>
    <n v="25960"/>
    <n v="2854"/>
    <n v="2854"/>
    <n v="9684809"/>
    <x v="1"/>
  </r>
  <r>
    <s v="The Invasion"/>
    <n v="2007"/>
    <n v="80000000"/>
    <n v="15074191"/>
    <n v="25072851"/>
    <n v="40147042"/>
    <n v="-39852958"/>
    <n v="-0.5"/>
    <s v="PG-13"/>
    <s v="Live Action"/>
    <x v="2"/>
    <x v="5"/>
    <n v="78830"/>
    <n v="2776"/>
    <n v="2776"/>
    <n v="5951409"/>
    <x v="1"/>
  </r>
  <r>
    <s v="Bedtime Stories"/>
    <n v="2008"/>
    <n v="80000000"/>
    <n v="110101975"/>
    <n v="111366960"/>
    <n v="221468935"/>
    <n v="141468935"/>
    <n v="1.77"/>
    <s v="PG"/>
    <s v="Live Action"/>
    <x v="9"/>
    <x v="18"/>
    <n v="94907"/>
    <n v="3681"/>
    <n v="3684"/>
    <n v="27450296"/>
    <x v="1"/>
  </r>
  <r>
    <s v="Eagle Eye"/>
    <n v="2008"/>
    <n v="80000000"/>
    <n v="101440743"/>
    <n v="79144516"/>
    <n v="180585259"/>
    <n v="100585259"/>
    <n v="1.26"/>
    <s v="PG-13"/>
    <s v="Live Action"/>
    <x v="2"/>
    <x v="6"/>
    <n v="186580"/>
    <n v="3510"/>
    <n v="3614"/>
    <n v="29150721"/>
    <x v="1"/>
  </r>
  <r>
    <s v="Get Smart"/>
    <n v="2008"/>
    <n v="80000000"/>
    <n v="130319208"/>
    <n v="96420208"/>
    <n v="226739416"/>
    <n v="146739416"/>
    <n v="1.83"/>
    <s v="PG-13"/>
    <s v="Live Action"/>
    <x v="0"/>
    <x v="7"/>
    <n v="217187"/>
    <n v="3911"/>
    <n v="3915"/>
    <n v="38683480"/>
    <x v="1"/>
  </r>
  <r>
    <s v="The Day the Earth Stood Still"/>
    <n v="2008"/>
    <n v="80000000"/>
    <n v="79366978"/>
    <n v="158003372"/>
    <n v="237370350"/>
    <n v="157370350"/>
    <n v="1.97"/>
    <s v="PG-13"/>
    <s v="Live Action"/>
    <x v="9"/>
    <x v="3"/>
    <n v="170480"/>
    <n v="3560"/>
    <n v="3560"/>
    <n v="30480153"/>
    <x v="1"/>
  </r>
  <r>
    <s v="Four Christmases"/>
    <n v="2008"/>
    <n v="80000000"/>
    <n v="120146040"/>
    <n v="48165518"/>
    <n v="168311558"/>
    <n v="88311558"/>
    <n v="1.1000000000000001"/>
    <s v="PG-13"/>
    <s v="Live Action"/>
    <x v="0"/>
    <x v="8"/>
    <n v="71995"/>
    <n v="3310"/>
    <n v="3540"/>
    <n v="31069826"/>
    <x v="1"/>
  </r>
  <r>
    <s v="Surrogates"/>
    <n v="2009"/>
    <n v="80000000"/>
    <n v="38577772"/>
    <n v="81090578"/>
    <n v="119668350"/>
    <n v="39668350"/>
    <n v="0.5"/>
    <s v="PG-13"/>
    <s v="Live Action"/>
    <x v="5"/>
    <x v="10"/>
    <n v="174909"/>
    <n v="2951"/>
    <n v="2992"/>
    <n v="14902692"/>
    <x v="1"/>
  </r>
  <r>
    <s v="Nine"/>
    <n v="2009"/>
    <n v="80000000"/>
    <n v="19676965"/>
    <n v="33831893"/>
    <n v="53508858"/>
    <n v="-26491142"/>
    <n v="-0.33"/>
    <s v="PG-13"/>
    <s v="Live Action"/>
    <x v="7"/>
    <x v="21"/>
    <n v="43872"/>
    <n v="4"/>
    <n v="1412"/>
    <n v="257232"/>
    <x v="1"/>
  </r>
  <r>
    <s v="Yogi Bear"/>
    <n v="2010"/>
    <n v="80000000"/>
    <n v="100246011"/>
    <n v="104528679"/>
    <n v="204774690"/>
    <n v="124774690"/>
    <n v="1.56"/>
    <s v="PG"/>
    <s v="Animation/Live Action"/>
    <x v="9"/>
    <x v="16"/>
    <n v="22024"/>
    <n v="3515"/>
    <n v="3515"/>
    <n v="16411322"/>
    <x v="1"/>
  </r>
  <r>
    <s v="The Book of Eli"/>
    <n v="2010"/>
    <n v="80000000"/>
    <n v="94835059"/>
    <n v="63915758"/>
    <n v="158750817"/>
    <n v="78750817"/>
    <n v="0.98"/>
    <s v="R"/>
    <s v="Live Action"/>
    <x v="5"/>
    <x v="35"/>
    <n v="315586"/>
    <n v="3111"/>
    <n v="3111"/>
    <n v="32789494"/>
    <x v="1"/>
  </r>
  <r>
    <s v="Alvin and the Chipmunks: Chipwrecked"/>
    <n v="2011"/>
    <n v="80000000"/>
    <n v="133107389"/>
    <n v="215981134"/>
    <n v="349088523"/>
    <n v="269088523"/>
    <n v="3.36"/>
    <s v="G"/>
    <s v="Animation/Live Action"/>
    <x v="9"/>
    <x v="47"/>
    <n v="35356"/>
    <n v="3723"/>
    <n v="3734"/>
    <n v="23244744"/>
    <x v="1"/>
  </r>
  <r>
    <s v="The Hangover Part II"/>
    <n v="2011"/>
    <n v="80000000"/>
    <n v="254464305"/>
    <n v="332000000"/>
    <n v="586464305"/>
    <n v="506464305"/>
    <n v="6.33"/>
    <s v="R"/>
    <s v="Live Action"/>
    <x v="0"/>
    <x v="20"/>
    <n v="494842"/>
    <n v="3615"/>
    <n v="3675"/>
    <n v="85946294"/>
    <x v="1"/>
  </r>
  <r>
    <s v="Fury"/>
    <n v="2014"/>
    <n v="80000000"/>
    <n v="85817906"/>
    <n v="124497775"/>
    <n v="210315681"/>
    <n v="130315681"/>
    <n v="1.63"/>
    <s v="R"/>
    <s v="Live Action"/>
    <x v="3"/>
    <x v="34"/>
    <n v="479201"/>
    <n v="3173"/>
    <n v="3313"/>
    <n v="23702421"/>
    <x v="1"/>
  </r>
  <r>
    <s v="The Last Witch Hunter"/>
    <n v="2015"/>
    <n v="80000000"/>
    <n v="27367660"/>
    <n v="103451252"/>
    <n v="130818912"/>
    <n v="50818912"/>
    <n v="0.64"/>
    <s v="PG-13"/>
    <s v="Live Action"/>
    <x v="5"/>
    <x v="5"/>
    <n v="103625"/>
    <n v="3082"/>
    <n v="3082"/>
    <n v="10812861"/>
    <x v="1"/>
  </r>
  <r>
    <s v="Hotel Transylvania 2"/>
    <n v="2015"/>
    <n v="80000000"/>
    <n v="169700110"/>
    <n v="299800188"/>
    <n v="469500298"/>
    <n v="389500298"/>
    <n v="4.87"/>
    <s v="PG"/>
    <s v="Digital Animation"/>
    <x v="9"/>
    <x v="6"/>
    <n v="125719"/>
    <n v="3754"/>
    <n v="3768"/>
    <n v="48464322"/>
    <x v="1"/>
  </r>
  <r>
    <s v="Smallfoot"/>
    <n v="2018"/>
    <n v="80000000"/>
    <n v="83240103"/>
    <n v="130453506"/>
    <n v="213693609"/>
    <n v="133693609"/>
    <n v="1.67"/>
    <s v="PG"/>
    <s v="Digital Animation"/>
    <x v="9"/>
    <x v="6"/>
    <n v="39318"/>
    <n v="4131"/>
    <n v="4131"/>
    <n v="23045635"/>
    <x v="1"/>
  </r>
  <r>
    <s v="The Expendables"/>
    <n v="2010"/>
    <n v="82000000"/>
    <n v="103068524"/>
    <n v="165199650"/>
    <n v="268268174"/>
    <n v="186268174"/>
    <n v="2.27"/>
    <s v="R"/>
    <s v="Live Action"/>
    <x v="5"/>
    <x v="20"/>
    <n v="343321"/>
    <n v="3270"/>
    <n v="3398"/>
    <n v="34825135"/>
    <x v="1"/>
  </r>
  <r>
    <s v="Click"/>
    <n v="2006"/>
    <n v="82500000"/>
    <n v="137355633"/>
    <n v="100329456"/>
    <n v="237685089"/>
    <n v="155185089"/>
    <n v="1.88"/>
    <s v="PG-13"/>
    <s v="Live Action"/>
    <x v="0"/>
    <x v="20"/>
    <n v="328165"/>
    <n v="3749"/>
    <n v="3764"/>
    <n v="40011365"/>
    <x v="1"/>
  </r>
  <r>
    <s v="Charlotte's Web"/>
    <n v="2006"/>
    <n v="82500000"/>
    <n v="82985708"/>
    <n v="61000000"/>
    <n v="143985708"/>
    <n v="61485708"/>
    <n v="0.75"/>
    <s v="G"/>
    <s v="Live Action"/>
    <x v="3"/>
    <x v="10"/>
    <n v="41898"/>
    <n v="3566"/>
    <n v="3745"/>
    <n v="11457353"/>
    <x v="1"/>
  </r>
  <r>
    <s v="Jumper"/>
    <n v="2008"/>
    <n v="82500000"/>
    <n v="80172128"/>
    <n v="142468684"/>
    <n v="222640812"/>
    <n v="140140812"/>
    <n v="1.7"/>
    <s v="PG-13"/>
    <s v="Live Action"/>
    <x v="9"/>
    <x v="13"/>
    <n v="305245"/>
    <n v="3428"/>
    <n v="3430"/>
    <n v="27354808"/>
    <x v="1"/>
  </r>
  <r>
    <s v="Hellboy II: The Golden Army"/>
    <n v="2008"/>
    <n v="82500000"/>
    <n v="75986503"/>
    <n v="84401560"/>
    <n v="160388063"/>
    <n v="77888063"/>
    <n v="0.94"/>
    <s v="PG-13"/>
    <s v="Live Action"/>
    <x v="5"/>
    <x v="14"/>
    <n v="269948"/>
    <n v="3204"/>
    <n v="3212"/>
    <n v="34539115"/>
    <x v="1"/>
  </r>
  <r>
    <s v="RED 2"/>
    <n v="2013"/>
    <n v="84000000"/>
    <n v="53262560"/>
    <n v="88244795"/>
    <n v="141507355"/>
    <n v="57507355"/>
    <n v="0.68"/>
    <s v="PG-13"/>
    <s v="Live Action"/>
    <x v="5"/>
    <x v="6"/>
    <n v="170525"/>
    <n v="3016"/>
    <n v="3016"/>
    <n v="18048422"/>
    <x v="1"/>
  </r>
  <r>
    <s v="Happy Feet"/>
    <n v="2006"/>
    <n v="85000000"/>
    <n v="198000317"/>
    <n v="187000000"/>
    <n v="385000317"/>
    <n v="300000317"/>
    <n v="3.53"/>
    <s v="PG"/>
    <s v="Digital Animation"/>
    <x v="9"/>
    <x v="20"/>
    <n v="184387"/>
    <n v="3804"/>
    <n v="3804"/>
    <n v="41533432"/>
    <x v="1"/>
  </r>
  <r>
    <s v="The Holiday"/>
    <n v="2006"/>
    <n v="85000000"/>
    <n v="63280000"/>
    <n v="141910324"/>
    <n v="205190324"/>
    <n v="120190324"/>
    <n v="1.41"/>
    <s v="PG-13"/>
    <s v="Live Action"/>
    <x v="6"/>
    <x v="12"/>
    <n v="282525"/>
    <n v="2610"/>
    <n v="2698"/>
    <n v="12778913"/>
    <x v="1"/>
  </r>
  <r>
    <s v="The Fast and the Furious: Tokyo Drift"/>
    <n v="2006"/>
    <n v="85000000"/>
    <n v="62615510"/>
    <n v="95178695"/>
    <n v="157794205"/>
    <n v="72794205"/>
    <n v="0.86"/>
    <s v="PG-13"/>
    <s v="Live Action"/>
    <x v="5"/>
    <x v="18"/>
    <n v="268794"/>
    <n v="3027"/>
    <n v="3030"/>
    <n v="23973840"/>
    <x v="1"/>
  </r>
  <r>
    <s v="Open Season"/>
    <n v="2006"/>
    <n v="85000000"/>
    <n v="85105259"/>
    <n v="106826899"/>
    <n v="191932158"/>
    <n v="106932158"/>
    <n v="1.26"/>
    <s v="PG"/>
    <s v="Digital Animation"/>
    <x v="9"/>
    <x v="13"/>
    <n v="95693"/>
    <n v="3833"/>
    <n v="3833"/>
    <n v="23624548"/>
    <x v="1"/>
  </r>
  <r>
    <s v="Zodiac"/>
    <n v="2007"/>
    <n v="85000000"/>
    <n v="33080084"/>
    <n v="50000000"/>
    <n v="83080084"/>
    <n v="-1919916"/>
    <n v="-0.02"/>
    <s v="R"/>
    <s v="Live Action"/>
    <x v="2"/>
    <x v="26"/>
    <n v="530660"/>
    <n v="2362"/>
    <n v="2379"/>
    <n v="13395610"/>
    <x v="1"/>
  </r>
  <r>
    <s v="Enchanted"/>
    <n v="2007"/>
    <n v="85000000"/>
    <n v="127706877"/>
    <n v="212677264"/>
    <n v="340384141"/>
    <n v="255384141"/>
    <n v="3"/>
    <s v="PG"/>
    <s v="Animation/Live Action"/>
    <x v="6"/>
    <x v="30"/>
    <n v="196793"/>
    <n v="3730"/>
    <n v="3730"/>
    <n v="34440317"/>
    <x v="1"/>
  </r>
  <r>
    <s v="Ocean's Thirteen"/>
    <n v="2007"/>
    <n v="85000000"/>
    <n v="117144465"/>
    <n v="194600000"/>
    <n v="311744465"/>
    <n v="226744465"/>
    <n v="2.67"/>
    <s v="PG-13"/>
    <s v="Live Action"/>
    <x v="9"/>
    <x v="12"/>
    <n v="343711"/>
    <n v="3565"/>
    <n v="3565"/>
    <n v="36133403"/>
    <x v="1"/>
  </r>
  <r>
    <s v="Fast &amp; Furious"/>
    <n v="2009"/>
    <n v="85000000"/>
    <n v="155064265"/>
    <n v="208000000"/>
    <n v="363064265"/>
    <n v="278064265"/>
    <n v="3.27"/>
    <s v="PG-13"/>
    <s v="Live Action"/>
    <x v="5"/>
    <x v="7"/>
    <n v="284787"/>
    <n v="3461"/>
    <n v="3674"/>
    <n v="70950500"/>
    <x v="1"/>
  </r>
  <r>
    <s v="Cats &amp; Dogs: The Revenge of Kitty Galore"/>
    <n v="2010"/>
    <n v="85000000"/>
    <n v="43585753"/>
    <n v="69440630"/>
    <n v="113026383"/>
    <n v="28026383"/>
    <n v="0.33"/>
    <s v="PG"/>
    <s v="Live Action"/>
    <x v="9"/>
    <x v="47"/>
    <n v="15249"/>
    <n v="3705"/>
    <n v="3705"/>
    <n v="12279363"/>
    <x v="1"/>
  </r>
  <r>
    <s v="Arthur Christmas"/>
    <n v="2011"/>
    <n v="85000000"/>
    <n v="46462469"/>
    <n v="103254655"/>
    <n v="149717124"/>
    <n v="64717124"/>
    <n v="0.76"/>
    <s v="PG"/>
    <s v="Digital Animation"/>
    <x v="9"/>
    <x v="30"/>
    <n v="58735"/>
    <n v="3376"/>
    <n v="3376"/>
    <n v="12068931"/>
    <x v="1"/>
  </r>
  <r>
    <s v="Tower Heist"/>
    <n v="2011"/>
    <n v="85000000"/>
    <n v="78046570"/>
    <n v="72376376"/>
    <n v="150422946"/>
    <n v="65422946"/>
    <n v="0.77"/>
    <s v="PG-13"/>
    <s v="Live Action"/>
    <x v="0"/>
    <x v="2"/>
    <n v="142671"/>
    <n v="3367"/>
    <n v="3370"/>
    <n v="24025190"/>
    <x v="1"/>
  </r>
  <r>
    <s v="Divergent"/>
    <n v="2014"/>
    <n v="85000000"/>
    <n v="150947895"/>
    <n v="125067070"/>
    <n v="276014965"/>
    <n v="191014965"/>
    <n v="2.25"/>
    <s v="PG-13"/>
    <s v="Live Action"/>
    <x v="9"/>
    <x v="6"/>
    <n v="455538"/>
    <n v="3936"/>
    <n v="3936"/>
    <n v="54607747"/>
    <x v="1"/>
  </r>
  <r>
    <s v="The Departed"/>
    <n v="2006"/>
    <n v="90000000"/>
    <n v="132384315"/>
    <n v="157276304"/>
    <n v="289660619"/>
    <n v="199660619"/>
    <n v="2.2200000000000002"/>
    <s v="R"/>
    <s v="Live Action"/>
    <x v="3"/>
    <x v="50"/>
    <n v="1299954"/>
    <n v="3017"/>
    <n v="3017"/>
    <n v="26887467"/>
    <x v="2"/>
  </r>
  <r>
    <s v="Valkyrie"/>
    <n v="2008"/>
    <n v="90000000"/>
    <n v="83107829"/>
    <n v="120824345"/>
    <n v="203932174"/>
    <n v="113932174"/>
    <n v="1.27"/>
    <s v="PG-13"/>
    <s v="Live Action"/>
    <x v="2"/>
    <x v="30"/>
    <n v="243042"/>
    <n v="2711"/>
    <n v="2838"/>
    <n v="21027007"/>
    <x v="2"/>
  </r>
  <r>
    <s v="Tropic Thunder"/>
    <n v="2008"/>
    <n v="90000000"/>
    <n v="110515313"/>
    <n v="80629943"/>
    <n v="191145256"/>
    <n v="101145256"/>
    <n v="1.1200000000000001"/>
    <s v="R"/>
    <s v="Live Action"/>
    <x v="0"/>
    <x v="14"/>
    <n v="410383"/>
    <n v="3319"/>
    <n v="3473"/>
    <n v="25812796"/>
    <x v="2"/>
  </r>
  <r>
    <s v="Ice Age: Dawn of the Dinosaurs"/>
    <n v="2009"/>
    <n v="90000000"/>
    <n v="196573705"/>
    <n v="663128152"/>
    <n v="859701857"/>
    <n v="769701857"/>
    <n v="8.5500000000000007"/>
    <s v="PG"/>
    <s v="Digital Animation"/>
    <x v="9"/>
    <x v="12"/>
    <n v="243104"/>
    <n v="4099"/>
    <n v="4102"/>
    <n v="41690382"/>
    <x v="2"/>
  </r>
  <r>
    <s v="Sherlock Holmes"/>
    <n v="2009"/>
    <n v="90000000"/>
    <n v="209028679"/>
    <n v="289409533"/>
    <n v="498438212"/>
    <n v="408438212"/>
    <n v="4.54"/>
    <s v="PG-13"/>
    <s v="Live Action"/>
    <x v="9"/>
    <x v="25"/>
    <n v="626165"/>
    <n v="3626"/>
    <n v="3626"/>
    <n v="62304277"/>
    <x v="2"/>
  </r>
  <r>
    <s v="Rio"/>
    <n v="2011"/>
    <n v="90000000"/>
    <n v="143619809"/>
    <n v="343900000"/>
    <n v="487519809"/>
    <n v="397519809"/>
    <n v="4.42"/>
    <s v="PG"/>
    <s v="Digital Animation"/>
    <x v="9"/>
    <x v="12"/>
    <n v="225481"/>
    <n v="3826"/>
    <n v="3842"/>
    <n v="39225962"/>
    <x v="2"/>
  </r>
  <r>
    <s v="The Three Musketeers"/>
    <n v="2011"/>
    <n v="90000000"/>
    <n v="20377913"/>
    <n v="119500000"/>
    <n v="139877913"/>
    <n v="49877913"/>
    <n v="0.55000000000000004"/>
    <s v="PG-13"/>
    <s v="Live Action"/>
    <x v="9"/>
    <x v="8"/>
    <n v="107855"/>
    <n v="3017"/>
    <n v="3017"/>
    <n v="8674452"/>
    <x v="2"/>
  </r>
  <r>
    <s v="The Girl with the Dragon Tattoo"/>
    <n v="2011"/>
    <n v="90000000"/>
    <n v="102515793"/>
    <n v="136858177"/>
    <n v="239373970"/>
    <n v="149373970"/>
    <n v="1.66"/>
    <s v="R"/>
    <s v="Live Action"/>
    <x v="2"/>
    <x v="24"/>
    <n v="458850"/>
    <n v="2914"/>
    <n v="2950"/>
    <n v="12768604"/>
    <x v="2"/>
  </r>
  <r>
    <s v="Percy Jackson: Sea of Monsters"/>
    <n v="2013"/>
    <n v="90000000"/>
    <n v="68559554"/>
    <n v="132300000"/>
    <n v="200859554"/>
    <n v="110859554"/>
    <n v="1.23"/>
    <s v="PG"/>
    <s v="Animation/Live Action"/>
    <x v="9"/>
    <x v="8"/>
    <n v="117775"/>
    <n v="3031"/>
    <n v="3080"/>
    <n v="14401054"/>
    <x v="2"/>
  </r>
  <r>
    <s v="Now You See Me 2"/>
    <n v="2016"/>
    <n v="90000000"/>
    <n v="65075540"/>
    <n v="263249467"/>
    <n v="328325007"/>
    <n v="238325007"/>
    <n v="2.65"/>
    <s v="PG-13"/>
    <s v="Live Action"/>
    <x v="2"/>
    <x v="20"/>
    <n v="284118"/>
    <n v="3232"/>
    <n v="3232"/>
    <n v="22383146"/>
    <x v="2"/>
  </r>
  <r>
    <s v="The Magnificent Seven"/>
    <n v="2016"/>
    <n v="90000000"/>
    <n v="93432655"/>
    <n v="69092501"/>
    <n v="162525156"/>
    <n v="72525156"/>
    <n v="0.81"/>
    <s v="PG-13"/>
    <s v="Live Action"/>
    <x v="8"/>
    <x v="35"/>
    <n v="210478"/>
    <n v="3674"/>
    <n v="3696"/>
    <n v="34703397"/>
    <x v="2"/>
  </r>
  <r>
    <s v="The Spiderwick Chronicles"/>
    <n v="2008"/>
    <n v="92500000"/>
    <n v="71195053"/>
    <n v="91644614"/>
    <n v="162839667"/>
    <n v="70339667"/>
    <n v="0.76"/>
    <s v="PG"/>
    <s v="Live Action"/>
    <x v="9"/>
    <x v="7"/>
    <n v="95479"/>
    <n v="3847"/>
    <n v="3847"/>
    <n v="19004058"/>
    <x v="2"/>
  </r>
  <r>
    <s v="Rise of the Planet of the Apes"/>
    <n v="2011"/>
    <n v="93000000"/>
    <n v="176760185"/>
    <n v="294226015"/>
    <n v="470986200"/>
    <n v="377986200"/>
    <n v="4.0599999999999996"/>
    <s v="PG-13"/>
    <s v="Animation/Live Action"/>
    <x v="9"/>
    <x v="25"/>
    <n v="523863"/>
    <n v="3648"/>
    <n v="3691"/>
    <n v="54806191"/>
    <x v="2"/>
  </r>
  <r>
    <s v="The Lovely Bones"/>
    <n v="2009"/>
    <n v="95000000"/>
    <n v="44114232"/>
    <n v="50780216"/>
    <n v="94894448"/>
    <n v="-105552"/>
    <n v="0"/>
    <s v="PG-13"/>
    <s v="Live Action"/>
    <x v="3"/>
    <x v="6"/>
    <n v="168907"/>
    <n v="3"/>
    <n v="2638"/>
    <n v="116616"/>
    <x v="2"/>
  </r>
  <r>
    <s v="Sex and the City 2"/>
    <n v="2010"/>
    <n v="95000000"/>
    <n v="95347692"/>
    <n v="199333086"/>
    <n v="294680778"/>
    <n v="199680778"/>
    <n v="2.1"/>
    <s v="R"/>
    <s v="Live Action"/>
    <x v="0"/>
    <x v="11"/>
    <n v="79715"/>
    <n v="3445"/>
    <n v="3445"/>
    <n v="31001870"/>
    <x v="2"/>
  </r>
  <r>
    <s v="Unstoppable"/>
    <n v="2010"/>
    <n v="95000000"/>
    <n v="81562942"/>
    <n v="84157979"/>
    <n v="165720921"/>
    <n v="70720921"/>
    <n v="0.74"/>
    <s v="PG-13"/>
    <s v="Live Action"/>
    <x v="5"/>
    <x v="35"/>
    <n v="196579"/>
    <n v="3207"/>
    <n v="3261"/>
    <n v="22688457"/>
    <x v="2"/>
  </r>
  <r>
    <s v="Percy Jackson &amp; the Olympians: The Lightning Thief"/>
    <n v="2010"/>
    <n v="95000000"/>
    <n v="88768303"/>
    <n v="134282571"/>
    <n v="223050874"/>
    <n v="128050874"/>
    <n v="1.35"/>
    <s v="PG"/>
    <s v="Live Action"/>
    <x v="9"/>
    <x v="21"/>
    <n v="188039"/>
    <n v="3356"/>
    <n v="3396"/>
    <n v="31236067"/>
    <x v="2"/>
  </r>
  <r>
    <s v="The Peanuts Movie"/>
    <n v="2015"/>
    <n v="99000000"/>
    <n v="130178411"/>
    <n v="119913199"/>
    <n v="250091610"/>
    <n v="151091610"/>
    <n v="1.53"/>
    <s v="G"/>
    <s v="Digital Animation"/>
    <x v="9"/>
    <x v="14"/>
    <n v="45922"/>
    <n v="3897"/>
    <n v="3902"/>
    <n v="44213073"/>
    <x v="2"/>
  </r>
  <r>
    <s v="Robin Hood"/>
    <n v="2018"/>
    <n v="99000000"/>
    <n v="30824628"/>
    <n v="53922813"/>
    <n v="84747441"/>
    <n v="-14252559"/>
    <n v="-0.14000000000000001"/>
    <s v="PG-13"/>
    <s v="Live Action"/>
    <x v="5"/>
    <x v="15"/>
    <n v="73115"/>
    <n v="2827"/>
    <n v="2827"/>
    <n v="9195670"/>
    <x v="2"/>
  </r>
  <r>
    <s v="Blood Diamond"/>
    <n v="2006"/>
    <n v="100000000"/>
    <n v="57377916"/>
    <n v="114000000"/>
    <n v="171377916"/>
    <n v="71377916"/>
    <n v="0.71"/>
    <s v="R"/>
    <s v="Live Action"/>
    <x v="5"/>
    <x v="31"/>
    <n v="541948"/>
    <n v="1910"/>
    <n v="1920"/>
    <n v="8648324"/>
    <x v="2"/>
  </r>
  <r>
    <s v="Eragon"/>
    <n v="2006"/>
    <n v="100000000"/>
    <n v="75030163"/>
    <n v="174457952"/>
    <n v="249488115"/>
    <n v="149488115"/>
    <n v="1.49"/>
    <s v="PG"/>
    <s v="Animation/Live Action"/>
    <x v="9"/>
    <x v="28"/>
    <n v="126385"/>
    <n v="3020"/>
    <n v="3030"/>
    <n v="23239907"/>
    <x v="2"/>
  </r>
  <r>
    <s v="American Gangster"/>
    <n v="2007"/>
    <n v="100000000"/>
    <n v="130164645"/>
    <n v="137820811"/>
    <n v="267985456"/>
    <n v="167985456"/>
    <n v="1.68"/>
    <s v="R"/>
    <s v="Live Action"/>
    <x v="3"/>
    <x v="24"/>
    <n v="422594"/>
    <n v="3054"/>
    <n v="3110"/>
    <n v="43565135"/>
    <x v="2"/>
  </r>
  <r>
    <s v="Surf's Up"/>
    <n v="2007"/>
    <n v="100000000"/>
    <n v="58867694"/>
    <n v="86528051"/>
    <n v="145395745"/>
    <n v="45395745"/>
    <n v="0.45"/>
    <s v="PG"/>
    <s v="Digital Animation"/>
    <x v="9"/>
    <x v="1"/>
    <n v="79012"/>
    <n v="3528"/>
    <n v="3531"/>
    <n v="17640249"/>
    <x v="2"/>
  </r>
  <r>
    <s v="Cloudy with a Chance of Meatballs"/>
    <n v="2009"/>
    <n v="100000000"/>
    <n v="124870275"/>
    <n v="111957402"/>
    <n v="236827677"/>
    <n v="136827677"/>
    <n v="1.37"/>
    <s v="PG"/>
    <s v="Digital Animation"/>
    <x v="9"/>
    <x v="12"/>
    <n v="229545"/>
    <n v="3119"/>
    <n v="3119"/>
    <n v="30304648"/>
    <x v="2"/>
  </r>
  <r>
    <s v="Land of the Lost"/>
    <n v="2009"/>
    <n v="100000000"/>
    <n v="49438370"/>
    <n v="20110271"/>
    <n v="69548641"/>
    <n v="-30451359"/>
    <n v="-0.3"/>
    <s v="PG-13"/>
    <s v="Live Action"/>
    <x v="0"/>
    <x v="15"/>
    <n v="70570"/>
    <n v="3521"/>
    <n v="3534"/>
    <n v="18837350"/>
    <x v="2"/>
  </r>
  <r>
    <s v="Where the Wild Things Are"/>
    <n v="2009"/>
    <n v="100000000"/>
    <n v="77233467"/>
    <n v="21890189"/>
    <n v="99123656"/>
    <n v="-876344"/>
    <n v="-0.01"/>
    <s v="PG"/>
    <s v="Live Action"/>
    <x v="9"/>
    <x v="1"/>
    <n v="104932"/>
    <n v="3735"/>
    <n v="3735"/>
    <n v="32695407"/>
    <x v="2"/>
  </r>
  <r>
    <s v="The Tourist"/>
    <n v="2010"/>
    <n v="100000000"/>
    <n v="67631157"/>
    <n v="211100212"/>
    <n v="278731369"/>
    <n v="178731369"/>
    <n v="1.79"/>
    <s v="PG-13"/>
    <s v="Live Action"/>
    <x v="2"/>
    <x v="18"/>
    <n v="241880"/>
    <n v="2756"/>
    <n v="2756"/>
    <n v="16472458"/>
    <x v="2"/>
  </r>
  <r>
    <s v="Little Fockers"/>
    <n v="2010"/>
    <n v="100000000"/>
    <n v="148438600"/>
    <n v="162211974"/>
    <n v="310650574"/>
    <n v="210650574"/>
    <n v="2.11"/>
    <s v="PG-13"/>
    <s v="Live Action"/>
    <x v="0"/>
    <x v="3"/>
    <n v="112414"/>
    <n v="3536"/>
    <n v="3675"/>
    <n v="30833665"/>
    <x v="2"/>
  </r>
  <r>
    <s v="Green Zone"/>
    <n v="2010"/>
    <n v="100000000"/>
    <n v="35497337"/>
    <n v="62025683"/>
    <n v="97523020"/>
    <n v="-2476980"/>
    <n v="-0.02"/>
    <s v="R"/>
    <s v="Live Action"/>
    <x v="3"/>
    <x v="35"/>
    <n v="137040"/>
    <n v="3003"/>
    <n v="3004"/>
    <n v="14309295"/>
    <x v="2"/>
  </r>
  <r>
    <s v="The Other Guys"/>
    <n v="2010"/>
    <n v="100000000"/>
    <n v="119219978"/>
    <n v="51716492"/>
    <n v="170936470"/>
    <n v="70936470"/>
    <n v="0.71"/>
    <s v="PG-13"/>
    <s v="Live Action"/>
    <x v="0"/>
    <x v="6"/>
    <n v="265863"/>
    <n v="3651"/>
    <n v="3651"/>
    <n v="35543162"/>
    <x v="2"/>
  </r>
  <r>
    <s v="Legend of the Guardians: The Owls of Ga'Hoole"/>
    <n v="2010"/>
    <n v="100000000"/>
    <n v="55675313"/>
    <n v="84041404"/>
    <n v="139716717"/>
    <n v="39716717"/>
    <n v="0.4"/>
    <s v="PG"/>
    <s v="Digital Animation"/>
    <x v="9"/>
    <x v="12"/>
    <n v="83330"/>
    <n v="3575"/>
    <n v="3575"/>
    <n v="16112211"/>
    <x v="2"/>
  </r>
  <r>
    <s v="The Expendables 2"/>
    <n v="2012"/>
    <n v="100000000"/>
    <n v="85028192"/>
    <n v="226951064"/>
    <n v="311979256"/>
    <n v="211979256"/>
    <n v="2.12"/>
    <s v="R"/>
    <s v="Live Action"/>
    <x v="5"/>
    <x v="6"/>
    <n v="305800"/>
    <n v="3316"/>
    <n v="3355"/>
    <n v="28591370"/>
    <x v="2"/>
  </r>
  <r>
    <s v="Epic"/>
    <n v="2013"/>
    <n v="100000000"/>
    <n v="107518682"/>
    <n v="155275759"/>
    <n v="262794441"/>
    <n v="162794441"/>
    <n v="1.63"/>
    <s v="PG"/>
    <s v="Digital Animation"/>
    <x v="9"/>
    <x v="6"/>
    <n v="105157"/>
    <n v="3882"/>
    <n v="3894"/>
    <n v="33531068"/>
    <x v="2"/>
  </r>
  <r>
    <s v="The Expendables 3"/>
    <n v="2014"/>
    <n v="100000000"/>
    <n v="39322544"/>
    <n v="170138834"/>
    <n v="209461378"/>
    <n v="109461378"/>
    <n v="1.0900000000000001"/>
    <s v="PG-13"/>
    <s v="Live Action"/>
    <x v="5"/>
    <x v="13"/>
    <n v="181359"/>
    <n v="3221"/>
    <n v="3221"/>
    <n v="15879645"/>
    <x v="2"/>
  </r>
  <r>
    <s v="Transcendence"/>
    <n v="2014"/>
    <n v="100000000"/>
    <n v="23022309"/>
    <n v="80016949"/>
    <n v="103039258"/>
    <n v="3039258"/>
    <n v="0.03"/>
    <s v="PG-13"/>
    <s v="Live Action"/>
    <x v="2"/>
    <x v="2"/>
    <n v="228325"/>
    <n v="3455"/>
    <n v="3455"/>
    <n v="10886386"/>
    <x v="2"/>
  </r>
  <r>
    <s v="Point Break"/>
    <n v="2015"/>
    <n v="100000000"/>
    <n v="28782481"/>
    <n v="97922110"/>
    <n v="126704591"/>
    <n v="26704591"/>
    <n v="0.27"/>
    <s v="PG-13"/>
    <s v="Live Action"/>
    <x v="5"/>
    <x v="15"/>
    <n v="62783"/>
    <n v="2910"/>
    <n v="2910"/>
    <n v="9800252"/>
    <x v="2"/>
  </r>
  <r>
    <s v="Geostorm"/>
    <n v="2017"/>
    <n v="100000000"/>
    <n v="33700160"/>
    <n v="187095849"/>
    <n v="220796009"/>
    <n v="120796009"/>
    <n v="1.21"/>
    <s v="PG-13"/>
    <s v="Live Action"/>
    <x v="5"/>
    <x v="15"/>
    <n v="107038"/>
    <n v="3246"/>
    <n v="3246"/>
    <n v="13707376"/>
    <x v="2"/>
  </r>
  <r>
    <s v="Mortal Engines"/>
    <n v="2018"/>
    <n v="100000000"/>
    <n v="15951040"/>
    <n v="88282825"/>
    <n v="104233865"/>
    <n v="4233865"/>
    <n v="0.04"/>
    <s v="PG-13"/>
    <s v="Live Action"/>
    <x v="5"/>
    <x v="13"/>
    <n v="124536"/>
    <n v="3103"/>
    <n v="3103"/>
    <n v="7559850"/>
    <x v="2"/>
  </r>
  <r>
    <s v="Casino Royale"/>
    <n v="2006"/>
    <n v="102000000"/>
    <n v="167365000"/>
    <n v="427055283"/>
    <n v="594420283"/>
    <n v="492420283"/>
    <n v="4.83"/>
    <s v="PG-13"/>
    <s v="Live Action"/>
    <x v="5"/>
    <x v="31"/>
    <n v="650061"/>
    <n v="3434"/>
    <n v="3443"/>
    <n v="40833156"/>
    <x v="2"/>
  </r>
  <r>
    <s v="Public Enemies"/>
    <n v="2009"/>
    <n v="102500000"/>
    <n v="97104620"/>
    <n v="115178089"/>
    <n v="212282709"/>
    <n v="109782709"/>
    <n v="1.07"/>
    <s v="R"/>
    <s v="Live Action"/>
    <x v="3"/>
    <x v="14"/>
    <n v="300947"/>
    <n v="3334"/>
    <n v="3336"/>
    <n v="25271675"/>
    <x v="2"/>
  </r>
  <r>
    <s v="Kingsman: The Golden Circle"/>
    <n v="2017"/>
    <n v="104000000"/>
    <n v="100234838"/>
    <n v="308568858"/>
    <n v="408803696"/>
    <n v="304803696"/>
    <n v="2.93"/>
    <s v="R"/>
    <s v="Live Action"/>
    <x v="5"/>
    <x v="1"/>
    <n v="321935"/>
    <n v="4003"/>
    <n v="4038"/>
    <n v="39023010"/>
    <x v="2"/>
  </r>
  <r>
    <s v="The Princess and the Frog"/>
    <n v="2009"/>
    <n v="105000000"/>
    <n v="104400899"/>
    <n v="166596479"/>
    <n v="270997378"/>
    <n v="165997378"/>
    <n v="1.58"/>
    <s v="G"/>
    <s v="Hand Animation"/>
    <x v="9"/>
    <x v="30"/>
    <n v="142254"/>
    <n v="2"/>
    <n v="3475"/>
    <n v="786190"/>
    <x v="2"/>
  </r>
  <r>
    <s v="Ice Age: Collision Course"/>
    <n v="2016"/>
    <n v="105000000"/>
    <n v="64063008"/>
    <n v="338093674"/>
    <n v="402156682"/>
    <n v="297156682"/>
    <n v="2.83"/>
    <s v="PG"/>
    <s v="Digital Animation"/>
    <x v="9"/>
    <x v="9"/>
    <n v="66232"/>
    <n v="3992"/>
    <n v="3997"/>
    <n v="21373064"/>
    <x v="2"/>
  </r>
  <r>
    <s v="Allied"/>
    <n v="2016"/>
    <n v="106000000"/>
    <n v="40098064"/>
    <n v="79168597"/>
    <n v="119266661"/>
    <n v="13266661"/>
    <n v="0.13"/>
    <s v="R"/>
    <s v="Live Action"/>
    <x v="3"/>
    <x v="30"/>
    <n v="155328"/>
    <n v="3160"/>
    <n v="3160"/>
    <n v="12701743"/>
    <x v="2"/>
  </r>
  <r>
    <s v="The Martian"/>
    <n v="2015"/>
    <n v="108000000"/>
    <n v="228433663"/>
    <n v="426837780"/>
    <n v="655271443"/>
    <n v="547271443"/>
    <n v="5.07"/>
    <s v="PG-13"/>
    <s v="Live Action"/>
    <x v="2"/>
    <x v="31"/>
    <n v="837206"/>
    <n v="3831"/>
    <n v="3854"/>
    <n v="54308575"/>
    <x v="2"/>
  </r>
  <r>
    <s v="Night at the Museum"/>
    <n v="2006"/>
    <n v="110000000"/>
    <n v="250863268"/>
    <n v="328583139"/>
    <n v="579446407"/>
    <n v="469446407"/>
    <n v="4.2699999999999996"/>
    <s v="PG"/>
    <s v="Live Action"/>
    <x v="9"/>
    <x v="20"/>
    <n v="343258"/>
    <n v="3685"/>
    <n v="3768"/>
    <n v="30433781"/>
    <x v="2"/>
  </r>
  <r>
    <s v="Live Free or Die Hard"/>
    <n v="2007"/>
    <n v="110000000"/>
    <n v="134529403"/>
    <n v="247758744"/>
    <n v="382288147"/>
    <n v="272288147"/>
    <n v="2.48"/>
    <s v="PG-13"/>
    <s v="Live Action"/>
    <x v="5"/>
    <x v="30"/>
    <n v="404441"/>
    <n v="3408"/>
    <n v="3411"/>
    <n v="33369559"/>
    <x v="2"/>
  </r>
  <r>
    <s v="The A-Team"/>
    <n v="2010"/>
    <n v="110000000"/>
    <n v="77222099"/>
    <n v="100019072"/>
    <n v="177241171"/>
    <n v="67241171"/>
    <n v="0.61"/>
    <s v="PG-13"/>
    <s v="Live Action"/>
    <x v="5"/>
    <x v="1"/>
    <n v="258040"/>
    <n v="3535"/>
    <n v="3544"/>
    <n v="25669455"/>
    <x v="2"/>
  </r>
  <r>
    <s v="The Smurfs"/>
    <n v="2011"/>
    <n v="110000000"/>
    <n v="142614158"/>
    <n v="421135165"/>
    <n v="563749323"/>
    <n v="453749323"/>
    <n v="4.12"/>
    <s v="PG"/>
    <s v="Animation/Live Action"/>
    <x v="9"/>
    <x v="4"/>
    <n v="90155"/>
    <n v="3395"/>
    <n v="3427"/>
    <n v="35611637"/>
    <x v="2"/>
  </r>
  <r>
    <s v="The Smurfs 2"/>
    <n v="2013"/>
    <n v="110000000"/>
    <n v="71017784"/>
    <n v="277529739"/>
    <n v="348547523"/>
    <n v="238547523"/>
    <n v="2.17"/>
    <s v="PG"/>
    <s v="Animation/Live Action"/>
    <x v="9"/>
    <x v="15"/>
    <n v="42070"/>
    <n v="3866"/>
    <n v="3867"/>
    <n v="17548389"/>
    <x v="2"/>
  </r>
  <r>
    <s v="Passengers"/>
    <n v="2016"/>
    <n v="110000000"/>
    <n v="100014699"/>
    <n v="202224973"/>
    <n v="302239672"/>
    <n v="192239672"/>
    <n v="1.75"/>
    <s v="PG-13"/>
    <s v="Live Action"/>
    <x v="2"/>
    <x v="14"/>
    <n v="397475"/>
    <n v="3478"/>
    <n v="3478"/>
    <n v="14869736"/>
    <x v="2"/>
  </r>
  <r>
    <s v="Ferdinand"/>
    <n v="2017"/>
    <n v="111000000"/>
    <n v="84410380"/>
    <n v="205448783"/>
    <n v="289859163"/>
    <n v="178859163"/>
    <n v="1.61"/>
    <s v="PG"/>
    <s v="Digital Animation"/>
    <x v="9"/>
    <x v="1"/>
    <n v="56674"/>
    <n v="3621"/>
    <n v="3630"/>
    <n v="13401586"/>
    <x v="2"/>
  </r>
  <r>
    <s v="Gulliver's Travels"/>
    <n v="2010"/>
    <n v="112000000"/>
    <n v="42779261"/>
    <n v="189238587"/>
    <n v="232017848"/>
    <n v="120017848"/>
    <n v="1.07"/>
    <s v="PG"/>
    <s v="Animation/Live Action"/>
    <x v="9"/>
    <x v="23"/>
    <n v="69573"/>
    <n v="2546"/>
    <n v="3089"/>
    <n v="6307691"/>
    <x v="2"/>
  </r>
  <r>
    <s v="The Wolverine"/>
    <n v="2013"/>
    <n v="115000000"/>
    <n v="132556852"/>
    <n v="283900000"/>
    <n v="416456852"/>
    <n v="301456852"/>
    <n v="2.62"/>
    <s v="PG-13"/>
    <s v="Live Action"/>
    <x v="5"/>
    <x v="1"/>
    <n v="461495"/>
    <n v="3924"/>
    <n v="3924"/>
    <n v="53113752"/>
    <x v="2"/>
  </r>
  <r>
    <s v="Venom"/>
    <n v="2018"/>
    <n v="116000000"/>
    <n v="213511408"/>
    <n v="640117197"/>
    <n v="853628605"/>
    <n v="737628605"/>
    <n v="6.36"/>
    <s v="PG-13"/>
    <s v="Animation/Live Action"/>
    <x v="5"/>
    <x v="6"/>
    <n v="473192"/>
    <n v="4250"/>
    <n v="4250"/>
    <n v="80255756"/>
    <x v="2"/>
  </r>
  <r>
    <s v="Knight and Day"/>
    <n v="2010"/>
    <n v="117000000"/>
    <n v="76423035"/>
    <n v="182328335"/>
    <n v="258751370"/>
    <n v="141751370"/>
    <n v="1.21"/>
    <s v="PG-13"/>
    <s v="Live Action"/>
    <x v="5"/>
    <x v="10"/>
    <n v="195040"/>
    <n v="3098"/>
    <n v="3104"/>
    <n v="20139985"/>
    <x v="2"/>
  </r>
  <r>
    <s v="Ghost Rider"/>
    <n v="2007"/>
    <n v="120000000"/>
    <n v="115802596"/>
    <n v="113742993"/>
    <n v="229545589"/>
    <n v="109545589"/>
    <n v="0.91"/>
    <s v="PG-13"/>
    <s v="Live Action"/>
    <x v="5"/>
    <x v="0"/>
    <n v="237936"/>
    <n v="3619"/>
    <n v="3620"/>
    <n v="45388836"/>
    <x v="2"/>
  </r>
  <r>
    <s v="Speed Racer"/>
    <n v="2008"/>
    <n v="120000000"/>
    <n v="43945766"/>
    <n v="49448696"/>
    <n v="93394462"/>
    <n v="-26605538"/>
    <n v="-0.22"/>
    <s v="PG"/>
    <s v="Live Action"/>
    <x v="5"/>
    <x v="18"/>
    <n v="73699"/>
    <n v="3606"/>
    <n v="3606"/>
    <n v="18561337"/>
    <x v="2"/>
  </r>
  <r>
    <s v="Fantastic Four"/>
    <n v="2015"/>
    <n v="120000000"/>
    <n v="56117548"/>
    <n v="111731639"/>
    <n v="167849187"/>
    <n v="47849187"/>
    <n v="0.4"/>
    <s v="PG-13"/>
    <s v="Live Action"/>
    <x v="5"/>
    <x v="47"/>
    <n v="165911"/>
    <n v="3995"/>
    <n v="4004"/>
    <n v="25685737"/>
    <x v="2"/>
  </r>
  <r>
    <s v="Jason Bourne"/>
    <n v="2016"/>
    <n v="120000000"/>
    <n v="162192920"/>
    <n v="253975396"/>
    <n v="416168316"/>
    <n v="296168316"/>
    <n v="2.4700000000000002"/>
    <s v="PG-13"/>
    <s v="Live Action"/>
    <x v="5"/>
    <x v="6"/>
    <n v="225612"/>
    <n v="4026"/>
    <n v="4039"/>
    <n v="59215365"/>
    <x v="2"/>
  </r>
  <r>
    <s v="The Da Vinci Code"/>
    <n v="2006"/>
    <n v="125000000"/>
    <n v="217536138"/>
    <n v="550284321"/>
    <n v="767820459"/>
    <n v="642820459"/>
    <n v="5.14"/>
    <s v="PG-13"/>
    <s v="Live Action"/>
    <x v="2"/>
    <x v="6"/>
    <n v="429134"/>
    <n v="3735"/>
    <n v="3757"/>
    <n v="77073388"/>
    <x v="2"/>
  </r>
  <r>
    <s v="Clash of the Titans"/>
    <n v="2010"/>
    <n v="125000000"/>
    <n v="163214888"/>
    <n v="330000000"/>
    <n v="493214888"/>
    <n v="368214888"/>
    <n v="2.95"/>
    <s v="PG-13"/>
    <s v="Live Action"/>
    <x v="5"/>
    <x v="21"/>
    <n v="281543"/>
    <n v="3777"/>
    <n v="3802"/>
    <n v="61235105"/>
    <x v="2"/>
  </r>
  <r>
    <s v="Sherlock Holmes: A Game of Shadows"/>
    <n v="2011"/>
    <n v="125000000"/>
    <n v="186848418"/>
    <n v="348815025"/>
    <n v="535663443"/>
    <n v="410663443"/>
    <n v="3.29"/>
    <s v="PG-13"/>
    <s v="Live Action"/>
    <x v="5"/>
    <x v="19"/>
    <n v="450252"/>
    <n v="3703"/>
    <n v="3703"/>
    <n v="39637079"/>
    <x v="2"/>
  </r>
  <r>
    <s v="Fast Five"/>
    <n v="2011"/>
    <n v="125000000"/>
    <n v="210031325"/>
    <n v="420132129"/>
    <n v="630163454"/>
    <n v="505163454"/>
    <n v="4.04"/>
    <s v="PG-13"/>
    <s v="Live Action"/>
    <x v="5"/>
    <x v="27"/>
    <n v="378171"/>
    <n v="3644"/>
    <n v="3793"/>
    <n v="86198765"/>
    <x v="2"/>
  </r>
  <r>
    <s v="Total Recall"/>
    <n v="2012"/>
    <n v="125000000"/>
    <n v="58877969"/>
    <n v="152978119"/>
    <n v="211856088"/>
    <n v="86856088"/>
    <n v="0.69"/>
    <s v="PG-13"/>
    <s v="Live Action"/>
    <x v="5"/>
    <x v="2"/>
    <n v="253472"/>
    <n v="3601"/>
    <n v="3601"/>
    <n v="25577758"/>
    <x v="2"/>
  </r>
  <r>
    <s v="Teenage Mutant Ninja Turtles"/>
    <n v="2014"/>
    <n v="125000000"/>
    <n v="191204754"/>
    <n v="293800000"/>
    <n v="485004754"/>
    <n v="360004754"/>
    <n v="2.88"/>
    <s v="PG-13"/>
    <s v="Animation/Live Action"/>
    <x v="9"/>
    <x v="21"/>
    <n v="210129"/>
    <n v="3845"/>
    <n v="3980"/>
    <n v="65575105"/>
    <x v="2"/>
  </r>
  <r>
    <s v="The Hunger Games: Mockingjay - Part 1"/>
    <n v="2014"/>
    <n v="125000000"/>
    <n v="337135885"/>
    <n v="429439246"/>
    <n v="766575131"/>
    <n v="641575131"/>
    <n v="5.13"/>
    <s v="PG-13"/>
    <s v="Live Action"/>
    <x v="2"/>
    <x v="6"/>
    <n v="449280"/>
    <n v="4151"/>
    <n v="4151"/>
    <n v="121897634"/>
    <x v="2"/>
  </r>
  <r>
    <s v="Trolls"/>
    <n v="2016"/>
    <n v="125000000"/>
    <n v="153707064"/>
    <n v="190365169"/>
    <n v="344072233"/>
    <n v="219072233"/>
    <n v="1.75"/>
    <s v="PG"/>
    <s v="Digital Animation"/>
    <x v="9"/>
    <x v="20"/>
    <n v="81189"/>
    <n v="4060"/>
    <n v="4066"/>
    <n v="46581142"/>
    <x v="2"/>
  </r>
  <r>
    <s v="Night at the Museum: Secret of the Tomb"/>
    <n v="2014"/>
    <n v="127000000"/>
    <n v="113746621"/>
    <n v="240010000"/>
    <n v="353756621"/>
    <n v="226756621"/>
    <n v="1.79"/>
    <s v="PG"/>
    <s v="Animation/Live Action"/>
    <x v="9"/>
    <x v="2"/>
    <n v="121025"/>
    <n v="3785"/>
    <n v="3914"/>
    <n v="17100520"/>
    <x v="2"/>
  </r>
  <r>
    <s v="The Bourne Ultimatum"/>
    <n v="2007"/>
    <n v="130000000"/>
    <n v="227471070"/>
    <n v="216572326"/>
    <n v="444043396"/>
    <n v="314043396"/>
    <n v="2.42"/>
    <s v="PG-13"/>
    <s v="Live Action"/>
    <x v="2"/>
    <x v="31"/>
    <n v="630574"/>
    <n v="3660"/>
    <n v="3701"/>
    <n v="69283690"/>
    <x v="2"/>
  </r>
  <r>
    <s v="Australia"/>
    <n v="2008"/>
    <n v="130000000"/>
    <n v="49554002"/>
    <n v="165526808"/>
    <n v="215080810"/>
    <n v="85080810"/>
    <n v="0.65"/>
    <s v="PG-13"/>
    <s v="Live Action"/>
    <x v="3"/>
    <x v="6"/>
    <n v="124558"/>
    <n v="2642"/>
    <n v="2721"/>
    <n v="14800723"/>
    <x v="2"/>
  </r>
  <r>
    <s v="Kung Fu Panda"/>
    <n v="2008"/>
    <n v="130000000"/>
    <n v="215434591"/>
    <n v="416475940"/>
    <n v="631910531"/>
    <n v="501910531"/>
    <n v="3.86"/>
    <s v="PG"/>
    <s v="Digital Animation"/>
    <x v="9"/>
    <x v="25"/>
    <n v="461692"/>
    <n v="4114"/>
    <n v="4136"/>
    <n v="60239130"/>
    <x v="2"/>
  </r>
  <r>
    <s v="Megamind"/>
    <n v="2010"/>
    <n v="130000000"/>
    <n v="148415853"/>
    <n v="173471355"/>
    <n v="321887208"/>
    <n v="191887208"/>
    <n v="1.48"/>
    <s v="PG"/>
    <s v="Digital Animation"/>
    <x v="9"/>
    <x v="27"/>
    <n v="256947"/>
    <n v="3944"/>
    <n v="3949"/>
    <n v="46016833"/>
    <x v="2"/>
  </r>
  <r>
    <s v="Salt"/>
    <n v="2010"/>
    <n v="130000000"/>
    <n v="118311368"/>
    <n v="172339126"/>
    <n v="290650494"/>
    <n v="160650494"/>
    <n v="1.24"/>
    <s v="PG-13"/>
    <s v="Live Action"/>
    <x v="2"/>
    <x v="20"/>
    <n v="312913"/>
    <n v="3612"/>
    <n v="3612"/>
    <n v="36011243"/>
    <x v="2"/>
  </r>
  <r>
    <s v="Puss in Boots"/>
    <n v="2011"/>
    <n v="130000000"/>
    <n v="149260504"/>
    <n v="405726973"/>
    <n v="554987477"/>
    <n v="424987477"/>
    <n v="3.27"/>
    <s v="PG"/>
    <s v="Digital Animation"/>
    <x v="9"/>
    <x v="6"/>
    <n v="157795"/>
    <n v="3952"/>
    <n v="3963"/>
    <n v="34077439"/>
    <x v="2"/>
  </r>
  <r>
    <s v="The Adventures of Tintin"/>
    <n v="2011"/>
    <n v="130000000"/>
    <n v="77591831"/>
    <n v="296402120"/>
    <n v="373993951"/>
    <n v="243993951"/>
    <n v="1.88"/>
    <s v="PG"/>
    <s v="Digital Animation"/>
    <x v="9"/>
    <x v="27"/>
    <n v="229927"/>
    <n v="3087"/>
    <n v="3087"/>
    <n v="9720993"/>
    <x v="2"/>
  </r>
  <r>
    <s v="The Hunger Games: Catching Fire"/>
    <n v="2013"/>
    <n v="130000000"/>
    <n v="424668047"/>
    <n v="440200000"/>
    <n v="864868047"/>
    <n v="734868047"/>
    <n v="5.65"/>
    <s v="PG-13"/>
    <s v="Live Action"/>
    <x v="9"/>
    <x v="34"/>
    <n v="656336"/>
    <n v="4163"/>
    <n v="4163"/>
    <n v="158074286"/>
    <x v="2"/>
  </r>
  <r>
    <s v="Rio 2"/>
    <n v="2014"/>
    <n v="130000000"/>
    <n v="131538435"/>
    <n v="361307856"/>
    <n v="492846291"/>
    <n v="362846291"/>
    <n v="2.79"/>
    <s v="G"/>
    <s v="Digital Animation"/>
    <x v="9"/>
    <x v="10"/>
    <n v="89769"/>
    <n v="3948"/>
    <n v="3975"/>
    <n v="39327869"/>
    <x v="2"/>
  </r>
  <r>
    <s v="Noah"/>
    <n v="2014"/>
    <n v="130000000"/>
    <n v="101200044"/>
    <n v="251631021"/>
    <n v="352831065"/>
    <n v="222831065"/>
    <n v="1.71"/>
    <s v="PG-13"/>
    <s v="Live Action"/>
    <x v="3"/>
    <x v="21"/>
    <n v="254186"/>
    <n v="3567"/>
    <n v="3571"/>
    <n v="43720472"/>
    <x v="2"/>
  </r>
  <r>
    <s v="Ant-Man"/>
    <n v="2015"/>
    <n v="130000000"/>
    <n v="180202163"/>
    <n v="338656286"/>
    <n v="518858449"/>
    <n v="388858449"/>
    <n v="2.99"/>
    <s v="PG-13"/>
    <s v="Live Action"/>
    <x v="5"/>
    <x v="27"/>
    <n v="651652"/>
    <n v="3856"/>
    <n v="3868"/>
    <n v="57225526"/>
    <x v="2"/>
  </r>
  <r>
    <s v="Mary Poppins Returns"/>
    <n v="2018"/>
    <n v="130000000"/>
    <n v="171282866"/>
    <n v="175400000"/>
    <n v="346682866"/>
    <n v="216682866"/>
    <n v="1.67"/>
    <s v="PG"/>
    <s v="Live Action"/>
    <x v="7"/>
    <x v="1"/>
    <n v="87358"/>
    <n v="4090"/>
    <n v="4090"/>
    <n v="23523121"/>
    <x v="2"/>
  </r>
  <r>
    <s v="Penguins of Madagascar"/>
    <n v="2014"/>
    <n v="132000000"/>
    <n v="83350911"/>
    <n v="283591620"/>
    <n v="366942531"/>
    <n v="234942531"/>
    <n v="1.78"/>
    <s v="PG"/>
    <s v="Digital Animation"/>
    <x v="9"/>
    <x v="6"/>
    <n v="90039"/>
    <n v="3764"/>
    <n v="3775"/>
    <n v="25447444"/>
    <x v="2"/>
  </r>
  <r>
    <s v="The Nutcracker and the Four Realms"/>
    <n v="2018"/>
    <n v="132900000"/>
    <n v="54858851"/>
    <n v="115435048"/>
    <n v="170293899"/>
    <n v="37393899"/>
    <n v="0.28000000000000003"/>
    <s v="PG"/>
    <s v="Live Action"/>
    <x v="9"/>
    <x v="3"/>
    <n v="33341"/>
    <n v="3766"/>
    <n v="3766"/>
    <n v="20352491"/>
    <x v="2"/>
  </r>
  <r>
    <s v="Miami Vice"/>
    <n v="2006"/>
    <n v="135000000"/>
    <n v="63478838"/>
    <n v="100339718"/>
    <n v="163818556"/>
    <n v="28818556"/>
    <n v="0.21"/>
    <s v="R"/>
    <s v="Live Action"/>
    <x v="5"/>
    <x v="18"/>
    <n v="116957"/>
    <n v="3021"/>
    <n v="3026"/>
    <n v="25723815"/>
    <x v="2"/>
  </r>
  <r>
    <s v="Happy Feet Two"/>
    <n v="2011"/>
    <n v="135000000"/>
    <n v="64006466"/>
    <n v="93950000"/>
    <n v="157956466"/>
    <n v="22956466"/>
    <n v="0.17"/>
    <s v="PG"/>
    <s v="Digital Animation"/>
    <x v="9"/>
    <x v="21"/>
    <n v="44840"/>
    <n v="3606"/>
    <n v="3611"/>
    <n v="21237068"/>
    <x v="2"/>
  </r>
  <r>
    <s v="Rango"/>
    <n v="2011"/>
    <n v="135000000"/>
    <n v="123477607"/>
    <n v="122246993"/>
    <n v="245724600"/>
    <n v="110724600"/>
    <n v="0.82"/>
    <s v="PG"/>
    <s v="Digital Animation"/>
    <x v="9"/>
    <x v="22"/>
    <n v="261702"/>
    <n v="3917"/>
    <n v="3923"/>
    <n v="38079323"/>
    <x v="2"/>
  </r>
  <r>
    <s v="The Croods"/>
    <n v="2013"/>
    <n v="135000000"/>
    <n v="187168425"/>
    <n v="385900000"/>
    <n v="573068425"/>
    <n v="438068425"/>
    <n v="3.24"/>
    <s v="PG"/>
    <s v="Digital Animation"/>
    <x v="9"/>
    <x v="22"/>
    <n v="212704"/>
    <n v="4046"/>
    <n v="4065"/>
    <n v="43639736"/>
    <x v="2"/>
  </r>
  <r>
    <s v="Turbo"/>
    <n v="2013"/>
    <n v="135000000"/>
    <n v="83028130"/>
    <n v="203868448"/>
    <n v="286896578"/>
    <n v="151896578"/>
    <n v="1.1299999999999999"/>
    <s v="PG"/>
    <s v="Digital Animation"/>
    <x v="9"/>
    <x v="20"/>
    <n v="96513"/>
    <n v="3806"/>
    <n v="3809"/>
    <n v="21312625"/>
    <x v="2"/>
  </r>
  <r>
    <s v="The Revenant"/>
    <n v="2015"/>
    <n v="135000000"/>
    <n v="183637894"/>
    <n v="349300408"/>
    <n v="532938302"/>
    <n v="397938302"/>
    <n v="2.95"/>
    <s v="R"/>
    <s v="Live Action"/>
    <x v="9"/>
    <x v="31"/>
    <n v="787213"/>
    <n v="4"/>
    <n v="3711"/>
    <n v="474560"/>
    <x v="2"/>
  </r>
  <r>
    <s v="The Incredible Hulk"/>
    <n v="2008"/>
    <n v="137500000"/>
    <n v="134806913"/>
    <n v="130766946"/>
    <n v="265573859"/>
    <n v="128073859"/>
    <n v="0.93"/>
    <s v="PG-13"/>
    <s v="Live Action"/>
    <x v="9"/>
    <x v="6"/>
    <n v="483561"/>
    <n v="3505"/>
    <n v="3508"/>
    <n v="55414050"/>
    <x v="2"/>
  </r>
  <r>
    <s v="Watchmen"/>
    <n v="2009"/>
    <n v="138000000"/>
    <n v="107509799"/>
    <n v="79466451"/>
    <n v="186976250"/>
    <n v="48976250"/>
    <n v="0.35"/>
    <s v="R"/>
    <s v="Live Action"/>
    <x v="5"/>
    <x v="25"/>
    <n v="545837"/>
    <n v="3611"/>
    <n v="3611"/>
    <n v="55214334"/>
    <x v="2"/>
  </r>
  <r>
    <s v="Star Trek"/>
    <n v="2009"/>
    <n v="140000000"/>
    <n v="257730019"/>
    <n v="129109595"/>
    <n v="386839614"/>
    <n v="246839614"/>
    <n v="1.76"/>
    <s v="PG-13"/>
    <s v="Live Action"/>
    <x v="9"/>
    <x v="29"/>
    <n v="600637"/>
    <n v="3849"/>
    <n v="4053"/>
    <n v="75204289"/>
    <x v="2"/>
  </r>
  <r>
    <s v="Captain America: The First Avenger"/>
    <n v="2011"/>
    <n v="140000000"/>
    <n v="176654505"/>
    <n v="193915271"/>
    <n v="370569776"/>
    <n v="230569776"/>
    <n v="1.65"/>
    <s v="PG-13"/>
    <s v="Live Action"/>
    <x v="5"/>
    <x v="12"/>
    <n v="829965"/>
    <n v="3715"/>
    <n v="3715"/>
    <n v="65058524"/>
    <x v="2"/>
  </r>
  <r>
    <s v="Exodus: Gods and Kings"/>
    <n v="2014"/>
    <n v="140000000"/>
    <n v="65014513"/>
    <n v="203300000"/>
    <n v="268314513"/>
    <n v="128314513"/>
    <n v="0.92"/>
    <s v="PG-13"/>
    <s v="Live Action"/>
    <x v="3"/>
    <x v="18"/>
    <n v="168288"/>
    <n v="3503"/>
    <n v="3503"/>
    <n v="24115934"/>
    <x v="2"/>
  </r>
  <r>
    <s v="The BFG"/>
    <n v="2016"/>
    <n v="140000000"/>
    <n v="55483770"/>
    <n v="144162910"/>
    <n v="199646680"/>
    <n v="59646680"/>
    <n v="0.43"/>
    <s v="PG"/>
    <s v="Animation/Live Action"/>
    <x v="9"/>
    <x v="10"/>
    <n v="85577"/>
    <n v="3357"/>
    <n v="3392"/>
    <n v="18775350"/>
    <x v="2"/>
  </r>
  <r>
    <s v="Ghostbusters"/>
    <n v="2016"/>
    <n v="144000000"/>
    <n v="128350574"/>
    <n v="100658084"/>
    <n v="229008658"/>
    <n v="85008658"/>
    <n v="0.59"/>
    <s v="PG-13"/>
    <s v="Live Action"/>
    <x v="0"/>
    <x v="12"/>
    <n v="228850"/>
    <n v="3963"/>
    <n v="3963"/>
    <n v="46018755"/>
    <x v="2"/>
  </r>
  <r>
    <s v="Madagascar 3: Europe's Most Wanted"/>
    <n v="2012"/>
    <n v="145000000"/>
    <n v="216391482"/>
    <n v="530529789"/>
    <n v="746921271"/>
    <n v="601921271"/>
    <n v="4.1500000000000004"/>
    <s v="PG"/>
    <s v="Digital Animation"/>
    <x v="9"/>
    <x v="35"/>
    <n v="179660"/>
    <n v="4258"/>
    <n v="4263"/>
    <n v="60316738"/>
    <x v="2"/>
  </r>
  <r>
    <s v="Rise of the Guardians"/>
    <n v="2012"/>
    <n v="145000000"/>
    <n v="103412758"/>
    <n v="203488144"/>
    <n v="306900902"/>
    <n v="161900902"/>
    <n v="1.1200000000000001"/>
    <s v="PG"/>
    <s v="Digital Animation"/>
    <x v="9"/>
    <x v="22"/>
    <n v="173311"/>
    <n v="3653"/>
    <n v="3672"/>
    <n v="23773465"/>
    <x v="2"/>
  </r>
  <r>
    <s v="Flushed Away"/>
    <n v="2006"/>
    <n v="149000000"/>
    <n v="64665672"/>
    <n v="114691454"/>
    <n v="179357126"/>
    <n v="30357126"/>
    <n v="0.2"/>
    <s v="PG"/>
    <s v="Digital Animation"/>
    <x v="9"/>
    <x v="6"/>
    <n v="125065"/>
    <n v="3707"/>
    <n v="3707"/>
    <n v="18814323"/>
    <x v="2"/>
  </r>
  <r>
    <s v="Mission: Impossible III"/>
    <n v="2006"/>
    <n v="150000000"/>
    <n v="133501348"/>
    <n v="264000000"/>
    <n v="397501348"/>
    <n v="247501348"/>
    <n v="1.65"/>
    <s v="PG-13"/>
    <s v="Live Action"/>
    <x v="5"/>
    <x v="12"/>
    <n v="353345"/>
    <n v="4054"/>
    <n v="4059"/>
    <n v="47743273"/>
    <x v="2"/>
  </r>
  <r>
    <s v="Ratatouille"/>
    <n v="2007"/>
    <n v="150000000"/>
    <n v="206445654"/>
    <n v="420104041"/>
    <n v="626549695"/>
    <n v="476549695"/>
    <n v="3.18"/>
    <s v="G"/>
    <s v="Digital Animation"/>
    <x v="9"/>
    <x v="32"/>
    <n v="716817"/>
    <n v="3940"/>
    <n v="3940"/>
    <n v="47027395"/>
    <x v="2"/>
  </r>
  <r>
    <s v="Harry Potter and the Order of the Phoenix"/>
    <n v="2007"/>
    <n v="150000000"/>
    <n v="292137260"/>
    <n v="650939197"/>
    <n v="943076457"/>
    <n v="793076457"/>
    <n v="5.29"/>
    <s v="PG-13"/>
    <s v="Animation/Live Action"/>
    <x v="9"/>
    <x v="34"/>
    <n v="570384"/>
    <n v="4285"/>
    <n v="4285"/>
    <n v="77108414"/>
    <x v="2"/>
  </r>
  <r>
    <s v="Beowulf"/>
    <n v="2007"/>
    <n v="150000000"/>
    <n v="82280579"/>
    <n v="112800000"/>
    <n v="195080579"/>
    <n v="45080579"/>
    <n v="0.3"/>
    <s v="PG-13"/>
    <s v="Digital Animation"/>
    <x v="9"/>
    <x v="10"/>
    <n v="167813"/>
    <n v="3153"/>
    <n v="3249"/>
    <n v="27515871"/>
    <x v="2"/>
  </r>
  <r>
    <s v="Madagascar: Escape 2 Africa"/>
    <n v="2008"/>
    <n v="150000000"/>
    <n v="180174880"/>
    <n v="419505894"/>
    <n v="599680774"/>
    <n v="449680774"/>
    <n v="3"/>
    <s v="PG"/>
    <s v="Digital Animation"/>
    <x v="9"/>
    <x v="6"/>
    <n v="225133"/>
    <n v="4056"/>
    <n v="4065"/>
    <n v="63106589"/>
    <x v="2"/>
  </r>
  <r>
    <s v="Hancock"/>
    <n v="2008"/>
    <n v="150000000"/>
    <n v="227946274"/>
    <n v="396287998"/>
    <n v="624234272"/>
    <n v="474234272"/>
    <n v="3.16"/>
    <s v="PG-13"/>
    <s v="Live Action"/>
    <x v="5"/>
    <x v="20"/>
    <n v="476918"/>
    <n v="3965"/>
    <n v="3965"/>
    <n v="62603879"/>
    <x v="2"/>
  </r>
  <r>
    <s v="Bolt"/>
    <n v="2008"/>
    <n v="150000000"/>
    <n v="114053579"/>
    <n v="213961450"/>
    <n v="328015029"/>
    <n v="178015029"/>
    <n v="1.19"/>
    <s v="PG"/>
    <s v="Digital Animation"/>
    <x v="9"/>
    <x v="35"/>
    <n v="208686"/>
    <n v="3651"/>
    <n v="3654"/>
    <n v="26223128"/>
    <x v="2"/>
  </r>
  <r>
    <s v="Night at the Museum: Battle of the Smithsonian"/>
    <n v="2009"/>
    <n v="150000000"/>
    <n v="177243721"/>
    <n v="224987342"/>
    <n v="402231063"/>
    <n v="252231063"/>
    <n v="1.68"/>
    <s v="PG"/>
    <s v="Live Action"/>
    <x v="9"/>
    <x v="18"/>
    <n v="194642"/>
    <n v="4096"/>
    <n v="4101"/>
    <n v="54173286"/>
    <x v="2"/>
  </r>
  <r>
    <s v="X-Men Origins: Wolverine"/>
    <n v="2009"/>
    <n v="150000000"/>
    <n v="179883157"/>
    <n v="194942603"/>
    <n v="374825760"/>
    <n v="224825760"/>
    <n v="1.5"/>
    <s v="PG-13"/>
    <s v="Live Action"/>
    <x v="5"/>
    <x v="7"/>
    <n v="499950"/>
    <n v="4099"/>
    <n v="4102"/>
    <n v="85058003"/>
    <x v="2"/>
  </r>
  <r>
    <s v="Angels &amp; Demons"/>
    <n v="2009"/>
    <n v="150000000"/>
    <n v="133375846"/>
    <n v="357500000"/>
    <n v="490875846"/>
    <n v="340875846"/>
    <n v="2.27"/>
    <s v="PG-13"/>
    <s v="Live Action"/>
    <x v="2"/>
    <x v="1"/>
    <n v="291254"/>
    <n v="3527"/>
    <n v="3527"/>
    <n v="46204168"/>
    <x v="2"/>
  </r>
  <r>
    <s v="G-Force"/>
    <n v="2009"/>
    <n v="150000000"/>
    <n v="119436770"/>
    <n v="173381071"/>
    <n v="292817841"/>
    <n v="142817841"/>
    <n v="0.95"/>
    <s v="PG"/>
    <s v="Animation/Live Action"/>
    <x v="9"/>
    <x v="28"/>
    <n v="46548"/>
    <n v="3697"/>
    <n v="3697"/>
    <n v="31706934"/>
    <x v="2"/>
  </r>
  <r>
    <s v="The Wolfman"/>
    <n v="2010"/>
    <n v="150000000"/>
    <n v="62189884"/>
    <n v="80444474"/>
    <n v="142634358"/>
    <n v="-7365642"/>
    <n v="-0.05"/>
    <s v="R"/>
    <s v="Live Action"/>
    <x v="1"/>
    <x v="21"/>
    <n v="106670"/>
    <n v="3222"/>
    <n v="3223"/>
    <n v="31479235"/>
    <x v="2"/>
  </r>
  <r>
    <s v="The Last Airbender"/>
    <n v="2010"/>
    <n v="150000000"/>
    <n v="131772187"/>
    <n v="187941694"/>
    <n v="319713881"/>
    <n v="169713881"/>
    <n v="1.1299999999999999"/>
    <s v="PG"/>
    <s v="Live Action"/>
    <x v="9"/>
    <x v="43"/>
    <n v="163023"/>
    <n v="3169"/>
    <n v="3203"/>
    <n v="40325019"/>
    <x v="2"/>
  </r>
  <r>
    <s v="Thor"/>
    <n v="2011"/>
    <n v="150000000"/>
    <n v="181030624"/>
    <n v="268295994"/>
    <n v="449326618"/>
    <n v="299326618"/>
    <n v="2"/>
    <s v="PG-13"/>
    <s v="Live Action"/>
    <x v="5"/>
    <x v="14"/>
    <n v="833368"/>
    <n v="3955"/>
    <n v="3963"/>
    <n v="65723338"/>
    <x v="2"/>
  </r>
  <r>
    <s v="Kung Fu Panda 2"/>
    <n v="2011"/>
    <n v="150000000"/>
    <n v="165249063"/>
    <n v="499588484"/>
    <n v="664837547"/>
    <n v="514837547"/>
    <n v="3.43"/>
    <s v="PG"/>
    <s v="Digital Animation"/>
    <x v="9"/>
    <x v="22"/>
    <n v="280775"/>
    <n v="3925"/>
    <n v="3952"/>
    <n v="47656302"/>
    <x v="2"/>
  </r>
  <r>
    <s v="Wrath of the Titans"/>
    <n v="2012"/>
    <n v="150000000"/>
    <n v="83670083"/>
    <n v="221600000"/>
    <n v="305270083"/>
    <n v="155270083"/>
    <n v="1.04"/>
    <s v="PG-13"/>
    <s v="Animation/Live Action"/>
    <x v="9"/>
    <x v="8"/>
    <n v="188849"/>
    <n v="3545"/>
    <n v="3545"/>
    <n v="33457188"/>
    <x v="2"/>
  </r>
  <r>
    <s v="Thor: The Dark World"/>
    <n v="2013"/>
    <n v="150000000"/>
    <n v="206362140"/>
    <n v="438240376"/>
    <n v="644602516"/>
    <n v="494602516"/>
    <n v="3.3"/>
    <s v="PG-13"/>
    <s v="Live Action"/>
    <x v="5"/>
    <x v="35"/>
    <n v="670193"/>
    <n v="3841"/>
    <n v="3841"/>
    <n v="85737841"/>
    <x v="2"/>
  </r>
  <r>
    <s v="White House Down"/>
    <n v="2013"/>
    <n v="150000000"/>
    <n v="73103784"/>
    <n v="132336603"/>
    <n v="205440387"/>
    <n v="55440387"/>
    <n v="0.37"/>
    <s v="PG-13"/>
    <s v="Live Action"/>
    <x v="2"/>
    <x v="10"/>
    <n v="220612"/>
    <n v="3222"/>
    <n v="3222"/>
    <n v="24852258"/>
    <x v="2"/>
  </r>
  <r>
    <s v="Frozen"/>
    <n v="2013"/>
    <n v="150000000"/>
    <n v="400738009"/>
    <n v="871731901"/>
    <n v="1272469910"/>
    <n v="1122469910"/>
    <n v="7.48"/>
    <s v="PG"/>
    <s v="Digital Animation"/>
    <x v="7"/>
    <x v="19"/>
    <n v="616315"/>
    <n v="1"/>
    <n v="3742"/>
    <n v="243390"/>
    <x v="2"/>
  </r>
  <r>
    <s v="Pan"/>
    <n v="2015"/>
    <n v="150000000"/>
    <n v="35088320"/>
    <n v="116437653"/>
    <n v="151525973"/>
    <n v="1525973"/>
    <n v="0.01"/>
    <s v="PG"/>
    <s v="Live Action"/>
    <x v="9"/>
    <x v="8"/>
    <n v="64047"/>
    <n v="3515"/>
    <n v="3515"/>
    <n v="15315435"/>
    <x v="2"/>
  </r>
  <r>
    <s v="Moana"/>
    <n v="2016"/>
    <n v="150000000"/>
    <n v="248757044"/>
    <n v="388760321"/>
    <n v="637517365"/>
    <n v="487517365"/>
    <n v="3.25"/>
    <s v="PG"/>
    <s v="Digital Animation"/>
    <x v="7"/>
    <x v="25"/>
    <n v="327038"/>
    <n v="3875"/>
    <n v="3875"/>
    <n v="56631401"/>
    <x v="2"/>
  </r>
  <r>
    <s v="Dunkirk"/>
    <n v="2017"/>
    <n v="150000000"/>
    <n v="190068280"/>
    <n v="309769088"/>
    <n v="499837368"/>
    <n v="349837368"/>
    <n v="2.33"/>
    <s v="PG-13"/>
    <s v="Live Action"/>
    <x v="5"/>
    <x v="24"/>
    <n v="641094"/>
    <n v="3720"/>
    <n v="4014"/>
    <n v="50513488"/>
    <x v="2"/>
  </r>
  <r>
    <s v="Transformers"/>
    <n v="2007"/>
    <n v="151000000"/>
    <n v="319246193"/>
    <n v="389026399"/>
    <n v="708272592"/>
    <n v="557272592"/>
    <n v="3.69"/>
    <s v="PG-13"/>
    <s v="Animation/Live Action"/>
    <x v="5"/>
    <x v="14"/>
    <n v="631402"/>
    <n v="4011"/>
    <n v="4050"/>
    <n v="70502384"/>
    <x v="2"/>
  </r>
  <r>
    <s v="War for the Planet of the Apes"/>
    <n v="2017"/>
    <n v="152000000"/>
    <n v="146880162"/>
    <n v="342712105"/>
    <n v="489592267"/>
    <n v="337592267"/>
    <n v="2.2200000000000002"/>
    <s v="PG-13"/>
    <s v="Animation/Live Action"/>
    <x v="5"/>
    <x v="19"/>
    <n v="253236"/>
    <n v="4022"/>
    <n v="4100"/>
    <n v="56262929"/>
    <x v="2"/>
  </r>
  <r>
    <s v="The Chronicles of Narnia: The Voyage of the Dawn Treader"/>
    <n v="2010"/>
    <n v="155000000"/>
    <n v="104386950"/>
    <n v="313800000"/>
    <n v="418186950"/>
    <n v="263186950"/>
    <n v="1.7"/>
    <s v="PG"/>
    <s v="Animation/Live Action"/>
    <x v="9"/>
    <x v="10"/>
    <n v="153390"/>
    <n v="3555"/>
    <n v="3555"/>
    <n v="24005069"/>
    <x v="2"/>
  </r>
  <r>
    <s v="Poseidon"/>
    <n v="2006"/>
    <n v="160000000"/>
    <n v="60674817"/>
    <n v="121000000"/>
    <n v="181674817"/>
    <n v="21674817"/>
    <n v="0.14000000000000001"/>
    <s v="PG-13"/>
    <s v="Live Action"/>
    <x v="9"/>
    <x v="8"/>
    <n v="104571"/>
    <n v="3555"/>
    <n v="3555"/>
    <n v="22155410"/>
    <x v="2"/>
  </r>
  <r>
    <s v="Shrek the Third"/>
    <n v="2007"/>
    <n v="160000000"/>
    <n v="322719944"/>
    <n v="484610992"/>
    <n v="807330936"/>
    <n v="647330936"/>
    <n v="4.05"/>
    <s v="PG"/>
    <s v="Digital Animation"/>
    <x v="9"/>
    <x v="13"/>
    <n v="303581"/>
    <n v="4122"/>
    <n v="4172"/>
    <n v="121629270"/>
    <x v="2"/>
  </r>
  <r>
    <s v="The Curious Case of Benjamin Button"/>
    <n v="2008"/>
    <n v="160000000"/>
    <n v="127509326"/>
    <n v="202122632"/>
    <n v="329631958"/>
    <n v="169631958"/>
    <n v="1.06"/>
    <s v="PG-13"/>
    <s v="Live Action"/>
    <x v="3"/>
    <x v="24"/>
    <n v="641294"/>
    <n v="2988"/>
    <n v="2988"/>
    <n v="26853816"/>
    <x v="2"/>
  </r>
  <r>
    <s v="Inception"/>
    <n v="2010"/>
    <n v="160000000"/>
    <n v="292576195"/>
    <n v="539825887"/>
    <n v="832402082"/>
    <n v="672402082"/>
    <n v="4.2"/>
    <s v="PG-13"/>
    <s v="Animation/Live Action"/>
    <x v="2"/>
    <x v="54"/>
    <n v="2296753"/>
    <n v="3792"/>
    <n v="3792"/>
    <n v="62785337"/>
    <x v="2"/>
  </r>
  <r>
    <s v="The Sorcerer's Apprentice"/>
    <n v="2010"/>
    <n v="160000000"/>
    <n v="63150991"/>
    <n v="154835329"/>
    <n v="217986320"/>
    <n v="57986320"/>
    <n v="0.36"/>
    <s v="PG"/>
    <s v="Animation/Live Action"/>
    <x v="9"/>
    <x v="13"/>
    <n v="161758"/>
    <n v="3504"/>
    <n v="3504"/>
    <n v="17619622"/>
    <x v="2"/>
  </r>
  <r>
    <s v="X-Men: First Class"/>
    <n v="2011"/>
    <n v="160000000"/>
    <n v="146408305"/>
    <n v="209000000"/>
    <n v="355408305"/>
    <n v="195408305"/>
    <n v="1.22"/>
    <s v="PG-13"/>
    <s v="Live Action"/>
    <x v="5"/>
    <x v="26"/>
    <n v="685648"/>
    <n v="3641"/>
    <n v="3692"/>
    <n v="55101604"/>
    <x v="2"/>
  </r>
  <r>
    <s v="Godzilla"/>
    <n v="2014"/>
    <n v="160000000"/>
    <n v="200676069"/>
    <n v="328400000"/>
    <n v="529076069"/>
    <n v="369076069"/>
    <n v="2.31"/>
    <s v="PG-13"/>
    <s v="Live Action"/>
    <x v="5"/>
    <x v="20"/>
    <n v="410511"/>
    <n v="3952"/>
    <n v="3952"/>
    <n v="93188384"/>
    <x v="2"/>
  </r>
  <r>
    <s v="The Hunger Games: Mockingjay - Part 2"/>
    <n v="2015"/>
    <n v="160000000"/>
    <n v="281723902"/>
    <n v="367262885"/>
    <n v="648986787"/>
    <n v="488986787"/>
    <n v="3.06"/>
    <s v="PG-13"/>
    <s v="Live Action"/>
    <x v="2"/>
    <x v="7"/>
    <n v="321008"/>
    <n v="4175"/>
    <n v="4175"/>
    <n v="102665981"/>
    <x v="2"/>
  </r>
  <r>
    <s v="Aquaman"/>
    <n v="2018"/>
    <n v="160000000"/>
    <n v="333804251"/>
    <n v="805605026"/>
    <n v="1139409277"/>
    <n v="979409277"/>
    <n v="6.12"/>
    <s v="PG-13"/>
    <s v="Live Action"/>
    <x v="5"/>
    <x v="35"/>
    <n v="462318"/>
    <n v="4125"/>
    <n v="4184"/>
    <n v="67873522"/>
    <x v="2"/>
  </r>
  <r>
    <s v="How to Train Your Dragon"/>
    <n v="2010"/>
    <n v="165000000"/>
    <n v="217581232"/>
    <n v="277289760"/>
    <n v="494870992"/>
    <n v="329870992"/>
    <n v="2"/>
    <s v="PG"/>
    <s v="Digital Animation"/>
    <x v="9"/>
    <x v="32"/>
    <n v="727994"/>
    <n v="4055"/>
    <n v="4060"/>
    <n v="43732319"/>
    <x v="2"/>
  </r>
  <r>
    <s v="Shrek Forever After"/>
    <n v="2010"/>
    <n v="165000000"/>
    <n v="238736787"/>
    <n v="517507886"/>
    <n v="756244673"/>
    <n v="591244673"/>
    <n v="3.58"/>
    <s v="PG"/>
    <s v="Digital Animation"/>
    <x v="9"/>
    <x v="10"/>
    <n v="202614"/>
    <n v="4359"/>
    <n v="4386"/>
    <n v="70838207"/>
    <x v="2"/>
  </r>
  <r>
    <s v="Wreck-It Ralph"/>
    <n v="2012"/>
    <n v="165000000"/>
    <n v="189412677"/>
    <n v="307098844"/>
    <n v="496511521"/>
    <n v="331511521"/>
    <n v="2.0099999999999998"/>
    <s v="PG"/>
    <s v="Digital Animation"/>
    <x v="9"/>
    <x v="26"/>
    <n v="416635"/>
    <n v="3752"/>
    <n v="3752"/>
    <n v="49038712"/>
    <x v="2"/>
  </r>
  <r>
    <s v="Big Hero 6"/>
    <n v="2014"/>
    <n v="165000000"/>
    <n v="222527828"/>
    <n v="429600000"/>
    <n v="652127828"/>
    <n v="487127828"/>
    <n v="2.95"/>
    <s v="PG"/>
    <s v="Digital Animation"/>
    <x v="9"/>
    <x v="24"/>
    <n v="454237"/>
    <n v="3761"/>
    <n v="3773"/>
    <n v="56215889"/>
    <x v="2"/>
  </r>
  <r>
    <s v="Interstellar"/>
    <n v="2014"/>
    <n v="165000000"/>
    <n v="188017894"/>
    <n v="478361481"/>
    <n v="666379375"/>
    <n v="501379375"/>
    <n v="3.04"/>
    <s v="PG-13"/>
    <s v="Live Action"/>
    <x v="9"/>
    <x v="55"/>
    <n v="1759956"/>
    <n v="3561"/>
    <n v="3561"/>
    <n v="47510360"/>
    <x v="2"/>
  </r>
  <r>
    <s v="Doctor Strange"/>
    <n v="2016"/>
    <n v="165000000"/>
    <n v="232641920"/>
    <n v="443762646"/>
    <n v="676404566"/>
    <n v="511404566"/>
    <n v="3.1"/>
    <s v="PG-13"/>
    <s v="Live Action"/>
    <x v="5"/>
    <x v="34"/>
    <n v="724193"/>
    <n v="3882"/>
    <n v="3882"/>
    <n v="85058311"/>
    <x v="2"/>
  </r>
  <r>
    <s v="Iron Man 2"/>
    <n v="2010"/>
    <n v="170000000"/>
    <n v="312433331"/>
    <n v="308723058"/>
    <n v="621156389"/>
    <n v="451156389"/>
    <n v="2.65"/>
    <s v="PG-13"/>
    <s v="Live Action"/>
    <x v="5"/>
    <x v="12"/>
    <n v="802819"/>
    <n v="4380"/>
    <n v="4390"/>
    <n v="128122480"/>
    <x v="2"/>
  </r>
  <r>
    <s v="Captain America: The Winter Soldier"/>
    <n v="2014"/>
    <n v="170000000"/>
    <n v="259746958"/>
    <n v="454654931"/>
    <n v="714401889"/>
    <n v="544401889"/>
    <n v="3.2"/>
    <s v="PG-13"/>
    <s v="Live Action"/>
    <x v="5"/>
    <x v="24"/>
    <n v="828196"/>
    <n v="3938"/>
    <n v="3938"/>
    <n v="95023721"/>
    <x v="2"/>
  </r>
  <r>
    <s v="Guardians of the Galaxy"/>
    <n v="2014"/>
    <n v="170000000"/>
    <n v="333172112"/>
    <n v="437695404"/>
    <n v="770867516"/>
    <n v="600867516"/>
    <n v="3.53"/>
    <s v="PG-13"/>
    <s v="Animation/Live Action"/>
    <x v="5"/>
    <x v="31"/>
    <n v="1154393"/>
    <n v="4080"/>
    <n v="4088"/>
    <n v="94320883"/>
    <x v="2"/>
  </r>
  <r>
    <s v="Dawn of the Planet of the Apes"/>
    <n v="2014"/>
    <n v="170000000"/>
    <n v="208545589"/>
    <n v="502098977"/>
    <n v="710644566"/>
    <n v="540644566"/>
    <n v="3.18"/>
    <s v="PG-13"/>
    <s v="Animation/Live Action"/>
    <x v="9"/>
    <x v="25"/>
    <n v="437488"/>
    <n v="3967"/>
    <n v="3969"/>
    <n v="72611427"/>
    <x v="2"/>
  </r>
  <r>
    <s v="Alice Through the Looking Glass"/>
    <n v="2016"/>
    <n v="170000000"/>
    <n v="77042381"/>
    <n v="199885731"/>
    <n v="276928112"/>
    <n v="106928112"/>
    <n v="0.63"/>
    <s v="PG"/>
    <s v="Animation/Live Action"/>
    <x v="9"/>
    <x v="13"/>
    <n v="107556"/>
    <n v="3763"/>
    <n v="3763"/>
    <n v="26858726"/>
    <x v="2"/>
  </r>
  <r>
    <s v="Evan Almighty"/>
    <n v="2007"/>
    <n v="175000000"/>
    <n v="100289690"/>
    <n v="73841639"/>
    <n v="174131329"/>
    <n v="-868671"/>
    <n v="0"/>
    <s v="PG"/>
    <s v="Live Action"/>
    <x v="0"/>
    <x v="4"/>
    <n v="147202"/>
    <n v="3604"/>
    <n v="3636"/>
    <n v="31192615"/>
    <x v="2"/>
  </r>
  <r>
    <s v="The Mummy: Tomb of the Dragon Emperor"/>
    <n v="2008"/>
    <n v="175000000"/>
    <n v="102491776"/>
    <n v="303268449"/>
    <n v="405760225"/>
    <n v="230760225"/>
    <n v="1.32"/>
    <s v="PG-13"/>
    <s v="Live Action"/>
    <x v="9"/>
    <x v="0"/>
    <n v="160023"/>
    <n v="3760"/>
    <n v="3778"/>
    <n v="40457770"/>
    <x v="2"/>
  </r>
  <r>
    <s v="Monsters vs. Aliens"/>
    <n v="2009"/>
    <n v="175000000"/>
    <n v="198351526"/>
    <n v="183335854"/>
    <n v="381687380"/>
    <n v="206687380"/>
    <n v="1.18"/>
    <s v="PG"/>
    <s v="Digital Animation"/>
    <x v="9"/>
    <x v="20"/>
    <n v="160913"/>
    <n v="4104"/>
    <n v="4136"/>
    <n v="59321095"/>
    <x v="2"/>
  </r>
  <r>
    <s v="Up"/>
    <n v="2009"/>
    <n v="175000000"/>
    <n v="293004164"/>
    <n v="438459213"/>
    <n v="731463377"/>
    <n v="556463377"/>
    <n v="3.18"/>
    <s v="PG"/>
    <s v="Digital Animation"/>
    <x v="9"/>
    <x v="53"/>
    <n v="1025177"/>
    <n v="3766"/>
    <n v="3886"/>
    <n v="68108790"/>
    <x v="2"/>
  </r>
  <r>
    <s v="G.I. Joe: The Rise of Cobra"/>
    <n v="2009"/>
    <n v="175000000"/>
    <n v="150201498"/>
    <n v="152267519"/>
    <n v="302469017"/>
    <n v="127469017"/>
    <n v="0.73"/>
    <s v="PG-13"/>
    <s v="Animation/Live Action"/>
    <x v="5"/>
    <x v="8"/>
    <n v="208364"/>
    <n v="4007"/>
    <n v="4007"/>
    <n v="54713046"/>
    <x v="2"/>
  </r>
  <r>
    <s v="47 Ronin"/>
    <n v="2013"/>
    <n v="175000000"/>
    <n v="38362475"/>
    <n v="113354340"/>
    <n v="151716815"/>
    <n v="-23283185"/>
    <n v="-0.13"/>
    <s v="PG-13"/>
    <s v="Live Action"/>
    <x v="5"/>
    <x v="2"/>
    <n v="159413"/>
    <n v="2689"/>
    <n v="2690"/>
    <n v="9910310"/>
    <x v="2"/>
  </r>
  <r>
    <s v="Suicide Squad"/>
    <n v="2016"/>
    <n v="175000000"/>
    <n v="325100054"/>
    <n v="420959833"/>
    <n v="746059887"/>
    <n v="571059887"/>
    <n v="3.26"/>
    <s v="PG-13"/>
    <s v="Live Action"/>
    <x v="5"/>
    <x v="5"/>
    <n v="677260"/>
    <n v="4255"/>
    <n v="4255"/>
    <n v="133682248"/>
    <x v="2"/>
  </r>
  <r>
    <s v="Cars 3"/>
    <n v="2017"/>
    <n v="175000000"/>
    <n v="152901115"/>
    <n v="230648036"/>
    <n v="383549151"/>
    <n v="208549151"/>
    <n v="1.19"/>
    <s v="G"/>
    <s v="Digital Animation"/>
    <x v="9"/>
    <x v="1"/>
    <n v="96634"/>
    <n v="4256"/>
    <n v="4256"/>
    <n v="53688680"/>
    <x v="2"/>
  </r>
  <r>
    <s v="Coco"/>
    <n v="2017"/>
    <n v="175000000"/>
    <n v="209726015"/>
    <n v="588294210"/>
    <n v="798020225"/>
    <n v="623020225"/>
    <n v="3.56"/>
    <s v="PG"/>
    <s v="Digital Animation"/>
    <x v="7"/>
    <x v="56"/>
    <n v="488058"/>
    <n v="3987"/>
    <n v="3987"/>
    <n v="50802605"/>
    <x v="2"/>
  </r>
  <r>
    <s v="Rush Hour 3"/>
    <n v="2007"/>
    <n v="180000000"/>
    <n v="140125968"/>
    <n v="116459914"/>
    <n v="256585882"/>
    <n v="76585882"/>
    <n v="0.43"/>
    <s v="PG-13"/>
    <s v="Live Action"/>
    <x v="5"/>
    <x v="2"/>
    <n v="166804"/>
    <n v="3778"/>
    <n v="3778"/>
    <n v="50237000"/>
    <x v="2"/>
  </r>
  <r>
    <s v="Hugo"/>
    <n v="2011"/>
    <n v="180000000"/>
    <n v="73864507"/>
    <n v="106183277"/>
    <n v="180047784"/>
    <n v="47784"/>
    <n v="0"/>
    <s v="PG"/>
    <s v="Animation/Live Action"/>
    <x v="9"/>
    <x v="34"/>
    <n v="321377"/>
    <n v="1277"/>
    <n v="2608"/>
    <n v="11364505"/>
    <x v="2"/>
  </r>
  <r>
    <s v="Fantastic Beasts and Where to Find Them"/>
    <n v="2016"/>
    <n v="180000000"/>
    <n v="234037575"/>
    <n v="568365278"/>
    <n v="802402853"/>
    <n v="622402853"/>
    <n v="3.46"/>
    <s v="PG-13"/>
    <s v="Live Action"/>
    <x v="9"/>
    <x v="22"/>
    <n v="468933"/>
    <n v="4144"/>
    <n v="4144"/>
    <n v="74403387"/>
    <x v="2"/>
  </r>
  <r>
    <s v="Thor: Ragnarok"/>
    <n v="2017"/>
    <n v="180000000"/>
    <n v="315058289"/>
    <n v="531921735"/>
    <n v="846980024"/>
    <n v="666980024"/>
    <n v="3.71"/>
    <s v="PG-13"/>
    <s v="Live Action"/>
    <x v="5"/>
    <x v="29"/>
    <n v="724485"/>
    <n v="4080"/>
    <n v="4080"/>
    <n v="122744989"/>
    <x v="2"/>
  </r>
  <r>
    <s v="Valerian and the City of a Thousand Planets"/>
    <n v="2017"/>
    <n v="180000000"/>
    <n v="40479370"/>
    <n v="174618986"/>
    <n v="215098356"/>
    <n v="35098356"/>
    <n v="0.19"/>
    <s v="PG-13"/>
    <s v="Live Action"/>
    <x v="9"/>
    <x v="20"/>
    <n v="179789"/>
    <n v="3553"/>
    <n v="3553"/>
    <n v="17007624"/>
    <x v="2"/>
  </r>
  <r>
    <s v="Indiana Jones and the Kingdom of the Crystal Skull"/>
    <n v="2008"/>
    <n v="185000000"/>
    <n v="317101119"/>
    <n v="469534294"/>
    <n v="786635413"/>
    <n v="601635413"/>
    <n v="3.25"/>
    <s v="PG-13"/>
    <s v="Live Action"/>
    <x v="9"/>
    <x v="13"/>
    <n v="450416"/>
    <n v="4260"/>
    <n v="4264"/>
    <n v="100137835"/>
    <x v="2"/>
  </r>
  <r>
    <s v="The Dark Knight"/>
    <n v="2008"/>
    <n v="185000000"/>
    <n v="533720947"/>
    <n v="468275260"/>
    <n v="1001996207"/>
    <n v="816996207"/>
    <n v="4.42"/>
    <s v="PG-13"/>
    <s v="Live Action"/>
    <x v="5"/>
    <x v="57"/>
    <n v="2589489"/>
    <n v="4366"/>
    <n v="4366"/>
    <n v="158411483"/>
    <x v="2"/>
  </r>
  <r>
    <s v="Brave"/>
    <n v="2012"/>
    <n v="185000000"/>
    <n v="237282182"/>
    <n v="317324350"/>
    <n v="554606532"/>
    <n v="369606532"/>
    <n v="2"/>
    <s v="PG"/>
    <s v="Digital Animation"/>
    <x v="9"/>
    <x v="30"/>
    <n v="406237"/>
    <n v="4164"/>
    <n v="4164"/>
    <n v="66323594"/>
    <x v="2"/>
  </r>
  <r>
    <s v="Star Trek Beyond"/>
    <n v="2016"/>
    <n v="185000000"/>
    <n v="158848340"/>
    <n v="176953893"/>
    <n v="335802233"/>
    <n v="150802233"/>
    <n v="0.82"/>
    <s v="PG-13"/>
    <s v="Live Action"/>
    <x v="9"/>
    <x v="14"/>
    <n v="244668"/>
    <n v="3928"/>
    <n v="3928"/>
    <n v="59253211"/>
    <x v="2"/>
  </r>
  <r>
    <s v="Blade Runner 2049"/>
    <n v="2017"/>
    <n v="185000000"/>
    <n v="92054159"/>
    <n v="167303249"/>
    <n v="259357408"/>
    <n v="74357408"/>
    <n v="0.4"/>
    <s v="R"/>
    <s v="Live Action"/>
    <x v="2"/>
    <x v="31"/>
    <n v="550882"/>
    <n v="4058"/>
    <n v="4058"/>
    <n v="32753122"/>
    <x v="2"/>
  </r>
  <r>
    <s v="Iron Man"/>
    <n v="2008"/>
    <n v="186000000"/>
    <n v="318604126"/>
    <n v="266567421"/>
    <n v="585171547"/>
    <n v="399171547"/>
    <n v="2.15"/>
    <s v="PG-13"/>
    <s v="Live Action"/>
    <x v="9"/>
    <x v="29"/>
    <n v="1039268"/>
    <n v="4105"/>
    <n v="4154"/>
    <n v="98618668"/>
    <x v="2"/>
  </r>
  <r>
    <s v="Pacific Rim"/>
    <n v="2013"/>
    <n v="190000000"/>
    <n v="101802906"/>
    <n v="309200000"/>
    <n v="411002906"/>
    <n v="221002906"/>
    <n v="1.1599999999999999"/>
    <s v="PG-13"/>
    <s v="Live Action"/>
    <x v="5"/>
    <x v="12"/>
    <n v="496901"/>
    <n v="3275"/>
    <n v="3285"/>
    <n v="37285325"/>
    <x v="2"/>
  </r>
  <r>
    <s v="Transformers: Dark of the Moon"/>
    <n v="2011"/>
    <n v="195000000"/>
    <n v="352390543"/>
    <n v="771400000"/>
    <n v="1123790543"/>
    <n v="928790543"/>
    <n v="4.76"/>
    <s v="PG-13"/>
    <s v="Animation/Live Action"/>
    <x v="5"/>
    <x v="2"/>
    <n v="405423"/>
    <n v="4088"/>
    <n v="4088"/>
    <n v="97852865"/>
    <x v="2"/>
  </r>
  <r>
    <n v="2012"/>
    <n v="2009"/>
    <n v="200000000"/>
    <n v="166112167"/>
    <n v="622296372"/>
    <n v="788408539"/>
    <n v="588408539"/>
    <n v="2.94"/>
    <s v="PG-13"/>
    <s v="Live Action"/>
    <x v="5"/>
    <x v="21"/>
    <n v="374942"/>
    <n v="3404"/>
    <n v="3444"/>
    <n v="65237614"/>
    <x v="2"/>
  </r>
  <r>
    <s v="Terminator Salvation"/>
    <n v="2009"/>
    <n v="200000000"/>
    <n v="125322469"/>
    <n v="240169323"/>
    <n v="365491792"/>
    <n v="165491792"/>
    <n v="0.83"/>
    <s v="PG-13"/>
    <s v="Live Action"/>
    <x v="5"/>
    <x v="7"/>
    <n v="359726"/>
    <n v="3530"/>
    <n v="3602"/>
    <n v="42558390"/>
    <x v="2"/>
  </r>
  <r>
    <s v="Alice in Wonderland"/>
    <n v="2010"/>
    <n v="200000000"/>
    <n v="334191110"/>
    <n v="691300000"/>
    <n v="1025491110"/>
    <n v="825491110"/>
    <n v="4.13"/>
    <s v="PG"/>
    <s v="Animation/Live Action"/>
    <x v="9"/>
    <x v="20"/>
    <n v="410651"/>
    <n v="3728"/>
    <n v="3739"/>
    <n v="116101023"/>
    <x v="2"/>
  </r>
  <r>
    <s v="Alice in Wonderland"/>
    <n v="2010"/>
    <n v="200000000"/>
    <n v="334191110"/>
    <n v="691300000"/>
    <n v="1025491110"/>
    <n v="825491110"/>
    <n v="4.13"/>
    <s v="PG"/>
    <s v="Animation/Live Action"/>
    <x v="9"/>
    <x v="22"/>
    <n v="12"/>
    <n v="3728"/>
    <n v="3739"/>
    <n v="116101023"/>
    <x v="2"/>
  </r>
  <r>
    <s v="Toy Story 3"/>
    <n v="2010"/>
    <n v="200000000"/>
    <n v="415004880"/>
    <n v="653874642"/>
    <n v="1068879522"/>
    <n v="868879522"/>
    <n v="4.34"/>
    <s v="G"/>
    <s v="Digital Animation"/>
    <x v="9"/>
    <x v="53"/>
    <n v="822960"/>
    <n v="4028"/>
    <n v="4028"/>
    <n v="110307189"/>
    <x v="2"/>
  </r>
  <r>
    <s v="Green Lantern"/>
    <n v="2011"/>
    <n v="200000000"/>
    <n v="116601172"/>
    <n v="102934320"/>
    <n v="219535492"/>
    <n v="19535492"/>
    <n v="0.1"/>
    <s v="PG-13"/>
    <s v="Animation/Live Action"/>
    <x v="5"/>
    <x v="3"/>
    <n v="283635"/>
    <n v="3816"/>
    <n v="3816"/>
    <n v="53174303"/>
    <x v="2"/>
  </r>
  <r>
    <s v="Cars 2"/>
    <n v="2011"/>
    <n v="200000000"/>
    <n v="191450875"/>
    <n v="368704508"/>
    <n v="560155383"/>
    <n v="360155383"/>
    <n v="1.8"/>
    <s v="G"/>
    <s v="Digital Animation"/>
    <x v="9"/>
    <x v="2"/>
    <n v="185719"/>
    <n v="4115"/>
    <n v="4115"/>
    <n v="66135507"/>
    <x v="2"/>
  </r>
  <r>
    <s v="Skyfall"/>
    <n v="2012"/>
    <n v="200000000"/>
    <n v="304360277"/>
    <n v="806166704"/>
    <n v="1110526981"/>
    <n v="910526981"/>
    <n v="4.55"/>
    <s v="PG-13"/>
    <s v="Live Action"/>
    <x v="5"/>
    <x v="24"/>
    <n v="689984"/>
    <n v="3505"/>
    <n v="3526"/>
    <n v="88364714"/>
    <x v="2"/>
  </r>
  <r>
    <s v="X-Men: Days of Future Past"/>
    <n v="2014"/>
    <n v="200000000"/>
    <n v="233921534"/>
    <n v="513941241"/>
    <n v="747862775"/>
    <n v="547862775"/>
    <n v="2.74"/>
    <s v="PG-13"/>
    <s v="Live Action"/>
    <x v="5"/>
    <x v="29"/>
    <n v="704186"/>
    <n v="3996"/>
    <n v="4001"/>
    <n v="90823660"/>
    <x v="2"/>
  </r>
  <r>
    <s v="Rogue One: A Star Wars Story"/>
    <n v="2016"/>
    <n v="200000000"/>
    <n v="532177324"/>
    <n v="516925532"/>
    <n v="1049102856"/>
    <n v="849102856"/>
    <n v="4.25"/>
    <s v="PG-13"/>
    <s v="Animation/Live Action"/>
    <x v="9"/>
    <x v="24"/>
    <n v="616761"/>
    <n v="4157"/>
    <n v="4157"/>
    <n v="155081681"/>
    <x v="2"/>
  </r>
  <r>
    <s v="Fantastic Beasts: The Crimes of Grindelwald"/>
    <n v="2018"/>
    <n v="200000000"/>
    <n v="159555901"/>
    <n v="492664185"/>
    <n v="652220086"/>
    <n v="452220086"/>
    <n v="2.2599999999999998"/>
    <s v="PG-13"/>
    <s v="Live Action"/>
    <x v="9"/>
    <x v="7"/>
    <n v="277505"/>
    <n v="4163"/>
    <n v="4163"/>
    <n v="62163104"/>
    <x v="2"/>
  </r>
  <r>
    <s v="The Golden Compass"/>
    <n v="2007"/>
    <n v="205000000"/>
    <n v="70107728"/>
    <n v="297154830"/>
    <n v="367262558"/>
    <n v="162262558"/>
    <n v="0.79"/>
    <s v="PG-13"/>
    <s v="Live Action"/>
    <x v="9"/>
    <x v="13"/>
    <n v="187682"/>
    <n v="3528"/>
    <n v="3528"/>
    <n v="26125000"/>
    <x v="2"/>
  </r>
  <r>
    <s v="X-Men: The Last Stand"/>
    <n v="2006"/>
    <n v="210000000"/>
    <n v="234362462"/>
    <n v="224898484"/>
    <n v="459260946"/>
    <n v="249260946"/>
    <n v="1.19"/>
    <s v="PG-13"/>
    <s v="Live Action"/>
    <x v="5"/>
    <x v="6"/>
    <n v="512347"/>
    <n v="3690"/>
    <n v="3714"/>
    <n v="102750665"/>
    <x v="2"/>
  </r>
  <r>
    <s v="Transformers: Revenge of the Fallen"/>
    <n v="2009"/>
    <n v="210000000"/>
    <n v="402111870"/>
    <n v="434407829"/>
    <n v="836519699"/>
    <n v="626519699"/>
    <n v="2.98"/>
    <s v="PG-13"/>
    <s v="Animation/Live Action"/>
    <x v="5"/>
    <x v="5"/>
    <n v="404819"/>
    <n v="4234"/>
    <n v="4293"/>
    <n v="108966307"/>
    <x v="2"/>
  </r>
  <r>
    <s v="Robin Hood"/>
    <n v="2010"/>
    <n v="210000000"/>
    <n v="105487148"/>
    <n v="216971858"/>
    <n v="322459006"/>
    <n v="112459006"/>
    <n v="0.54"/>
    <s v="PG-13"/>
    <s v="Live Action"/>
    <x v="5"/>
    <x v="6"/>
    <n v="267536"/>
    <n v="3503"/>
    <n v="3505"/>
    <n v="36063385"/>
    <x v="2"/>
  </r>
  <r>
    <s v="Transformers: The Last Knight"/>
    <n v="2017"/>
    <n v="217000000"/>
    <n v="130168683"/>
    <n v="472724657"/>
    <n v="602893340"/>
    <n v="385893340"/>
    <n v="1.78"/>
    <s v="PG-13"/>
    <s v="Animation/Live Action"/>
    <x v="5"/>
    <x v="0"/>
    <n v="149976"/>
    <n v="4069"/>
    <n v="4132"/>
    <n v="44680073"/>
    <x v="2"/>
  </r>
  <r>
    <s v="The Chronicles of Narnia: Prince Caspian"/>
    <n v="2008"/>
    <n v="225000000"/>
    <n v="141621490"/>
    <n v="275719798"/>
    <n v="417341288"/>
    <n v="192341288"/>
    <n v="0.85"/>
    <s v="PG"/>
    <s v="Animation/Live Action"/>
    <x v="9"/>
    <x v="7"/>
    <n v="209107"/>
    <n v="3929"/>
    <n v="3929"/>
    <n v="55034805"/>
    <x v="2"/>
  </r>
  <r>
    <s v="Quantum of Solace"/>
    <n v="2008"/>
    <n v="230000000"/>
    <n v="169368427"/>
    <n v="422323651"/>
    <n v="591692078"/>
    <n v="361692078"/>
    <n v="1.57"/>
    <s v="PG-13"/>
    <s v="Live Action"/>
    <x v="5"/>
    <x v="6"/>
    <n v="445042"/>
    <n v="3451"/>
    <n v="3501"/>
    <n v="67528882"/>
    <x v="2"/>
  </r>
  <r>
    <s v="Superman Returns"/>
    <n v="2006"/>
    <n v="232000000"/>
    <n v="200120000"/>
    <n v="173965065"/>
    <n v="374085065"/>
    <n v="142085065"/>
    <n v="0.61"/>
    <s v="PG-13"/>
    <s v="Live Action"/>
    <x v="9"/>
    <x v="13"/>
    <n v="282364"/>
    <n v="4065"/>
    <n v="4065"/>
    <n v="52535096"/>
    <x v="2"/>
  </r>
  <r>
    <s v="Harry Potter and the Half-Blood Prince"/>
    <n v="2009"/>
    <n v="250000000"/>
    <n v="302089278"/>
    <n v="633124489"/>
    <n v="935213767"/>
    <n v="685213767"/>
    <n v="2.74"/>
    <s v="PG"/>
    <s v="Animation/Live Action"/>
    <x v="9"/>
    <x v="25"/>
    <n v="534245"/>
    <n v="4325"/>
    <n v="4455"/>
    <n v="77835727"/>
    <x v="2"/>
  </r>
  <r>
    <s v="The Hobbit: An Unexpected Journey"/>
    <n v="2012"/>
    <n v="250000000"/>
    <n v="303003568"/>
    <n v="714000000"/>
    <n v="1017003568"/>
    <n v="767003568"/>
    <n v="3.07"/>
    <s v="PG-13"/>
    <s v="Animation/Live Action"/>
    <x v="9"/>
    <x v="24"/>
    <n v="809619"/>
    <n v="4045"/>
    <n v="4100"/>
    <n v="84617303"/>
    <x v="2"/>
  </r>
  <r>
    <s v="The Hobbit: The Desolation of Smaug"/>
    <n v="2013"/>
    <n v="250000000"/>
    <n v="258366855"/>
    <n v="702000000"/>
    <n v="960366855"/>
    <n v="710366855"/>
    <n v="2.84"/>
    <s v="PG-13"/>
    <s v="Animation/Live Action"/>
    <x v="9"/>
    <x v="24"/>
    <n v="648543"/>
    <n v="3903"/>
    <n v="3928"/>
    <n v="73645197"/>
    <x v="2"/>
  </r>
  <r>
    <s v="The Hobbit: The Battle of the Five Armies"/>
    <n v="2014"/>
    <n v="250000000"/>
    <n v="255119788"/>
    <n v="690457833"/>
    <n v="945577621"/>
    <n v="695577621"/>
    <n v="2.78"/>
    <s v="PG-13"/>
    <s v="Live Action"/>
    <x v="9"/>
    <x v="19"/>
    <n v="519082"/>
    <n v="3875"/>
    <n v="3875"/>
    <n v="54724334"/>
    <x v="2"/>
  </r>
  <r>
    <s v="Spider-Man 3"/>
    <n v="2007"/>
    <n v="258000000"/>
    <n v="336530303"/>
    <n v="558329927"/>
    <n v="894860230"/>
    <n v="636860230"/>
    <n v="2.4700000000000002"/>
    <s v="PG-13"/>
    <s v="Live Action"/>
    <x v="9"/>
    <x v="2"/>
    <n v="580490"/>
    <n v="4252"/>
    <n v="4324"/>
    <n v="151116516"/>
    <x v="2"/>
  </r>
  <r>
    <s v="Tangled"/>
    <n v="2010"/>
    <n v="260000000"/>
    <n v="200821936"/>
    <n v="385655304"/>
    <n v="586477240"/>
    <n v="326477240"/>
    <n v="1.26"/>
    <s v="PG"/>
    <s v="Digital Animation"/>
    <x v="7"/>
    <x v="26"/>
    <n v="445534"/>
    <n v="3603"/>
    <n v="3603"/>
    <n v="48767052"/>
    <x v="2"/>
  </r>
  <r>
    <s v="The Dark Knight Rises"/>
    <n v="2012"/>
    <n v="275000000"/>
    <n v="448139099"/>
    <n v="636300000"/>
    <n v="1084439099"/>
    <n v="809439099"/>
    <n v="2.94"/>
    <s v="PG-13"/>
    <s v="Live Action"/>
    <x v="5"/>
    <x v="56"/>
    <n v="1670761"/>
    <n v="4404"/>
    <n v="4404"/>
    <n v="160887295"/>
    <x v="2"/>
  </r>
  <r>
    <s v="The Lone Ranger"/>
    <n v="2013"/>
    <n v="275000000"/>
    <n v="89302115"/>
    <n v="170700000"/>
    <n v="260002115"/>
    <n v="-14997885"/>
    <n v="-0.05"/>
    <s v="PG-13"/>
    <s v="Live Action"/>
    <x v="8"/>
    <x v="20"/>
    <n v="233893"/>
    <n v="3904"/>
    <n v="3904"/>
    <n v="29210849"/>
    <x v="2"/>
  </r>
  <r>
    <s v="Spectre"/>
    <n v="2015"/>
    <n v="300000000"/>
    <n v="200074175"/>
    <n v="679546748"/>
    <n v="879620923"/>
    <n v="579620923"/>
    <n v="1.93"/>
    <s v="PG-13"/>
    <s v="Live Action"/>
    <x v="5"/>
    <x v="35"/>
    <n v="435814"/>
    <n v="3929"/>
    <n v="3929"/>
    <n v="70403148"/>
    <x v="2"/>
  </r>
  <r>
    <s v="Justice League"/>
    <n v="2017"/>
    <n v="300000000"/>
    <n v="229024295"/>
    <n v="426920914"/>
    <n v="655945209"/>
    <n v="355945209"/>
    <n v="1.19"/>
    <s v="PG-13"/>
    <s v="Live Action"/>
    <x v="5"/>
    <x v="13"/>
    <n v="446369"/>
    <n v="4051"/>
    <n v="4051"/>
    <n v="93842239"/>
    <x v="2"/>
  </r>
  <r>
    <s v="Pirates of the Caribbean: On Stranger Tides"/>
    <n v="2011"/>
    <n v="410600000"/>
    <n v="241063875"/>
    <n v="804600000"/>
    <n v="1045663875"/>
    <n v="635063875"/>
    <n v="1.55"/>
    <s v="PG-13"/>
    <s v="Live Action"/>
    <x v="9"/>
    <x v="6"/>
    <n v="521210"/>
    <n v="4155"/>
    <n v="4164"/>
    <n v="90151958"/>
    <x v="2"/>
  </r>
  <r>
    <s v="Avatar"/>
    <n v="2009"/>
    <n v="425000000"/>
    <n v="760507625"/>
    <n v="2015837654"/>
    <n v="2776345279"/>
    <n v="2351345279"/>
    <n v="5.53"/>
    <s v="PG-13"/>
    <s v="Animation/Live Action"/>
    <x v="5"/>
    <x v="24"/>
    <n v="1213582"/>
    <n v="3452"/>
    <n v="3461"/>
    <n v="77025481"/>
    <x v="2"/>
  </r>
  <r>
    <m/>
    <m/>
    <m/>
    <m/>
    <m/>
    <m/>
    <m/>
    <m/>
    <m/>
    <m/>
    <x v="11"/>
    <x v="58"/>
    <m/>
    <m/>
    <m/>
    <m/>
    <x v="3"/>
  </r>
  <r>
    <m/>
    <m/>
    <m/>
    <m/>
    <m/>
    <m/>
    <m/>
    <m/>
    <m/>
    <m/>
    <x v="11"/>
    <x v="58"/>
    <m/>
    <m/>
    <m/>
    <m/>
    <x v="3"/>
  </r>
  <r>
    <m/>
    <m/>
    <m/>
    <m/>
    <m/>
    <m/>
    <m/>
    <m/>
    <m/>
    <m/>
    <x v="11"/>
    <x v="58"/>
    <m/>
    <m/>
    <m/>
    <m/>
    <x v="3"/>
  </r>
  <r>
    <m/>
    <m/>
    <m/>
    <m/>
    <m/>
    <m/>
    <m/>
    <m/>
    <m/>
    <m/>
    <x v="11"/>
    <x v="58"/>
    <m/>
    <m/>
    <m/>
    <m/>
    <x v="3"/>
  </r>
  <r>
    <m/>
    <m/>
    <m/>
    <m/>
    <m/>
    <m/>
    <m/>
    <m/>
    <m/>
    <m/>
    <x v="11"/>
    <x v="58"/>
    <m/>
    <m/>
    <m/>
    <m/>
    <x v="3"/>
  </r>
  <r>
    <m/>
    <m/>
    <m/>
    <m/>
    <m/>
    <m/>
    <m/>
    <m/>
    <m/>
    <m/>
    <x v="11"/>
    <x v="58"/>
    <m/>
    <m/>
    <m/>
    <m/>
    <x v="3"/>
  </r>
  <r>
    <m/>
    <m/>
    <m/>
    <m/>
    <m/>
    <m/>
    <m/>
    <m/>
    <m/>
    <m/>
    <x v="11"/>
    <x v="58"/>
    <m/>
    <m/>
    <m/>
    <m/>
    <x v="3"/>
  </r>
  <r>
    <m/>
    <m/>
    <m/>
    <m/>
    <m/>
    <m/>
    <m/>
    <m/>
    <m/>
    <m/>
    <x v="11"/>
    <x v="58"/>
    <m/>
    <m/>
    <m/>
    <m/>
    <x v="3"/>
  </r>
  <r>
    <m/>
    <m/>
    <m/>
    <m/>
    <m/>
    <m/>
    <m/>
    <m/>
    <m/>
    <m/>
    <x v="11"/>
    <x v="58"/>
    <m/>
    <m/>
    <m/>
    <m/>
    <x v="3"/>
  </r>
  <r>
    <m/>
    <m/>
    <m/>
    <m/>
    <m/>
    <m/>
    <m/>
    <m/>
    <m/>
    <m/>
    <x v="11"/>
    <x v="58"/>
    <m/>
    <m/>
    <m/>
    <m/>
    <x v="3"/>
  </r>
  <r>
    <m/>
    <m/>
    <m/>
    <m/>
    <m/>
    <m/>
    <m/>
    <m/>
    <m/>
    <m/>
    <x v="11"/>
    <x v="58"/>
    <m/>
    <m/>
    <m/>
    <m/>
    <x v="3"/>
  </r>
  <r>
    <m/>
    <m/>
    <m/>
    <m/>
    <m/>
    <m/>
    <m/>
    <m/>
    <m/>
    <m/>
    <x v="11"/>
    <x v="58"/>
    <m/>
    <m/>
    <m/>
    <m/>
    <x v="3"/>
  </r>
  <r>
    <m/>
    <m/>
    <m/>
    <m/>
    <m/>
    <m/>
    <m/>
    <m/>
    <m/>
    <m/>
    <x v="11"/>
    <x v="58"/>
    <m/>
    <m/>
    <m/>
    <m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s v="Madea's Family Reunion"/>
    <n v="2006"/>
    <n v="10000000"/>
    <n v="63257940"/>
    <n v="62581"/>
    <n v="63320521"/>
    <n v="53320521"/>
    <n v="5.33"/>
    <x v="0"/>
    <s v="Live Action"/>
    <s v="Comedy"/>
    <n v="5.2"/>
    <n v="11438"/>
    <n v="2194"/>
    <n v="2194"/>
    <n v="30030661"/>
    <s v="Small Budget"/>
    <x v="0"/>
  </r>
  <r>
    <s v="A Prairie Home Companion"/>
    <n v="2006"/>
    <n v="10000000"/>
    <n v="20342852"/>
    <n v="6373339"/>
    <n v="26716191"/>
    <n v="16716191"/>
    <n v="1.67"/>
    <x v="0"/>
    <s v="Live Action"/>
    <s v="Comedy"/>
    <n v="6.7"/>
    <n v="22845"/>
    <n v="760"/>
    <n v="767"/>
    <n v="4566293"/>
    <s v="Small Budget"/>
    <x v="0"/>
  </r>
  <r>
    <s v="Saw III"/>
    <n v="2006"/>
    <n v="10000000"/>
    <n v="80238724"/>
    <n v="83638091"/>
    <n v="163876815"/>
    <n v="153876815"/>
    <n v="15.39"/>
    <x v="1"/>
    <s v="Live Action"/>
    <s v="Horror"/>
    <n v="6.2"/>
    <n v="192316"/>
    <n v="3167"/>
    <n v="3167"/>
    <n v="33610391"/>
    <s v="Small Budget"/>
    <x v="1"/>
  </r>
  <r>
    <s v="Employee of the Month"/>
    <n v="2006"/>
    <n v="10000000"/>
    <n v="28444855"/>
    <n v="9920000"/>
    <n v="38364855"/>
    <n v="28364855"/>
    <n v="2.84"/>
    <x v="0"/>
    <s v="Live Action"/>
    <s v="Comedy"/>
    <n v="5.5"/>
    <n v="47924"/>
    <n v="2579"/>
    <n v="2579"/>
    <n v="11407751"/>
    <s v="Small Budget"/>
    <x v="0"/>
  </r>
  <r>
    <s v="Turistas"/>
    <n v="2006"/>
    <n v="10000000"/>
    <n v="7027762"/>
    <n v="7293308"/>
    <n v="14321070"/>
    <n v="4321070"/>
    <n v="0.43"/>
    <x v="1"/>
    <s v="Live Action"/>
    <s v="Thriller/Suspense"/>
    <n v="5.4"/>
    <n v="38837"/>
    <n v="1570"/>
    <n v="1572"/>
    <n v="3582554"/>
    <s v="Small Budget"/>
    <x v="0"/>
  </r>
  <r>
    <s v="Saw IV"/>
    <n v="2007"/>
    <n v="10000000"/>
    <n v="63300095"/>
    <n v="72459599"/>
    <n v="135759694"/>
    <n v="125759694"/>
    <n v="12.58"/>
    <x v="1"/>
    <s v="Live Action"/>
    <s v="Horror"/>
    <n v="5.9"/>
    <n v="149983"/>
    <n v="3183"/>
    <n v="3183"/>
    <n v="31756764"/>
    <s v="Small Budget"/>
    <x v="2"/>
  </r>
  <r>
    <s v="Nick and Norah's Infinite Playlist"/>
    <n v="2008"/>
    <n v="10000000"/>
    <n v="31487293"/>
    <n v="2398724"/>
    <n v="33886017"/>
    <n v="23886017"/>
    <n v="2.39"/>
    <x v="0"/>
    <s v="Live Action"/>
    <s v="Drama"/>
    <n v="6.6"/>
    <n v="92369"/>
    <n v="2421"/>
    <n v="2421"/>
    <n v="11311751"/>
    <s v="Small Budget"/>
    <x v="0"/>
  </r>
  <r>
    <s v="Over Her Dead Body"/>
    <n v="2008"/>
    <n v="10000000"/>
    <n v="7570127"/>
    <n v="14025947"/>
    <n v="21596074"/>
    <n v="11596074"/>
    <n v="1.1599999999999999"/>
    <x v="0"/>
    <s v="Live Action"/>
    <s v="Comedy"/>
    <n v="5.2"/>
    <n v="24691"/>
    <n v="1977"/>
    <n v="1977"/>
    <n v="4600000"/>
    <s v="Small Budget"/>
    <x v="0"/>
  </r>
  <r>
    <s v="Kit Kittredge: An American Girl"/>
    <n v="2008"/>
    <n v="10000000"/>
    <n v="17657973"/>
    <n v="0"/>
    <n v="17657973"/>
    <n v="7657973"/>
    <n v="0.77"/>
    <x v="2"/>
    <s v="Live Action"/>
    <s v="Drama"/>
    <n v="6.5"/>
    <n v="6064"/>
    <n v="5"/>
    <n v="1849"/>
    <n v="220297"/>
    <s v="Small Budget"/>
    <x v="0"/>
  </r>
  <r>
    <s v="The Goods: Live Hard, Sell Hard"/>
    <n v="2009"/>
    <n v="10000000"/>
    <n v="15122676"/>
    <n v="174642"/>
    <n v="15297318"/>
    <n v="5297318"/>
    <n v="0.53"/>
    <x v="1"/>
    <s v="Live Action"/>
    <s v="Comedy"/>
    <n v="5.7"/>
    <n v="21633"/>
    <n v="1838"/>
    <n v="1849"/>
    <n v="5642137"/>
    <s v="Small Budget"/>
    <x v="0"/>
  </r>
  <r>
    <s v="The Fourth Kind"/>
    <n v="2009"/>
    <n v="10000000"/>
    <n v="26218170"/>
    <n v="23268704"/>
    <n v="49486874"/>
    <n v="39486874"/>
    <n v="3.95"/>
    <x v="0"/>
    <s v="Live Action"/>
    <s v="Thriller/Suspense"/>
    <n v="5.9"/>
    <n v="77974"/>
    <n v="2527"/>
    <n v="2530"/>
    <n v="12231160"/>
    <s v="Small Budget"/>
    <x v="0"/>
  </r>
  <r>
    <s v="MacGruber"/>
    <n v="2010"/>
    <n v="10000000"/>
    <n v="8525600"/>
    <n v="104295"/>
    <n v="8629895"/>
    <n v="-1370105"/>
    <n v="-0.14000000000000001"/>
    <x v="1"/>
    <s v="Live Action"/>
    <s v="Comedy"/>
    <n v="5.6"/>
    <n v="45466"/>
    <n v="2551"/>
    <n v="2551"/>
    <n v="4043495"/>
    <s v="Small Budget"/>
    <x v="0"/>
  </r>
  <r>
    <s v="Devil"/>
    <n v="2010"/>
    <n v="10000000"/>
    <n v="33679655"/>
    <n v="29674459"/>
    <n v="63354114"/>
    <n v="53354114"/>
    <n v="5.34"/>
    <x v="0"/>
    <s v="Live Action"/>
    <s v="Horror"/>
    <n v="6.3"/>
    <n v="145074"/>
    <n v="2809"/>
    <n v="2811"/>
    <n v="12289375"/>
    <s v="Small Budget"/>
    <x v="1"/>
  </r>
  <r>
    <s v="Skyline"/>
    <n v="2010"/>
    <n v="10000000"/>
    <n v="21416355"/>
    <n v="46848618"/>
    <n v="68264973"/>
    <n v="58264973"/>
    <n v="5.83"/>
    <x v="0"/>
    <s v="Live Action"/>
    <s v="Thriller/Suspense"/>
    <n v="4.5"/>
    <n v="89853"/>
    <n v="2880"/>
    <n v="2883"/>
    <n v="11692415"/>
    <s v="Small Budget"/>
    <x v="0"/>
  </r>
  <r>
    <s v="My Week with Marilyn"/>
    <n v="2011"/>
    <n v="10000000"/>
    <n v="14597405"/>
    <n v="19643167"/>
    <n v="34240572"/>
    <n v="24240572"/>
    <n v="2.42"/>
    <x v="1"/>
    <s v="Live Action"/>
    <s v="Drama"/>
    <n v="6.9"/>
    <n v="86958"/>
    <n v="244"/>
    <n v="630"/>
    <n v="1750507"/>
    <s v="Small Budget"/>
    <x v="0"/>
  </r>
  <r>
    <s v="The Collection"/>
    <n v="2012"/>
    <n v="10000000"/>
    <n v="6810754"/>
    <n v="2079340"/>
    <n v="8890094"/>
    <n v="-1109906"/>
    <n v="-0.11"/>
    <x v="1"/>
    <s v="Live Action"/>
    <s v="Horror"/>
    <n v="6.1"/>
    <n v="49725"/>
    <n v="1403"/>
    <n v="1403"/>
    <n v="3104269"/>
    <s v="Small Budget"/>
    <x v="1"/>
  </r>
  <r>
    <s v="Sparkle"/>
    <n v="2012"/>
    <n v="10000000"/>
    <n v="24397469"/>
    <n v="262854"/>
    <n v="24660323"/>
    <n v="14660323"/>
    <n v="1.47"/>
    <x v="0"/>
    <s v="Live Action"/>
    <s v="Drama"/>
    <n v="5.7"/>
    <n v="6390"/>
    <n v="2244"/>
    <n v="2244"/>
    <n v="11643342"/>
    <s v="Small Budget"/>
    <x v="0"/>
  </r>
  <r>
    <s v="Big Eyes"/>
    <n v="2014"/>
    <n v="10000000"/>
    <n v="14482031"/>
    <n v="12835841"/>
    <n v="27317872"/>
    <n v="17317872"/>
    <n v="1.73"/>
    <x v="0"/>
    <s v="Live Action"/>
    <s v="Drama"/>
    <n v="7"/>
    <n v="92807"/>
    <n v="1307"/>
    <n v="1408"/>
    <n v="3001738"/>
    <s v="Small Budget"/>
    <x v="0"/>
  </r>
  <r>
    <s v="Rosewater"/>
    <n v="2014"/>
    <n v="10000000"/>
    <n v="3128941"/>
    <n v="56776"/>
    <n v="3185717"/>
    <n v="-6814283"/>
    <n v="-0.68"/>
    <x v="1"/>
    <s v="Live Action"/>
    <s v="Drama"/>
    <n v="6.6"/>
    <n v="10737"/>
    <n v="371"/>
    <n v="371"/>
    <n v="1154303"/>
    <s v="Small Budget"/>
    <x v="0"/>
  </r>
  <r>
    <s v="Sinister 2"/>
    <n v="2015"/>
    <n v="10000000"/>
    <n v="27740955"/>
    <n v="26363270"/>
    <n v="54104225"/>
    <n v="44104225"/>
    <n v="4.41"/>
    <x v="1"/>
    <s v="Live Action"/>
    <s v="Horror"/>
    <n v="5.3"/>
    <n v="54659"/>
    <n v="2766"/>
    <n v="2799"/>
    <n v="10542116"/>
    <s v="Small Budget"/>
    <x v="2"/>
  </r>
  <r>
    <s v="The Second Best Exotic Marigold Hotel"/>
    <n v="2015"/>
    <n v="10000000"/>
    <n v="33078266"/>
    <n v="57306040"/>
    <n v="90384306"/>
    <n v="80384306"/>
    <n v="8.0399999999999991"/>
    <x v="3"/>
    <s v="Live Action"/>
    <s v="Comedy"/>
    <n v="6.5"/>
    <n v="33850"/>
    <n v="1573"/>
    <n v="2022"/>
    <n v="8540370"/>
    <s v="Small Budget"/>
    <x v="0"/>
  </r>
  <r>
    <s v="Kevin Hart: What Now?"/>
    <n v="2016"/>
    <n v="10000000"/>
    <n v="23591043"/>
    <n v="0"/>
    <n v="23591043"/>
    <n v="13591043"/>
    <n v="1.36"/>
    <x v="1"/>
    <s v="Live Action"/>
    <s v="Concert/Performance"/>
    <n v="5.9"/>
    <n v="9520"/>
    <n v="2567"/>
    <n v="2567"/>
    <n v="11767210"/>
    <s v="Small Budget"/>
    <x v="0"/>
  </r>
  <r>
    <s v="Max Steel"/>
    <n v="2016"/>
    <n v="10000000"/>
    <n v="3818664"/>
    <n v="744416"/>
    <n v="4563080"/>
    <n v="-5436920"/>
    <n v="-0.54"/>
    <x v="0"/>
    <s v="Live Action"/>
    <s v="Action"/>
    <n v="4.5999999999999996"/>
    <n v="19532"/>
    <n v="2034"/>
    <n v="2034"/>
    <n v="2182216"/>
    <s v="Small Budget"/>
    <x v="0"/>
  </r>
  <r>
    <s v="Blair Witch"/>
    <n v="2016"/>
    <n v="10000000"/>
    <n v="20777061"/>
    <n v="18208516"/>
    <n v="38985577"/>
    <n v="28985577"/>
    <n v="2.9"/>
    <x v="1"/>
    <s v="Live Action"/>
    <s v="Horror"/>
    <n v="5"/>
    <n v="45650"/>
    <n v="3121"/>
    <n v="3121"/>
    <n v="9576057"/>
    <s v="Small Budget"/>
    <x v="2"/>
  </r>
  <r>
    <s v="The Purge: Election Year"/>
    <n v="2016"/>
    <n v="10000000"/>
    <n v="79042440"/>
    <n v="39472287"/>
    <n v="118514727"/>
    <n v="108514727"/>
    <n v="10.85"/>
    <x v="1"/>
    <s v="Live Action"/>
    <s v="Horror"/>
    <n v="6"/>
    <n v="100556"/>
    <n v="2796"/>
    <n v="2821"/>
    <n v="31515110"/>
    <s v="Small Budget"/>
    <x v="1"/>
  </r>
  <r>
    <s v="The Birth of a Nation"/>
    <n v="2016"/>
    <n v="10000000"/>
    <n v="15861566"/>
    <n v="1029445"/>
    <n v="16891011"/>
    <n v="6891011"/>
    <n v="0.69"/>
    <x v="1"/>
    <s v="Live Action"/>
    <s v="Drama"/>
    <n v="6.5"/>
    <n v="21134"/>
    <n v="2105"/>
    <n v="2105"/>
    <n v="7004254"/>
    <s v="Small Budget"/>
    <x v="0"/>
  </r>
  <r>
    <s v="Denial"/>
    <n v="2016"/>
    <n v="10000000"/>
    <n v="4073448"/>
    <n v="5190492"/>
    <n v="9263940"/>
    <n v="-736060"/>
    <n v="-7.0000000000000007E-2"/>
    <x v="0"/>
    <s v="Live Action"/>
    <s v="Drama"/>
    <n v="6.7"/>
    <n v="21486"/>
    <n v="5"/>
    <n v="648"/>
    <n v="93728"/>
    <s v="Small Budget"/>
    <x v="0"/>
  </r>
  <r>
    <s v="Jigsaw"/>
    <n v="2017"/>
    <n v="10000000"/>
    <n v="38052832"/>
    <n v="64392364"/>
    <n v="102445196"/>
    <n v="92445196"/>
    <n v="9.24"/>
    <x v="1"/>
    <s v="Live Action"/>
    <s v="Horror"/>
    <n v="5.7"/>
    <n v="78600"/>
    <n v="2941"/>
    <n v="2941"/>
    <n v="16640452"/>
    <s v="Small Budget"/>
    <x v="2"/>
  </r>
  <r>
    <s v="Lady Bird"/>
    <n v="2017"/>
    <n v="10000000"/>
    <n v="48958273"/>
    <n v="29652496"/>
    <n v="78610769"/>
    <n v="68610769"/>
    <n v="6.86"/>
    <x v="1"/>
    <s v="Live Action"/>
    <s v="Drama"/>
    <n v="7.4"/>
    <n v="283379"/>
    <n v="4"/>
    <n v="1557"/>
    <n v="364437"/>
    <s v="Small Budget"/>
    <x v="0"/>
  </r>
  <r>
    <s v="Everything, Everything"/>
    <n v="2017"/>
    <n v="10000000"/>
    <n v="34121140"/>
    <n v="27481996"/>
    <n v="61603136"/>
    <n v="51603136"/>
    <n v="5.16"/>
    <x v="0"/>
    <s v="Live Action"/>
    <s v="Drama"/>
    <n v="6.3"/>
    <n v="38510"/>
    <n v="2801"/>
    <n v="2801"/>
    <n v="11727390"/>
    <s v="Small Budget"/>
    <x v="0"/>
  </r>
  <r>
    <s v="Halloween"/>
    <n v="2018"/>
    <n v="10000000"/>
    <n v="159342015"/>
    <n v="93797291"/>
    <n v="253139306"/>
    <n v="243139306"/>
    <n v="24.31"/>
    <x v="1"/>
    <s v="Live Action"/>
    <s v="Horror"/>
    <n v="6.5"/>
    <n v="147439"/>
    <n v="3928"/>
    <n v="3990"/>
    <n v="76221545"/>
    <s v="Small Budget"/>
    <x v="1"/>
  </r>
  <r>
    <s v="Housefull"/>
    <n v="2010"/>
    <n v="10100000"/>
    <n v="1183658"/>
    <n v="17542642"/>
    <n v="18726300"/>
    <n v="8626300"/>
    <n v="0.85"/>
    <x v="4"/>
    <s v="Live Action"/>
    <s v="Romantic Comedy"/>
    <n v="5.4"/>
    <n v="14328"/>
    <n v="82"/>
    <n v="82"/>
    <n v="642156"/>
    <s v="Small Budget"/>
    <x v="0"/>
  </r>
  <r>
    <s v="In the Land of Women"/>
    <n v="2007"/>
    <n v="10500000"/>
    <n v="11052958"/>
    <n v="3087444"/>
    <n v="14140402"/>
    <n v="3640402"/>
    <n v="0.35"/>
    <x v="0"/>
    <s v="Live Action"/>
    <s v="Comedy"/>
    <n v="6.4"/>
    <n v="31788"/>
    <n v="2155"/>
    <n v="2155"/>
    <n v="4712341"/>
    <s v="Small Budget"/>
    <x v="0"/>
  </r>
  <r>
    <s v="Kabhi Alvida Naa Kehna"/>
    <n v="2006"/>
    <n v="10750000"/>
    <n v="3275443"/>
    <n v="29300000"/>
    <n v="32575443"/>
    <n v="21825443"/>
    <n v="2.0299999999999998"/>
    <x v="4"/>
    <s v="Live Action"/>
    <s v="Drama"/>
    <n v="6"/>
    <n v="19988"/>
    <n v="64"/>
    <n v="64"/>
    <n v="1351786"/>
    <s v="Small Budget"/>
    <x v="0"/>
  </r>
  <r>
    <s v="Saw V"/>
    <n v="2008"/>
    <n v="10800000"/>
    <n v="56746769"/>
    <n v="61463009"/>
    <n v="118209778"/>
    <n v="107409778"/>
    <n v="9.9499999999999993"/>
    <x v="1"/>
    <s v="Live Action"/>
    <s v="Horror"/>
    <n v="5.8"/>
    <n v="124209"/>
    <n v="3060"/>
    <n v="3084"/>
    <n v="30053954"/>
    <s v="Small Budget"/>
    <x v="2"/>
  </r>
  <r>
    <s v="The Secret Life of Bees"/>
    <n v="2008"/>
    <n v="11000000"/>
    <n v="37780486"/>
    <n v="2213861"/>
    <n v="39994347"/>
    <n v="28994347"/>
    <n v="2.64"/>
    <x v="0"/>
    <s v="Live Action"/>
    <s v="Drama"/>
    <n v="7.2"/>
    <n v="26241"/>
    <n v="1591"/>
    <n v="1630"/>
    <n v="10527799"/>
    <s v="Small Budget"/>
    <x v="0"/>
  </r>
  <r>
    <s v="High School Musical 3: Senior Year"/>
    <n v="2008"/>
    <n v="11000000"/>
    <n v="90559416"/>
    <n v="183833464"/>
    <n v="274392880"/>
    <n v="263392880"/>
    <n v="23.94"/>
    <x v="2"/>
    <s v="Live Action"/>
    <s v="Musical"/>
    <n v="4.9000000000000004"/>
    <n v="62548"/>
    <n v="3623"/>
    <n v="3626"/>
    <n v="42030184"/>
    <s v="Small Budget"/>
    <x v="0"/>
  </r>
  <r>
    <s v="Saw VI"/>
    <n v="2009"/>
    <n v="11000000"/>
    <n v="27693292"/>
    <n v="42059110"/>
    <n v="69752402"/>
    <n v="58752402"/>
    <n v="5.34"/>
    <x v="1"/>
    <s v="Live Action"/>
    <s v="Horror"/>
    <n v="6"/>
    <n v="111349"/>
    <n v="3036"/>
    <n v="3036"/>
    <n v="14118444"/>
    <s v="Small Budget"/>
    <x v="1"/>
  </r>
  <r>
    <s v="The Fighter"/>
    <n v="2010"/>
    <n v="11000000"/>
    <n v="93617009"/>
    <n v="35645379"/>
    <n v="129262388"/>
    <n v="118262388"/>
    <n v="10.75"/>
    <x v="1"/>
    <s v="Live Action"/>
    <s v="Drama"/>
    <n v="7.8"/>
    <n v="363763"/>
    <n v="4"/>
    <n v="2534"/>
    <n v="300010"/>
    <s v="Small Budget"/>
    <x v="0"/>
  </r>
  <r>
    <s v="If I Stay"/>
    <n v="2014"/>
    <n v="11000000"/>
    <n v="50474843"/>
    <n v="27881327"/>
    <n v="78356170"/>
    <n v="67356170"/>
    <n v="6.12"/>
    <x v="0"/>
    <s v="Live Action"/>
    <s v="Drama"/>
    <n v="6.7"/>
    <n v="122658"/>
    <n v="2907"/>
    <n v="3157"/>
    <n v="15679190"/>
    <s v="Small Budget"/>
    <x v="0"/>
  </r>
  <r>
    <s v="Sultan"/>
    <n v="2016"/>
    <n v="11000000"/>
    <n v="5599781"/>
    <n v="67390000"/>
    <n v="72989781"/>
    <n v="61989781"/>
    <n v="5.64"/>
    <x v="4"/>
    <s v="Live Action"/>
    <s v="Action"/>
    <n v="7"/>
    <n v="45876"/>
    <n v="282"/>
    <n v="283"/>
    <n v="2371100"/>
    <s v="Small Budget"/>
    <x v="0"/>
  </r>
  <r>
    <s v="Carol"/>
    <n v="2015"/>
    <n v="11800000"/>
    <n v="12711491"/>
    <n v="30132030"/>
    <n v="42843521"/>
    <n v="31043521"/>
    <n v="2.63"/>
    <x v="1"/>
    <s v="Live Action"/>
    <s v="Drama"/>
    <n v="7.2"/>
    <n v="128268"/>
    <n v="4"/>
    <n v="790"/>
    <n v="253510"/>
    <s v="Small Budget"/>
    <x v="0"/>
  </r>
  <r>
    <s v="For Your Consideration"/>
    <n v="2006"/>
    <n v="12000000"/>
    <n v="5549923"/>
    <n v="0"/>
    <n v="5549923"/>
    <n v="-6450077"/>
    <n v="-0.54"/>
    <x v="0"/>
    <s v="Live Action"/>
    <s v="Comedy"/>
    <n v="6.3"/>
    <n v="15076"/>
    <n v="23"/>
    <n v="625"/>
    <n v="372012"/>
    <s v="Small Budget"/>
    <x v="0"/>
  </r>
  <r>
    <s v="Crank"/>
    <n v="2006"/>
    <n v="12000000"/>
    <n v="27838408"/>
    <n v="16086515"/>
    <n v="43924923"/>
    <n v="31924923"/>
    <n v="2.66"/>
    <x v="1"/>
    <s v="Live Action"/>
    <s v="Action"/>
    <n v="6.9"/>
    <n v="248466"/>
    <n v="2515"/>
    <n v="2515"/>
    <n v="10457367"/>
    <s v="Small Budget"/>
    <x v="0"/>
  </r>
  <r>
    <s v="Step Up"/>
    <n v="2006"/>
    <n v="12000000"/>
    <n v="65328121"/>
    <n v="45661036"/>
    <n v="110989157"/>
    <n v="98989157"/>
    <n v="8.25"/>
    <x v="0"/>
    <s v="Live Action"/>
    <s v="Drama"/>
    <n v="6.5"/>
    <n v="118560"/>
    <n v="2467"/>
    <n v="2647"/>
    <n v="20659573"/>
    <s v="Small Budget"/>
    <x v="0"/>
  </r>
  <r>
    <s v="The Eye"/>
    <n v="2008"/>
    <n v="12000000"/>
    <n v="31418697"/>
    <n v="26159068"/>
    <n v="57577765"/>
    <n v="45577765"/>
    <n v="3.8"/>
    <x v="0"/>
    <s v="Live Action"/>
    <s v="Thriller/Suspense"/>
    <n v="5.4"/>
    <n v="53611"/>
    <n v="2436"/>
    <n v="2470"/>
    <n v="12425776"/>
    <s v="Small Budget"/>
    <x v="0"/>
  </r>
  <r>
    <s v="Quarantine"/>
    <n v="2008"/>
    <n v="12000000"/>
    <n v="31691811"/>
    <n v="10232963"/>
    <n v="41924774"/>
    <n v="29924774"/>
    <n v="2.4900000000000002"/>
    <x v="1"/>
    <s v="Live Action"/>
    <s v="Horror"/>
    <n v="5.9"/>
    <n v="73494"/>
    <n v="2461"/>
    <n v="2463"/>
    <n v="14211321"/>
    <s v="Small Budget"/>
    <x v="2"/>
  </r>
  <r>
    <s v="Cadillac Records"/>
    <n v="2008"/>
    <n v="12000000"/>
    <n v="8195551"/>
    <n v="746965"/>
    <n v="8942516"/>
    <n v="-3057484"/>
    <n v="-0.25"/>
    <x v="1"/>
    <s v="Live Action"/>
    <s v="Drama"/>
    <n v="7"/>
    <n v="21791"/>
    <n v="687"/>
    <n v="701"/>
    <n v="3445559"/>
    <s v="Small Budget"/>
    <x v="0"/>
  </r>
  <r>
    <s v="Rachel Getting Married"/>
    <n v="2008"/>
    <n v="12000000"/>
    <n v="12796861"/>
    <n v="4678614"/>
    <n v="17475475"/>
    <n v="5475475"/>
    <n v="0.46"/>
    <x v="1"/>
    <s v="Live Action"/>
    <s v="Drama"/>
    <n v="6.7"/>
    <n v="49353"/>
    <n v="9"/>
    <n v="391"/>
    <n v="293369"/>
    <s v="Small Budget"/>
    <x v="0"/>
  </r>
  <r>
    <s v="Harold &amp; Kumar Escape from Guantanamo Bay"/>
    <n v="2008"/>
    <n v="12000000"/>
    <n v="38108728"/>
    <n v="5244389"/>
    <n v="43353117"/>
    <n v="31353117"/>
    <n v="2.61"/>
    <x v="1"/>
    <s v="Live Action"/>
    <s v="Comedy"/>
    <n v="6.5"/>
    <n v="136920"/>
    <n v="2510"/>
    <n v="2545"/>
    <n v="14908404"/>
    <s v="Small Budget"/>
    <x v="0"/>
  </r>
  <r>
    <s v="Young Adult"/>
    <n v="2011"/>
    <n v="12000000"/>
    <n v="16311571"/>
    <n v="6438785"/>
    <n v="22750356"/>
    <n v="10750356"/>
    <n v="0.9"/>
    <x v="1"/>
    <s v="Live Action"/>
    <s v="Comedy"/>
    <n v="6.3"/>
    <n v="84211"/>
    <n v="8"/>
    <n v="987"/>
    <n v="310263"/>
    <s v="Small Budget"/>
    <x v="0"/>
  </r>
  <r>
    <s v="Think Like a Man"/>
    <n v="2012"/>
    <n v="12000000"/>
    <n v="91547205"/>
    <n v="21826559"/>
    <n v="113373764"/>
    <n v="101373764"/>
    <n v="8.4499999999999993"/>
    <x v="0"/>
    <s v="Live Action"/>
    <s v="Romantic Comedy"/>
    <n v="6.5"/>
    <n v="47265"/>
    <n v="2015"/>
    <n v="2052"/>
    <n v="33636303"/>
    <s v="Small Budget"/>
    <x v="0"/>
  </r>
  <r>
    <s v="Philomena"/>
    <n v="2013"/>
    <n v="12000000"/>
    <n v="37709979"/>
    <n v="61253413"/>
    <n v="98963392"/>
    <n v="86963392"/>
    <n v="7.25"/>
    <x v="0"/>
    <s v="Live Action"/>
    <s v="Drama"/>
    <n v="7.6"/>
    <n v="99850"/>
    <n v="4"/>
    <n v="1225"/>
    <n v="128435"/>
    <s v="Small Budget"/>
    <x v="0"/>
  </r>
  <r>
    <s v="Nebraska"/>
    <n v="2013"/>
    <n v="12000000"/>
    <n v="17654912"/>
    <n v="7106448"/>
    <n v="24761360"/>
    <n v="12761360"/>
    <n v="1.06"/>
    <x v="1"/>
    <s v="Live Action"/>
    <s v="Drama"/>
    <n v="7.7"/>
    <n v="117964"/>
    <n v="4"/>
    <n v="968"/>
    <n v="140401"/>
    <s v="Small Budget"/>
    <x v="0"/>
  </r>
  <r>
    <s v="About Time"/>
    <n v="2013"/>
    <n v="12000000"/>
    <n v="15323921"/>
    <n v="73985257"/>
    <n v="89309178"/>
    <n v="77309178"/>
    <n v="6.44"/>
    <x v="1"/>
    <s v="Live Action"/>
    <s v="Romantic Comedy"/>
    <n v="7.8"/>
    <n v="342353"/>
    <n v="175"/>
    <n v="1280"/>
    <n v="1076250"/>
    <s v="Small Budget"/>
    <x v="0"/>
  </r>
  <r>
    <s v="The Fault in Our Stars"/>
    <n v="2014"/>
    <n v="12000000"/>
    <n v="124872350"/>
    <n v="182294484"/>
    <n v="307166834"/>
    <n v="295166834"/>
    <n v="24.6"/>
    <x v="0"/>
    <s v="Live Action"/>
    <s v="Drama"/>
    <n v="7.7"/>
    <n v="372345"/>
    <n v="3173"/>
    <n v="3340"/>
    <n v="48002523"/>
    <s v="Small Budget"/>
    <x v="0"/>
  </r>
  <r>
    <s v="Top Five"/>
    <n v="2014"/>
    <n v="12000000"/>
    <n v="25317379"/>
    <n v="684362"/>
    <n v="26001741"/>
    <n v="14001741"/>
    <n v="1.17"/>
    <x v="1"/>
    <s v="Live Action"/>
    <s v="Comedy"/>
    <n v="6.4"/>
    <n v="26763"/>
    <n v="979"/>
    <n v="1426"/>
    <n v="6896593"/>
    <s v="Small Budget"/>
    <x v="0"/>
  </r>
  <r>
    <s v="Paper Towns"/>
    <n v="2015"/>
    <n v="12000000"/>
    <n v="32000304"/>
    <n v="53450180"/>
    <n v="85450484"/>
    <n v="73450484"/>
    <n v="6.12"/>
    <x v="0"/>
    <s v="Live Action"/>
    <s v="Drama"/>
    <n v="6.3"/>
    <n v="102616"/>
    <n v="3031"/>
    <n v="3031"/>
    <n v="12650140"/>
    <s v="Small Budget"/>
    <x v="0"/>
  </r>
  <r>
    <s v="Hell or High Water"/>
    <n v="2016"/>
    <n v="12000000"/>
    <n v="27007844"/>
    <n v="10576460"/>
    <n v="37584304"/>
    <n v="25584304"/>
    <n v="2.13"/>
    <x v="1"/>
    <s v="Live Action"/>
    <s v="Western"/>
    <n v="7.6"/>
    <n v="228029"/>
    <n v="32"/>
    <n v="1505"/>
    <n v="621329"/>
    <s v="Small Budget"/>
    <x v="0"/>
  </r>
  <r>
    <s v="Marshall"/>
    <n v="2017"/>
    <n v="12000000"/>
    <n v="10051659"/>
    <n v="65157"/>
    <n v="10116816"/>
    <n v="-1883184"/>
    <n v="-0.16"/>
    <x v="0"/>
    <s v="Live Action"/>
    <s v="Drama"/>
    <n v="7.2"/>
    <n v="24180"/>
    <n v="821"/>
    <n v="821"/>
    <n v="3000805"/>
    <s v="Small Budget"/>
    <x v="0"/>
  </r>
  <r>
    <s v="Lars and the Real Girl"/>
    <n v="2007"/>
    <n v="12500000"/>
    <n v="5956480"/>
    <n v="5320639"/>
    <n v="11277119"/>
    <n v="-1222881"/>
    <n v="-0.1"/>
    <x v="0"/>
    <s v="Live Action"/>
    <s v="Comedy"/>
    <n v="7.3"/>
    <n v="145368"/>
    <n v="7"/>
    <n v="321"/>
    <n v="90418"/>
    <s v="Small Budget"/>
    <x v="0"/>
  </r>
  <r>
    <s v="Sorority Row"/>
    <n v="2009"/>
    <n v="12500000"/>
    <n v="11965282"/>
    <n v="14770515"/>
    <n v="26735797"/>
    <n v="14235797"/>
    <n v="1.1399999999999999"/>
    <x v="1"/>
    <s v="Live Action"/>
    <s v="Horror"/>
    <n v="5.0999999999999996"/>
    <n v="30748"/>
    <n v="2665"/>
    <n v="2665"/>
    <n v="5059802"/>
    <s v="Small Budget"/>
    <x v="2"/>
  </r>
  <r>
    <s v="Conviction"/>
    <n v="2010"/>
    <n v="12500000"/>
    <n v="6797696"/>
    <n v="5029284"/>
    <n v="11826980"/>
    <n v="-673020"/>
    <n v="-0.05"/>
    <x v="1"/>
    <s v="Live Action"/>
    <s v="Drama"/>
    <n v="7.2"/>
    <n v="44394"/>
    <n v="11"/>
    <n v="672"/>
    <n v="102351"/>
    <s v="Small Budget"/>
    <x v="0"/>
  </r>
  <r>
    <s v="Casino Jack"/>
    <n v="2010"/>
    <n v="12500000"/>
    <n v="2039869"/>
    <n v="232317"/>
    <n v="2272186"/>
    <n v="-10227814"/>
    <n v="-0.82"/>
    <x v="1"/>
    <s v="Live Action"/>
    <s v="Thriller/Suspense"/>
    <n v="6.2"/>
    <n v="17284"/>
    <n v="7"/>
    <n v="60"/>
    <n v="34528"/>
    <s v="Small Budget"/>
    <x v="0"/>
  </r>
  <r>
    <s v="Machete"/>
    <n v="2010"/>
    <n v="12500000"/>
    <n v="26593646"/>
    <n v="19777324"/>
    <n v="46370970"/>
    <n v="33870970"/>
    <n v="2.71"/>
    <x v="1"/>
    <s v="Live Action"/>
    <s v="Action"/>
    <n v="6.6"/>
    <n v="197164"/>
    <n v="2670"/>
    <n v="2678"/>
    <n v="11416164"/>
    <s v="Small Budget"/>
    <x v="0"/>
  </r>
  <r>
    <s v="The Drop"/>
    <n v="2014"/>
    <n v="12600000"/>
    <n v="10724389"/>
    <n v="8330145"/>
    <n v="19054534"/>
    <n v="6454534"/>
    <n v="0.51"/>
    <x v="1"/>
    <s v="Live Action"/>
    <s v="Drama"/>
    <n v="7"/>
    <n v="151705"/>
    <n v="809"/>
    <n v="1192"/>
    <n v="4104552"/>
    <s v="Small Budget"/>
    <x v="0"/>
  </r>
  <r>
    <s v="The Call"/>
    <n v="2013"/>
    <n v="12800000"/>
    <n v="51872378"/>
    <n v="17949098"/>
    <n v="69821476"/>
    <n v="57021476"/>
    <n v="4.45"/>
    <x v="1"/>
    <s v="Live Action"/>
    <s v="Thriller/Suspense"/>
    <n v="6.7"/>
    <n v="121911"/>
    <n v="2507"/>
    <n v="2507"/>
    <n v="17118745"/>
    <s v="Small Budget"/>
    <x v="0"/>
  </r>
  <r>
    <s v="Letters from Iwo Jima"/>
    <n v="2006"/>
    <n v="13000000"/>
    <n v="13756082"/>
    <n v="54111916"/>
    <n v="67867998"/>
    <n v="54867998"/>
    <n v="4.22"/>
    <x v="1"/>
    <s v="Live Action"/>
    <s v="Drama"/>
    <n v="7.9"/>
    <n v="162196"/>
    <n v="5"/>
    <n v="781"/>
    <n v="89097"/>
    <s v="Small Budget"/>
    <x v="0"/>
  </r>
  <r>
    <s v="This Christmas"/>
    <n v="2007"/>
    <n v="13000000"/>
    <n v="49121934"/>
    <n v="611611"/>
    <n v="49733545"/>
    <n v="36733545"/>
    <n v="2.83"/>
    <x v="0"/>
    <s v="Live Action"/>
    <s v="Drama"/>
    <n v="6.3"/>
    <n v="9488"/>
    <n v="1858"/>
    <n v="1921"/>
    <n v="17958183"/>
    <s v="Small Budget"/>
    <x v="0"/>
  </r>
  <r>
    <s v="The Mist"/>
    <n v="2007"/>
    <n v="13000000"/>
    <n v="25593755"/>
    <n v="31595653"/>
    <n v="57189408"/>
    <n v="44189408"/>
    <n v="3.4"/>
    <x v="1"/>
    <s v="Live Action"/>
    <s v="Horror"/>
    <n v="7.1"/>
    <n v="306172"/>
    <n v="2423"/>
    <n v="2423"/>
    <n v="8931973"/>
    <s v="Small Budget"/>
    <x v="3"/>
  </r>
  <r>
    <s v="Black Swan"/>
    <n v="2010"/>
    <n v="13000000"/>
    <n v="106954678"/>
    <n v="224312032"/>
    <n v="331266710"/>
    <n v="318266710"/>
    <n v="24.48"/>
    <x v="1"/>
    <s v="Live Action"/>
    <s v="Thriller/Suspense"/>
    <n v="8"/>
    <n v="753783"/>
    <n v="18"/>
    <n v="2407"/>
    <n v="1443809"/>
    <s v="Small Budget"/>
    <x v="0"/>
  </r>
  <r>
    <s v="About Last Night"/>
    <n v="2014"/>
    <n v="13000000"/>
    <n v="48637684"/>
    <n v="1808176"/>
    <n v="50445860"/>
    <n v="37445860"/>
    <n v="2.88"/>
    <x v="1"/>
    <s v="Live Action"/>
    <s v="Romantic Comedy"/>
    <n v="6"/>
    <n v="24049"/>
    <n v="2253"/>
    <n v="2253"/>
    <n v="25649011"/>
    <s v="Small Budget"/>
    <x v="0"/>
  </r>
  <r>
    <s v="St. Vincent"/>
    <n v="2014"/>
    <n v="13000000"/>
    <n v="44137712"/>
    <n v="10699522"/>
    <n v="54837234"/>
    <n v="41837234"/>
    <n v="3.22"/>
    <x v="0"/>
    <s v="Live Action"/>
    <s v="Comedy"/>
    <n v="7.2"/>
    <n v="103179"/>
    <n v="4"/>
    <n v="2552"/>
    <n v="109878"/>
    <s v="Small Budget"/>
    <x v="0"/>
  </r>
  <r>
    <s v="Bajrangi Bhaijaan"/>
    <n v="2015"/>
    <n v="13000000"/>
    <n v="8178001"/>
    <n v="113600346"/>
    <n v="121778347"/>
    <n v="108778347"/>
    <n v="8.3699999999999992"/>
    <x v="4"/>
    <s v="Live Action"/>
    <s v="Action"/>
    <n v="8.1"/>
    <n v="86140"/>
    <n v="257"/>
    <n v="257"/>
    <n v="2425000"/>
    <s v="Small Budget"/>
    <x v="0"/>
  </r>
  <r>
    <s v="Youth"/>
    <n v="2015"/>
    <n v="13000000"/>
    <n v="2703296"/>
    <n v="21298277"/>
    <n v="24001573"/>
    <n v="11001573"/>
    <n v="0.85"/>
    <x v="1"/>
    <s v="Live Action"/>
    <s v="Drama"/>
    <n v="7.3"/>
    <n v="78212"/>
    <n v="4"/>
    <n v="149"/>
    <n v="78085"/>
    <s v="Small Budget"/>
    <x v="0"/>
  </r>
  <r>
    <s v="Room"/>
    <n v="2015"/>
    <n v="13000000"/>
    <n v="14677674"/>
    <n v="21585109"/>
    <n v="36262783"/>
    <n v="23262783"/>
    <n v="1.79"/>
    <x v="1"/>
    <s v="Live Action"/>
    <s v="Drama"/>
    <n v="8.1"/>
    <n v="414137"/>
    <n v="4"/>
    <n v="862"/>
    <n v="118298"/>
    <s v="Small Budget"/>
    <x v="0"/>
  </r>
  <r>
    <s v="The Vatican Tapes"/>
    <n v="2015"/>
    <n v="13000000"/>
    <n v="1784763"/>
    <n v="13144421"/>
    <n v="14929184"/>
    <n v="1929184"/>
    <n v="0.15"/>
    <x v="0"/>
    <s v="Live Action"/>
    <s v="Horror"/>
    <n v="4.8"/>
    <n v="19713"/>
    <n v="427"/>
    <n v="427"/>
    <n v="832271"/>
    <s v="Small Budget"/>
    <x v="4"/>
  </r>
  <r>
    <s v="Woodlawn"/>
    <n v="2015"/>
    <n v="13000000"/>
    <n v="14394097"/>
    <n v="9606"/>
    <n v="14403703"/>
    <n v="1403703"/>
    <n v="0.11"/>
    <x v="3"/>
    <s v="Live Action"/>
    <s v="Drama"/>
    <n v="6.4"/>
    <n v="7297"/>
    <n v="1553"/>
    <n v="1553"/>
    <n v="4002226"/>
    <s v="Small Budget"/>
    <x v="0"/>
  </r>
  <r>
    <s v="The Shallows"/>
    <n v="2016"/>
    <n v="13000000"/>
    <n v="55121623"/>
    <n v="63641819"/>
    <n v="118763442"/>
    <n v="105763442"/>
    <n v="8.14"/>
    <x v="0"/>
    <s v="Live Action"/>
    <s v="Drama"/>
    <n v="6.3"/>
    <n v="131935"/>
    <n v="2962"/>
    <n v="2962"/>
    <n v="16800868"/>
    <s v="Small Budget"/>
    <x v="0"/>
  </r>
  <r>
    <s v="Seven Psychopaths"/>
    <n v="2012"/>
    <n v="13500000"/>
    <n v="15024049"/>
    <n v="18011687"/>
    <n v="33035736"/>
    <n v="19535736"/>
    <n v="1.45"/>
    <x v="1"/>
    <s v="Live Action"/>
    <s v="Comedy"/>
    <n v="7.1"/>
    <n v="255543"/>
    <n v="1480"/>
    <n v="1480"/>
    <n v="4174915"/>
    <s v="Small Budget"/>
    <x v="0"/>
  </r>
  <r>
    <s v="Little Children"/>
    <n v="2006"/>
    <n v="14000000"/>
    <n v="5463019"/>
    <n v="8658158"/>
    <n v="14121177"/>
    <n v="121177"/>
    <n v="0.01"/>
    <x v="1"/>
    <s v="Live Action"/>
    <s v="Drama"/>
    <n v="7.5"/>
    <n v="111099"/>
    <n v="5"/>
    <n v="115"/>
    <n v="97953"/>
    <s v="Small Budget"/>
    <x v="0"/>
  </r>
  <r>
    <s v="Catch a Fire"/>
    <n v="2006"/>
    <n v="14000000"/>
    <n v="4299773"/>
    <n v="1482425"/>
    <n v="5782198"/>
    <n v="-8217802"/>
    <n v="-0.59"/>
    <x v="0"/>
    <s v="Live Action"/>
    <s v="Thriller/Suspense"/>
    <n v="6.7"/>
    <n v="10497"/>
    <n v="1305"/>
    <n v="1306"/>
    <n v="2012000"/>
    <s v="Small Budget"/>
    <x v="0"/>
  </r>
  <r>
    <s v="Bobby"/>
    <n v="2006"/>
    <n v="14000000"/>
    <n v="11242801"/>
    <n v="9355005"/>
    <n v="20597806"/>
    <n v="6597806"/>
    <n v="0.47"/>
    <x v="1"/>
    <s v="Live Action"/>
    <s v="Drama"/>
    <n v="7"/>
    <n v="42058"/>
    <n v="2"/>
    <n v="1670"/>
    <n v="69039"/>
    <s v="Small Budget"/>
    <x v="0"/>
  </r>
  <r>
    <s v="I Think I Love My Wife"/>
    <n v="2007"/>
    <n v="14000000"/>
    <n v="12559771"/>
    <n v="645640"/>
    <n v="13205411"/>
    <n v="-794589"/>
    <n v="-0.06"/>
    <x v="1"/>
    <s v="Live Action"/>
    <s v="Romantic Comedy"/>
    <n v="5.5"/>
    <n v="17056"/>
    <n v="1776"/>
    <n v="1794"/>
    <n v="5674802"/>
    <s v="Small Budget"/>
    <x v="0"/>
  </r>
  <r>
    <s v="Stomp the Yard"/>
    <n v="2007"/>
    <n v="14000000"/>
    <n v="61356221"/>
    <n v="14169497"/>
    <n v="75525718"/>
    <n v="61525718"/>
    <n v="4.3899999999999997"/>
    <x v="0"/>
    <s v="Live Action"/>
    <s v="Drama"/>
    <n v="5.3"/>
    <n v="25647"/>
    <n v="2051"/>
    <n v="2169"/>
    <n v="21833312"/>
    <s v="Small Budget"/>
    <x v="0"/>
  </r>
  <r>
    <s v="Slumdog Millionaire"/>
    <n v="2008"/>
    <n v="14000000"/>
    <n v="141330703"/>
    <n v="243199737"/>
    <n v="384530440"/>
    <n v="370530440"/>
    <n v="26.47"/>
    <x v="1"/>
    <s v="Live Action"/>
    <s v="Drama"/>
    <n v="8"/>
    <n v="838040"/>
    <n v="10"/>
    <n v="2943"/>
    <n v="360018"/>
    <s v="Small Budget"/>
    <x v="0"/>
  </r>
  <r>
    <s v="A Perfect Getaway"/>
    <n v="2009"/>
    <n v="14000000"/>
    <n v="15515460"/>
    <n v="7300000"/>
    <n v="22815460"/>
    <n v="8815460"/>
    <n v="0.63"/>
    <x v="1"/>
    <s v="Live Action"/>
    <s v="Thriller/Suspense"/>
    <n v="6.5"/>
    <n v="72574"/>
    <n v="2159"/>
    <n v="2159"/>
    <n v="5948555"/>
    <s v="Small Budget"/>
    <x v="0"/>
  </r>
  <r>
    <s v="My Bloody Valentine"/>
    <n v="2009"/>
    <n v="14000000"/>
    <n v="51545952"/>
    <n v="51290050"/>
    <n v="102836002"/>
    <n v="88836002"/>
    <n v="6.35"/>
    <x v="1"/>
    <s v="Live Action"/>
    <s v="Horror"/>
    <n v="5.4"/>
    <n v="56861"/>
    <n v="2534"/>
    <n v="2534"/>
    <n v="21241456"/>
    <s v="Small Budget"/>
    <x v="2"/>
  </r>
  <r>
    <s v="Flipped"/>
    <n v="2010"/>
    <n v="14000000"/>
    <n v="1755212"/>
    <n v="2534781"/>
    <n v="4289993"/>
    <n v="-9710007"/>
    <n v="-0.69"/>
    <x v="3"/>
    <s v="Live Action"/>
    <s v="Romantic Comedy"/>
    <n v="7.7"/>
    <n v="89501"/>
    <n v="45"/>
    <n v="442"/>
    <n v="224233"/>
    <s v="Small Budget"/>
    <x v="0"/>
  </r>
  <r>
    <s v="Our Family Wedding"/>
    <n v="2010"/>
    <n v="14000000"/>
    <n v="20255281"/>
    <n v="1155265"/>
    <n v="21410546"/>
    <n v="7410546"/>
    <n v="0.53"/>
    <x v="0"/>
    <s v="Live Action"/>
    <s v="Comedy"/>
    <n v="5"/>
    <n v="7222"/>
    <n v="1605"/>
    <n v="1609"/>
    <n v="7629862"/>
    <s v="Small Budget"/>
    <x v="0"/>
  </r>
  <r>
    <s v="The Iron Lady"/>
    <n v="2011"/>
    <n v="14000000"/>
    <n v="29959436"/>
    <n v="85632668"/>
    <n v="115592104"/>
    <n v="101592104"/>
    <n v="7.26"/>
    <x v="0"/>
    <s v="Live Action"/>
    <s v="Drama"/>
    <n v="6.4"/>
    <n v="109076"/>
    <n v="4"/>
    <n v="1244"/>
    <n v="220409"/>
    <s v="Small Budget"/>
    <x v="0"/>
  </r>
  <r>
    <s v="Mr. Turner"/>
    <n v="2014"/>
    <n v="14000000"/>
    <n v="3958546"/>
    <n v="21228480"/>
    <n v="25187026"/>
    <n v="11187026"/>
    <n v="0.8"/>
    <x v="1"/>
    <s v="Live Action"/>
    <s v="Drama"/>
    <n v="6.8"/>
    <n v="25820"/>
    <n v="5"/>
    <n v="120"/>
    <n v="109000"/>
    <s v="Small Budget"/>
    <x v="0"/>
  </r>
  <r>
    <s v="Magic Mike XXL"/>
    <n v="2015"/>
    <n v="14500000"/>
    <n v="66013057"/>
    <n v="57647540"/>
    <n v="123660597"/>
    <n v="109160597"/>
    <n v="7.53"/>
    <x v="1"/>
    <s v="Live Action"/>
    <s v="Comedy"/>
    <n v="5.6"/>
    <n v="56271"/>
    <n v="3355"/>
    <n v="3376"/>
    <n v="12857184"/>
    <s v="Small Budget"/>
    <x v="0"/>
  </r>
  <r>
    <s v="Idlewild"/>
    <n v="2006"/>
    <n v="15000000"/>
    <n v="12669914"/>
    <n v="0"/>
    <n v="12669914"/>
    <n v="-2330086"/>
    <n v="-0.16"/>
    <x v="1"/>
    <s v="Live Action"/>
    <s v="Musical"/>
    <n v="6.1"/>
    <n v="5550"/>
    <n v="973"/>
    <n v="975"/>
    <n v="5745780"/>
    <s v="Small Budget"/>
    <x v="0"/>
  </r>
  <r>
    <s v="The Marine"/>
    <n v="2006"/>
    <n v="15000000"/>
    <n v="18844784"/>
    <n v="3320824"/>
    <n v="22165608"/>
    <n v="7165608"/>
    <n v="0.48"/>
    <x v="0"/>
    <s v="Live Action"/>
    <s v="Action"/>
    <n v="4.7"/>
    <n v="34116"/>
    <n v="2545"/>
    <n v="2545"/>
    <n v="7138774"/>
    <s v="Small Budget"/>
    <x v="0"/>
  </r>
  <r>
    <s v="The Queen"/>
    <n v="2006"/>
    <n v="15000000"/>
    <n v="56441711"/>
    <n v="72444162"/>
    <n v="128885873"/>
    <n v="113885873"/>
    <n v="7.59"/>
    <x v="0"/>
    <s v="Live Action"/>
    <s v="Drama"/>
    <n v="7.3"/>
    <n v="110189"/>
    <n v="3"/>
    <n v="1850"/>
    <n v="122014"/>
    <s v="Small Budget"/>
    <x v="0"/>
  </r>
  <r>
    <s v="Flicka"/>
    <n v="2006"/>
    <n v="15000000"/>
    <n v="21000147"/>
    <n v="896220"/>
    <n v="21896367"/>
    <n v="6896367"/>
    <n v="0.46"/>
    <x v="3"/>
    <s v="Live Action"/>
    <s v="Drama"/>
    <n v="6"/>
    <n v="8028"/>
    <n v="2877"/>
    <n v="2877"/>
    <n v="7703551"/>
    <s v="Small Budget"/>
    <x v="0"/>
  </r>
  <r>
    <s v="Hoot"/>
    <n v="2006"/>
    <n v="15000000"/>
    <n v="8117637"/>
    <n v="107361"/>
    <n v="8224998"/>
    <n v="-6775002"/>
    <n v="-0.45"/>
    <x v="3"/>
    <s v="Live Action"/>
    <s v="Adventure"/>
    <n v="5.5"/>
    <n v="8369"/>
    <n v="3018"/>
    <n v="3018"/>
    <n v="3400000"/>
    <s v="Small Budget"/>
    <x v="0"/>
  </r>
  <r>
    <s v="When a Stranger Calls"/>
    <n v="2006"/>
    <n v="15000000"/>
    <n v="47860214"/>
    <n v="19355221"/>
    <n v="67215435"/>
    <n v="52215435"/>
    <n v="3.48"/>
    <x v="0"/>
    <s v="Live Action"/>
    <s v="Horror"/>
    <n v="5.0999999999999996"/>
    <n v="46113"/>
    <n v="2999"/>
    <n v="3004"/>
    <n v="21607203"/>
    <s v="Small Budget"/>
    <x v="2"/>
  </r>
  <r>
    <s v="Halloween"/>
    <n v="2007"/>
    <n v="15000000"/>
    <n v="58269151"/>
    <n v="19245250"/>
    <n v="77514401"/>
    <n v="62514401"/>
    <n v="4.17"/>
    <x v="1"/>
    <s v="Live Action"/>
    <s v="Horror"/>
    <n v="6"/>
    <n v="119845"/>
    <n v="3472"/>
    <n v="3475"/>
    <n v="26362367"/>
    <s v="Small Budget"/>
    <x v="1"/>
  </r>
  <r>
    <s v="A Mighty Heart"/>
    <n v="2007"/>
    <n v="15000000"/>
    <n v="9176787"/>
    <n v="9976781"/>
    <n v="19153568"/>
    <n v="4153568"/>
    <n v="0.28000000000000003"/>
    <x v="1"/>
    <s v="Live Action"/>
    <s v="Drama"/>
    <n v="6.6"/>
    <n v="27663"/>
    <n v="1355"/>
    <n v="1355"/>
    <n v="3948863"/>
    <s v="Small Budget"/>
    <x v="0"/>
  </r>
  <r>
    <s v="28 Weeks Later"/>
    <n v="2007"/>
    <n v="15000000"/>
    <n v="28638916"/>
    <n v="35593798"/>
    <n v="64232714"/>
    <n v="49232714"/>
    <n v="3.28"/>
    <x v="1"/>
    <s v="Live Action"/>
    <s v="Horror"/>
    <n v="6.9"/>
    <n v="274393"/>
    <n v="2303"/>
    <n v="2305"/>
    <n v="9807292"/>
    <s v="Small Budget"/>
    <x v="1"/>
  </r>
  <r>
    <s v="The Great Debaters"/>
    <n v="2007"/>
    <n v="15000000"/>
    <n v="30226144"/>
    <n v="35149"/>
    <n v="30261293"/>
    <n v="15261293"/>
    <n v="1.02"/>
    <x v="0"/>
    <s v="Live Action"/>
    <s v="Drama"/>
    <n v="7.5"/>
    <n v="58838"/>
    <n v="1171"/>
    <n v="1290"/>
    <n v="6005180"/>
    <s v="Small Budget"/>
    <x v="0"/>
  </r>
  <r>
    <s v="Blood and Chocolate"/>
    <n v="2007"/>
    <n v="15000000"/>
    <n v="3526588"/>
    <n v="3024722"/>
    <n v="6551310"/>
    <n v="-8448690"/>
    <n v="-0.56000000000000005"/>
    <x v="0"/>
    <s v="Live Action"/>
    <s v="Horror"/>
    <n v="5.3"/>
    <n v="17788"/>
    <n v="1200"/>
    <n v="1200"/>
    <n v="2074300"/>
    <s v="Small Budget"/>
    <x v="2"/>
  </r>
  <r>
    <s v="Transsiberian"/>
    <n v="2008"/>
    <n v="15000000"/>
    <n v="2203641"/>
    <n v="4175934"/>
    <n v="6379575"/>
    <n v="-8620425"/>
    <n v="-0.56999999999999995"/>
    <x v="1"/>
    <s v="Live Action"/>
    <s v="Thriller/Suspense"/>
    <n v="6.6"/>
    <n v="53006"/>
    <n v="2"/>
    <n v="154"/>
    <n v="34615"/>
    <s v="Small Budget"/>
    <x v="0"/>
  </r>
  <r>
    <s v="In Bruges"/>
    <n v="2008"/>
    <n v="15000000"/>
    <n v="7800825"/>
    <n v="26732958"/>
    <n v="34533783"/>
    <n v="19533783"/>
    <n v="1.3"/>
    <x v="1"/>
    <s v="Live Action"/>
    <s v="Comedy"/>
    <n v="7.9"/>
    <n v="418125"/>
    <n v="28"/>
    <n v="232"/>
    <n v="459575"/>
    <s v="Small Budget"/>
    <x v="0"/>
  </r>
  <r>
    <s v="The Rocker"/>
    <n v="2008"/>
    <n v="15000000"/>
    <n v="6409528"/>
    <n v="2357810"/>
    <n v="8767338"/>
    <n v="-6232662"/>
    <n v="-0.42"/>
    <x v="0"/>
    <s v="Live Action"/>
    <s v="Comedy"/>
    <n v="6.2"/>
    <n v="38727"/>
    <n v="2784"/>
    <n v="2784"/>
    <n v="2636048"/>
    <s v="Small Budget"/>
    <x v="0"/>
  </r>
  <r>
    <s v="Post Grad"/>
    <n v="2009"/>
    <n v="15000000"/>
    <n v="6382178"/>
    <n v="181224"/>
    <n v="6563402"/>
    <n v="-8436598"/>
    <n v="-0.56000000000000005"/>
    <x v="0"/>
    <s v="Live Action"/>
    <s v="Romantic Comedy"/>
    <n v="5.2"/>
    <n v="14355"/>
    <n v="1959"/>
    <n v="1959"/>
    <n v="2651996"/>
    <s v="Small Budget"/>
    <x v="0"/>
  </r>
  <r>
    <s v="Whip It"/>
    <n v="2009"/>
    <n v="15000000"/>
    <n v="13077184"/>
    <n v="5812788"/>
    <n v="18889972"/>
    <n v="3889972"/>
    <n v="0.26"/>
    <x v="0"/>
    <s v="Live Action"/>
    <s v="Comedy"/>
    <n v="6.9"/>
    <n v="67461"/>
    <n v="1721"/>
    <n v="1738"/>
    <n v="4650812"/>
    <s v="Small Budget"/>
    <x v="0"/>
  </r>
  <r>
    <s v="The Last House on the Left"/>
    <n v="2009"/>
    <n v="15000000"/>
    <n v="32752215"/>
    <n v="13774028"/>
    <n v="46526243"/>
    <n v="31526243"/>
    <n v="2.1"/>
    <x v="1"/>
    <s v="Live Action"/>
    <s v="Horror"/>
    <n v="6.5"/>
    <n v="92269"/>
    <n v="2401"/>
    <n v="2402"/>
    <n v="14118685"/>
    <s v="Small Budget"/>
    <x v="1"/>
  </r>
  <r>
    <s v="All About Steve"/>
    <n v="2009"/>
    <n v="15000000"/>
    <n v="33862903"/>
    <n v="6264356"/>
    <n v="40127259"/>
    <n v="25127259"/>
    <n v="1.68"/>
    <x v="0"/>
    <s v="Live Action"/>
    <s v="Romantic Comedy"/>
    <n v="4.8"/>
    <n v="42200"/>
    <n v="2251"/>
    <n v="2265"/>
    <n v="11241214"/>
    <s v="Small Budget"/>
    <x v="0"/>
  </r>
  <r>
    <s v="Whatever Works"/>
    <n v="2009"/>
    <n v="15000000"/>
    <n v="5306706"/>
    <n v="29800000"/>
    <n v="35106706"/>
    <n v="20106706"/>
    <n v="1.34"/>
    <x v="0"/>
    <s v="Live Action"/>
    <s v="Romantic Comedy"/>
    <n v="7.1"/>
    <n v="74165"/>
    <n v="9"/>
    <n v="353"/>
    <n v="266162"/>
    <s v="Small Budget"/>
    <x v="0"/>
  </r>
  <r>
    <s v="You Will Meet a Tall Dark Stranger"/>
    <n v="2010"/>
    <n v="15000000"/>
    <n v="3247816"/>
    <n v="31000000"/>
    <n v="34247816"/>
    <n v="19247816"/>
    <n v="1.28"/>
    <x v="1"/>
    <s v="Live Action"/>
    <s v="Drama"/>
    <n v="6.3"/>
    <n v="45690"/>
    <n v="6"/>
    <n v="402"/>
    <n v="160103"/>
    <s v="Small Budget"/>
    <x v="0"/>
  </r>
  <r>
    <s v="Country Strong"/>
    <n v="2010"/>
    <n v="15000000"/>
    <n v="20218921"/>
    <n v="383066"/>
    <n v="20601987"/>
    <n v="5601987"/>
    <n v="0.37"/>
    <x v="0"/>
    <s v="Live Action"/>
    <s v="Drama"/>
    <n v="6.3"/>
    <n v="18221"/>
    <n v="2"/>
    <n v="1441"/>
    <n v="30452"/>
    <s v="Small Budget"/>
    <x v="0"/>
  </r>
  <r>
    <s v="Never Let Me Go"/>
    <n v="2010"/>
    <n v="15000000"/>
    <n v="2434652"/>
    <n v="8739066"/>
    <n v="11173718"/>
    <n v="-3826282"/>
    <n v="-0.26"/>
    <x v="1"/>
    <s v="Live Action"/>
    <s v="Drama"/>
    <n v="7.1"/>
    <n v="145548"/>
    <n v="4"/>
    <n v="232"/>
    <n v="111734"/>
    <s v="Small Budget"/>
    <x v="0"/>
  </r>
  <r>
    <s v="Diary of a Wimpy Kid"/>
    <n v="2010"/>
    <n v="15000000"/>
    <n v="64003625"/>
    <n v="12950686"/>
    <n v="76954311"/>
    <n v="61954311"/>
    <n v="4.13"/>
    <x v="3"/>
    <s v="Live Action"/>
    <s v="Adventure"/>
    <n v="6.2"/>
    <n v="50036"/>
    <n v="3077"/>
    <n v="3083"/>
    <n v="22126166"/>
    <s v="Small Budget"/>
    <x v="0"/>
  </r>
  <r>
    <s v="Ramona and Beezus"/>
    <n v="2010"/>
    <n v="15000000"/>
    <n v="26167002"/>
    <n v="1302619"/>
    <n v="27469621"/>
    <n v="12469621"/>
    <n v="0.83"/>
    <x v="2"/>
    <s v="Live Action"/>
    <s v="Adventure"/>
    <n v="6.5"/>
    <n v="18863"/>
    <n v="2719"/>
    <n v="2719"/>
    <n v="7810481"/>
    <s v="Small Budget"/>
    <x v="0"/>
  </r>
  <r>
    <s v="One Day"/>
    <n v="2011"/>
    <n v="15000000"/>
    <n v="13843771"/>
    <n v="45324921"/>
    <n v="59168692"/>
    <n v="44168692"/>
    <n v="2.94"/>
    <x v="0"/>
    <s v="Live Action"/>
    <s v="Drama"/>
    <n v="7"/>
    <n v="151999"/>
    <n v="1719"/>
    <n v="1725"/>
    <n v="5079566"/>
    <s v="Small Budget"/>
    <x v="0"/>
  </r>
  <r>
    <s v="Drive"/>
    <n v="2011"/>
    <n v="15000000"/>
    <n v="35060689"/>
    <n v="46297241"/>
    <n v="81357930"/>
    <n v="66357930"/>
    <n v="4.42"/>
    <x v="1"/>
    <s v="Live Action"/>
    <s v="Action"/>
    <n v="7.8"/>
    <n v="626356"/>
    <n v="2886"/>
    <n v="2904"/>
    <n v="11340461"/>
    <s v="Small Budget"/>
    <x v="0"/>
  </r>
  <r>
    <s v="End of Watch"/>
    <n v="2012"/>
    <n v="15000000"/>
    <n v="41003371"/>
    <n v="16583235"/>
    <n v="57586606"/>
    <n v="42586606"/>
    <n v="2.84"/>
    <x v="1"/>
    <s v="Live Action"/>
    <s v="Thriller/Suspense"/>
    <n v="7.6"/>
    <n v="246122"/>
    <n v="2730"/>
    <n v="2780"/>
    <n v="13152683"/>
    <s v="Small Budget"/>
    <x v="0"/>
  </r>
  <r>
    <s v="Killing Them Softly"/>
    <n v="2012"/>
    <n v="15000000"/>
    <n v="14945541"/>
    <n v="24292902"/>
    <n v="39238443"/>
    <n v="24238443"/>
    <n v="1.62"/>
    <x v="1"/>
    <s v="Live Action"/>
    <s v="Thriller/Suspense"/>
    <n v="6.2"/>
    <n v="143560"/>
    <n v="2424"/>
    <n v="2424"/>
    <n v="6812900"/>
    <s v="Small Budget"/>
    <x v="0"/>
  </r>
  <r>
    <s v="Jackass Presents: Bad Grandpa"/>
    <n v="2013"/>
    <n v="15000000"/>
    <n v="102003019"/>
    <n v="58900000"/>
    <n v="160903019"/>
    <n v="145903019"/>
    <n v="9.73"/>
    <x v="1"/>
    <s v="Live Action"/>
    <s v="Comedy"/>
    <n v="6.5"/>
    <n v="95039"/>
    <n v="3336"/>
    <n v="3345"/>
    <n v="32055177"/>
    <s v="Small Budget"/>
    <x v="0"/>
  </r>
  <r>
    <s v="Wild"/>
    <n v="2014"/>
    <n v="15000000"/>
    <n v="37880356"/>
    <n v="14580187"/>
    <n v="52460543"/>
    <n v="37460543"/>
    <n v="2.5"/>
    <x v="1"/>
    <s v="Live Action"/>
    <s v="Drama"/>
    <n v="7.1"/>
    <n v="128758"/>
    <n v="21"/>
    <n v="1361"/>
    <n v="606810"/>
    <s v="Small Budget"/>
    <x v="0"/>
  </r>
  <r>
    <s v="The Imitation Game"/>
    <n v="2014"/>
    <n v="15000000"/>
    <n v="91125143"/>
    <n v="136615320"/>
    <n v="227740463"/>
    <n v="212740463"/>
    <n v="14.18"/>
    <x v="0"/>
    <s v="Live Action"/>
    <s v="Drama"/>
    <n v="8"/>
    <n v="756869"/>
    <n v="4"/>
    <n v="2402"/>
    <n v="479352"/>
    <s v="Small Budget"/>
    <x v="0"/>
  </r>
  <r>
    <s v="When the Game Stands Tall"/>
    <n v="2014"/>
    <n v="15000000"/>
    <n v="30127963"/>
    <n v="10949"/>
    <n v="30138912"/>
    <n v="15138912"/>
    <n v="1.01"/>
    <x v="3"/>
    <s v="Live Action"/>
    <s v="Drama"/>
    <n v="6.6"/>
    <n v="16127"/>
    <n v="2673"/>
    <n v="2766"/>
    <n v="8381509"/>
    <s v="Small Budget"/>
    <x v="0"/>
  </r>
  <r>
    <s v="The November Man"/>
    <n v="2014"/>
    <n v="15000000"/>
    <n v="25018119"/>
    <n v="9802216"/>
    <n v="34820335"/>
    <n v="19820335"/>
    <n v="1.32"/>
    <x v="1"/>
    <s v="Live Action"/>
    <s v="Thriller/Suspense"/>
    <n v="6.2"/>
    <n v="67822"/>
    <n v="2776"/>
    <n v="2776"/>
    <n v="7911597"/>
    <s v="Small Budget"/>
    <x v="0"/>
  </r>
  <r>
    <s v="A Most Wanted Man"/>
    <n v="2014"/>
    <n v="15000000"/>
    <n v="17237855"/>
    <n v="18831035"/>
    <n v="36068890"/>
    <n v="21068890"/>
    <n v="1.4"/>
    <x v="1"/>
    <s v="Live Action"/>
    <s v="Thriller/Suspense"/>
    <n v="6.8"/>
    <n v="76380"/>
    <n v="361"/>
    <n v="801"/>
    <n v="2687227"/>
    <s v="Small Budget"/>
    <x v="0"/>
  </r>
  <r>
    <s v="The Theory of Everything"/>
    <n v="2014"/>
    <n v="15000000"/>
    <n v="35893537"/>
    <n v="87434155"/>
    <n v="123327692"/>
    <n v="108327692"/>
    <n v="7.22"/>
    <x v="0"/>
    <s v="Live Action"/>
    <s v="Drama"/>
    <n v="7.7"/>
    <n v="444601"/>
    <n v="5"/>
    <n v="1220"/>
    <n v="208763"/>
    <s v="Small Budget"/>
    <x v="0"/>
  </r>
  <r>
    <s v="Scouts Guide to the Zombie Apocalypse"/>
    <n v="2015"/>
    <n v="15000000"/>
    <n v="3703046"/>
    <n v="11851809"/>
    <n v="15554855"/>
    <n v="554855"/>
    <n v="0.04"/>
    <x v="1"/>
    <s v="Live Action"/>
    <s v="Comedy"/>
    <n v="6.3"/>
    <n v="50878"/>
    <n v="1509"/>
    <n v="1509"/>
    <n v="1841007"/>
    <s v="Small Budget"/>
    <x v="0"/>
  </r>
  <r>
    <s v="Keanu"/>
    <n v="2016"/>
    <n v="15000000"/>
    <n v="20591853"/>
    <n v="96288"/>
    <n v="20688141"/>
    <n v="5688141"/>
    <n v="0.38"/>
    <x v="1"/>
    <s v="Live Action"/>
    <s v="Comedy"/>
    <n v="6.2"/>
    <n v="48819"/>
    <n v="2658"/>
    <n v="2681"/>
    <n v="9453224"/>
    <s v="Small Budget"/>
    <x v="0"/>
  </r>
  <r>
    <s v="Slither"/>
    <n v="2006"/>
    <n v="15250000"/>
    <n v="7802450"/>
    <n v="5127893"/>
    <n v="12930343"/>
    <n v="-2319657"/>
    <n v="-0.15"/>
    <x v="1"/>
    <s v="Live Action"/>
    <s v="Horror"/>
    <n v="6.5"/>
    <n v="81768"/>
    <n v="1945"/>
    <n v="1946"/>
    <n v="3880270"/>
    <s v="Small Budget"/>
    <x v="1"/>
  </r>
  <r>
    <s v="Second Act"/>
    <n v="2018"/>
    <n v="15700000"/>
    <n v="39282227"/>
    <n v="24085620"/>
    <n v="63367847"/>
    <n v="47667847"/>
    <n v="3.04"/>
    <x v="0"/>
    <s v="Live Action"/>
    <s v="Comedy"/>
    <n v="5.8"/>
    <n v="27404"/>
    <n v="2607"/>
    <n v="2607"/>
    <n v="6489983"/>
    <s v="Small Budget"/>
    <x v="0"/>
  </r>
  <r>
    <s v="The Texas Chainsaw Massacre: The Beginning"/>
    <n v="2006"/>
    <n v="16000000"/>
    <n v="39517763"/>
    <n v="11000000"/>
    <n v="50517763"/>
    <n v="34517763"/>
    <n v="2.16"/>
    <x v="1"/>
    <s v="Live Action"/>
    <s v="Horror"/>
    <n v="5.8"/>
    <n v="72878"/>
    <n v="2820"/>
    <n v="2820"/>
    <n v="19150000"/>
    <s v="Small Budget"/>
    <x v="2"/>
  </r>
  <r>
    <s v="The Messengers"/>
    <n v="2007"/>
    <n v="16000000"/>
    <n v="35374833"/>
    <n v="18400000"/>
    <n v="53774833"/>
    <n v="37774833"/>
    <n v="2.36"/>
    <x v="0"/>
    <s v="Live Action"/>
    <s v="Horror"/>
    <n v="5.3"/>
    <n v="39882"/>
    <n v="2528"/>
    <n v="2529"/>
    <n v="14713321"/>
    <s v="Small Budget"/>
    <x v="2"/>
  </r>
  <r>
    <s v="Hot Fuzz"/>
    <n v="2007"/>
    <n v="16000000"/>
    <n v="23618786"/>
    <n v="58123832"/>
    <n v="81742618"/>
    <n v="65742618"/>
    <n v="4.1100000000000003"/>
    <x v="1"/>
    <s v="Live Action"/>
    <s v="Comedy"/>
    <n v="7.8"/>
    <n v="500022"/>
    <n v="825"/>
    <n v="1272"/>
    <n v="5837000"/>
    <s v="Small Budget"/>
    <x v="0"/>
  </r>
  <r>
    <s v="Things We Lost in the Fire"/>
    <n v="2007"/>
    <n v="16000000"/>
    <n v="3287315"/>
    <n v="4832833"/>
    <n v="8120148"/>
    <n v="-7879852"/>
    <n v="-0.49"/>
    <x v="1"/>
    <s v="Live Action"/>
    <s v="Drama"/>
    <n v="7.1"/>
    <n v="28807"/>
    <n v="1142"/>
    <n v="1142"/>
    <n v="1561949"/>
    <s v="Small Budget"/>
    <x v="0"/>
  </r>
  <r>
    <s v="Vicky Cristina Barcelona"/>
    <n v="2008"/>
    <n v="16000000"/>
    <n v="23216709"/>
    <n v="81288108"/>
    <n v="104504817"/>
    <n v="88504817"/>
    <n v="5.53"/>
    <x v="0"/>
    <s v="Live Action"/>
    <s v="Comedy"/>
    <n v="7.1"/>
    <n v="254466"/>
    <n v="692"/>
    <n v="726"/>
    <n v="3755575"/>
    <s v="Small Budget"/>
    <x v="0"/>
  </r>
  <r>
    <s v="The Women"/>
    <n v="2008"/>
    <n v="16000000"/>
    <n v="26902075"/>
    <n v="23201733"/>
    <n v="50103808"/>
    <n v="34103808"/>
    <n v="2.13"/>
    <x v="0"/>
    <s v="Live Action"/>
    <s v="Comedy"/>
    <n v="5"/>
    <n v="21964"/>
    <n v="2962"/>
    <n v="2995"/>
    <n v="10115210"/>
    <s v="Small Budget"/>
    <x v="0"/>
  </r>
  <r>
    <s v="The Unborn"/>
    <n v="2009"/>
    <n v="16000000"/>
    <n v="42670410"/>
    <n v="35538402"/>
    <n v="78208812"/>
    <n v="62208812"/>
    <n v="3.89"/>
    <x v="0"/>
    <s v="Live Action"/>
    <s v="Horror"/>
    <n v="4.7"/>
    <n v="51403"/>
    <n v="2357"/>
    <n v="2359"/>
    <n v="19810585"/>
    <s v="Small Budget"/>
    <x v="4"/>
  </r>
  <r>
    <s v="Jennifer's Body"/>
    <n v="2009"/>
    <n v="16000000"/>
    <n v="16204793"/>
    <n v="15738608"/>
    <n v="31943401"/>
    <n v="15943401"/>
    <n v="1"/>
    <x v="1"/>
    <s v="Live Action"/>
    <s v="Thriller/Suspense"/>
    <n v="5.4"/>
    <n v="132880"/>
    <n v="2702"/>
    <n v="2738"/>
    <n v="6868397"/>
    <s v="Small Budget"/>
    <x v="0"/>
  </r>
  <r>
    <s v="Remember Me"/>
    <n v="2010"/>
    <n v="16000000"/>
    <n v="19068240"/>
    <n v="37437880"/>
    <n v="56506120"/>
    <n v="40506120"/>
    <n v="2.5299999999999998"/>
    <x v="0"/>
    <s v="Live Action"/>
    <s v="Drama"/>
    <n v="7.1"/>
    <n v="146738"/>
    <n v="2212"/>
    <n v="2215"/>
    <n v="8089139"/>
    <s v="Small Budget"/>
    <x v="0"/>
  </r>
  <r>
    <s v="The Artist"/>
    <n v="2011"/>
    <n v="16000000"/>
    <n v="44667095"/>
    <n v="83589617"/>
    <n v="128256712"/>
    <n v="112256712"/>
    <n v="7.02"/>
    <x v="0"/>
    <s v="Live Action"/>
    <s v="Drama"/>
    <n v="7.9"/>
    <n v="240600"/>
    <n v="4"/>
    <n v="1756"/>
    <n v="204878"/>
    <s v="Small Budget"/>
    <x v="0"/>
  </r>
  <r>
    <s v="The Homesman"/>
    <n v="2014"/>
    <n v="16000000"/>
    <n v="2429989"/>
    <n v="5787582"/>
    <n v="8217571"/>
    <n v="-7782429"/>
    <n v="-0.49"/>
    <x v="1"/>
    <s v="Live Action"/>
    <s v="Western"/>
    <n v="6.6"/>
    <n v="33176"/>
    <n v="4"/>
    <n v="222"/>
    <n v="45433"/>
    <s v="Small Budget"/>
    <x v="0"/>
  </r>
  <r>
    <s v="Left Behind"/>
    <n v="2014"/>
    <n v="16000000"/>
    <n v="14019924"/>
    <n v="6749285"/>
    <n v="20769209"/>
    <n v="4769209"/>
    <n v="0.3"/>
    <x v="0"/>
    <s v="Live Action"/>
    <s v="Thriller/Suspense"/>
    <n v="3.1"/>
    <n v="39848"/>
    <n v="1825"/>
    <n v="1887"/>
    <n v="6300147"/>
    <s v="Small Budget"/>
    <x v="0"/>
  </r>
  <r>
    <s v="The Illusionist"/>
    <n v="2006"/>
    <n v="16500000"/>
    <n v="39868642"/>
    <n v="43923420"/>
    <n v="83792062"/>
    <n v="67292062"/>
    <n v="4.08"/>
    <x v="0"/>
    <s v="Live Action"/>
    <s v="Drama"/>
    <n v="7.6"/>
    <n v="370610"/>
    <n v="51"/>
    <n v="1438"/>
    <n v="927956"/>
    <s v="Small Budget"/>
    <x v="0"/>
  </r>
  <r>
    <s v="Becoming Jane"/>
    <n v="2007"/>
    <n v="16500000"/>
    <n v="18663911"/>
    <n v="20716965"/>
    <n v="39380876"/>
    <n v="22880876"/>
    <n v="1.39"/>
    <x v="3"/>
    <s v="Live Action"/>
    <s v="Romantic Comedy"/>
    <n v="7"/>
    <n v="61772"/>
    <n v="100"/>
    <n v="1210"/>
    <n v="972066"/>
    <s v="Small Budget"/>
    <x v="0"/>
  </r>
  <r>
    <s v="Sydney White"/>
    <n v="2007"/>
    <n v="16500000"/>
    <n v="11892415"/>
    <n v="1743924"/>
    <n v="13636339"/>
    <n v="-2863661"/>
    <n v="-0.17"/>
    <x v="0"/>
    <s v="Live Action"/>
    <s v="Comedy"/>
    <n v="6.1"/>
    <n v="48772"/>
    <n v="2104"/>
    <n v="2106"/>
    <n v="5196380"/>
    <s v="Small Budget"/>
    <x v="0"/>
  </r>
  <r>
    <s v="The Hills Have Eyes"/>
    <n v="2006"/>
    <n v="17000000"/>
    <n v="41778863"/>
    <n v="28576950"/>
    <n v="70355813"/>
    <n v="53355813"/>
    <n v="3.14"/>
    <x v="1"/>
    <s v="Live Action"/>
    <s v="Horror"/>
    <n v="6.4"/>
    <n v="170287"/>
    <n v="2620"/>
    <n v="2621"/>
    <n v="15708512"/>
    <s v="Small Budget"/>
    <x v="1"/>
  </r>
  <r>
    <s v="Larry the Cable Guy: Health Inspector"/>
    <n v="2006"/>
    <n v="17000000"/>
    <n v="15680099"/>
    <n v="0"/>
    <n v="15680099"/>
    <n v="-1319901"/>
    <n v="-0.08"/>
    <x v="0"/>
    <s v="Live Action"/>
    <s v="Comedy"/>
    <n v="3.4"/>
    <n v="13120"/>
    <n v="1710"/>
    <n v="1747"/>
    <n v="6922767"/>
    <s v="Small Budget"/>
    <x v="0"/>
  </r>
  <r>
    <s v="ATL"/>
    <n v="2006"/>
    <n v="17000000"/>
    <n v="21170563"/>
    <n v="0"/>
    <n v="21170563"/>
    <n v="4170563"/>
    <n v="0.25"/>
    <x v="0"/>
    <s v="Live Action"/>
    <s v="Comedy"/>
    <n v="6.1"/>
    <n v="11642"/>
    <n v="1602"/>
    <n v="1602"/>
    <n v="11554404"/>
    <s v="Small Budget"/>
    <x v="0"/>
  </r>
  <r>
    <s v="My Life in Ruins"/>
    <n v="2009"/>
    <n v="17000000"/>
    <n v="8677425"/>
    <n v="11800000"/>
    <n v="20477425"/>
    <n v="3477425"/>
    <n v="0.2"/>
    <x v="0"/>
    <s v="Live Action"/>
    <s v="Romantic Comedy"/>
    <n v="5.9"/>
    <n v="19525"/>
    <n v="1164"/>
    <n v="1165"/>
    <n v="3223161"/>
    <s v="Small Budget"/>
    <x v="0"/>
  </r>
  <r>
    <s v="Friday the 13th"/>
    <n v="2009"/>
    <n v="17000000"/>
    <n v="65002019"/>
    <n v="27668218"/>
    <n v="92670237"/>
    <n v="75670237"/>
    <n v="4.45"/>
    <x v="1"/>
    <s v="Live Action"/>
    <s v="Horror"/>
    <n v="5.5"/>
    <n v="107031"/>
    <n v="3105"/>
    <n v="3105"/>
    <n v="40570365"/>
    <s v="Small Budget"/>
    <x v="2"/>
  </r>
  <r>
    <s v="Lottery Ticket"/>
    <n v="2010"/>
    <n v="17000000"/>
    <n v="24719879"/>
    <n v="0"/>
    <n v="24719879"/>
    <n v="7719879"/>
    <n v="0.45"/>
    <x v="0"/>
    <s v="Live Action"/>
    <s v="Comedy"/>
    <n v="5"/>
    <n v="11100"/>
    <n v="1973"/>
    <n v="1974"/>
    <n v="10652297"/>
    <s v="Small Budget"/>
    <x v="0"/>
  </r>
  <r>
    <s v="Pitch Perfect"/>
    <n v="2012"/>
    <n v="17000000"/>
    <n v="65001093"/>
    <n v="51043254"/>
    <n v="116044347"/>
    <n v="99044347"/>
    <n v="5.83"/>
    <x v="0"/>
    <s v="Live Action"/>
    <s v="Comedy"/>
    <n v="7.1"/>
    <n v="303081"/>
    <n v="335"/>
    <n v="2787"/>
    <n v="5149433"/>
    <s v="Small Budget"/>
    <x v="0"/>
  </r>
  <r>
    <s v="The Best Man Holiday"/>
    <n v="2013"/>
    <n v="17000000"/>
    <n v="70525195"/>
    <n v="2310515"/>
    <n v="72835710"/>
    <n v="55835710"/>
    <n v="3.28"/>
    <x v="1"/>
    <s v="Live Action"/>
    <s v="Comedy"/>
    <n v="6.6"/>
    <n v="15827"/>
    <n v="2024"/>
    <n v="2041"/>
    <n v="30107555"/>
    <s v="Small Budget"/>
    <x v="0"/>
  </r>
  <r>
    <s v="Almost Christmas"/>
    <n v="2016"/>
    <n v="17000000"/>
    <n v="42065185"/>
    <n v="428321"/>
    <n v="42493506"/>
    <n v="25493506"/>
    <n v="1.5"/>
    <x v="0"/>
    <s v="Live Action"/>
    <s v="Drama"/>
    <n v="6.1"/>
    <n v="6820"/>
    <n v="2376"/>
    <n v="2379"/>
    <n v="15134235"/>
    <s v="Small Budget"/>
    <x v="0"/>
  </r>
  <r>
    <s v="Beerfest"/>
    <n v="2006"/>
    <n v="17500000"/>
    <n v="19185184"/>
    <n v="974132"/>
    <n v="20159316"/>
    <n v="2659316"/>
    <n v="0.15"/>
    <x v="1"/>
    <s v="Live Action"/>
    <s v="Comedy"/>
    <n v="6.2"/>
    <n v="68333"/>
    <n v="2964"/>
    <n v="2964"/>
    <n v="7031228"/>
    <s v="Small Budget"/>
    <x v="0"/>
  </r>
  <r>
    <s v="Superbad"/>
    <n v="2007"/>
    <n v="17500000"/>
    <n v="121463226"/>
    <n v="48491916"/>
    <n v="169955142"/>
    <n v="152455142"/>
    <n v="8.7100000000000009"/>
    <x v="1"/>
    <s v="Live Action"/>
    <s v="Comedy"/>
    <n v="7.6"/>
    <n v="570072"/>
    <n v="2948"/>
    <n v="3069"/>
    <n v="33052411"/>
    <s v="Small Budget"/>
    <x v="0"/>
  </r>
  <r>
    <s v="Black Nativity"/>
    <n v="2013"/>
    <n v="17500000"/>
    <n v="7018188"/>
    <n v="266947"/>
    <n v="7285135"/>
    <n v="-10214865"/>
    <n v="-0.57999999999999996"/>
    <x v="3"/>
    <s v="Live Action"/>
    <s v="Musical"/>
    <n v="4.5999999999999996"/>
    <n v="2235"/>
    <n v="1516"/>
    <n v="1525"/>
    <n v="3669530"/>
    <s v="Small Budget"/>
    <x v="0"/>
  </r>
  <r>
    <s v="United 93"/>
    <n v="2006"/>
    <n v="18000000"/>
    <n v="31567134"/>
    <n v="46067901"/>
    <n v="77635035"/>
    <n v="59635035"/>
    <n v="3.31"/>
    <x v="1"/>
    <s v="Live Action"/>
    <s v="Drama"/>
    <n v="7.6"/>
    <n v="106159"/>
    <n v="1795"/>
    <n v="1871"/>
    <n v="11478360"/>
    <s v="Small Budget"/>
    <x v="0"/>
  </r>
  <r>
    <s v="Prom Night"/>
    <n v="2008"/>
    <n v="18000000"/>
    <n v="43869350"/>
    <n v="13324305"/>
    <n v="57193655"/>
    <n v="39193655"/>
    <n v="2.1800000000000002"/>
    <x v="0"/>
    <s v="Live Action"/>
    <s v="Horror"/>
    <n v="3.9"/>
    <n v="36003"/>
    <n v="2700"/>
    <n v="2821"/>
    <n v="20804941"/>
    <s v="Small Budget"/>
    <x v="5"/>
  </r>
  <r>
    <s v="RocknRolla"/>
    <n v="2008"/>
    <n v="18000000"/>
    <n v="5700626"/>
    <n v="22093713"/>
    <n v="27794339"/>
    <n v="9794339"/>
    <n v="0.54"/>
    <x v="1"/>
    <s v="Live Action"/>
    <s v="Action"/>
    <n v="7.2"/>
    <n v="250437"/>
    <n v="7"/>
    <n v="826"/>
    <n v="144701"/>
    <s v="Small Budget"/>
    <x v="0"/>
  </r>
  <r>
    <s v="Love Happens"/>
    <n v="2009"/>
    <n v="18000000"/>
    <n v="22965110"/>
    <n v="13167904"/>
    <n v="36133014"/>
    <n v="18133014"/>
    <n v="1.01"/>
    <x v="0"/>
    <s v="Live Action"/>
    <s v="Drama"/>
    <n v="5.6"/>
    <n v="32979"/>
    <n v="1898"/>
    <n v="1922"/>
    <n v="8057010"/>
    <s v="Small Budget"/>
    <x v="0"/>
  </r>
  <r>
    <s v="I Love You, Beth Cooper"/>
    <n v="2009"/>
    <n v="18000000"/>
    <n v="14800725"/>
    <n v="1581813"/>
    <n v="16382538"/>
    <n v="-1617462"/>
    <n v="-0.09"/>
    <x v="0"/>
    <s v="Live Action"/>
    <s v="Comedy"/>
    <n v="5.3"/>
    <n v="35356"/>
    <n v="1858"/>
    <n v="1872"/>
    <n v="4919433"/>
    <s v="Small Budget"/>
    <x v="0"/>
  </r>
  <r>
    <s v="Observe and Report"/>
    <n v="2009"/>
    <n v="18000000"/>
    <n v="24007324"/>
    <n v="3141574"/>
    <n v="27148898"/>
    <n v="9148898"/>
    <n v="0.51"/>
    <x v="1"/>
    <s v="Live Action"/>
    <s v="Comedy"/>
    <n v="5.7"/>
    <n v="63322"/>
    <n v="2727"/>
    <n v="2727"/>
    <n v="11017334"/>
    <s v="Small Budget"/>
    <x v="0"/>
  </r>
  <r>
    <s v="Fame"/>
    <n v="2009"/>
    <n v="18000000"/>
    <n v="22455510"/>
    <n v="57772109"/>
    <n v="80227619"/>
    <n v="62227619"/>
    <n v="3.46"/>
    <x v="3"/>
    <s v="Live Action"/>
    <s v="Musical"/>
    <n v="5"/>
    <n v="16489"/>
    <n v="3096"/>
    <n v="3133"/>
    <n v="10011682"/>
    <s v="Small Budget"/>
    <x v="0"/>
  </r>
  <r>
    <s v="Blue Jasmine"/>
    <n v="2013"/>
    <n v="18000000"/>
    <n v="33404871"/>
    <n v="69508090"/>
    <n v="102912961"/>
    <n v="84912961"/>
    <n v="4.72"/>
    <x v="0"/>
    <s v="Live Action"/>
    <s v="Comedy"/>
    <n v="7.3"/>
    <n v="202111"/>
    <n v="6"/>
    <n v="1283"/>
    <n v="612064"/>
    <s v="Small Budget"/>
    <x v="0"/>
  </r>
  <r>
    <s v="Metallica Through the Never"/>
    <n v="2013"/>
    <n v="18000000"/>
    <n v="3419967"/>
    <n v="5662939"/>
    <n v="9082906"/>
    <n v="-8917094"/>
    <n v="-0.5"/>
    <x v="1"/>
    <s v="Live Action"/>
    <s v="Concert/Performance"/>
    <n v="7.1"/>
    <n v="17567"/>
    <n v="305"/>
    <n v="589"/>
    <n v="1576561"/>
    <s v="Small Budget"/>
    <x v="0"/>
  </r>
  <r>
    <s v="Jobs"/>
    <n v="2013"/>
    <n v="18000000"/>
    <n v="16131410"/>
    <n v="27271105"/>
    <n v="43402515"/>
    <n v="25402515"/>
    <n v="1.41"/>
    <x v="0"/>
    <s v="Live Action"/>
    <s v="Drama"/>
    <n v="6"/>
    <n v="98146"/>
    <n v="2381"/>
    <n v="2381"/>
    <n v="6713900"/>
    <s v="Small Budget"/>
    <x v="0"/>
  </r>
  <r>
    <s v="Getaway"/>
    <n v="2013"/>
    <n v="18000000"/>
    <n v="10501938"/>
    <n v="1312051"/>
    <n v="11813989"/>
    <n v="-6186011"/>
    <n v="-0.34"/>
    <x v="0"/>
    <s v="Live Action"/>
    <s v="Thriller/Suspense"/>
    <n v="4.4000000000000004"/>
    <n v="24309"/>
    <n v="2130"/>
    <n v="2135"/>
    <n v="4503892"/>
    <s v="Small Budget"/>
    <x v="0"/>
  </r>
  <r>
    <s v="And So It Goes"/>
    <n v="2014"/>
    <n v="18000000"/>
    <n v="15160801"/>
    <n v="2759212"/>
    <n v="17920013"/>
    <n v="-79987"/>
    <n v="0"/>
    <x v="0"/>
    <s v="Live Action"/>
    <s v="Comedy"/>
    <n v="5.8"/>
    <n v="14155"/>
    <n v="1762"/>
    <n v="1816"/>
    <n v="4642329"/>
    <s v="Small Budget"/>
    <x v="0"/>
  </r>
  <r>
    <s v="Love the Coopers"/>
    <n v="2015"/>
    <n v="18000000"/>
    <n v="26302731"/>
    <n v="15924759"/>
    <n v="42227490"/>
    <n v="24227490"/>
    <n v="1.35"/>
    <x v="0"/>
    <s v="Live Action"/>
    <s v="Comedy"/>
    <n v="5.7"/>
    <n v="24136"/>
    <n v="2603"/>
    <n v="2603"/>
    <n v="8317545"/>
    <s v="Small Budget"/>
    <x v="0"/>
  </r>
  <r>
    <s v="The Perfect Guy"/>
    <n v="2015"/>
    <n v="18000000"/>
    <n v="57027435"/>
    <n v="3250731"/>
    <n v="60278166"/>
    <n v="42278166"/>
    <n v="2.35"/>
    <x v="0"/>
    <s v="Live Action"/>
    <s v="Thriller/Suspense"/>
    <n v="5.6"/>
    <n v="10746"/>
    <n v="2221"/>
    <n v="2230"/>
    <n v="25888154"/>
    <s v="Small Budget"/>
    <x v="0"/>
  </r>
  <r>
    <s v="Ricki and the Flash"/>
    <n v="2015"/>
    <n v="18000000"/>
    <n v="26839498"/>
    <n v="14326535"/>
    <n v="41166033"/>
    <n v="23166033"/>
    <n v="1.29"/>
    <x v="0"/>
    <s v="Live Action"/>
    <s v="Drama"/>
    <n v="5.9"/>
    <n v="23553"/>
    <n v="1603"/>
    <n v="2064"/>
    <n v="6610961"/>
    <s v="Small Budget"/>
    <x v="0"/>
  </r>
  <r>
    <s v="Miss Sloane"/>
    <n v="2016"/>
    <n v="18000000"/>
    <n v="3500605"/>
    <n v="4219025"/>
    <n v="7719630"/>
    <n v="-10280370"/>
    <n v="-0.56999999999999995"/>
    <x v="1"/>
    <s v="Live Action"/>
    <s v="Drama"/>
    <n v="7.5"/>
    <n v="74321"/>
    <n v="3"/>
    <n v="1648"/>
    <n v="59797"/>
    <s v="Small Budget"/>
    <x v="0"/>
  </r>
  <r>
    <s v="The Invention of Lying"/>
    <n v="2009"/>
    <n v="18500000"/>
    <n v="18451251"/>
    <n v="14228013"/>
    <n v="32679264"/>
    <n v="14179264"/>
    <n v="0.77"/>
    <x v="0"/>
    <s v="Live Action"/>
    <s v="Comedy"/>
    <n v="6.3"/>
    <n v="140537"/>
    <n v="1707"/>
    <n v="1743"/>
    <n v="7027472"/>
    <s v="Small Budget"/>
    <x v="0"/>
  </r>
  <r>
    <s v="Sex Drive"/>
    <n v="2008"/>
    <n v="19000000"/>
    <n v="8402485"/>
    <n v="2010000"/>
    <n v="10412485"/>
    <n v="-8587515"/>
    <n v="-0.45"/>
    <x v="1"/>
    <s v="Live Action"/>
    <s v="Comedy"/>
    <n v="6.5"/>
    <n v="87812"/>
    <n v="2421"/>
    <n v="2421"/>
    <n v="3607164"/>
    <s v="Small Budget"/>
    <x v="0"/>
  </r>
  <r>
    <s v="Notorious"/>
    <n v="2009"/>
    <n v="19000000"/>
    <n v="36843682"/>
    <n v="8128501"/>
    <n v="44972183"/>
    <n v="25972183"/>
    <n v="1.37"/>
    <x v="1"/>
    <s v="Live Action"/>
    <s v="Drama"/>
    <n v="6.6"/>
    <n v="43784"/>
    <n v="1638"/>
    <n v="1641"/>
    <n v="20497596"/>
    <s v="Small Budget"/>
    <x v="0"/>
  </r>
  <r>
    <s v="The Crazies"/>
    <n v="2010"/>
    <n v="19000000"/>
    <n v="39123589"/>
    <n v="17321945"/>
    <n v="56445534"/>
    <n v="37445534"/>
    <n v="1.97"/>
    <x v="1"/>
    <s v="Live Action"/>
    <s v="Horror"/>
    <n v="6.5"/>
    <n v="120747"/>
    <n v="2476"/>
    <n v="2479"/>
    <n v="16067552"/>
    <s v="Small Budget"/>
    <x v="1"/>
  </r>
  <r>
    <s v="The Switch"/>
    <n v="2010"/>
    <n v="19000000"/>
    <n v="27758465"/>
    <n v="22100000"/>
    <n v="49858465"/>
    <n v="30858465"/>
    <n v="1.62"/>
    <x v="0"/>
    <s v="Live Action"/>
    <s v="Romantic Comedy"/>
    <n v="6.1"/>
    <n v="105481"/>
    <n v="2012"/>
    <n v="2017"/>
    <n v="8436713"/>
    <s v="Small Budget"/>
    <x v="0"/>
  </r>
  <r>
    <s v="Bad Teacher"/>
    <n v="2011"/>
    <n v="19000000"/>
    <n v="100292856"/>
    <n v="115156141"/>
    <n v="215448997"/>
    <n v="196448997"/>
    <n v="10.34"/>
    <x v="1"/>
    <s v="Live Action"/>
    <s v="Comedy"/>
    <n v="5.6"/>
    <n v="202634"/>
    <n v="3049"/>
    <n v="3049"/>
    <n v="31603106"/>
    <s v="Small Budget"/>
    <x v="0"/>
  </r>
  <r>
    <s v="The Book Thief"/>
    <n v="2013"/>
    <n v="19000000"/>
    <n v="21488481"/>
    <n v="54598230"/>
    <n v="76086711"/>
    <n v="57086711"/>
    <n v="3"/>
    <x v="0"/>
    <s v="Live Action"/>
    <s v="Drama"/>
    <n v="7.5"/>
    <n v="135011"/>
    <n v="4"/>
    <n v="1316"/>
    <n v="105005"/>
    <s v="Small Budget"/>
    <x v="0"/>
  </r>
  <r>
    <s v="Sausage Party"/>
    <n v="2016"/>
    <n v="19000000"/>
    <n v="97670358"/>
    <n v="43673897"/>
    <n v="141344255"/>
    <n v="122344255"/>
    <n v="6.44"/>
    <x v="1"/>
    <s v="Digital Animation"/>
    <s v="Comedy"/>
    <n v="6.1"/>
    <n v="192635"/>
    <n v="3103"/>
    <n v="3135"/>
    <n v="34263534"/>
    <s v="Small Budget"/>
    <x v="0"/>
  </r>
  <r>
    <s v="The Devil's Double"/>
    <n v="2011"/>
    <n v="19100000"/>
    <n v="1361512"/>
    <n v="4604134"/>
    <n v="5965646"/>
    <n v="-13134354"/>
    <n v="-0.69"/>
    <x v="1"/>
    <s v="Live Action"/>
    <s v="Drama"/>
    <n v="7.1"/>
    <n v="62148"/>
    <n v="5"/>
    <n v="89"/>
    <n v="96414"/>
    <s v="Small Budget"/>
    <x v="0"/>
  </r>
  <r>
    <s v="The Painted Veil"/>
    <n v="2006"/>
    <n v="19400000"/>
    <n v="8060487"/>
    <n v="7058308"/>
    <n v="15118795"/>
    <n v="-4281205"/>
    <n v="-0.22"/>
    <x v="0"/>
    <s v="Live Action"/>
    <s v="Drama"/>
    <n v="7.4"/>
    <n v="92820"/>
    <n v="4"/>
    <n v="287"/>
    <n v="51086"/>
    <s v="Small Budget"/>
    <x v="0"/>
  </r>
  <r>
    <s v="The Shape of Water"/>
    <n v="2017"/>
    <n v="19500000"/>
    <n v="63859435"/>
    <n v="125335785"/>
    <n v="189195220"/>
    <n v="169695220"/>
    <n v="8.6999999999999993"/>
    <x v="1"/>
    <s v="Live Action"/>
    <s v="Drama"/>
    <n v="7.3"/>
    <n v="413016"/>
    <n v="2"/>
    <n v="2341"/>
    <n v="166564"/>
    <s v="Small Budget"/>
    <x v="0"/>
  </r>
  <r>
    <s v="Stay Alive"/>
    <n v="2006"/>
    <n v="20000000"/>
    <n v="23086480"/>
    <n v="101026"/>
    <n v="23187506"/>
    <n v="3187506"/>
    <n v="0.16"/>
    <x v="0"/>
    <s v="Live Action"/>
    <s v="Horror"/>
    <n v="5"/>
    <n v="32425"/>
    <n v="2009"/>
    <n v="2009"/>
    <n v="10726406"/>
    <s v="Small Budget"/>
    <x v="2"/>
  </r>
  <r>
    <s v="One Night with the King"/>
    <n v="2006"/>
    <n v="20000000"/>
    <n v="13395961"/>
    <n v="329071"/>
    <n v="13725032"/>
    <n v="-6274968"/>
    <n v="-0.31"/>
    <x v="3"/>
    <s v="Live Action"/>
    <s v="Drama"/>
    <n v="6"/>
    <n v="7303"/>
    <n v="909"/>
    <n v="909"/>
    <n v="4326000"/>
    <s v="Small Budget"/>
    <x v="0"/>
  </r>
  <r>
    <s v="School for Scoundrels"/>
    <n v="2006"/>
    <n v="20000000"/>
    <n v="17807569"/>
    <n v="0"/>
    <n v="17807569"/>
    <n v="-2192431"/>
    <n v="-0.11"/>
    <x v="0"/>
    <s v="Live Action"/>
    <s v="Comedy"/>
    <n v="5.9"/>
    <n v="29640"/>
    <n v="3004"/>
    <n v="3007"/>
    <n v="8602333"/>
    <s v="Small Budget"/>
    <x v="0"/>
  </r>
  <r>
    <s v="Date Movie"/>
    <n v="2006"/>
    <n v="20000000"/>
    <n v="48548426"/>
    <n v="36597739"/>
    <n v="85146165"/>
    <n v="65146165"/>
    <n v="3.26"/>
    <x v="0"/>
    <s v="Live Action"/>
    <s v="Comedy"/>
    <n v="2.8"/>
    <n v="59603"/>
    <n v="2896"/>
    <n v="2898"/>
    <n v="19076261"/>
    <s v="Small Budget"/>
    <x v="0"/>
  </r>
  <r>
    <s v="The Covenant"/>
    <n v="2006"/>
    <n v="20000000"/>
    <n v="23364784"/>
    <n v="14800000"/>
    <n v="38164784"/>
    <n v="18164784"/>
    <n v="0.91"/>
    <x v="0"/>
    <s v="Live Action"/>
    <s v="Thriller/Suspense"/>
    <n v="5.0999999999999996"/>
    <n v="49486"/>
    <n v="2681"/>
    <n v="2681"/>
    <n v="8852458"/>
    <s v="Small Budget"/>
    <x v="0"/>
  </r>
  <r>
    <s v="Stick It"/>
    <n v="2006"/>
    <n v="20000000"/>
    <n v="26910736"/>
    <n v="3488978"/>
    <n v="30399714"/>
    <n v="10399714"/>
    <n v="0.52"/>
    <x v="0"/>
    <s v="Live Action"/>
    <s v="Comedy"/>
    <n v="6.3"/>
    <n v="29113"/>
    <n v="2038"/>
    <n v="2044"/>
    <n v="10803610"/>
    <s v="Small Budget"/>
    <x v="0"/>
  </r>
  <r>
    <s v="Man of the Year"/>
    <n v="2006"/>
    <n v="20000000"/>
    <n v="37442180"/>
    <n v="3900000"/>
    <n v="41342180"/>
    <n v="21342180"/>
    <n v="1.07"/>
    <x v="0"/>
    <s v="Live Action"/>
    <s v="Comedy"/>
    <n v="6.2"/>
    <n v="33398"/>
    <n v="2515"/>
    <n v="2626"/>
    <n v="12299380"/>
    <s v="Small Budget"/>
    <x v="0"/>
  </r>
  <r>
    <s v="A Scanner Darkly"/>
    <n v="2006"/>
    <n v="20000000"/>
    <n v="5501616"/>
    <n v="1903468"/>
    <n v="7405084"/>
    <n v="-12594916"/>
    <n v="-0.63"/>
    <x v="1"/>
    <s v="Rotoscoping"/>
    <s v="Thriller/Suspense"/>
    <n v="7"/>
    <n v="111792"/>
    <n v="17"/>
    <n v="263"/>
    <n v="391672"/>
    <s v="Small Budget"/>
    <x v="0"/>
  </r>
  <r>
    <s v="Babel"/>
    <n v="2006"/>
    <n v="20000000"/>
    <n v="34302837"/>
    <n v="97818375"/>
    <n v="132121212"/>
    <n v="112121212"/>
    <n v="5.61"/>
    <x v="1"/>
    <s v="Live Action"/>
    <s v="Drama"/>
    <n v="7.5"/>
    <n v="301725"/>
    <n v="7"/>
    <n v="1251"/>
    <n v="389351"/>
    <s v="Small Budget"/>
    <x v="0"/>
  </r>
  <r>
    <s v="The Grudge 2"/>
    <n v="2006"/>
    <n v="20000000"/>
    <n v="39143839"/>
    <n v="31600000"/>
    <n v="70743839"/>
    <n v="50743839"/>
    <n v="2.54"/>
    <x v="0"/>
    <s v="Live Action"/>
    <s v="Horror"/>
    <n v="5"/>
    <n v="49472"/>
    <n v="3211"/>
    <n v="3214"/>
    <n v="20825300"/>
    <s v="Small Budget"/>
    <x v="2"/>
  </r>
  <r>
    <s v="Code Name: The Cleaner"/>
    <n v="2007"/>
    <n v="20000000"/>
    <n v="8135024"/>
    <n v="0"/>
    <n v="8135024"/>
    <n v="-11864976"/>
    <n v="-0.59"/>
    <x v="0"/>
    <s v="Live Action"/>
    <s v="Comedy"/>
    <n v="4.5999999999999996"/>
    <n v="11755"/>
    <n v="1736"/>
    <n v="1736"/>
    <n v="4300000"/>
    <s v="Small Budget"/>
    <x v="0"/>
  </r>
  <r>
    <s v="Reign Over Me"/>
    <n v="2007"/>
    <n v="20000000"/>
    <n v="19661987"/>
    <n v="420000"/>
    <n v="20081987"/>
    <n v="81987"/>
    <n v="0"/>
    <x v="1"/>
    <s v="Live Action"/>
    <s v="Drama"/>
    <n v="7.4"/>
    <n v="96428"/>
    <n v="1671"/>
    <n v="1747"/>
    <n v="7460690"/>
    <s v="Small Budget"/>
    <x v="0"/>
  </r>
  <r>
    <s v="Nancy Drew"/>
    <n v="2007"/>
    <n v="20000000"/>
    <n v="25584685"/>
    <n v="5119160"/>
    <n v="30703845"/>
    <n v="10703845"/>
    <n v="0.54"/>
    <x v="3"/>
    <s v="Live Action"/>
    <s v="Thriller/Suspense"/>
    <n v="5.9"/>
    <n v="20527"/>
    <n v="2612"/>
    <n v="2612"/>
    <n v="6832318"/>
    <s v="Small Budget"/>
    <x v="0"/>
  </r>
  <r>
    <s v="Dead Silence"/>
    <n v="2007"/>
    <n v="20000000"/>
    <n v="16574590"/>
    <n v="4040071"/>
    <n v="20614661"/>
    <n v="614661"/>
    <n v="0.03"/>
    <x v="1"/>
    <s v="Live Action"/>
    <s v="Horror"/>
    <n v="6.1"/>
    <n v="94139"/>
    <n v="1805"/>
    <n v="1806"/>
    <n v="7842725"/>
    <s v="Small Budget"/>
    <x v="1"/>
  </r>
  <r>
    <s v="Into the Wild"/>
    <n v="2007"/>
    <n v="20000000"/>
    <n v="18354356"/>
    <n v="38468604"/>
    <n v="56822960"/>
    <n v="36822960"/>
    <n v="1.84"/>
    <x v="1"/>
    <s v="Live Action"/>
    <s v="Drama"/>
    <n v="8.1"/>
    <n v="616714"/>
    <n v="4"/>
    <n v="660"/>
    <n v="212440"/>
    <s v="Small Budget"/>
    <x v="0"/>
  </r>
  <r>
    <s v="Disturbia"/>
    <n v="2007"/>
    <n v="20000000"/>
    <n v="80818974"/>
    <n v="37718653"/>
    <n v="118537627"/>
    <n v="98537627"/>
    <n v="4.93"/>
    <x v="0"/>
    <s v="Live Action"/>
    <s v="Thriller/Suspense"/>
    <n v="6.8"/>
    <n v="234707"/>
    <n v="2925"/>
    <n v="3132"/>
    <n v="22224982"/>
    <s v="Small Budget"/>
    <x v="0"/>
  </r>
  <r>
    <s v="Georgia Rule"/>
    <n v="2007"/>
    <n v="20000000"/>
    <n v="18882880"/>
    <n v="1936721"/>
    <n v="20819601"/>
    <n v="819601"/>
    <n v="0.04"/>
    <x v="1"/>
    <s v="Live Action"/>
    <s v="Drama"/>
    <n v="5.8"/>
    <n v="24948"/>
    <n v="2523"/>
    <n v="2531"/>
    <n v="6773870"/>
    <s v="Small Budget"/>
    <x v="0"/>
  </r>
  <r>
    <s v="The Kite Runner"/>
    <n v="2007"/>
    <n v="20000000"/>
    <n v="15800078"/>
    <n v="58380667"/>
    <n v="74180745"/>
    <n v="54180745"/>
    <n v="2.71"/>
    <x v="0"/>
    <s v="Live Action"/>
    <s v="Drama"/>
    <n v="7.6"/>
    <n v="80152"/>
    <n v="35"/>
    <n v="715"/>
    <n v="471713"/>
    <s v="Small Budget"/>
    <x v="0"/>
  </r>
  <r>
    <s v="Death Sentence"/>
    <n v="2007"/>
    <n v="20000000"/>
    <n v="9534258"/>
    <n v="7373573"/>
    <n v="16907831"/>
    <n v="-3092169"/>
    <n v="-0.15"/>
    <x v="1"/>
    <s v="Live Action"/>
    <s v="Action"/>
    <n v="6.7"/>
    <n v="71857"/>
    <n v="1822"/>
    <n v="1823"/>
    <n v="4231321"/>
    <s v="Small Budget"/>
    <x v="0"/>
  </r>
  <r>
    <s v="Epic Movie"/>
    <n v="2007"/>
    <n v="20000000"/>
    <n v="39739367"/>
    <n v="47119211"/>
    <n v="86858578"/>
    <n v="66858578"/>
    <n v="3.34"/>
    <x v="0"/>
    <s v="Live Action"/>
    <s v="Comedy"/>
    <n v="2.4"/>
    <n v="105571"/>
    <n v="2801"/>
    <n v="2840"/>
    <n v="18612544"/>
    <s v="Small Budget"/>
    <x v="0"/>
  </r>
  <r>
    <s v="Premonition"/>
    <n v="2007"/>
    <n v="20000000"/>
    <n v="47852604"/>
    <n v="33608739"/>
    <n v="81461343"/>
    <n v="61461343"/>
    <n v="3.07"/>
    <x v="0"/>
    <s v="Live Action"/>
    <s v="Thriller/Suspense"/>
    <n v="5.9"/>
    <n v="78632"/>
    <n v="2831"/>
    <n v="2831"/>
    <n v="17558689"/>
    <s v="Small Budget"/>
    <x v="0"/>
  </r>
  <r>
    <s v="Death at a Funeral"/>
    <n v="2007"/>
    <n v="20000000"/>
    <n v="8580428"/>
    <n v="38210000"/>
    <n v="46790428"/>
    <n v="26790428"/>
    <n v="1.34"/>
    <x v="1"/>
    <s v="Live Action"/>
    <s v="Comedy"/>
    <n v="7.3"/>
    <n v="115755"/>
    <n v="260"/>
    <n v="324"/>
    <n v="1282973"/>
    <s v="Small Budget"/>
    <x v="0"/>
  </r>
  <r>
    <s v="Ghost Town"/>
    <n v="2008"/>
    <n v="20000000"/>
    <n v="13367624"/>
    <n v="16590604"/>
    <n v="29958228"/>
    <n v="9958228"/>
    <n v="0.5"/>
    <x v="0"/>
    <s v="Live Action"/>
    <s v="Romantic Comedy"/>
    <n v="6.7"/>
    <n v="73570"/>
    <n v="1505"/>
    <n v="1512"/>
    <n v="5012315"/>
    <s v="Small Budget"/>
    <x v="0"/>
  </r>
  <r>
    <s v="The Bank Job"/>
    <n v="2008"/>
    <n v="20000000"/>
    <n v="30060660"/>
    <n v="36082345"/>
    <n v="66143005"/>
    <n v="46143005"/>
    <n v="2.31"/>
    <x v="1"/>
    <s v="Live Action"/>
    <s v="Thriller/Suspense"/>
    <n v="7.2"/>
    <n v="181247"/>
    <n v="1603"/>
    <n v="1613"/>
    <n v="5935256"/>
    <s v="Small Budget"/>
    <x v="0"/>
  </r>
  <r>
    <s v="Strange Wilderness"/>
    <n v="2008"/>
    <n v="20000000"/>
    <n v="6575282"/>
    <n v="371802"/>
    <n v="6947084"/>
    <n v="-13052916"/>
    <n v="-0.65"/>
    <x v="1"/>
    <s v="Live Action"/>
    <s v="Comedy"/>
    <n v="5.2"/>
    <n v="21948"/>
    <n v="1208"/>
    <n v="1211"/>
    <n v="3001719"/>
    <s v="Small Budget"/>
    <x v="0"/>
  </r>
  <r>
    <s v="Milk"/>
    <n v="2008"/>
    <n v="20000000"/>
    <n v="31841299"/>
    <n v="25452072"/>
    <n v="57293371"/>
    <n v="37293371"/>
    <n v="1.86"/>
    <x v="1"/>
    <s v="Live Action"/>
    <s v="Drama"/>
    <n v="7.5"/>
    <n v="172349"/>
    <n v="36"/>
    <n v="882"/>
    <n v="1453844"/>
    <s v="Small Budget"/>
    <x v="0"/>
  </r>
  <r>
    <s v="One Missed Call"/>
    <n v="2008"/>
    <n v="20000000"/>
    <n v="26890041"/>
    <n v="17623425"/>
    <n v="44513466"/>
    <n v="24513466"/>
    <n v="1.23"/>
    <x v="0"/>
    <s v="Live Action"/>
    <s v="Horror"/>
    <n v="4"/>
    <n v="32366"/>
    <n v="2240"/>
    <n v="2240"/>
    <n v="12511473"/>
    <s v="Small Budget"/>
    <x v="4"/>
  </r>
  <r>
    <s v="Meet the Browns"/>
    <n v="2008"/>
    <n v="20000000"/>
    <n v="41975388"/>
    <n v="0"/>
    <n v="41975388"/>
    <n v="21975388"/>
    <n v="1.1000000000000001"/>
    <x v="0"/>
    <s v="Live Action"/>
    <s v="Comedy"/>
    <n v="4.4000000000000004"/>
    <n v="6963"/>
    <n v="2006"/>
    <n v="2016"/>
    <n v="20082809"/>
    <s v="Small Budget"/>
    <x v="0"/>
  </r>
  <r>
    <s v="Flash of Genius"/>
    <n v="2008"/>
    <n v="20000000"/>
    <n v="4442377"/>
    <n v="61734"/>
    <n v="4504111"/>
    <n v="-15495889"/>
    <n v="-0.77"/>
    <x v="0"/>
    <s v="Live Action"/>
    <s v="Drama"/>
    <n v="7"/>
    <n v="17187"/>
    <n v="1098"/>
    <n v="1098"/>
    <n v="2251075"/>
    <s v="Small Budget"/>
    <x v="0"/>
  </r>
  <r>
    <s v="Lakeview Terrace"/>
    <n v="2008"/>
    <n v="20000000"/>
    <n v="39263506"/>
    <n v="5557793"/>
    <n v="44821299"/>
    <n v="24821299"/>
    <n v="1.24"/>
    <x v="0"/>
    <s v="Live Action"/>
    <s v="Thriller/Suspense"/>
    <n v="6.1"/>
    <n v="52511"/>
    <n v="2464"/>
    <n v="2574"/>
    <n v="15004672"/>
    <s v="Small Budget"/>
    <x v="0"/>
  </r>
  <r>
    <s v="Be Kind Rewind"/>
    <n v="2008"/>
    <n v="20000000"/>
    <n v="11175164"/>
    <n v="19719083"/>
    <n v="30894247"/>
    <n v="10894247"/>
    <n v="0.54"/>
    <x v="0"/>
    <s v="Live Action"/>
    <s v="Comedy"/>
    <n v="6.4"/>
    <n v="91338"/>
    <n v="808"/>
    <n v="810"/>
    <n v="4100000"/>
    <s v="Small Budget"/>
    <x v="0"/>
  </r>
  <r>
    <s v="Disaster Movie"/>
    <n v="2008"/>
    <n v="20000000"/>
    <n v="14190901"/>
    <n v="22529851"/>
    <n v="36720752"/>
    <n v="16720752"/>
    <n v="0.84"/>
    <x v="0"/>
    <s v="Live Action"/>
    <s v="Comedy"/>
    <n v="1.9"/>
    <n v="91353"/>
    <n v="2642"/>
    <n v="2642"/>
    <n v="5836973"/>
    <s v="Small Budget"/>
    <x v="0"/>
  </r>
  <r>
    <s v="Appaloosa"/>
    <n v="2008"/>
    <n v="20000000"/>
    <n v="20211394"/>
    <n v="7700059"/>
    <n v="27911453"/>
    <n v="7911453"/>
    <n v="0.4"/>
    <x v="1"/>
    <s v="Live Action"/>
    <s v="Western"/>
    <n v="6.7"/>
    <n v="61351"/>
    <n v="14"/>
    <n v="1290"/>
    <n v="248847"/>
    <s v="Small Budget"/>
    <x v="0"/>
  </r>
  <r>
    <s v="Beverly Hills Chihuahua"/>
    <n v="2008"/>
    <n v="20000000"/>
    <n v="94514402"/>
    <n v="59703766"/>
    <n v="154218168"/>
    <n v="134218168"/>
    <n v="6.71"/>
    <x v="3"/>
    <s v="Live Action"/>
    <s v="Adventure"/>
    <n v="3.9"/>
    <n v="24381"/>
    <n v="3215"/>
    <n v="3239"/>
    <n v="29300465"/>
    <s v="Small Budget"/>
    <x v="0"/>
  </r>
  <r>
    <s v="My Best Friend's Girl"/>
    <n v="2008"/>
    <n v="20000000"/>
    <n v="19219250"/>
    <n v="15567861"/>
    <n v="34787111"/>
    <n v="14787111"/>
    <n v="0.74"/>
    <x v="1"/>
    <s v="Live Action"/>
    <s v="Comedy"/>
    <n v="5.8"/>
    <n v="44366"/>
    <n v="2604"/>
    <n v="2636"/>
    <n v="8265357"/>
    <s v="Small Budget"/>
    <x v="0"/>
  </r>
  <r>
    <s v="Synecdoche, New York"/>
    <n v="2008"/>
    <n v="20000000"/>
    <n v="3083538"/>
    <n v="1300000"/>
    <n v="4383538"/>
    <n v="-15616462"/>
    <n v="-0.78"/>
    <x v="1"/>
    <s v="Live Action"/>
    <s v="Drama"/>
    <n v="7.5"/>
    <n v="90775"/>
    <n v="9"/>
    <n v="119"/>
    <n v="172194"/>
    <s v="Small Budget"/>
    <x v="0"/>
  </r>
  <r>
    <s v="Doubt"/>
    <n v="2008"/>
    <n v="20000000"/>
    <n v="33446470"/>
    <n v="19744631"/>
    <n v="53191101"/>
    <n v="33191101"/>
    <n v="1.66"/>
    <x v="0"/>
    <s v="Live Action"/>
    <s v="Drama"/>
    <n v="7.5"/>
    <n v="129042"/>
    <n v="15"/>
    <n v="1287"/>
    <n v="507226"/>
    <s v="Small Budget"/>
    <x v="0"/>
  </r>
  <r>
    <s v="Street Kings"/>
    <n v="2008"/>
    <n v="20000000"/>
    <n v="26418667"/>
    <n v="39039144"/>
    <n v="65457811"/>
    <n v="45457811"/>
    <n v="2.27"/>
    <x v="1"/>
    <s v="Live Action"/>
    <s v="Thriller/Suspense"/>
    <n v="6.8"/>
    <n v="113552"/>
    <n v="2467"/>
    <n v="2469"/>
    <n v="12469631"/>
    <s v="Small Budget"/>
    <x v="0"/>
  </r>
  <r>
    <s v="12 Rounds"/>
    <n v="2009"/>
    <n v="20000000"/>
    <n v="12234694"/>
    <n v="5071954"/>
    <n v="17306648"/>
    <n v="-2693352"/>
    <n v="-0.13"/>
    <x v="0"/>
    <s v="Live Action"/>
    <s v="Action"/>
    <n v="5.6"/>
    <n v="29007"/>
    <n v="2331"/>
    <n v="2331"/>
    <n v="5329240"/>
    <s v="Small Budget"/>
    <x v="0"/>
  </r>
  <r>
    <s v="Bandslam"/>
    <n v="2009"/>
    <n v="20000000"/>
    <n v="5210988"/>
    <n v="7756841"/>
    <n v="12967829"/>
    <n v="-7032171"/>
    <n v="-0.35"/>
    <x v="3"/>
    <s v="Live Action"/>
    <s v="Comedy"/>
    <n v="6.3"/>
    <n v="14594"/>
    <n v="2121"/>
    <n v="2121"/>
    <n v="2231273"/>
    <s v="Small Budget"/>
    <x v="0"/>
  </r>
  <r>
    <s v="Armored"/>
    <n v="2009"/>
    <n v="20000000"/>
    <n v="15988876"/>
    <n v="7672162"/>
    <n v="23661038"/>
    <n v="3661038"/>
    <n v="0.18"/>
    <x v="0"/>
    <s v="Live Action"/>
    <s v="Thriller/Suspense"/>
    <n v="5.7"/>
    <n v="30896"/>
    <n v="1915"/>
    <n v="1919"/>
    <n v="6511128"/>
    <s v="Small Budget"/>
    <x v="0"/>
  </r>
  <r>
    <s v="Everybody's Fine"/>
    <n v="2009"/>
    <n v="20000000"/>
    <n v="9208876"/>
    <n v="0"/>
    <n v="9208876"/>
    <n v="-10791124"/>
    <n v="-0.54"/>
    <x v="0"/>
    <s v="Live Action"/>
    <s v="Drama"/>
    <n v="7.1"/>
    <n v="61464"/>
    <n v="2133"/>
    <n v="2141"/>
    <n v="3852068"/>
    <s v="Small Budget"/>
    <x v="0"/>
  </r>
  <r>
    <s v="Capitalism: A Love Story"/>
    <n v="2009"/>
    <n v="20000000"/>
    <n v="14363397"/>
    <n v="4758134"/>
    <n v="19121531"/>
    <n v="-878469"/>
    <n v="-0.04"/>
    <x v="1"/>
    <s v="Live Action"/>
    <s v="Documentary"/>
    <n v="7.4"/>
    <n v="42645"/>
    <n v="4"/>
    <n v="995"/>
    <n v="231964"/>
    <s v="Small Budget"/>
    <x v="0"/>
  </r>
  <r>
    <s v="Orphan"/>
    <n v="2009"/>
    <n v="20000000"/>
    <n v="41596251"/>
    <n v="37173177"/>
    <n v="78769428"/>
    <n v="58769428"/>
    <n v="2.94"/>
    <x v="1"/>
    <s v="Live Action"/>
    <s v="Drama"/>
    <n v="7"/>
    <n v="216292"/>
    <n v="2750"/>
    <n v="2750"/>
    <n v="12871483"/>
    <s v="Small Budget"/>
    <x v="0"/>
  </r>
  <r>
    <s v="Obsessed"/>
    <n v="2009"/>
    <n v="20000000"/>
    <n v="68261644"/>
    <n v="5703069"/>
    <n v="73964713"/>
    <n v="53964713"/>
    <n v="2.7"/>
    <x v="0"/>
    <s v="Live Action"/>
    <s v="Thriller/Suspense"/>
    <n v="5"/>
    <n v="32297"/>
    <n v="2514"/>
    <n v="2634"/>
    <n v="28612730"/>
    <s v="Small Budget"/>
    <x v="0"/>
  </r>
  <r>
    <s v="Let Me In"/>
    <n v="2010"/>
    <n v="20000000"/>
    <n v="12134935"/>
    <n v="16135464"/>
    <n v="28270399"/>
    <n v="8270399"/>
    <n v="0.41"/>
    <x v="1"/>
    <s v="Live Action"/>
    <s v="Thriller/Suspense"/>
    <n v="7.1"/>
    <n v="121176"/>
    <n v="2020"/>
    <n v="2042"/>
    <n v="5147479"/>
    <s v="Small Budget"/>
    <x v="0"/>
  </r>
  <r>
    <s v="Jackass 3D"/>
    <n v="2010"/>
    <n v="20000000"/>
    <n v="117229692"/>
    <n v="54456101"/>
    <n v="171685793"/>
    <n v="151685793"/>
    <n v="7.58"/>
    <x v="1"/>
    <s v="Live Action"/>
    <s v="Comedy"/>
    <n v="7"/>
    <n v="65235"/>
    <n v="3081"/>
    <n v="3139"/>
    <n v="50353641"/>
    <s v="Small Budget"/>
    <x v="0"/>
  </r>
  <r>
    <s v="Vampires Suck"/>
    <n v="2010"/>
    <n v="20000000"/>
    <n v="36661504"/>
    <n v="44763484"/>
    <n v="81424988"/>
    <n v="61424988"/>
    <n v="3.07"/>
    <x v="0"/>
    <s v="Live Action"/>
    <s v="Comedy"/>
    <n v="3.4"/>
    <n v="48901"/>
    <n v="3233"/>
    <n v="3233"/>
    <n v="12202831"/>
    <s v="Small Budget"/>
    <x v="0"/>
  </r>
  <r>
    <s v="The American"/>
    <n v="2010"/>
    <n v="20000000"/>
    <n v="35606376"/>
    <n v="32344347"/>
    <n v="67950723"/>
    <n v="47950723"/>
    <n v="2.4"/>
    <x v="1"/>
    <s v="Live Action"/>
    <s v="Thriller/Suspense"/>
    <n v="6.3"/>
    <n v="96828"/>
    <n v="2823"/>
    <n v="2833"/>
    <n v="13177790"/>
    <s v="Small Budget"/>
    <x v="0"/>
  </r>
  <r>
    <s v="You Again"/>
    <n v="2010"/>
    <n v="20000000"/>
    <n v="25702053"/>
    <n v="7136892"/>
    <n v="32838945"/>
    <n v="12838945"/>
    <n v="0.64"/>
    <x v="3"/>
    <s v="Live Action"/>
    <s v="Comedy"/>
    <n v="5.7"/>
    <n v="52074"/>
    <n v="2548"/>
    <n v="2548"/>
    <n v="8407513"/>
    <s v="Small Budget"/>
    <x v="0"/>
  </r>
  <r>
    <s v="She's Out of My League"/>
    <n v="2010"/>
    <n v="20000000"/>
    <n v="32010860"/>
    <n v="16670117"/>
    <n v="48680977"/>
    <n v="28680977"/>
    <n v="1.43"/>
    <x v="1"/>
    <s v="Live Action"/>
    <s v="Romantic Comedy"/>
    <n v="6.4"/>
    <n v="137051"/>
    <n v="2956"/>
    <n v="2958"/>
    <n v="9775278"/>
    <s v="Small Budget"/>
    <x v="0"/>
  </r>
  <r>
    <s v="A Dangerous Method"/>
    <n v="2011"/>
    <n v="20000000"/>
    <n v="5702083"/>
    <n v="9105448"/>
    <n v="14807531"/>
    <n v="-5192469"/>
    <n v="-0.26"/>
    <x v="1"/>
    <s v="Live Action"/>
    <s v="Drama"/>
    <n v="6.4"/>
    <n v="103404"/>
    <n v="4"/>
    <n v="365"/>
    <n v="167953"/>
    <s v="Small Budget"/>
    <x v="0"/>
  </r>
  <r>
    <s v="Chasing Mavericks"/>
    <n v="2012"/>
    <n v="20000000"/>
    <n v="6002756"/>
    <n v="2298065"/>
    <n v="8300821"/>
    <n v="-11699179"/>
    <n v="-0.57999999999999996"/>
    <x v="3"/>
    <s v="Live Action"/>
    <s v="Drama"/>
    <n v="7.1"/>
    <n v="32846"/>
    <n v="2002"/>
    <n v="2030"/>
    <n v="2268274"/>
    <s v="Small Budget"/>
    <x v="0"/>
  </r>
  <r>
    <s v="The World's End"/>
    <n v="2013"/>
    <n v="20000000"/>
    <n v="26004851"/>
    <n v="21503654"/>
    <n v="47508505"/>
    <n v="27508505"/>
    <n v="1.38"/>
    <x v="1"/>
    <s v="Live Action"/>
    <s v="Comedy"/>
    <n v="6.9"/>
    <n v="279581"/>
    <n v="1551"/>
    <n v="1553"/>
    <n v="8811790"/>
    <s v="Small Budget"/>
    <x v="0"/>
  </r>
  <r>
    <s v="The Conjuring"/>
    <n v="2013"/>
    <n v="20000000"/>
    <n v="137400141"/>
    <n v="180600000"/>
    <n v="318000141"/>
    <n v="298000141"/>
    <n v="14.9"/>
    <x v="1"/>
    <s v="Live Action"/>
    <s v="Horror"/>
    <n v="7.5"/>
    <n v="497045"/>
    <n v="2903"/>
    <n v="3115"/>
    <n v="41855326"/>
    <s v="Small Budget"/>
    <x v="3"/>
  </r>
  <r>
    <s v="12 Years a Slave"/>
    <n v="2013"/>
    <n v="20000000"/>
    <n v="56671993"/>
    <n v="124353350"/>
    <n v="181025343"/>
    <n v="161025343"/>
    <n v="8.0500000000000007"/>
    <x v="1"/>
    <s v="Live Action"/>
    <s v="Drama"/>
    <n v="8.1"/>
    <n v="691652"/>
    <n v="19"/>
    <n v="1474"/>
    <n v="923715"/>
    <s v="Small Budget"/>
    <x v="0"/>
  </r>
  <r>
    <s v="Machete Kills"/>
    <n v="2013"/>
    <n v="20000000"/>
    <n v="8008161"/>
    <n v="10264848"/>
    <n v="18273009"/>
    <n v="-1726991"/>
    <n v="-0.09"/>
    <x v="1"/>
    <s v="Live Action"/>
    <s v="Action"/>
    <n v="5.6"/>
    <n v="79024"/>
    <n v="2538"/>
    <n v="2538"/>
    <n v="3837183"/>
    <s v="Small Budget"/>
    <x v="0"/>
  </r>
  <r>
    <s v="Battle of the Year"/>
    <n v="2013"/>
    <n v="20000000"/>
    <n v="8888355"/>
    <n v="7835022"/>
    <n v="16723377"/>
    <n v="-3276623"/>
    <n v="-0.16"/>
    <x v="0"/>
    <s v="Live Action"/>
    <s v="Drama"/>
    <n v="4.9000000000000004"/>
    <n v="9315"/>
    <n v="2008"/>
    <n v="2008"/>
    <n v="4603177"/>
    <s v="Small Budget"/>
    <x v="0"/>
  </r>
  <r>
    <s v="Tammy"/>
    <n v="2014"/>
    <n v="20000000"/>
    <n v="84525432"/>
    <n v="11882223"/>
    <n v="96407655"/>
    <n v="76407655"/>
    <n v="3.82"/>
    <x v="1"/>
    <s v="Live Action"/>
    <s v="Comedy"/>
    <n v="4.9000000000000004"/>
    <n v="51731"/>
    <n v="3465"/>
    <n v="3465"/>
    <n v="21577049"/>
    <s v="Small Budget"/>
    <x v="0"/>
  </r>
  <r>
    <s v="Endless Love"/>
    <n v="2014"/>
    <n v="20000000"/>
    <n v="23438250"/>
    <n v="11279923"/>
    <n v="34718173"/>
    <n v="14718173"/>
    <n v="0.74"/>
    <x v="0"/>
    <s v="Live Action"/>
    <s v="Drama"/>
    <n v="6.2"/>
    <n v="44719"/>
    <n v="2896"/>
    <n v="2896"/>
    <n v="13307125"/>
    <s v="Small Budget"/>
    <x v="0"/>
  </r>
  <r>
    <s v="A Most Violent Year"/>
    <n v="2014"/>
    <n v="20000000"/>
    <n v="5749134"/>
    <n v="3097741"/>
    <n v="8846875"/>
    <n v="-11153125"/>
    <n v="-0.56000000000000005"/>
    <x v="1"/>
    <s v="Live Action"/>
    <s v="Drama"/>
    <n v="7"/>
    <n v="72073"/>
    <n v="4"/>
    <n v="818"/>
    <n v="172788"/>
    <s v="Small Budget"/>
    <x v="0"/>
  </r>
  <r>
    <s v="Selma"/>
    <n v="2014"/>
    <n v="20000000"/>
    <n v="52076908"/>
    <n v="14699668"/>
    <n v="66776576"/>
    <n v="46776576"/>
    <n v="2.34"/>
    <x v="0"/>
    <s v="Live Action"/>
    <s v="Drama"/>
    <n v="7.5"/>
    <n v="91462"/>
    <n v="19"/>
    <n v="2235"/>
    <n v="571450"/>
    <s v="Small Budget"/>
    <x v="0"/>
  </r>
  <r>
    <s v="Inherent Vice"/>
    <n v="2014"/>
    <n v="20000000"/>
    <n v="8110975"/>
    <n v="6661371"/>
    <n v="14772346"/>
    <n v="-5227654"/>
    <n v="-0.26"/>
    <x v="1"/>
    <s v="Live Action"/>
    <s v="Drama"/>
    <n v="6.6"/>
    <n v="104037"/>
    <n v="5"/>
    <n v="653"/>
    <n v="328184"/>
    <s v="Small Budget"/>
    <x v="0"/>
  </r>
  <r>
    <s v="Spotlight"/>
    <n v="2015"/>
    <n v="20000000"/>
    <n v="45055776"/>
    <n v="47032684"/>
    <n v="92088460"/>
    <n v="72088460"/>
    <n v="3.6"/>
    <x v="1"/>
    <s v="Live Action"/>
    <s v="Drama"/>
    <n v="8.1"/>
    <n v="463510"/>
    <n v="5"/>
    <n v="1227"/>
    <n v="295009"/>
    <s v="Small Budget"/>
    <x v="0"/>
  </r>
  <r>
    <s v="My All-American"/>
    <n v="2015"/>
    <n v="20000000"/>
    <n v="2246000"/>
    <n v="0"/>
    <n v="2246000"/>
    <n v="-17754000"/>
    <n v="-0.89"/>
    <x v="3"/>
    <s v="Live Action"/>
    <s v="Drama"/>
    <n v="7.1"/>
    <n v="6766"/>
    <n v="1565"/>
    <n v="1565"/>
    <n v="1365000"/>
    <s v="Small Budget"/>
    <x v="0"/>
  </r>
  <r>
    <s v="Secret in Their Eyes"/>
    <n v="2015"/>
    <n v="20000000"/>
    <n v="20180155"/>
    <n v="12427864"/>
    <n v="32608019"/>
    <n v="12608019"/>
    <n v="0.63"/>
    <x v="0"/>
    <s v="Live Action"/>
    <s v="Thriller/Suspense"/>
    <n v="6.3"/>
    <n v="48416"/>
    <n v="2392"/>
    <n v="2392"/>
    <n v="6652996"/>
    <s v="Small Budget"/>
    <x v="0"/>
  </r>
  <r>
    <s v="Max"/>
    <n v="2015"/>
    <n v="20000000"/>
    <n v="42656255"/>
    <n v="1001902"/>
    <n v="43658157"/>
    <n v="23658157"/>
    <n v="1.18"/>
    <x v="3"/>
    <s v="Live Action"/>
    <s v="Adventure"/>
    <n v="6.6"/>
    <n v="26964"/>
    <n v="2855"/>
    <n v="2870"/>
    <n v="12155254"/>
    <s v="Small Budget"/>
    <x v="0"/>
  </r>
  <r>
    <s v="La La Land"/>
    <n v="2016"/>
    <n v="20000000"/>
    <n v="151101803"/>
    <n v="275581874"/>
    <n v="426683677"/>
    <n v="406683677"/>
    <n v="20.329999999999998"/>
    <x v="0"/>
    <s v="Live Action"/>
    <s v="Musical"/>
    <n v="8"/>
    <n v="572921"/>
    <n v="5"/>
    <n v="3236"/>
    <n v="881104"/>
    <s v="Small Budget"/>
    <x v="0"/>
  </r>
  <r>
    <s v="Bad Moms"/>
    <n v="2016"/>
    <n v="20000000"/>
    <n v="113257297"/>
    <n v="67741419"/>
    <n v="180998716"/>
    <n v="160998716"/>
    <n v="8.0500000000000007"/>
    <x v="1"/>
    <s v="Live Action"/>
    <s v="Comedy"/>
    <n v="6.2"/>
    <n v="124415"/>
    <n v="3215"/>
    <n v="3215"/>
    <n v="23817340"/>
    <s v="Small Budget"/>
    <x v="0"/>
  </r>
  <r>
    <s v="Nerve"/>
    <n v="2016"/>
    <n v="20000000"/>
    <n v="38583626"/>
    <n v="32068658"/>
    <n v="70652284"/>
    <n v="50652284"/>
    <n v="2.5299999999999998"/>
    <x v="0"/>
    <s v="Live Action"/>
    <s v="Thriller/Suspense"/>
    <n v="6.5"/>
    <n v="128952"/>
    <n v="2538"/>
    <n v="2538"/>
    <n v="9445456"/>
    <s v="Small Budget"/>
    <x v="0"/>
  </r>
  <r>
    <s v="Popstar: Never Stop Never Stopping"/>
    <n v="2016"/>
    <n v="20000000"/>
    <n v="9496130"/>
    <n v="40990"/>
    <n v="9537120"/>
    <n v="-10462880"/>
    <n v="-0.52"/>
    <x v="1"/>
    <s v="Live Action"/>
    <s v="Comedy"/>
    <n v="6.7"/>
    <n v="60976"/>
    <n v="2311"/>
    <n v="2313"/>
    <n v="4698715"/>
    <s v="Small Budget"/>
    <x v="0"/>
  </r>
  <r>
    <s v="Flatliners"/>
    <n v="2017"/>
    <n v="20000000"/>
    <n v="16883115"/>
    <n v="28290623"/>
    <n v="45173738"/>
    <n v="25173738"/>
    <n v="1.26"/>
    <x v="0"/>
    <s v="Live Action"/>
    <s v="Thriller/Suspense"/>
    <n v="5.2"/>
    <n v="47079"/>
    <n v="2552"/>
    <n v="2552"/>
    <n v="6574326"/>
    <s v="Small Budget"/>
    <x v="0"/>
  </r>
  <r>
    <s v="Thank You for Your Service"/>
    <n v="2017"/>
    <n v="20000000"/>
    <n v="9479390"/>
    <n v="505926"/>
    <n v="9985316"/>
    <n v="-10014684"/>
    <n v="-0.5"/>
    <x v="1"/>
    <s v="Live Action"/>
    <s v="Drama"/>
    <n v="6.5"/>
    <n v="13946"/>
    <n v="2054"/>
    <n v="2083"/>
    <n v="3817700"/>
    <s v="Small Budget"/>
    <x v="0"/>
  </r>
  <r>
    <s v="The Star"/>
    <n v="2017"/>
    <n v="20000000"/>
    <n v="40847995"/>
    <n v="21910015"/>
    <n v="62758010"/>
    <n v="42758010"/>
    <n v="2.14"/>
    <x v="3"/>
    <s v="Digital Animation"/>
    <s v="Adventure"/>
    <n v="6.2"/>
    <n v="8107"/>
    <n v="2837"/>
    <n v="2976"/>
    <n v="9812674"/>
    <s v="Small Budget"/>
    <x v="0"/>
  </r>
  <r>
    <s v="Pulse"/>
    <n v="2006"/>
    <n v="20500000"/>
    <n v="20264436"/>
    <n v="9976999"/>
    <n v="30241435"/>
    <n v="9741435"/>
    <n v="0.48"/>
    <x v="1"/>
    <s v="Live Action"/>
    <s v="Horror"/>
    <n v="4.7"/>
    <n v="29394"/>
    <n v="2323"/>
    <n v="2323"/>
    <n v="8203822"/>
    <s v="Small Budget"/>
    <x v="4"/>
  </r>
  <r>
    <s v="Freedom Writers"/>
    <n v="2007"/>
    <n v="21000000"/>
    <n v="36605602"/>
    <n v="7027007"/>
    <n v="43632609"/>
    <n v="22632609"/>
    <n v="1.08"/>
    <x v="0"/>
    <s v="Live Action"/>
    <s v="Drama"/>
    <n v="7.6"/>
    <n v="78420"/>
    <n v="1360"/>
    <n v="2286"/>
    <n v="9405582"/>
    <s v="Small Budget"/>
    <x v="0"/>
  </r>
  <r>
    <s v="Swing Vote"/>
    <n v="2008"/>
    <n v="21000000"/>
    <n v="16289867"/>
    <n v="1300000"/>
    <n v="17589867"/>
    <n v="-3410133"/>
    <n v="-0.16"/>
    <x v="0"/>
    <s v="Live Action"/>
    <s v="Comedy"/>
    <n v="6.1"/>
    <n v="18748"/>
    <n v="2213"/>
    <n v="2213"/>
    <n v="6230669"/>
    <s v="Small Budget"/>
    <x v="0"/>
  </r>
  <r>
    <s v="Never Back Down"/>
    <n v="2008"/>
    <n v="21000000"/>
    <n v="24850922"/>
    <n v="14468879"/>
    <n v="39319801"/>
    <n v="18319801"/>
    <n v="0.87"/>
    <x v="0"/>
    <s v="Live Action"/>
    <s v="Action"/>
    <n v="6.5"/>
    <n v="101378"/>
    <n v="2729"/>
    <n v="2729"/>
    <n v="8603195"/>
    <s v="Small Budget"/>
    <x v="0"/>
  </r>
  <r>
    <s v="Away We Go"/>
    <n v="2009"/>
    <n v="21000000"/>
    <n v="9451946"/>
    <n v="656070"/>
    <n v="10108016"/>
    <n v="-10891984"/>
    <n v="-0.52"/>
    <x v="1"/>
    <s v="Live Action"/>
    <s v="Comedy"/>
    <n v="7"/>
    <n v="53626"/>
    <n v="4"/>
    <n v="506"/>
    <n v="130411"/>
    <s v="Small Budget"/>
    <x v="0"/>
  </r>
  <r>
    <s v="For Colored Girls"/>
    <n v="2010"/>
    <n v="21000000"/>
    <n v="37729698"/>
    <n v="288175"/>
    <n v="38017873"/>
    <n v="17017873"/>
    <n v="0.81"/>
    <x v="1"/>
    <s v="Live Action"/>
    <s v="Drama"/>
    <n v="6.1"/>
    <n v="7765"/>
    <n v="2127"/>
    <n v="2127"/>
    <n v="19497324"/>
    <s v="Small Budget"/>
    <x v="0"/>
  </r>
  <r>
    <s v="Death at a Funeral"/>
    <n v="2010"/>
    <n v="21000000"/>
    <n v="42739347"/>
    <n v="6237886"/>
    <n v="48977233"/>
    <n v="27977233"/>
    <n v="1.33"/>
    <x v="1"/>
    <s v="Live Action"/>
    <s v="Comedy"/>
    <n v="5.7"/>
    <n v="49986"/>
    <n v="2459"/>
    <n v="2459"/>
    <n v="16217540"/>
    <s v="Small Budget"/>
    <x v="0"/>
  </r>
  <r>
    <s v="Tinker Tailor Soldier Spy"/>
    <n v="2011"/>
    <n v="21000000"/>
    <n v="24149393"/>
    <n v="57303418"/>
    <n v="81452811"/>
    <n v="60452811"/>
    <n v="2.88"/>
    <x v="1"/>
    <s v="Live Action"/>
    <s v="Thriller/Suspense"/>
    <n v="7"/>
    <n v="200884"/>
    <n v="4"/>
    <n v="886"/>
    <n v="310562"/>
    <s v="Small Budget"/>
    <x v="0"/>
  </r>
  <r>
    <s v="Silver Linings Playbook"/>
    <n v="2012"/>
    <n v="21000000"/>
    <n v="132092958"/>
    <n v="104319495"/>
    <n v="236412453"/>
    <n v="215412453"/>
    <n v="10.26"/>
    <x v="1"/>
    <s v="Live Action"/>
    <s v="Drama"/>
    <n v="7.7"/>
    <n v="702786"/>
    <n v="16"/>
    <n v="2809"/>
    <n v="443003"/>
    <s v="Small Budget"/>
    <x v="0"/>
  </r>
  <r>
    <s v="Michael Clayton"/>
    <n v="2007"/>
    <n v="21500000"/>
    <n v="49033882"/>
    <n v="43953769"/>
    <n v="92987651"/>
    <n v="71487651"/>
    <n v="3.33"/>
    <x v="1"/>
    <s v="Live Action"/>
    <s v="Drama"/>
    <n v="7.2"/>
    <n v="165405"/>
    <n v="15"/>
    <n v="2585"/>
    <n v="719910"/>
    <s v="Small Budget"/>
    <x v="0"/>
  </r>
  <r>
    <s v="To Rome with Love"/>
    <n v="2012"/>
    <n v="21500000"/>
    <n v="16684352"/>
    <n v="57641663"/>
    <n v="74326015"/>
    <n v="52826015"/>
    <n v="2.46"/>
    <x v="1"/>
    <s v="Live Action"/>
    <s v="Romantic Comedy"/>
    <n v="6.3"/>
    <n v="87978"/>
    <n v="5"/>
    <n v="806"/>
    <n v="361359"/>
    <s v="Small Budget"/>
    <x v="0"/>
  </r>
  <r>
    <s v="The Game Plan"/>
    <n v="2007"/>
    <n v="22000000"/>
    <n v="90648202"/>
    <n v="55942785"/>
    <n v="146590987"/>
    <n v="124590987"/>
    <n v="5.66"/>
    <x v="3"/>
    <s v="Live Action"/>
    <s v="Comedy"/>
    <n v="6.1"/>
    <n v="66102"/>
    <n v="3103"/>
    <n v="3342"/>
    <n v="22950971"/>
    <s v="Small Budget"/>
    <x v="0"/>
  </r>
  <r>
    <s v="Mad Money"/>
    <n v="2008"/>
    <n v="22000000"/>
    <n v="20668843"/>
    <n v="4375214"/>
    <n v="25044057"/>
    <n v="3044057"/>
    <n v="0.14000000000000001"/>
    <x v="0"/>
    <s v="Live Action"/>
    <s v="Comedy"/>
    <n v="5.8"/>
    <n v="21724"/>
    <n v="2470"/>
    <n v="2470"/>
    <n v="7736452"/>
    <s v="Small Budget"/>
    <x v="0"/>
  </r>
  <r>
    <s v="Traitor"/>
    <n v="2008"/>
    <n v="22000000"/>
    <n v="23530831"/>
    <n v="4351395"/>
    <n v="27882226"/>
    <n v="5882226"/>
    <n v="0.27"/>
    <x v="0"/>
    <s v="Live Action"/>
    <s v="Thriller/Suspense"/>
    <n v="6.9"/>
    <n v="57728"/>
    <n v="2054"/>
    <n v="2108"/>
    <n v="7868465"/>
    <s v="Small Budget"/>
    <x v="0"/>
  </r>
  <r>
    <s v="Igor"/>
    <n v="2008"/>
    <n v="22000000"/>
    <n v="19528602"/>
    <n v="11484747"/>
    <n v="31013349"/>
    <n v="9013349"/>
    <n v="0.41"/>
    <x v="3"/>
    <s v="Digital Animation"/>
    <s v="Adventure"/>
    <n v="5.9"/>
    <n v="23477"/>
    <n v="2339"/>
    <n v="2341"/>
    <n v="7803347"/>
    <s v="Small Budget"/>
    <x v="0"/>
  </r>
  <r>
    <s v="The Informant!"/>
    <n v="2009"/>
    <n v="22000000"/>
    <n v="33316821"/>
    <n v="8454347"/>
    <n v="41771168"/>
    <n v="19771168"/>
    <n v="0.9"/>
    <x v="1"/>
    <s v="Live Action"/>
    <s v="Thriller/Suspense"/>
    <n v="6.5"/>
    <n v="65357"/>
    <n v="2505"/>
    <n v="2505"/>
    <n v="10464314"/>
    <s v="Small Budget"/>
    <x v="0"/>
  </r>
  <r>
    <s v="Stone"/>
    <n v="2010"/>
    <n v="22000000"/>
    <n v="1810078"/>
    <n v="2254942"/>
    <n v="4065020"/>
    <n v="-17934980"/>
    <n v="-0.82"/>
    <x v="1"/>
    <s v="Live Action"/>
    <s v="Drama"/>
    <n v="5.4"/>
    <n v="41628"/>
    <n v="6"/>
    <n v="125"/>
    <n v="75766"/>
    <s v="Small Budget"/>
    <x v="0"/>
  </r>
  <r>
    <s v="Diary of a Wimpy Kid: Dog Days"/>
    <n v="2012"/>
    <n v="22000000"/>
    <n v="49008662"/>
    <n v="28221033"/>
    <n v="77229695"/>
    <n v="55229695"/>
    <n v="2.5099999999999998"/>
    <x v="3"/>
    <s v="Live Action"/>
    <s v="Adventure"/>
    <n v="6.3"/>
    <n v="25938"/>
    <n v="3391"/>
    <n v="3401"/>
    <n v="14623599"/>
    <s v="Small Budget"/>
    <x v="0"/>
  </r>
  <r>
    <s v="Delivery Man"/>
    <n v="2013"/>
    <n v="22000000"/>
    <n v="30659817"/>
    <n v="39877053"/>
    <n v="70536870"/>
    <n v="48536870"/>
    <n v="2.21"/>
    <x v="0"/>
    <s v="Live Action"/>
    <s v="Comedy"/>
    <n v="6.3"/>
    <n v="79305"/>
    <n v="3036"/>
    <n v="3036"/>
    <n v="7944977"/>
    <s v="Small Budget"/>
    <x v="0"/>
  </r>
  <r>
    <s v="Homefront"/>
    <n v="2013"/>
    <n v="22000000"/>
    <n v="20158492"/>
    <n v="31536870"/>
    <n v="51695362"/>
    <n v="29695362"/>
    <n v="1.35"/>
    <x v="1"/>
    <s v="Live Action"/>
    <s v="Action"/>
    <n v="6.5"/>
    <n v="119920"/>
    <n v="2570"/>
    <n v="2570"/>
    <n v="6915241"/>
    <s v="Small Budget"/>
    <x v="0"/>
  </r>
  <r>
    <s v="Out of the Furnace"/>
    <n v="2013"/>
    <n v="22000000"/>
    <n v="11330849"/>
    <n v="4103526"/>
    <n v="15434375"/>
    <n v="-6565625"/>
    <n v="-0.3"/>
    <x v="1"/>
    <s v="Live Action"/>
    <s v="Drama"/>
    <n v="6.7"/>
    <n v="115542"/>
    <n v="2101"/>
    <n v="2101"/>
    <n v="5220288"/>
    <s v="Small Budget"/>
    <x v="0"/>
  </r>
  <r>
    <s v="The Hundred-Foot Journey"/>
    <n v="2014"/>
    <n v="22000000"/>
    <n v="54235441"/>
    <n v="40035047"/>
    <n v="94270488"/>
    <n v="72270488"/>
    <n v="3.29"/>
    <x v="3"/>
    <s v="Live Action"/>
    <s v="Romantic Comedy"/>
    <n v="7.3"/>
    <n v="82810"/>
    <n v="2023"/>
    <n v="2167"/>
    <n v="10979290"/>
    <s v="Small Budget"/>
    <x v="0"/>
  </r>
  <r>
    <s v="The Transporter Refueled"/>
    <n v="2015"/>
    <n v="22000000"/>
    <n v="16029670"/>
    <n v="53668825"/>
    <n v="69698495"/>
    <n v="47698495"/>
    <n v="2.17"/>
    <x v="0"/>
    <s v="Live Action"/>
    <s v="Action"/>
    <n v="5.0999999999999996"/>
    <n v="42115"/>
    <n v="3434"/>
    <n v="3434"/>
    <n v="7355622"/>
    <s v="Small Budget"/>
    <x v="0"/>
  </r>
  <r>
    <s v="Just Getting Started"/>
    <n v="2017"/>
    <n v="22000000"/>
    <n v="6069605"/>
    <n v="686807"/>
    <n v="6756412"/>
    <n v="-15243588"/>
    <n v="-0.69"/>
    <x v="0"/>
    <s v="Live Action"/>
    <s v="Comedy"/>
    <n v="4.5"/>
    <n v="7306"/>
    <n v="2161"/>
    <n v="2161"/>
    <n v="3201459"/>
    <s v="Small Budget"/>
    <x v="0"/>
  </r>
  <r>
    <s v="Roman J. Israel, Esq."/>
    <n v="2017"/>
    <n v="22000000"/>
    <n v="11962712"/>
    <n v="1004300"/>
    <n v="12967012"/>
    <n v="-9032988"/>
    <n v="-0.41"/>
    <x v="0"/>
    <s v="Live Action"/>
    <s v="Drama"/>
    <n v="6.5"/>
    <n v="37959"/>
    <n v="4"/>
    <n v="1669"/>
    <n v="61999"/>
    <s v="Small Budget"/>
    <x v="0"/>
  </r>
  <r>
    <n v="1408"/>
    <n v="2007"/>
    <n v="22500000"/>
    <n v="71985628"/>
    <n v="59277742"/>
    <n v="131263370"/>
    <n v="108763370"/>
    <n v="4.83"/>
    <x v="1"/>
    <s v="Live Action"/>
    <s v="Horror"/>
    <n v="6.8"/>
    <n v="271583"/>
    <n v="2678"/>
    <n v="2733"/>
    <n v="20617667"/>
    <s v="Small Budget"/>
    <x v="1"/>
  </r>
  <r>
    <s v="Nocturnal Animals"/>
    <n v="2016"/>
    <n v="22500000"/>
    <n v="10663357"/>
    <n v="21735324"/>
    <n v="32398681"/>
    <n v="9898681"/>
    <n v="0.44"/>
    <x v="1"/>
    <s v="Live Action"/>
    <s v="Thriller/Suspense"/>
    <n v="7.5"/>
    <n v="274056"/>
    <n v="37"/>
    <n v="1262"/>
    <n v="492648"/>
    <s v="Small Budget"/>
    <x v="0"/>
  </r>
  <r>
    <s v="In the Valley of Elah"/>
    <n v="2007"/>
    <n v="23000000"/>
    <n v="6777741"/>
    <n v="17711409"/>
    <n v="24489150"/>
    <n v="1489150"/>
    <n v="0.06"/>
    <x v="1"/>
    <s v="Live Action"/>
    <s v="Drama"/>
    <n v="7.2"/>
    <n v="72765"/>
    <n v="9"/>
    <n v="978"/>
    <n v="133557"/>
    <s v="Small Budget"/>
    <x v="0"/>
  </r>
  <r>
    <s v="The Longshots"/>
    <n v="2008"/>
    <n v="23000000"/>
    <n v="11511323"/>
    <n v="267073"/>
    <n v="11778396"/>
    <n v="-11221604"/>
    <n v="-0.49"/>
    <x v="3"/>
    <s v="Live Action"/>
    <s v="Drama"/>
    <n v="5.5"/>
    <n v="4192"/>
    <n v="2089"/>
    <n v="2089"/>
    <n v="4080687"/>
    <s v="Small Budget"/>
    <x v="0"/>
  </r>
  <r>
    <s v="ChÃ©ri"/>
    <n v="2009"/>
    <n v="23000000"/>
    <n v="2715657"/>
    <n v="0"/>
    <n v="2715657"/>
    <n v="-20284343"/>
    <n v="-0.88"/>
    <x v="1"/>
    <s v="Live Action"/>
    <s v="Drama"/>
    <n v="6.1"/>
    <n v="11260"/>
    <n v="76"/>
    <n v="191"/>
    <n v="405701"/>
    <s v="Small Budget"/>
    <x v="0"/>
  </r>
  <r>
    <s v="The Ides of March"/>
    <n v="2011"/>
    <n v="23000000"/>
    <n v="40962534"/>
    <n v="36773391"/>
    <n v="77735925"/>
    <n v="54735925"/>
    <n v="2.38"/>
    <x v="1"/>
    <s v="Live Action"/>
    <s v="Drama"/>
    <n v="7.1"/>
    <n v="222365"/>
    <n v="2199"/>
    <n v="2199"/>
    <n v="10470143"/>
    <s v="Small Budget"/>
    <x v="0"/>
  </r>
  <r>
    <s v="Her"/>
    <n v="2013"/>
    <n v="23000000"/>
    <n v="25568251"/>
    <n v="22690780"/>
    <n v="48259031"/>
    <n v="25259031"/>
    <n v="1.1000000000000001"/>
    <x v="1"/>
    <s v="Live Action"/>
    <s v="Drama"/>
    <n v="8"/>
    <n v="600649"/>
    <n v="6"/>
    <n v="1729"/>
    <n v="260382"/>
    <s v="Small Budget"/>
    <x v="0"/>
  </r>
  <r>
    <s v="Zombieland"/>
    <n v="2009"/>
    <n v="23600000"/>
    <n v="75590286"/>
    <n v="26646310"/>
    <n v="102236596"/>
    <n v="78636596"/>
    <n v="3.33"/>
    <x v="1"/>
    <s v="Live Action"/>
    <s v="Comedy"/>
    <n v="7.6"/>
    <n v="568019"/>
    <n v="3036"/>
    <n v="3171"/>
    <n v="24733155"/>
    <s v="Small Budget"/>
    <x v="0"/>
  </r>
  <r>
    <s v="Rocky Balboa"/>
    <n v="2006"/>
    <n v="24000000"/>
    <n v="70269899"/>
    <n v="85959151"/>
    <n v="156229050"/>
    <n v="132229050"/>
    <n v="5.51"/>
    <x v="3"/>
    <s v="Live Action"/>
    <s v="Drama"/>
    <n v="7.1"/>
    <n v="215323"/>
    <n v="3017"/>
    <n v="3019"/>
    <n v="12158168"/>
    <s v="Small Budget"/>
    <x v="0"/>
  </r>
  <r>
    <s v="Hitman"/>
    <n v="2007"/>
    <n v="24000000"/>
    <n v="39687694"/>
    <n v="59447877"/>
    <n v="99135571"/>
    <n v="75135571"/>
    <n v="3.13"/>
    <x v="1"/>
    <s v="Live Action"/>
    <s v="Action"/>
    <n v="6.2"/>
    <n v="169700"/>
    <n v="2458"/>
    <n v="2468"/>
    <n v="13180769"/>
    <s v="Small Budget"/>
    <x v="0"/>
  </r>
  <r>
    <s v="Zack and Miri Make a Porno"/>
    <n v="2008"/>
    <n v="24000000"/>
    <n v="31457946"/>
    <n v="5398360"/>
    <n v="36856306"/>
    <n v="12856306"/>
    <n v="0.54"/>
    <x v="1"/>
    <s v="Live Action"/>
    <s v="Comedy"/>
    <n v="6.5"/>
    <n v="177403"/>
    <n v="2735"/>
    <n v="2735"/>
    <n v="10065630"/>
    <s v="Small Budget"/>
    <x v="0"/>
  </r>
  <r>
    <s v="Piranha 3D"/>
    <n v="2010"/>
    <n v="24000000"/>
    <n v="25003155"/>
    <n v="58657005"/>
    <n v="83660160"/>
    <n v="59660160"/>
    <n v="2.4900000000000002"/>
    <x v="1"/>
    <s v="Live Action"/>
    <s v="Horror"/>
    <n v="5.5"/>
    <n v="90818"/>
    <n v="2470"/>
    <n v="2491"/>
    <n v="10106872"/>
    <s v="Small Budget"/>
    <x v="2"/>
  </r>
  <r>
    <s v="I Don't Know How She Does It"/>
    <n v="2011"/>
    <n v="24000000"/>
    <n v="9659074"/>
    <n v="14815389"/>
    <n v="24474463"/>
    <n v="474463"/>
    <n v="0.02"/>
    <x v="0"/>
    <s v="Live Action"/>
    <s v="Comedy"/>
    <n v="4.9000000000000004"/>
    <n v="20455"/>
    <n v="2476"/>
    <n v="2490"/>
    <n v="4402201"/>
    <s v="Small Budget"/>
    <x v="0"/>
  </r>
  <r>
    <s v="Think Like a Man Too"/>
    <n v="2014"/>
    <n v="24000000"/>
    <n v="65028687"/>
    <n v="4999246"/>
    <n v="70027933"/>
    <n v="46027933"/>
    <n v="1.92"/>
    <x v="0"/>
    <s v="Live Action"/>
    <s v="Romantic Comedy"/>
    <n v="5.7"/>
    <n v="21214"/>
    <n v="2225"/>
    <n v="2225"/>
    <n v="29241911"/>
    <s v="Small Budget"/>
    <x v="0"/>
  </r>
  <r>
    <s v="Fences"/>
    <n v="2016"/>
    <n v="24000000"/>
    <n v="57682904"/>
    <n v="6599977"/>
    <n v="64282881"/>
    <n v="40282881"/>
    <n v="1.68"/>
    <x v="0"/>
    <s v="Live Action"/>
    <s v="Drama"/>
    <n v="7.2"/>
    <n v="107443"/>
    <n v="4"/>
    <n v="2368"/>
    <n v="129462"/>
    <s v="Small Budget"/>
    <x v="0"/>
  </r>
  <r>
    <s v="Unaccompanied Minors"/>
    <n v="2006"/>
    <n v="25000000"/>
    <n v="16655224"/>
    <n v="5315607"/>
    <n v="21970831"/>
    <n v="-3029169"/>
    <n v="-0.12"/>
    <x v="3"/>
    <s v="Live Action"/>
    <s v="Adventure"/>
    <n v="5.3"/>
    <n v="11603"/>
    <n v="2775"/>
    <n v="2775"/>
    <n v="5815474"/>
    <s v="Small Budget"/>
    <x v="0"/>
  </r>
  <r>
    <s v="The Omen"/>
    <n v="2006"/>
    <n v="25000000"/>
    <n v="54607383"/>
    <n v="64688201"/>
    <n v="119295584"/>
    <n v="94295584"/>
    <n v="3.77"/>
    <x v="1"/>
    <s v="Live Action"/>
    <s v="Horror"/>
    <n v="5.5"/>
    <n v="59284"/>
    <n v="2723"/>
    <n v="2723"/>
    <n v="16026496"/>
    <s v="Small Budget"/>
    <x v="2"/>
  </r>
  <r>
    <s v="She's the Man"/>
    <n v="2006"/>
    <n v="25000000"/>
    <n v="33889159"/>
    <n v="21390449"/>
    <n v="55279608"/>
    <n v="30279608"/>
    <n v="1.21"/>
    <x v="0"/>
    <s v="Live Action"/>
    <s v="Romantic Comedy"/>
    <n v="6.3"/>
    <n v="158353"/>
    <n v="2623"/>
    <n v="2631"/>
    <n v="10730372"/>
    <s v="Small Budget"/>
    <x v="0"/>
  </r>
  <r>
    <s v="Final Destination 3"/>
    <n v="2006"/>
    <n v="25000000"/>
    <n v="54098051"/>
    <n v="58700000"/>
    <n v="112798051"/>
    <n v="87798051"/>
    <n v="3.51"/>
    <x v="1"/>
    <s v="Live Action"/>
    <s v="Horror"/>
    <n v="5.8"/>
    <n v="141234"/>
    <n v="2880"/>
    <n v="2880"/>
    <n v="20125000"/>
    <s v="Small Budget"/>
    <x v="2"/>
  </r>
  <r>
    <s v="War"/>
    <n v="2007"/>
    <n v="25000000"/>
    <n v="22486409"/>
    <n v="18200000"/>
    <n v="40686409"/>
    <n v="15686409"/>
    <n v="0.63"/>
    <x v="1"/>
    <s v="Live Action"/>
    <s v="Action"/>
    <n v="6.2"/>
    <n v="90915"/>
    <n v="2277"/>
    <n v="2277"/>
    <n v="9820089"/>
    <s v="Small Budget"/>
    <x v="0"/>
  </r>
  <r>
    <s v="Good Luck Chuck"/>
    <n v="2007"/>
    <n v="25000000"/>
    <n v="35017297"/>
    <n v="24166524"/>
    <n v="59183821"/>
    <n v="34183821"/>
    <n v="1.37"/>
    <x v="1"/>
    <s v="Live Action"/>
    <s v="Romantic Comedy"/>
    <n v="5.6"/>
    <n v="90332"/>
    <n v="2612"/>
    <n v="2612"/>
    <n v="13652001"/>
    <s v="Small Budget"/>
    <x v="0"/>
  </r>
  <r>
    <s v="Hot Rod"/>
    <n v="2007"/>
    <n v="25000000"/>
    <n v="13938332"/>
    <n v="396069"/>
    <n v="14334401"/>
    <n v="-10665599"/>
    <n v="-0.43"/>
    <x v="0"/>
    <s v="Live Action"/>
    <s v="Comedy"/>
    <n v="6.7"/>
    <n v="85917"/>
    <n v="2607"/>
    <n v="2607"/>
    <n v="5310711"/>
    <s v="Small Budget"/>
    <x v="0"/>
  </r>
  <r>
    <s v="August Rush"/>
    <n v="2007"/>
    <n v="25000000"/>
    <n v="31664162"/>
    <n v="34217941"/>
    <n v="65882103"/>
    <n v="40882103"/>
    <n v="1.64"/>
    <x v="3"/>
    <s v="Live Action"/>
    <s v="Drama"/>
    <n v="7.4"/>
    <n v="107368"/>
    <n v="2310"/>
    <n v="2310"/>
    <n v="9421369"/>
    <s v="Small Budget"/>
    <x v="0"/>
  </r>
  <r>
    <s v="No Country for Old Men"/>
    <n v="2007"/>
    <n v="25000000"/>
    <n v="74273505"/>
    <n v="89762248"/>
    <n v="164035753"/>
    <n v="139035753"/>
    <n v="5.56"/>
    <x v="1"/>
    <s v="Live Action"/>
    <s v="Action"/>
    <n v="8.1999999999999993"/>
    <n v="952088"/>
    <n v="28"/>
    <n v="2037"/>
    <n v="1202000"/>
    <s v="Small Budget"/>
    <x v="0"/>
  </r>
  <r>
    <s v="There Will Be Blood"/>
    <n v="2007"/>
    <n v="25000000"/>
    <n v="40222514"/>
    <n v="36986197"/>
    <n v="77208711"/>
    <n v="52208711"/>
    <n v="2.09"/>
    <x v="1"/>
    <s v="Live Action"/>
    <s v="Drama"/>
    <n v="8.1999999999999993"/>
    <n v="576448"/>
    <n v="2"/>
    <n v="1620"/>
    <n v="190739"/>
    <s v="Small Budget"/>
    <x v="0"/>
  </r>
  <r>
    <s v="Bridge to Terabithia"/>
    <n v="2007"/>
    <n v="25000000"/>
    <n v="82234139"/>
    <n v="55750649"/>
    <n v="137984788"/>
    <n v="112984788"/>
    <n v="4.5199999999999996"/>
    <x v="3"/>
    <s v="Live Action"/>
    <s v="Drama"/>
    <n v="7.2"/>
    <n v="155664"/>
    <n v="3139"/>
    <n v="3210"/>
    <n v="22564612"/>
    <s v="Small Budget"/>
    <x v="0"/>
  </r>
  <r>
    <s v="Cloverfield"/>
    <n v="2008"/>
    <n v="25000000"/>
    <n v="80048433"/>
    <n v="91253793"/>
    <n v="171302226"/>
    <n v="146302226"/>
    <n v="5.85"/>
    <x v="0"/>
    <s v="Live Action"/>
    <s v="Action"/>
    <n v="7"/>
    <n v="395585"/>
    <n v="3411"/>
    <n v="3411"/>
    <n v="40058229"/>
    <s v="Small Budget"/>
    <x v="0"/>
  </r>
  <r>
    <s v="Stop-Loss"/>
    <n v="2008"/>
    <n v="25000000"/>
    <n v="10915744"/>
    <n v="313291"/>
    <n v="11229035"/>
    <n v="-13770965"/>
    <n v="-0.55000000000000004"/>
    <x v="1"/>
    <s v="Live Action"/>
    <s v="Drama"/>
    <n v="6.4"/>
    <n v="20379"/>
    <n v="1291"/>
    <n v="1305"/>
    <n v="4555117"/>
    <s v="Small Budget"/>
    <x v="0"/>
  </r>
  <r>
    <s v="Deception"/>
    <n v="2008"/>
    <n v="25000000"/>
    <n v="4598506"/>
    <n v="8251527"/>
    <n v="12850033"/>
    <n v="-12149967"/>
    <n v="-0.49"/>
    <x v="1"/>
    <s v="Live Action"/>
    <s v="Thriller/Suspense"/>
    <n v="6"/>
    <n v="39489"/>
    <n v="2001"/>
    <n v="2001"/>
    <n v="2312146"/>
    <s v="Small Budget"/>
    <x v="0"/>
  </r>
  <r>
    <s v="Gran Torino"/>
    <n v="2008"/>
    <n v="25000000"/>
    <n v="148095302"/>
    <n v="126447783"/>
    <n v="274543085"/>
    <n v="249543085"/>
    <n v="9.98"/>
    <x v="1"/>
    <s v="Live Action"/>
    <s v="Drama"/>
    <n v="8.1"/>
    <n v="767186"/>
    <n v="6"/>
    <n v="3045"/>
    <n v="271720"/>
    <s v="Small Budget"/>
    <x v="0"/>
  </r>
  <r>
    <s v="The House Bunny"/>
    <n v="2008"/>
    <n v="25000000"/>
    <n v="48237389"/>
    <n v="23153212"/>
    <n v="71390601"/>
    <n v="46390601"/>
    <n v="1.86"/>
    <x v="0"/>
    <s v="Live Action"/>
    <s v="Comedy"/>
    <n v="5.5"/>
    <n v="83837"/>
    <n v="2714"/>
    <n v="2763"/>
    <n v="14533702"/>
    <s v="Small Budget"/>
    <x v="0"/>
  </r>
  <r>
    <s v="Blindness"/>
    <n v="2008"/>
    <n v="25000000"/>
    <n v="3073392"/>
    <n v="16979566"/>
    <n v="20052958"/>
    <n v="-4947042"/>
    <n v="-0.2"/>
    <x v="1"/>
    <s v="Live Action"/>
    <s v="Thriller/Suspense"/>
    <n v="6.5"/>
    <n v="72935"/>
    <n v="1690"/>
    <n v="1690"/>
    <n v="1950260"/>
    <s v="Small Budget"/>
    <x v="0"/>
  </r>
  <r>
    <s v="The Ruins"/>
    <n v="2008"/>
    <n v="25000000"/>
    <n v="17432844"/>
    <n v="5477719"/>
    <n v="22910563"/>
    <n v="-2089437"/>
    <n v="-0.08"/>
    <x v="1"/>
    <s v="Live Action"/>
    <s v="Horror"/>
    <n v="5.9"/>
    <n v="74990"/>
    <n v="2812"/>
    <n v="2814"/>
    <n v="8003421"/>
    <s v="Small Budget"/>
    <x v="2"/>
  </r>
  <r>
    <s v="Fighting"/>
    <n v="2009"/>
    <n v="25000000"/>
    <n v="23091010"/>
    <n v="9740697"/>
    <n v="32831707"/>
    <n v="7831707"/>
    <n v="0.31"/>
    <x v="0"/>
    <s v="Live Action"/>
    <s v="Action"/>
    <n v="5.5"/>
    <n v="33185"/>
    <n v="2309"/>
    <n v="2312"/>
    <n v="11024370"/>
    <s v="Small Budget"/>
    <x v="0"/>
  </r>
  <r>
    <s v="The Box"/>
    <n v="2009"/>
    <n v="25000000"/>
    <n v="15051977"/>
    <n v="11289919"/>
    <n v="26341896"/>
    <n v="1341896"/>
    <n v="0.05"/>
    <x v="0"/>
    <s v="Live Action"/>
    <s v="Thriller/Suspense"/>
    <n v="5.6"/>
    <n v="91969"/>
    <n v="2635"/>
    <n v="2635"/>
    <n v="7571417"/>
    <s v="Small Budget"/>
    <x v="0"/>
  </r>
  <r>
    <s v="Bad Lieutenant: Port of Call New Orleans"/>
    <n v="2009"/>
    <n v="25000000"/>
    <n v="1702112"/>
    <n v="10711837"/>
    <n v="12413949"/>
    <n v="-12586051"/>
    <n v="-0.5"/>
    <x v="1"/>
    <s v="Live Action"/>
    <s v="Drama"/>
    <n v="6.6"/>
    <n v="77362"/>
    <n v="27"/>
    <n v="96"/>
    <n v="245398"/>
    <s v="Small Budget"/>
    <x v="0"/>
  </r>
  <r>
    <s v="Dance Flick"/>
    <n v="2009"/>
    <n v="25000000"/>
    <n v="25794018"/>
    <n v="6430606"/>
    <n v="32224624"/>
    <n v="7224624"/>
    <n v="0.28999999999999998"/>
    <x v="0"/>
    <s v="Live Action"/>
    <s v="Comedy"/>
    <n v="3.5"/>
    <n v="12344"/>
    <n v="2450"/>
    <n v="2459"/>
    <n v="10643536"/>
    <s v="Small Budget"/>
    <x v="0"/>
  </r>
  <r>
    <s v="The Road"/>
    <n v="2009"/>
    <n v="25000000"/>
    <n v="8114270"/>
    <n v="21092462"/>
    <n v="29206732"/>
    <n v="4206732"/>
    <n v="0.17"/>
    <x v="1"/>
    <s v="Live Action"/>
    <s v="Drama"/>
    <n v="7.2"/>
    <n v="237522"/>
    <n v="111"/>
    <n v="396"/>
    <n v="1502231"/>
    <s v="Small Budget"/>
    <x v="0"/>
  </r>
  <r>
    <s v="Dear John"/>
    <n v="2010"/>
    <n v="25000000"/>
    <n v="80014842"/>
    <n v="62018667"/>
    <n v="142033509"/>
    <n v="117033509"/>
    <n v="4.68"/>
    <x v="0"/>
    <s v="Live Action"/>
    <s v="Drama"/>
    <n v="6.3"/>
    <n v="148439"/>
    <n v="2969"/>
    <n v="3062"/>
    <n v="30468614"/>
    <s v="Small Budget"/>
    <x v="0"/>
  </r>
  <r>
    <s v="The Losers"/>
    <n v="2010"/>
    <n v="25000000"/>
    <n v="23591432"/>
    <n v="6272408"/>
    <n v="29863840"/>
    <n v="4863840"/>
    <n v="0.19"/>
    <x v="0"/>
    <s v="Live Action"/>
    <s v="Action"/>
    <n v="6.3"/>
    <n v="100906"/>
    <n v="2936"/>
    <n v="2936"/>
    <n v="9406348"/>
    <s v="Small Budget"/>
    <x v="0"/>
  </r>
  <r>
    <s v="My Soul to Take"/>
    <n v="2010"/>
    <n v="25000000"/>
    <n v="14744435"/>
    <n v="1983035"/>
    <n v="16727470"/>
    <n v="-8272530"/>
    <n v="-0.33"/>
    <x v="1"/>
    <s v="Live Action"/>
    <s v="Horror"/>
    <n v="4.7"/>
    <n v="20602"/>
    <n v="2572"/>
    <n v="2572"/>
    <n v="6842220"/>
    <s v="Small Budget"/>
    <x v="4"/>
  </r>
  <r>
    <s v="Madea's Big Happy Family"/>
    <n v="2011"/>
    <n v="25000000"/>
    <n v="53345287"/>
    <n v="815531"/>
    <n v="54160818"/>
    <n v="29160818"/>
    <n v="1.17"/>
    <x v="0"/>
    <s v="Live Action"/>
    <s v="Drama"/>
    <n v="4.5999999999999996"/>
    <n v="8127"/>
    <n v="2288"/>
    <n v="2288"/>
    <n v="25068677"/>
    <s v="Small Budget"/>
    <x v="0"/>
  </r>
  <r>
    <s v="The Sitter"/>
    <n v="2011"/>
    <n v="25000000"/>
    <n v="30542576"/>
    <n v="8206828"/>
    <n v="38749404"/>
    <n v="13749404"/>
    <n v="0.55000000000000004"/>
    <x v="1"/>
    <s v="Live Action"/>
    <s v="Comedy"/>
    <n v="5.6"/>
    <n v="70732"/>
    <n v="2750"/>
    <n v="2752"/>
    <n v="9851435"/>
    <s v="Small Budget"/>
    <x v="0"/>
  </r>
  <r>
    <s v="Carnage"/>
    <n v="2011"/>
    <n v="25000000"/>
    <n v="2546747"/>
    <n v="35565407"/>
    <n v="38112154"/>
    <n v="13112154"/>
    <n v="0.52"/>
    <x v="1"/>
    <s v="Live Action"/>
    <s v="Drama"/>
    <n v="7.1"/>
    <n v="126573"/>
    <n v="5"/>
    <n v="494"/>
    <n v="79795"/>
    <s v="Small Budget"/>
    <x v="0"/>
  </r>
  <r>
    <s v="Parental Guidance"/>
    <n v="2012"/>
    <n v="25000000"/>
    <n v="77267296"/>
    <n v="43565087"/>
    <n v="120832383"/>
    <n v="95832383"/>
    <n v="3.83"/>
    <x v="3"/>
    <s v="Live Action"/>
    <s v="Adventure"/>
    <n v="6"/>
    <n v="25963"/>
    <n v="3367"/>
    <n v="3368"/>
    <n v="14554053"/>
    <s v="Small Budget"/>
    <x v="0"/>
  </r>
  <r>
    <s v="Cirque du Soleil: Worlds Away"/>
    <n v="2012"/>
    <n v="25000000"/>
    <n v="12512862"/>
    <n v="15500000"/>
    <n v="28012862"/>
    <n v="3012862"/>
    <n v="0.12"/>
    <x v="3"/>
    <s v="Live Action"/>
    <s v="Drama"/>
    <n v="6.7"/>
    <n v="8077"/>
    <n v="840"/>
    <n v="840"/>
    <n v="2162993"/>
    <s v="Small Budget"/>
    <x v="0"/>
  </r>
  <r>
    <s v="The Counselor"/>
    <n v="2013"/>
    <n v="25000000"/>
    <n v="16973715"/>
    <n v="54035619"/>
    <n v="71009334"/>
    <n v="46009334"/>
    <n v="1.84"/>
    <x v="1"/>
    <s v="Live Action"/>
    <s v="Thriller/Suspense"/>
    <n v="5.4"/>
    <n v="101167"/>
    <n v="3044"/>
    <n v="3044"/>
    <n v="7842930"/>
    <s v="Small Budget"/>
    <x v="0"/>
  </r>
  <r>
    <s v="Draft Day"/>
    <n v="2014"/>
    <n v="25000000"/>
    <n v="28842237"/>
    <n v="1005243"/>
    <n v="29847480"/>
    <n v="4847480"/>
    <n v="0.19"/>
    <x v="0"/>
    <s v="Live Action"/>
    <s v="Drama"/>
    <n v="6.8"/>
    <n v="60278"/>
    <n v="2781"/>
    <n v="2781"/>
    <n v="9783603"/>
    <s v="Small Budget"/>
    <x v="0"/>
  </r>
  <r>
    <s v="The Gambler"/>
    <n v="2014"/>
    <n v="25000000"/>
    <n v="33680992"/>
    <n v="5037039"/>
    <n v="38718031"/>
    <n v="13718031"/>
    <n v="0.55000000000000004"/>
    <x v="1"/>
    <s v="Live Action"/>
    <s v="Drama"/>
    <n v="6"/>
    <n v="70311"/>
    <n v="2478"/>
    <n v="2494"/>
    <n v="9129999"/>
    <s v="Small Budget"/>
    <x v="0"/>
  </r>
  <r>
    <s v="The Giver"/>
    <n v="2014"/>
    <n v="25000000"/>
    <n v="45090374"/>
    <n v="10000000"/>
    <n v="55090374"/>
    <n v="30090374"/>
    <n v="1.2"/>
    <x v="0"/>
    <s v="Live Action"/>
    <s v="Drama"/>
    <n v="6.4"/>
    <n v="119063"/>
    <n v="3003"/>
    <n v="3003"/>
    <n v="12305016"/>
    <s v="Small Budget"/>
    <x v="0"/>
  </r>
  <r>
    <s v="The Night Before"/>
    <n v="2015"/>
    <n v="25000000"/>
    <n v="43035725"/>
    <n v="9391621"/>
    <n v="52427346"/>
    <n v="27427346"/>
    <n v="1.1000000000000001"/>
    <x v="1"/>
    <s v="Live Action"/>
    <s v="Comedy"/>
    <n v="6.3"/>
    <n v="74268"/>
    <n v="2960"/>
    <n v="2960"/>
    <n v="9880536"/>
    <s v="Small Budget"/>
    <x v="0"/>
  </r>
  <r>
    <s v="Legend"/>
    <n v="2015"/>
    <n v="25000000"/>
    <n v="1872994"/>
    <n v="40552456"/>
    <n v="42425450"/>
    <n v="17425450"/>
    <n v="0.7"/>
    <x v="1"/>
    <s v="Live Action"/>
    <s v="Thriller/Suspense"/>
    <n v="6.9"/>
    <n v="178952"/>
    <n v="4"/>
    <n v="107"/>
    <n v="86836"/>
    <s v="Small Budget"/>
    <x v="0"/>
  </r>
  <r>
    <s v="The 33"/>
    <n v="2015"/>
    <n v="25000000"/>
    <n v="12227722"/>
    <n v="16172993"/>
    <n v="28400715"/>
    <n v="3400715"/>
    <n v="0.14000000000000001"/>
    <x v="0"/>
    <s v="Live Action"/>
    <s v="Drama"/>
    <n v="6.8"/>
    <n v="38054"/>
    <n v="2452"/>
    <n v="2452"/>
    <n v="5787266"/>
    <s v="Small Budget"/>
    <x v="0"/>
  </r>
  <r>
    <s v="Hidden Figures"/>
    <n v="2016"/>
    <n v="25000000"/>
    <n v="169607287"/>
    <n v="62164429"/>
    <n v="231771716"/>
    <n v="206771716"/>
    <n v="8.27"/>
    <x v="3"/>
    <s v="Live Action"/>
    <s v="Drama"/>
    <n v="7.8"/>
    <n v="225682"/>
    <n v="25"/>
    <n v="3416"/>
    <n v="515499"/>
    <s v="Small Budget"/>
    <x v="0"/>
  </r>
  <r>
    <s v="Battle of the Sexes"/>
    <n v="2017"/>
    <n v="25000000"/>
    <n v="12638526"/>
    <n v="5806853"/>
    <n v="18445379"/>
    <n v="-6554621"/>
    <n v="-0.26"/>
    <x v="0"/>
    <s v="Live Action"/>
    <s v="Drama"/>
    <n v="6.7"/>
    <n v="55449"/>
    <n v="21"/>
    <n v="1822"/>
    <n v="518332"/>
    <s v="Small Budget"/>
    <x v="0"/>
  </r>
  <r>
    <s v="Peppermint"/>
    <n v="2018"/>
    <n v="25000000"/>
    <n v="35418723"/>
    <n v="16393677"/>
    <n v="51812400"/>
    <n v="26812400"/>
    <n v="1.07"/>
    <x v="1"/>
    <s v="Live Action"/>
    <s v="Action"/>
    <n v="6.4"/>
    <n v="64736"/>
    <n v="2980"/>
    <n v="2980"/>
    <n v="13423255"/>
    <s v="Small Budget"/>
    <x v="0"/>
  </r>
  <r>
    <s v="W."/>
    <n v="2008"/>
    <n v="25100000"/>
    <n v="25534493"/>
    <n v="3041285"/>
    <n v="28575778"/>
    <n v="3475778"/>
    <n v="0.14000000000000001"/>
    <x v="0"/>
    <s v="Live Action"/>
    <s v="Drama"/>
    <n v="6.3"/>
    <n v="48327"/>
    <n v="2030"/>
    <n v="2050"/>
    <n v="10505668"/>
    <s v="Small Budget"/>
    <x v="0"/>
  </r>
  <r>
    <s v="Pineapple Express"/>
    <n v="2008"/>
    <n v="26000000"/>
    <n v="87341380"/>
    <n v="15062639"/>
    <n v="102404019"/>
    <n v="76404019"/>
    <n v="2.94"/>
    <x v="1"/>
    <s v="Live Action"/>
    <s v="Comedy"/>
    <n v="6.9"/>
    <n v="337267"/>
    <n v="3072"/>
    <n v="3072"/>
    <n v="23245025"/>
    <s v="Small Budget"/>
    <x v="0"/>
  </r>
  <r>
    <s v="Brothers"/>
    <n v="2009"/>
    <n v="26000000"/>
    <n v="28544157"/>
    <n v="16499713"/>
    <n v="45043870"/>
    <n v="19043870"/>
    <n v="0.73"/>
    <x v="1"/>
    <s v="Live Action"/>
    <s v="Drama"/>
    <n v="7.1"/>
    <n v="125454"/>
    <n v="2088"/>
    <n v="2088"/>
    <n v="9527848"/>
    <s v="Small Budget"/>
    <x v="0"/>
  </r>
  <r>
    <s v="Paul Blart: Mall Cop"/>
    <n v="2009"/>
    <n v="26000000"/>
    <n v="146336178"/>
    <n v="39568572"/>
    <n v="185904750"/>
    <n v="159904750"/>
    <n v="6.15"/>
    <x v="3"/>
    <s v="Live Action"/>
    <s v="Adventure"/>
    <n v="5.2"/>
    <n v="110130"/>
    <n v="3144"/>
    <n v="3206"/>
    <n v="31832636"/>
    <s v="Small Budget"/>
    <x v="0"/>
  </r>
  <r>
    <s v="Legion"/>
    <n v="2010"/>
    <n v="26000000"/>
    <n v="40168080"/>
    <n v="27479494"/>
    <n v="67647574"/>
    <n v="41647574"/>
    <n v="1.6"/>
    <x v="1"/>
    <s v="Live Action"/>
    <s v="Thriller/Suspense"/>
    <n v="5.2"/>
    <n v="104896"/>
    <n v="2476"/>
    <n v="2476"/>
    <n v="17501625"/>
    <s v="Small Budget"/>
    <x v="0"/>
  </r>
  <r>
    <s v="The Fifth Estate"/>
    <n v="2013"/>
    <n v="26000000"/>
    <n v="3254172"/>
    <n v="2900000"/>
    <n v="6154172"/>
    <n v="-19845828"/>
    <n v="-0.76"/>
    <x v="1"/>
    <s v="Live Action"/>
    <s v="Drama"/>
    <n v="6.2"/>
    <n v="41144"/>
    <n v="1769"/>
    <n v="1769"/>
    <n v="1673351"/>
    <s v="Small Budget"/>
    <x v="0"/>
  </r>
  <r>
    <s v="The Best of Me"/>
    <n v="2014"/>
    <n v="26000000"/>
    <n v="26766213"/>
    <n v="14293205"/>
    <n v="41059418"/>
    <n v="15059418"/>
    <n v="0.57999999999999996"/>
    <x v="0"/>
    <s v="Live Action"/>
    <s v="Drama"/>
    <n v="6.6"/>
    <n v="71767"/>
    <n v="2936"/>
    <n v="2936"/>
    <n v="10003827"/>
    <s v="Small Budget"/>
    <x v="0"/>
  </r>
  <r>
    <s v="Lucky Number Slevin"/>
    <n v="2006"/>
    <n v="27000000"/>
    <n v="22495466"/>
    <n v="33000000"/>
    <n v="55495466"/>
    <n v="28495466"/>
    <n v="1.06"/>
    <x v="1"/>
    <s v="Live Action"/>
    <s v="Thriller/Suspense"/>
    <n v="7.7"/>
    <n v="311886"/>
    <n v="1984"/>
    <n v="1989"/>
    <n v="7031921"/>
    <s v="Small Budget"/>
    <x v="0"/>
  </r>
  <r>
    <s v="Martian Child"/>
    <n v="2007"/>
    <n v="27000000"/>
    <n v="7500310"/>
    <n v="1851779"/>
    <n v="9352089"/>
    <n v="-17647911"/>
    <n v="-0.65"/>
    <x v="3"/>
    <s v="Live Action"/>
    <s v="Drama"/>
    <n v="6.7"/>
    <n v="20495"/>
    <n v="2020"/>
    <n v="2020"/>
    <n v="3650000"/>
    <s v="Small Budget"/>
    <x v="0"/>
  </r>
  <r>
    <s v="The Duchess"/>
    <n v="2008"/>
    <n v="27000000"/>
    <n v="13848978"/>
    <n v="31311132"/>
    <n v="45160110"/>
    <n v="18160110"/>
    <n v="0.67"/>
    <x v="0"/>
    <s v="Live Action"/>
    <s v="Drama"/>
    <n v="6.9"/>
    <n v="83053"/>
    <n v="7"/>
    <n v="1207"/>
    <n v="190426"/>
    <s v="Small Budget"/>
    <x v="0"/>
  </r>
  <r>
    <s v="The Sisterhood of the Traveling Pants 2"/>
    <n v="2008"/>
    <n v="27000000"/>
    <n v="44089964"/>
    <n v="180167"/>
    <n v="44270131"/>
    <n v="17270131"/>
    <n v="0.64"/>
    <x v="0"/>
    <s v="Live Action"/>
    <s v="Adventure"/>
    <n v="6.2"/>
    <n v="29296"/>
    <n v="2707"/>
    <n v="2714"/>
    <n v="10678430"/>
    <s v="Small Budget"/>
    <x v="0"/>
  </r>
  <r>
    <s v="Money Monster"/>
    <n v="2016"/>
    <n v="27000000"/>
    <n v="41012075"/>
    <n v="52454020"/>
    <n v="93466095"/>
    <n v="66466095"/>
    <n v="2.46"/>
    <x v="1"/>
    <s v="Live Action"/>
    <s v="Thriller/Suspense"/>
    <n v="6.5"/>
    <n v="99860"/>
    <n v="3104"/>
    <n v="3104"/>
    <n v="14788157"/>
    <s v="Small Budget"/>
    <x v="0"/>
  </r>
  <r>
    <s v="Notes on a Scandal"/>
    <n v="2006"/>
    <n v="27500000"/>
    <n v="17510118"/>
    <n v="33068293"/>
    <n v="50578411"/>
    <n v="23078411"/>
    <n v="0.84"/>
    <x v="1"/>
    <s v="Live Action"/>
    <s v="Drama"/>
    <n v="7.4"/>
    <n v="78690"/>
    <n v="22"/>
    <n v="682"/>
    <n v="414487"/>
    <s v="Small Budget"/>
    <x v="0"/>
  </r>
  <r>
    <s v="Knocked Up"/>
    <n v="2007"/>
    <n v="27500000"/>
    <n v="148761765"/>
    <n v="70504187"/>
    <n v="219265952"/>
    <n v="191765952"/>
    <n v="6.97"/>
    <x v="1"/>
    <s v="Live Action"/>
    <s v="Romantic Comedy"/>
    <n v="6.9"/>
    <n v="367910"/>
    <n v="2871"/>
    <n v="2975"/>
    <n v="30690990"/>
    <s v="Small Budget"/>
    <x v="0"/>
  </r>
  <r>
    <s v="Rendition"/>
    <n v="2007"/>
    <n v="27500000"/>
    <n v="9736045"/>
    <n v="17203880"/>
    <n v="26939925"/>
    <n v="-560075"/>
    <n v="-0.02"/>
    <x v="1"/>
    <s v="Live Action"/>
    <s v="Thriller/Suspense"/>
    <n v="6.8"/>
    <n v="56004"/>
    <n v="2250"/>
    <n v="2250"/>
    <n v="1670000"/>
    <s v="Small Budget"/>
    <x v="0"/>
  </r>
  <r>
    <s v="My Sister's Keeper"/>
    <n v="2009"/>
    <n v="27500000"/>
    <n v="49200230"/>
    <n v="47472772"/>
    <n v="96673002"/>
    <n v="69173002"/>
    <n v="2.52"/>
    <x v="0"/>
    <s v="Live Action"/>
    <s v="Drama"/>
    <n v="7.3"/>
    <n v="93430"/>
    <n v="2606"/>
    <n v="2606"/>
    <n v="12442212"/>
    <s v="Small Budget"/>
    <x v="0"/>
  </r>
  <r>
    <s v="Anonymous"/>
    <n v="2011"/>
    <n v="27500000"/>
    <n v="4463292"/>
    <n v="11352217"/>
    <n v="15815509"/>
    <n v="-11684491"/>
    <n v="-0.42"/>
    <x v="0"/>
    <s v="Live Action"/>
    <s v="Thriller/Suspense"/>
    <n v="6.8"/>
    <n v="40946"/>
    <n v="265"/>
    <n v="513"/>
    <n v="1021768"/>
    <s v="Small Budget"/>
    <x v="0"/>
  </r>
  <r>
    <s v="Just My Luck"/>
    <n v="2006"/>
    <n v="28000000"/>
    <n v="17326650"/>
    <n v="20833255"/>
    <n v="38159905"/>
    <n v="10159905"/>
    <n v="0.36"/>
    <x v="0"/>
    <s v="Live Action"/>
    <s v="Romantic Comedy"/>
    <n v="5.4"/>
    <n v="57209"/>
    <n v="2541"/>
    <n v="2543"/>
    <n v="5692285"/>
    <s v="Small Budget"/>
    <x v="0"/>
  </r>
  <r>
    <s v="We Own the Night"/>
    <n v="2007"/>
    <n v="28000000"/>
    <n v="28563179"/>
    <n v="26744678"/>
    <n v="55307857"/>
    <n v="27307857"/>
    <n v="0.98"/>
    <x v="1"/>
    <s v="Live Action"/>
    <s v="Drama"/>
    <n v="6.8"/>
    <n v="88927"/>
    <n v="2362"/>
    <n v="2402"/>
    <n v="10826287"/>
    <s v="Small Budget"/>
    <x v="0"/>
  </r>
  <r>
    <s v="No Reservations"/>
    <n v="2007"/>
    <n v="28000000"/>
    <n v="43107979"/>
    <n v="48835977"/>
    <n v="91943956"/>
    <n v="63943956"/>
    <n v="2.2799999999999998"/>
    <x v="3"/>
    <s v="Live Action"/>
    <s v="Romantic Comedy"/>
    <n v="6.3"/>
    <n v="75028"/>
    <n v="2425"/>
    <n v="2425"/>
    <n v="11704357"/>
    <s v="Small Budget"/>
    <x v="0"/>
  </r>
  <r>
    <s v="Role Models"/>
    <n v="2008"/>
    <n v="28000000"/>
    <n v="67300955"/>
    <n v="27199871"/>
    <n v="94500826"/>
    <n v="66500826"/>
    <n v="2.38"/>
    <x v="1"/>
    <s v="Live Action"/>
    <s v="Comedy"/>
    <n v="6.8"/>
    <n v="230548"/>
    <n v="2792"/>
    <n v="2798"/>
    <n v="19167085"/>
    <s v="Small Budget"/>
    <x v="0"/>
  </r>
  <r>
    <s v="How to Lose Friends &amp; Alienate People"/>
    <n v="2008"/>
    <n v="28000000"/>
    <n v="2775593"/>
    <n v="9255850"/>
    <n v="12031443"/>
    <n v="-15968557"/>
    <n v="-0.56999999999999995"/>
    <x v="1"/>
    <s v="Live Action"/>
    <s v="Comedy"/>
    <n v="6.4"/>
    <n v="69493"/>
    <n v="1750"/>
    <n v="1750"/>
    <n v="1430294"/>
    <s v="Small Budget"/>
    <x v="0"/>
  </r>
  <r>
    <s v="30 Minutes or Less"/>
    <n v="2011"/>
    <n v="28000000"/>
    <n v="37053924"/>
    <n v="3912792"/>
    <n v="40966716"/>
    <n v="12966716"/>
    <n v="0.46"/>
    <x v="1"/>
    <s v="Live Action"/>
    <s v="Comedy"/>
    <n v="6.1"/>
    <n v="100443"/>
    <n v="2888"/>
    <n v="2888"/>
    <n v="13330118"/>
    <s v="Small Budget"/>
    <x v="0"/>
  </r>
  <r>
    <s v="Last Vegas"/>
    <n v="2013"/>
    <n v="28000000"/>
    <n v="63914167"/>
    <n v="49000000"/>
    <n v="112914167"/>
    <n v="84914167"/>
    <n v="3.03"/>
    <x v="0"/>
    <s v="Live Action"/>
    <s v="Comedy"/>
    <n v="6.6"/>
    <n v="132574"/>
    <n v="3065"/>
    <n v="3237"/>
    <n v="16334566"/>
    <s v="Small Budget"/>
    <x v="0"/>
  </r>
  <r>
    <s v="Kick-Ass 2"/>
    <n v="2013"/>
    <n v="28000000"/>
    <n v="28795985"/>
    <n v="34333924"/>
    <n v="63129909"/>
    <n v="35129909"/>
    <n v="1.25"/>
    <x v="1"/>
    <s v="Live Action"/>
    <s v="Action"/>
    <n v="6.5"/>
    <n v="270791"/>
    <n v="2940"/>
    <n v="2945"/>
    <n v="13332955"/>
    <s v="Small Budget"/>
    <x v="0"/>
  </r>
  <r>
    <s v="Brick Mansions"/>
    <n v="2014"/>
    <n v="28000000"/>
    <n v="20396829"/>
    <n v="53024395"/>
    <n v="73421224"/>
    <n v="45421224"/>
    <n v="1.62"/>
    <x v="0"/>
    <s v="Live Action"/>
    <s v="Action"/>
    <n v="5.6"/>
    <n v="42415"/>
    <n v="2647"/>
    <n v="2647"/>
    <n v="9516855"/>
    <s v="Small Budget"/>
    <x v="0"/>
  </r>
  <r>
    <s v="The Big Short"/>
    <n v="2015"/>
    <n v="28000000"/>
    <n v="70259870"/>
    <n v="62902882"/>
    <n v="133162752"/>
    <n v="105162752"/>
    <n v="3.76"/>
    <x v="1"/>
    <s v="Live Action"/>
    <s v="Drama"/>
    <n v="7.8"/>
    <n v="422049"/>
    <n v="8"/>
    <n v="2529"/>
    <n v="705527"/>
    <s v="Small Budget"/>
    <x v="0"/>
  </r>
  <r>
    <s v="Straight Outta Compton"/>
    <n v="2015"/>
    <n v="28000000"/>
    <n v="161197785"/>
    <n v="40985196"/>
    <n v="202182981"/>
    <n v="174182981"/>
    <n v="6.22"/>
    <x v="1"/>
    <s v="Live Action"/>
    <s v="Drama"/>
    <n v="7.8"/>
    <n v="199722"/>
    <n v="2757"/>
    <n v="3142"/>
    <n v="60200180"/>
    <s v="Small Budget"/>
    <x v="0"/>
  </r>
  <r>
    <s v="A Bad Moms Christmas"/>
    <n v="2017"/>
    <n v="28000000"/>
    <n v="72110659"/>
    <n v="55599891"/>
    <n v="127710550"/>
    <n v="99710550"/>
    <n v="3.56"/>
    <x v="1"/>
    <s v="Live Action"/>
    <s v="Comedy"/>
    <n v="5.5"/>
    <n v="50357"/>
    <n v="3615"/>
    <n v="3615"/>
    <n v="16759161"/>
    <s v="Small Budget"/>
    <x v="0"/>
  </r>
  <r>
    <s v="Girls Trip"/>
    <n v="2017"/>
    <n v="28000000"/>
    <n v="115108515"/>
    <n v="25777838"/>
    <n v="140886353"/>
    <n v="112886353"/>
    <n v="4.03"/>
    <x v="1"/>
    <s v="Live Action"/>
    <s v="Comedy"/>
    <n v="6.2"/>
    <n v="37525"/>
    <n v="2591"/>
    <n v="2648"/>
    <n v="31201920"/>
    <s v="Small Budget"/>
    <x v="0"/>
  </r>
  <r>
    <s v="Green Book"/>
    <n v="2018"/>
    <n v="28900000"/>
    <n v="77301246"/>
    <n v="112039078"/>
    <n v="189340324"/>
    <n v="160440324"/>
    <n v="5.55"/>
    <x v="0"/>
    <s v="Live Action"/>
    <s v="Comedy"/>
    <n v="8.1999999999999993"/>
    <n v="473113"/>
    <n v="25"/>
    <n v="2648"/>
    <n v="320429"/>
    <s v="Small Budget"/>
    <x v="0"/>
  </r>
  <r>
    <s v="Frost/Nixon"/>
    <n v="2008"/>
    <n v="29000000"/>
    <n v="18622031"/>
    <n v="9830914"/>
    <n v="28452945"/>
    <n v="-547055"/>
    <n v="-0.02"/>
    <x v="1"/>
    <s v="Live Action"/>
    <s v="Drama"/>
    <n v="7.7"/>
    <n v="107924"/>
    <n v="3"/>
    <n v="1105"/>
    <n v="180708"/>
    <s v="Small Budget"/>
    <x v="0"/>
  </r>
  <r>
    <s v="Taking Woodstock"/>
    <n v="2009"/>
    <n v="29000000"/>
    <n v="7460204"/>
    <n v="2606162"/>
    <n v="10066366"/>
    <n v="-18933634"/>
    <n v="-0.65"/>
    <x v="1"/>
    <s v="Live Action"/>
    <s v="Drama"/>
    <n v="6.7"/>
    <n v="29229"/>
    <n v="1393"/>
    <n v="1395"/>
    <n v="3457760"/>
    <s v="Small Budget"/>
    <x v="0"/>
  </r>
  <r>
    <s v="Florence Foster Jenkins"/>
    <n v="2016"/>
    <n v="29000000"/>
    <n v="27383770"/>
    <n v="28616569"/>
    <n v="56000339"/>
    <n v="27000339"/>
    <n v="0.93"/>
    <x v="0"/>
    <s v="Live Action"/>
    <s v="Drama"/>
    <n v="6.8"/>
    <n v="55962"/>
    <n v="1528"/>
    <n v="1528"/>
    <n v="6601313"/>
    <s v="Small Budget"/>
    <x v="0"/>
  </r>
  <r>
    <s v="Logan Lucky"/>
    <n v="2017"/>
    <n v="29000000"/>
    <n v="27778642"/>
    <n v="16485629"/>
    <n v="44264271"/>
    <n v="15264271"/>
    <n v="0.53"/>
    <x v="0"/>
    <s v="Live Action"/>
    <s v="Comedy"/>
    <n v="7"/>
    <n v="148455"/>
    <n v="3031"/>
    <n v="3031"/>
    <n v="7600036"/>
    <s v="Small Budget"/>
    <x v="0"/>
  </r>
  <r>
    <s v="Miss Potter"/>
    <n v="2006"/>
    <n v="30000000"/>
    <n v="3005605"/>
    <n v="32885652"/>
    <n v="35891257"/>
    <n v="5891257"/>
    <n v="0.2"/>
    <x v="3"/>
    <s v="Live Action"/>
    <s v="Drama"/>
    <n v="7"/>
    <n v="30005"/>
    <n v="2"/>
    <n v="102"/>
    <n v="9653"/>
    <s v="Small Budget"/>
    <x v="0"/>
  </r>
  <r>
    <s v="Gridiron Gang"/>
    <n v="2006"/>
    <n v="30000000"/>
    <n v="38432823"/>
    <n v="3025011"/>
    <n v="41457834"/>
    <n v="11457834"/>
    <n v="0.38"/>
    <x v="0"/>
    <s v="Live Action"/>
    <s v="Drama"/>
    <n v="7"/>
    <n v="65773"/>
    <n v="3504"/>
    <n v="3510"/>
    <n v="14414630"/>
    <s v="Small Budget"/>
    <x v="0"/>
  </r>
  <r>
    <s v="Stranger Than Fiction"/>
    <n v="2006"/>
    <n v="30000000"/>
    <n v="40435190"/>
    <n v="13137632"/>
    <n v="53572822"/>
    <n v="23572822"/>
    <n v="0.79"/>
    <x v="0"/>
    <s v="Live Action"/>
    <s v="Comedy"/>
    <n v="7.6"/>
    <n v="228058"/>
    <n v="2264"/>
    <n v="2270"/>
    <n v="13411093"/>
    <s v="Small Budget"/>
    <x v="0"/>
  </r>
  <r>
    <s v="Ultraviolet"/>
    <n v="2006"/>
    <n v="30000000"/>
    <n v="18522064"/>
    <n v="12440048"/>
    <n v="30962112"/>
    <n v="962112"/>
    <n v="0.03"/>
    <x v="0"/>
    <s v="Live Action"/>
    <s v="Action"/>
    <n v="4.3"/>
    <n v="81972"/>
    <n v="2558"/>
    <n v="2558"/>
    <n v="9064880"/>
    <s v="Small Budget"/>
    <x v="0"/>
  </r>
  <r>
    <s v="My Super Ex-Girlfriend"/>
    <n v="2006"/>
    <n v="30000000"/>
    <n v="22530295"/>
    <n v="38242561"/>
    <n v="60772856"/>
    <n v="30772856"/>
    <n v="1.03"/>
    <x v="0"/>
    <s v="Live Action"/>
    <s v="Comedy"/>
    <n v="5.2"/>
    <n v="64518"/>
    <n v="2702"/>
    <n v="2702"/>
    <n v="8603460"/>
    <s v="Small Budget"/>
    <x v="0"/>
  </r>
  <r>
    <s v="Take the Lead"/>
    <n v="2006"/>
    <n v="30000000"/>
    <n v="34742066"/>
    <n v="30648427"/>
    <n v="65390493"/>
    <n v="35390493"/>
    <n v="1.18"/>
    <x v="0"/>
    <s v="Live Action"/>
    <s v="Drama"/>
    <n v="6.6"/>
    <n v="25782"/>
    <n v="3009"/>
    <n v="3009"/>
    <n v="12775000"/>
    <s v="Small Budget"/>
    <x v="0"/>
  </r>
  <r>
    <s v="Glory Road"/>
    <n v="2006"/>
    <n v="30000000"/>
    <n v="42647449"/>
    <n v="151611"/>
    <n v="42799060"/>
    <n v="12799060"/>
    <n v="0.43"/>
    <x v="3"/>
    <s v="Live Action"/>
    <s v="Drama"/>
    <n v="7.2"/>
    <n v="46158"/>
    <n v="2222"/>
    <n v="2397"/>
    <n v="13594734"/>
    <s v="Small Budget"/>
    <x v="0"/>
  </r>
  <r>
    <s v="P.S. I Love You"/>
    <n v="2007"/>
    <n v="30000000"/>
    <n v="53695808"/>
    <n v="102073870"/>
    <n v="155769678"/>
    <n v="125769678"/>
    <n v="4.1900000000000004"/>
    <x v="0"/>
    <s v="Live Action"/>
    <s v="Romantic Comedy"/>
    <n v="7"/>
    <n v="209387"/>
    <n v="2454"/>
    <n v="2471"/>
    <n v="6481221"/>
    <s v="Small Budget"/>
    <x v="0"/>
  </r>
  <r>
    <s v="30 Days of Night"/>
    <n v="2007"/>
    <n v="30000000"/>
    <n v="39568996"/>
    <n v="40707160"/>
    <n v="80276156"/>
    <n v="50276156"/>
    <n v="1.68"/>
    <x v="1"/>
    <s v="Live Action"/>
    <s v="Horror"/>
    <n v="6.6"/>
    <n v="175843"/>
    <n v="2855"/>
    <n v="2859"/>
    <n v="15951902"/>
    <s v="Small Budget"/>
    <x v="1"/>
  </r>
  <r>
    <s v="Atonement"/>
    <n v="2007"/>
    <n v="30000000"/>
    <n v="50980159"/>
    <n v="78799569"/>
    <n v="129779728"/>
    <n v="99779728"/>
    <n v="3.33"/>
    <x v="1"/>
    <s v="Live Action"/>
    <s v="Drama"/>
    <n v="7.8"/>
    <n v="274998"/>
    <n v="32"/>
    <n v="1400"/>
    <n v="784145"/>
    <s v="Small Budget"/>
    <x v="0"/>
  </r>
  <r>
    <s v="Evening"/>
    <n v="2007"/>
    <n v="30000000"/>
    <n v="12406646"/>
    <n v="478928"/>
    <n v="12885574"/>
    <n v="-17114426"/>
    <n v="-0.56999999999999995"/>
    <x v="0"/>
    <s v="Live Action"/>
    <s v="Drama"/>
    <n v="6.4"/>
    <n v="13635"/>
    <n v="977"/>
    <n v="979"/>
    <n v="3513000"/>
    <s v="Small Budget"/>
    <x v="0"/>
  </r>
  <r>
    <s v="The Assassination of Jesse James by the Coward Robert Ford"/>
    <n v="2007"/>
    <n v="30000000"/>
    <n v="3909149"/>
    <n v="11404482"/>
    <n v="15313631"/>
    <n v="-14686369"/>
    <n v="-0.49"/>
    <x v="1"/>
    <s v="Live Action"/>
    <s v="Western"/>
    <n v="7.5"/>
    <n v="180197"/>
    <n v="5"/>
    <n v="301"/>
    <n v="147812"/>
    <s v="Small Budget"/>
    <x v="0"/>
  </r>
  <r>
    <s v="Forgetting Sarah Marshall"/>
    <n v="2008"/>
    <n v="30000000"/>
    <n v="63172463"/>
    <n v="42000579"/>
    <n v="105173042"/>
    <n v="75173042"/>
    <n v="2.5099999999999998"/>
    <x v="1"/>
    <s v="Live Action"/>
    <s v="Comedy"/>
    <n v="7.1"/>
    <n v="283651"/>
    <n v="2798"/>
    <n v="2872"/>
    <n v="17725330"/>
    <s v="Small Budget"/>
    <x v="0"/>
  </r>
  <r>
    <s v="Meet the Spartans"/>
    <n v="2008"/>
    <n v="30000000"/>
    <n v="38233676"/>
    <n v="46413155"/>
    <n v="84646831"/>
    <n v="54646831"/>
    <n v="1.82"/>
    <x v="0"/>
    <s v="Live Action"/>
    <s v="Comedy"/>
    <n v="2.8"/>
    <n v="107913"/>
    <n v="2605"/>
    <n v="2643"/>
    <n v="18505530"/>
    <s v="Small Budget"/>
    <x v="0"/>
  </r>
  <r>
    <s v="27 Dresses"/>
    <n v="2008"/>
    <n v="30000000"/>
    <n v="76808654"/>
    <n v="83439151"/>
    <n v="160247805"/>
    <n v="130247805"/>
    <n v="4.34"/>
    <x v="0"/>
    <s v="Live Action"/>
    <s v="Romantic Comedy"/>
    <n v="6.1"/>
    <n v="163942"/>
    <n v="3057"/>
    <n v="3074"/>
    <n v="23007725"/>
    <s v="Small Budget"/>
    <x v="0"/>
  </r>
  <r>
    <s v="Baby Mama"/>
    <n v="2008"/>
    <n v="30000000"/>
    <n v="60494212"/>
    <n v="3676235"/>
    <n v="64170447"/>
    <n v="34170447"/>
    <n v="1.1399999999999999"/>
    <x v="0"/>
    <s v="Live Action"/>
    <s v="Comedy"/>
    <n v="6"/>
    <n v="45278"/>
    <n v="2543"/>
    <n v="2627"/>
    <n v="17407110"/>
    <s v="Small Budget"/>
    <x v="0"/>
  </r>
  <r>
    <s v="Pride and Glory"/>
    <n v="2008"/>
    <n v="30000000"/>
    <n v="15740721"/>
    <n v="27700000"/>
    <n v="43440721"/>
    <n v="13440721"/>
    <n v="0.45"/>
    <x v="1"/>
    <s v="Live Action"/>
    <s v="Drama"/>
    <n v="6.6"/>
    <n v="61269"/>
    <n v="2585"/>
    <n v="2585"/>
    <n v="6262396"/>
    <s v="Small Budget"/>
    <x v="0"/>
  </r>
  <r>
    <s v="Bride Wars"/>
    <n v="2009"/>
    <n v="30000000"/>
    <n v="58715510"/>
    <n v="56434914"/>
    <n v="115150424"/>
    <n v="85150424"/>
    <n v="2.84"/>
    <x v="3"/>
    <s v="Live Action"/>
    <s v="Comedy"/>
    <n v="5.4"/>
    <n v="107712"/>
    <n v="3226"/>
    <n v="3228"/>
    <n v="21058173"/>
    <s v="Small Budget"/>
    <x v="0"/>
  </r>
  <r>
    <s v="Up in the Air"/>
    <n v="2009"/>
    <n v="30000000"/>
    <n v="83823381"/>
    <n v="83019358"/>
    <n v="166842739"/>
    <n v="136842739"/>
    <n v="4.5599999999999996"/>
    <x v="1"/>
    <s v="Live Action"/>
    <s v="Drama"/>
    <n v="7.4"/>
    <n v="333720"/>
    <n v="15"/>
    <n v="2218"/>
    <n v="1181450"/>
    <s v="Small Budget"/>
    <x v="0"/>
  </r>
  <r>
    <s v="District 9"/>
    <n v="2009"/>
    <n v="30000000"/>
    <n v="115646235"/>
    <n v="96807196"/>
    <n v="212453431"/>
    <n v="182453431"/>
    <n v="6.08"/>
    <x v="1"/>
    <s v="Animation/Live Action"/>
    <s v="Thriller/Suspense"/>
    <n v="7.9"/>
    <n v="674894"/>
    <n v="3049"/>
    <n v="3180"/>
    <n v="37354308"/>
    <s v="Small Budget"/>
    <x v="0"/>
  </r>
  <r>
    <s v="Dragonball Evolution"/>
    <n v="2009"/>
    <n v="30000000"/>
    <n v="9362785"/>
    <n v="48865675"/>
    <n v="58228460"/>
    <n v="28228460"/>
    <n v="0.94"/>
    <x v="3"/>
    <s v="Live Action"/>
    <s v="Adventure"/>
    <n v="2.6"/>
    <n v="74379"/>
    <n v="2181"/>
    <n v="2181"/>
    <n v="4756488"/>
    <s v="Small Budget"/>
    <x v="0"/>
  </r>
  <r>
    <s v="The Imaginarium of Doctor Parnassus"/>
    <n v="2009"/>
    <n v="30000000"/>
    <n v="7689607"/>
    <n v="56663000"/>
    <n v="64352607"/>
    <n v="34352607"/>
    <n v="1.1499999999999999"/>
    <x v="0"/>
    <s v="Live Action"/>
    <s v="Adventure"/>
    <n v="6.8"/>
    <n v="149406"/>
    <n v="48"/>
    <n v="607"/>
    <n v="415233"/>
    <s v="Small Budget"/>
    <x v="0"/>
  </r>
  <r>
    <n v="9"/>
    <n v="2009"/>
    <n v="30000000"/>
    <n v="31749894"/>
    <n v="16810105"/>
    <n v="48559999"/>
    <n v="18559999"/>
    <n v="0.62"/>
    <x v="0"/>
    <s v="Digital Animation"/>
    <s v="Adventure"/>
    <n v="7"/>
    <n v="139695"/>
    <n v="1661"/>
    <n v="2060"/>
    <n v="10740446"/>
    <s v="Small Budget"/>
    <x v="0"/>
  </r>
  <r>
    <s v="The Next Three Days"/>
    <n v="2010"/>
    <n v="30000000"/>
    <n v="21148651"/>
    <n v="46107265"/>
    <n v="67255916"/>
    <n v="37255916"/>
    <n v="1.24"/>
    <x v="0"/>
    <s v="Live Action"/>
    <s v="Thriller/Suspense"/>
    <n v="7.3"/>
    <n v="196449"/>
    <n v="2564"/>
    <n v="2564"/>
    <n v="6542779"/>
    <s v="Small Budget"/>
    <x v="0"/>
  </r>
  <r>
    <s v="Step Up 3D"/>
    <n v="2010"/>
    <n v="30000000"/>
    <n v="42400223"/>
    <n v="123488894"/>
    <n v="165889117"/>
    <n v="135889117"/>
    <n v="4.53"/>
    <x v="0"/>
    <s v="Live Action"/>
    <s v="Drama"/>
    <n v="6.1"/>
    <n v="58145"/>
    <n v="2435"/>
    <n v="2439"/>
    <n v="15812311"/>
    <s v="Small Budget"/>
    <x v="0"/>
  </r>
  <r>
    <s v="Letters to Juliet"/>
    <n v="2010"/>
    <n v="30000000"/>
    <n v="53032453"/>
    <n v="29116085"/>
    <n v="82148538"/>
    <n v="52148538"/>
    <n v="1.74"/>
    <x v="3"/>
    <s v="Live Action"/>
    <s v="Drama"/>
    <n v="6.5"/>
    <n v="99827"/>
    <n v="2968"/>
    <n v="2975"/>
    <n v="13540486"/>
    <s v="Small Budget"/>
    <x v="0"/>
  </r>
  <r>
    <s v="Runner Runner"/>
    <n v="2013"/>
    <n v="30000000"/>
    <n v="19316646"/>
    <n v="41196034"/>
    <n v="60512680"/>
    <n v="30512680"/>
    <n v="1.02"/>
    <x v="1"/>
    <s v="Live Action"/>
    <s v="Thriller/Suspense"/>
    <n v="5.6"/>
    <n v="63665"/>
    <n v="3026"/>
    <n v="3026"/>
    <n v="7706712"/>
    <s v="Small Budget"/>
    <x v="0"/>
  </r>
  <r>
    <s v="Carrie"/>
    <n v="2013"/>
    <n v="30000000"/>
    <n v="35266619"/>
    <n v="47142901"/>
    <n v="82409520"/>
    <n v="52409520"/>
    <n v="1.75"/>
    <x v="1"/>
    <s v="Live Action"/>
    <s v="Horror"/>
    <n v="5.8"/>
    <n v="140012"/>
    <n v="3157"/>
    <n v="3157"/>
    <n v="16101552"/>
    <s v="Small Budget"/>
    <x v="2"/>
  </r>
  <r>
    <s v="John Wick"/>
    <n v="2014"/>
    <n v="30000000"/>
    <n v="43037835"/>
    <n v="33197166"/>
    <n v="76235001"/>
    <n v="46235001"/>
    <n v="1.54"/>
    <x v="1"/>
    <s v="Live Action"/>
    <s v="Action"/>
    <n v="7.4"/>
    <n v="614296"/>
    <n v="2589"/>
    <n v="2589"/>
    <n v="14415922"/>
    <s v="Small Budget"/>
    <x v="0"/>
  </r>
  <r>
    <s v="Get on Up"/>
    <n v="2014"/>
    <n v="30000000"/>
    <n v="30569935"/>
    <n v="2769933"/>
    <n v="33339868"/>
    <n v="3339868"/>
    <n v="0.11"/>
    <x v="0"/>
    <s v="Live Action"/>
    <s v="Drama"/>
    <n v="6.9"/>
    <n v="24656"/>
    <n v="2468"/>
    <n v="2469"/>
    <n v="13585915"/>
    <s v="Small Budget"/>
    <x v="0"/>
  </r>
  <r>
    <s v="Deliver Us from Evil"/>
    <n v="2014"/>
    <n v="30000000"/>
    <n v="30577122"/>
    <n v="57379496"/>
    <n v="87956618"/>
    <n v="57956618"/>
    <n v="1.93"/>
    <x v="1"/>
    <s v="Live Action"/>
    <s v="Horror"/>
    <n v="6.2"/>
    <n v="77100"/>
    <n v="3049"/>
    <n v="3049"/>
    <n v="9740471"/>
    <s v="Small Budget"/>
    <x v="1"/>
  </r>
  <r>
    <s v="Steve Jobs"/>
    <n v="2015"/>
    <n v="30000000"/>
    <n v="17766658"/>
    <n v="17812349"/>
    <n v="35579007"/>
    <n v="5579007"/>
    <n v="0.19"/>
    <x v="1"/>
    <s v="Live Action"/>
    <s v="Drama"/>
    <n v="7.2"/>
    <n v="168350"/>
    <n v="4"/>
    <n v="2493"/>
    <n v="521522"/>
    <s v="Small Budget"/>
    <x v="0"/>
  </r>
  <r>
    <s v="Sicario"/>
    <n v="2015"/>
    <n v="30000000"/>
    <n v="46889293"/>
    <n v="37504456"/>
    <n v="84393749"/>
    <n v="54393749"/>
    <n v="1.81"/>
    <x v="1"/>
    <s v="Live Action"/>
    <s v="Thriller/Suspense"/>
    <n v="7.6"/>
    <n v="421994"/>
    <n v="6"/>
    <n v="2620"/>
    <n v="401288"/>
    <s v="Small Budget"/>
    <x v="0"/>
  </r>
  <r>
    <s v="Entourage"/>
    <n v="2015"/>
    <n v="30000000"/>
    <n v="32363404"/>
    <n v="14075134"/>
    <n v="46438538"/>
    <n v="16438538"/>
    <n v="0.55000000000000004"/>
    <x v="1"/>
    <s v="Live Action"/>
    <s v="Comedy"/>
    <n v="6.5"/>
    <n v="79979"/>
    <n v="3108"/>
    <n v="3108"/>
    <n v="10283250"/>
    <s v="Small Budget"/>
    <x v="0"/>
  </r>
  <r>
    <s v="Sisters"/>
    <n v="2015"/>
    <n v="30000000"/>
    <n v="87044645"/>
    <n v="18986015"/>
    <n v="106030660"/>
    <n v="76030660"/>
    <n v="2.5299999999999998"/>
    <x v="1"/>
    <s v="Live Action"/>
    <s v="Comedy"/>
    <n v="6"/>
    <n v="66723"/>
    <n v="2962"/>
    <n v="2978"/>
    <n v="13922855"/>
    <s v="Small Budget"/>
    <x v="0"/>
  </r>
  <r>
    <s v="The Age of Adaline"/>
    <n v="2015"/>
    <n v="30000000"/>
    <n v="42629776"/>
    <n v="26354760"/>
    <n v="68984536"/>
    <n v="38984536"/>
    <n v="1.3"/>
    <x v="0"/>
    <s v="Live Action"/>
    <s v="Drama"/>
    <n v="7.2"/>
    <n v="175315"/>
    <n v="2991"/>
    <n v="3070"/>
    <n v="13203458"/>
    <s v="Small Budget"/>
    <x v="0"/>
  </r>
  <r>
    <s v="Southpaw"/>
    <n v="2015"/>
    <n v="30000000"/>
    <n v="52421953"/>
    <n v="41734503"/>
    <n v="94156456"/>
    <n v="64156456"/>
    <n v="2.14"/>
    <x v="1"/>
    <s v="Live Action"/>
    <s v="Drama"/>
    <n v="7.3"/>
    <n v="235013"/>
    <n v="2772"/>
    <n v="2772"/>
    <n v="16701294"/>
    <s v="Small Budget"/>
    <x v="0"/>
  </r>
  <r>
    <s v="Atomic Blonde"/>
    <n v="2017"/>
    <n v="30000000"/>
    <n v="51573925"/>
    <n v="46771498"/>
    <n v="98345423"/>
    <n v="68345423"/>
    <n v="2.2799999999999998"/>
    <x v="1"/>
    <s v="Live Action"/>
    <s v="Thriller/Suspense"/>
    <n v="6.7"/>
    <n v="191672"/>
    <n v="3304"/>
    <n v="3326"/>
    <n v="18286420"/>
    <s v="Small Budget"/>
    <x v="0"/>
  </r>
  <r>
    <s v="Darkest Hour"/>
    <n v="2017"/>
    <n v="30000000"/>
    <n v="56443120"/>
    <n v="93912708"/>
    <n v="150355828"/>
    <n v="120355828"/>
    <n v="4.01"/>
    <x v="0"/>
    <s v="Live Action"/>
    <s v="Drama"/>
    <n v="7.4"/>
    <n v="198425"/>
    <n v="4"/>
    <n v="1733"/>
    <n v="175006"/>
    <s v="Small Budget"/>
    <x v="0"/>
  </r>
  <r>
    <s v="Crazy Rich Asians"/>
    <n v="2018"/>
    <n v="30000000"/>
    <n v="174532921"/>
    <n v="63566790"/>
    <n v="238099711"/>
    <n v="208099711"/>
    <n v="6.94"/>
    <x v="0"/>
    <s v="Live Action"/>
    <s v="Romantic Comedy"/>
    <n v="6.9"/>
    <n v="169621"/>
    <n v="3384"/>
    <n v="3865"/>
    <n v="26510140"/>
    <s v="Small Budget"/>
    <x v="0"/>
  </r>
  <r>
    <s v="Flight"/>
    <n v="2012"/>
    <n v="31000000"/>
    <n v="93772375"/>
    <n v="66786063"/>
    <n v="160558438"/>
    <n v="129558438"/>
    <n v="4.18"/>
    <x v="1"/>
    <s v="Live Action"/>
    <s v="Drama"/>
    <n v="7.3"/>
    <n v="350294"/>
    <n v="1884"/>
    <n v="2638"/>
    <n v="24900566"/>
    <s v="Small Budget"/>
    <x v="0"/>
  </r>
  <r>
    <s v="Vacation"/>
    <n v="2015"/>
    <n v="31000000"/>
    <n v="58884188"/>
    <n v="43422312"/>
    <n v="102306500"/>
    <n v="71306500"/>
    <n v="2.2999999999999998"/>
    <x v="1"/>
    <s v="Live Action"/>
    <s v="Comedy"/>
    <n v="6.1"/>
    <n v="111163"/>
    <n v="3411"/>
    <n v="3430"/>
    <n v="14681108"/>
    <s v="Small Budget"/>
    <x v="0"/>
  </r>
  <r>
    <s v="Nacho Libre"/>
    <n v="2006"/>
    <n v="32000000"/>
    <n v="80197993"/>
    <n v="19098469"/>
    <n v="99296462"/>
    <n v="67296462"/>
    <n v="2.1"/>
    <x v="3"/>
    <s v="Live Action"/>
    <s v="Comedy"/>
    <n v="5.8"/>
    <n v="87495"/>
    <n v="3070"/>
    <n v="3083"/>
    <n v="28309599"/>
    <s v="Small Budget"/>
    <x v="0"/>
  </r>
  <r>
    <s v="The Number 23"/>
    <n v="2007"/>
    <n v="32000000"/>
    <n v="35193167"/>
    <n v="42400000"/>
    <n v="77593167"/>
    <n v="45593167"/>
    <n v="1.42"/>
    <x v="1"/>
    <s v="Live Action"/>
    <s v="Thriller/Suspense"/>
    <n v="6.4"/>
    <n v="202090"/>
    <n v="2759"/>
    <n v="2759"/>
    <n v="15107000"/>
    <s v="Small Budget"/>
    <x v="0"/>
  </r>
  <r>
    <s v="Dragon Wars: D-War"/>
    <n v="2007"/>
    <n v="32000000"/>
    <n v="10977721"/>
    <n v="68937640"/>
    <n v="79915361"/>
    <n v="47915361"/>
    <n v="1.5"/>
    <x v="0"/>
    <s v="Live Action"/>
    <s v="Action"/>
    <n v="3.5"/>
    <n v="24507"/>
    <n v="2277"/>
    <n v="2277"/>
    <n v="5376000"/>
    <s v="Small Budget"/>
    <x v="0"/>
  </r>
  <r>
    <s v="Going the Distance"/>
    <n v="2010"/>
    <n v="32000000"/>
    <n v="17804299"/>
    <n v="25799691"/>
    <n v="43603990"/>
    <n v="11603990"/>
    <n v="0.36"/>
    <x v="1"/>
    <s v="Live Action"/>
    <s v="Romantic Comedy"/>
    <n v="6.3"/>
    <n v="58466"/>
    <n v="3030"/>
    <n v="3030"/>
    <n v="6884964"/>
    <s v="Small Budget"/>
    <x v="0"/>
  </r>
  <r>
    <s v="Repo Men"/>
    <n v="2010"/>
    <n v="32000000"/>
    <n v="13942007"/>
    <n v="4253231"/>
    <n v="18195238"/>
    <n v="-13804762"/>
    <n v="-0.43"/>
    <x v="1"/>
    <s v="Live Action"/>
    <s v="Action"/>
    <n v="6.3"/>
    <n v="106221"/>
    <n v="2521"/>
    <n v="2521"/>
    <n v="6126170"/>
    <s v="Small Budget"/>
    <x v="0"/>
  </r>
  <r>
    <s v="Bad Times at the El Royale"/>
    <n v="2018"/>
    <n v="32000000"/>
    <n v="17839115"/>
    <n v="11365264"/>
    <n v="29204379"/>
    <n v="-2795621"/>
    <n v="-0.09"/>
    <x v="1"/>
    <s v="Live Action"/>
    <s v="Thriller/Suspense"/>
    <n v="7.1"/>
    <n v="147774"/>
    <n v="2808"/>
    <n v="2808"/>
    <n v="7132647"/>
    <s v="Small Budget"/>
    <x v="0"/>
  </r>
  <r>
    <s v="The Reader"/>
    <n v="2008"/>
    <n v="32500000"/>
    <n v="34194407"/>
    <n v="78770468"/>
    <n v="112964875"/>
    <n v="80464875"/>
    <n v="2.48"/>
    <x v="1"/>
    <s v="Live Action"/>
    <s v="Drama"/>
    <n v="7.6"/>
    <n v="243689"/>
    <n v="8"/>
    <n v="1203"/>
    <n v="168051"/>
    <s v="Small Budget"/>
    <x v="0"/>
  </r>
  <r>
    <s v="Bridesmaids"/>
    <n v="2011"/>
    <n v="32500000"/>
    <n v="169211718"/>
    <n v="120420305"/>
    <n v="289632023"/>
    <n v="257132023"/>
    <n v="7.91"/>
    <x v="1"/>
    <s v="Live Action"/>
    <s v="Comedy"/>
    <n v="6.8"/>
    <n v="290227"/>
    <n v="2918"/>
    <n v="2958"/>
    <n v="26247410"/>
    <s v="Small Budget"/>
    <x v="0"/>
  </r>
  <r>
    <s v="Snakes on a Plane"/>
    <n v="2006"/>
    <n v="33000000"/>
    <n v="34020814"/>
    <n v="28000000"/>
    <n v="62020814"/>
    <n v="29020814"/>
    <n v="0.88"/>
    <x v="1"/>
    <s v="Live Action"/>
    <s v="Thriller/Suspense"/>
    <n v="5.5"/>
    <n v="139174"/>
    <n v="3555"/>
    <n v="3555"/>
    <n v="13850000"/>
    <s v="Small Budget"/>
    <x v="0"/>
  </r>
  <r>
    <s v="Doomsday"/>
    <n v="2008"/>
    <n v="33000000"/>
    <n v="11008770"/>
    <n v="10612418"/>
    <n v="21621188"/>
    <n v="-11378812"/>
    <n v="-0.34"/>
    <x v="1"/>
    <s v="Live Action"/>
    <s v="Action"/>
    <n v="5.9"/>
    <n v="77032"/>
    <n v="1936"/>
    <n v="1938"/>
    <n v="4926565"/>
    <s v="Small Budget"/>
    <x v="0"/>
  </r>
  <r>
    <s v="Mike and Dave Need Wedding Dates"/>
    <n v="2016"/>
    <n v="33000000"/>
    <n v="46009673"/>
    <n v="29888427"/>
    <n v="75898100"/>
    <n v="42898100"/>
    <n v="1.3"/>
    <x v="1"/>
    <s v="Live Action"/>
    <s v="Comedy"/>
    <n v="5.9"/>
    <n v="89124"/>
    <n v="2982"/>
    <n v="3008"/>
    <n v="16628170"/>
    <s v="Small Budget"/>
    <x v="0"/>
  </r>
  <r>
    <s v="The Maze Runner"/>
    <n v="2014"/>
    <n v="34000000"/>
    <n v="102427862"/>
    <n v="245891999"/>
    <n v="348319861"/>
    <n v="314319861"/>
    <n v="9.24"/>
    <x v="0"/>
    <s v="Live Action"/>
    <s v="Thriller/Suspense"/>
    <n v="6.8"/>
    <n v="459193"/>
    <n v="3604"/>
    <n v="3638"/>
    <n v="32512804"/>
    <s v="Small Budget"/>
    <x v="0"/>
  </r>
  <r>
    <s v="The Longest Ride"/>
    <n v="2015"/>
    <n v="34000000"/>
    <n v="37446117"/>
    <n v="26356811"/>
    <n v="63802928"/>
    <n v="29802928"/>
    <n v="0.88"/>
    <x v="0"/>
    <s v="Live Action"/>
    <s v="Drama"/>
    <n v="7"/>
    <n v="82636"/>
    <n v="3366"/>
    <n v="3371"/>
    <n v="13019686"/>
    <s v="Small Budget"/>
    <x v="0"/>
  </r>
  <r>
    <s v="Baby Driver"/>
    <n v="2017"/>
    <n v="34000000"/>
    <n v="107825862"/>
    <n v="120278323"/>
    <n v="228104185"/>
    <n v="194104185"/>
    <n v="5.71"/>
    <x v="1"/>
    <s v="Live Action"/>
    <s v="Thriller/Suspense"/>
    <n v="7.6"/>
    <n v="521388"/>
    <n v="3226"/>
    <n v="3226"/>
    <n v="20553320"/>
    <s v="Small Budget"/>
    <x v="0"/>
  </r>
  <r>
    <s v="The Fountain"/>
    <n v="2006"/>
    <n v="35000000"/>
    <n v="10144010"/>
    <n v="5317628"/>
    <n v="15461638"/>
    <n v="-19538362"/>
    <n v="-0.56000000000000005"/>
    <x v="0"/>
    <s v="Live Action"/>
    <s v="Drama"/>
    <n v="7.2"/>
    <n v="238268"/>
    <n v="1472"/>
    <n v="1472"/>
    <n v="3768702"/>
    <s v="Medium Budget"/>
    <x v="0"/>
  </r>
  <r>
    <s v="The Benchwarmers"/>
    <n v="2006"/>
    <n v="35000000"/>
    <n v="59843754"/>
    <n v="5219972"/>
    <n v="65063726"/>
    <n v="30063726"/>
    <n v="0.86"/>
    <x v="0"/>
    <s v="Live Action"/>
    <s v="Comedy"/>
    <n v="5.5"/>
    <n v="51270"/>
    <n v="3274"/>
    <n v="3282"/>
    <n v="19656429"/>
    <s v="Medium Budget"/>
    <x v="0"/>
  </r>
  <r>
    <s v="The Devil Wears Prada"/>
    <n v="2006"/>
    <n v="35000000"/>
    <n v="124740460"/>
    <n v="201332695"/>
    <n v="326073155"/>
    <n v="291073155"/>
    <n v="8.32"/>
    <x v="0"/>
    <s v="Live Action"/>
    <s v="Comedy"/>
    <n v="6.9"/>
    <n v="411845"/>
    <n v="2847"/>
    <n v="2882"/>
    <n v="27537244"/>
    <s v="Medium Budget"/>
    <x v="0"/>
  </r>
  <r>
    <s v="Zoom"/>
    <n v="2006"/>
    <n v="35000000"/>
    <n v="11989328"/>
    <n v="516860"/>
    <n v="12506188"/>
    <n v="-22493812"/>
    <n v="-0.64"/>
    <x v="3"/>
    <s v="Live Action"/>
    <s v="Adventure"/>
    <n v="4.3"/>
    <n v="21141"/>
    <n v="2501"/>
    <n v="2501"/>
    <n v="4510408"/>
    <s v="Medium Budget"/>
    <x v="0"/>
  </r>
  <r>
    <s v="A Good Year"/>
    <n v="2006"/>
    <n v="35000000"/>
    <n v="7459300"/>
    <n v="34604805"/>
    <n v="42064105"/>
    <n v="7064105"/>
    <n v="0.2"/>
    <x v="0"/>
    <s v="Live Action"/>
    <s v="Drama"/>
    <n v="6.9"/>
    <n v="95453"/>
    <n v="2066"/>
    <n v="2067"/>
    <n v="3721526"/>
    <s v="Medium Budget"/>
    <x v="0"/>
  </r>
  <r>
    <s v="TMNT"/>
    <n v="2007"/>
    <n v="35000000"/>
    <n v="54149098"/>
    <n v="41946920"/>
    <n v="96096018"/>
    <n v="61096018"/>
    <n v="1.75"/>
    <x v="3"/>
    <s v="Digital Animation"/>
    <s v="Action"/>
    <n v="6.2"/>
    <n v="64583"/>
    <n v="3110"/>
    <n v="3120"/>
    <n v="24255205"/>
    <s v="Medium Budget"/>
    <x v="0"/>
  </r>
  <r>
    <s v="Lions for Lambs"/>
    <n v="2007"/>
    <n v="35000000"/>
    <n v="14998070"/>
    <n v="48213018"/>
    <n v="63211088"/>
    <n v="28211088"/>
    <n v="0.81"/>
    <x v="1"/>
    <s v="Live Action"/>
    <s v="Drama"/>
    <n v="6.2"/>
    <n v="50148"/>
    <n v="2215"/>
    <n v="2216"/>
    <n v="6702434"/>
    <s v="Medium Budget"/>
    <x v="0"/>
  </r>
  <r>
    <s v="Walk Hard: The Dewey Cox Story"/>
    <n v="2007"/>
    <n v="35000000"/>
    <n v="18317151"/>
    <n v="2288902"/>
    <n v="20606053"/>
    <n v="-14393947"/>
    <n v="-0.41"/>
    <x v="1"/>
    <s v="Live Action"/>
    <s v="Comedy"/>
    <n v="6.8"/>
    <n v="73084"/>
    <n v="2650"/>
    <n v="2650"/>
    <n v="4174383"/>
    <s v="Medium Budget"/>
    <x v="0"/>
  </r>
  <r>
    <s v="License to Wed"/>
    <n v="2007"/>
    <n v="35000000"/>
    <n v="43799818"/>
    <n v="26387270"/>
    <n v="70187088"/>
    <n v="35187088"/>
    <n v="1.01"/>
    <x v="3"/>
    <s v="Live Action"/>
    <s v="Romantic Comedy"/>
    <n v="5.2"/>
    <n v="39445"/>
    <n v="2604"/>
    <n v="2715"/>
    <n v="10422258"/>
    <s v="Medium Budget"/>
    <x v="0"/>
  </r>
  <r>
    <s v="Mirrors"/>
    <n v="2008"/>
    <n v="35000000"/>
    <n v="30691439"/>
    <n v="46529157"/>
    <n v="77220596"/>
    <n v="42220596"/>
    <n v="1.21"/>
    <x v="1"/>
    <s v="Live Action"/>
    <s v="Horror"/>
    <n v="6.1"/>
    <n v="107472"/>
    <n v="2664"/>
    <n v="2664"/>
    <n v="11161074"/>
    <s v="Medium Budget"/>
    <x v="1"/>
  </r>
  <r>
    <s v="Untraceable"/>
    <n v="2008"/>
    <n v="35000000"/>
    <n v="28687835"/>
    <n v="23962116"/>
    <n v="52649951"/>
    <n v="17649951"/>
    <n v="0.5"/>
    <x v="1"/>
    <s v="Live Action"/>
    <s v="Thriller/Suspense"/>
    <n v="6.2"/>
    <n v="50519"/>
    <n v="2368"/>
    <n v="2368"/>
    <n v="11354069"/>
    <s v="Medium Budget"/>
    <x v="0"/>
  </r>
  <r>
    <s v="Superhero Movie"/>
    <n v="2008"/>
    <n v="35000000"/>
    <n v="26638520"/>
    <n v="46387782"/>
    <n v="73026302"/>
    <n v="38026302"/>
    <n v="1.0900000000000001"/>
    <x v="0"/>
    <s v="Live Action"/>
    <s v="Comedy"/>
    <n v="4.5999999999999996"/>
    <n v="68835"/>
    <n v="2960"/>
    <n v="2965"/>
    <n v="9510297"/>
    <s v="Medium Budget"/>
    <x v="0"/>
  </r>
  <r>
    <s v="Max Payne"/>
    <n v="2008"/>
    <n v="35000000"/>
    <n v="40689393"/>
    <n v="47085657"/>
    <n v="87775050"/>
    <n v="52775050"/>
    <n v="1.51"/>
    <x v="0"/>
    <s v="Live Action"/>
    <s v="Action"/>
    <n v="5.3"/>
    <n v="126147"/>
    <n v="3376"/>
    <n v="3381"/>
    <n v="17639849"/>
    <s v="Medium Budget"/>
    <x v="0"/>
  </r>
  <r>
    <n v="21"/>
    <n v="2008"/>
    <n v="35000000"/>
    <n v="81159365"/>
    <n v="78687064"/>
    <n v="159846429"/>
    <n v="124846429"/>
    <n v="3.57"/>
    <x v="0"/>
    <s v="Live Action"/>
    <s v="Thriller/Suspense"/>
    <n v="6.8"/>
    <n v="249599"/>
    <n v="2648"/>
    <n v="2952"/>
    <n v="24105943"/>
    <s v="Medium Budget"/>
    <x v="0"/>
  </r>
  <r>
    <s v="Punisher: War Zone"/>
    <n v="2008"/>
    <n v="35000000"/>
    <n v="8050977"/>
    <n v="2106557"/>
    <n v="10157534"/>
    <n v="-24842466"/>
    <n v="-0.71"/>
    <x v="1"/>
    <s v="Live Action"/>
    <s v="Action"/>
    <n v="5.9"/>
    <n v="63433"/>
    <n v="2508"/>
    <n v="2508"/>
    <n v="4271451"/>
    <s v="Medium Budget"/>
    <x v="0"/>
  </r>
  <r>
    <s v="Whiteout"/>
    <n v="2009"/>
    <n v="35000000"/>
    <n v="10275638"/>
    <n v="1979108"/>
    <n v="12254746"/>
    <n v="-22745254"/>
    <n v="-0.65"/>
    <x v="1"/>
    <s v="Live Action"/>
    <s v="Thriller/Suspense"/>
    <n v="5.5"/>
    <n v="38854"/>
    <n v="2745"/>
    <n v="2745"/>
    <n v="4915104"/>
    <s v="Medium Budget"/>
    <x v="0"/>
  </r>
  <r>
    <s v="Old Dogs"/>
    <n v="2009"/>
    <n v="35000000"/>
    <n v="49492060"/>
    <n v="45612244"/>
    <n v="95104304"/>
    <n v="60104304"/>
    <n v="1.72"/>
    <x v="3"/>
    <s v="Live Action"/>
    <s v="Comedy"/>
    <n v="5.3"/>
    <n v="37984"/>
    <n v="3425"/>
    <n v="3425"/>
    <n v="16894511"/>
    <s v="Medium Budget"/>
    <x v="0"/>
  </r>
  <r>
    <s v="The Hangover"/>
    <n v="2009"/>
    <n v="35000000"/>
    <n v="277322503"/>
    <n v="188441583"/>
    <n v="465764086"/>
    <n v="430764086"/>
    <n v="12.31"/>
    <x v="1"/>
    <s v="Live Action"/>
    <s v="Comedy"/>
    <n v="7.7"/>
    <n v="774106"/>
    <n v="3269"/>
    <n v="3545"/>
    <n v="44979319"/>
    <s v="Medium Budget"/>
    <x v="0"/>
  </r>
  <r>
    <s v="Hotel for Dogs"/>
    <n v="2009"/>
    <n v="35000000"/>
    <n v="73178547"/>
    <n v="49178625"/>
    <n v="122357172"/>
    <n v="87357172"/>
    <n v="2.5"/>
    <x v="3"/>
    <s v="Live Action"/>
    <s v="Adventure"/>
    <n v="5.4"/>
    <n v="23471"/>
    <n v="3271"/>
    <n v="3271"/>
    <n v="17012212"/>
    <s v="Medium Budget"/>
    <x v="0"/>
  </r>
  <r>
    <s v="The Blind Side"/>
    <n v="2009"/>
    <n v="35000000"/>
    <n v="255959475"/>
    <n v="49746319"/>
    <n v="305705794"/>
    <n v="270705794"/>
    <n v="7.73"/>
    <x v="0"/>
    <s v="Live Action"/>
    <s v="Drama"/>
    <n v="7.6"/>
    <n v="327974"/>
    <n v="3110"/>
    <n v="3407"/>
    <n v="34119372"/>
    <s v="Medium Budget"/>
    <x v="0"/>
  </r>
  <r>
    <s v="A Nightmare on Elm Street"/>
    <n v="2010"/>
    <n v="35000000"/>
    <n v="63075011"/>
    <n v="54654610"/>
    <n v="117729621"/>
    <n v="82729621"/>
    <n v="2.36"/>
    <x v="1"/>
    <s v="Live Action"/>
    <s v="Horror"/>
    <n v="5.2"/>
    <n v="100049"/>
    <n v="3332"/>
    <n v="3332"/>
    <n v="32902299"/>
    <s v="Medium Budget"/>
    <x v="2"/>
  </r>
  <r>
    <s v="Secretariat"/>
    <n v="2010"/>
    <n v="35000000"/>
    <n v="59699513"/>
    <n v="676734"/>
    <n v="60376247"/>
    <n v="25376247"/>
    <n v="0.73"/>
    <x v="3"/>
    <s v="Live Action"/>
    <s v="Drama"/>
    <n v="7.2"/>
    <n v="28541"/>
    <n v="3072"/>
    <n v="3108"/>
    <n v="12694770"/>
    <s v="Medium Budget"/>
    <x v="0"/>
  </r>
  <r>
    <s v="Furry Vengeance"/>
    <n v="2010"/>
    <n v="35000000"/>
    <n v="17630465"/>
    <n v="21709712"/>
    <n v="39340177"/>
    <n v="4340177"/>
    <n v="0.12"/>
    <x v="3"/>
    <s v="Live Action"/>
    <s v="Adventure"/>
    <n v="3.8"/>
    <n v="17087"/>
    <n v="2997"/>
    <n v="3002"/>
    <n v="6627564"/>
    <s v="Medium Budget"/>
    <x v="0"/>
  </r>
  <r>
    <s v="True Grit"/>
    <n v="2010"/>
    <n v="35000000"/>
    <n v="171243005"/>
    <n v="81033923"/>
    <n v="252276928"/>
    <n v="217276928"/>
    <n v="6.21"/>
    <x v="0"/>
    <s v="Live Action"/>
    <s v="Western"/>
    <n v="7.6"/>
    <n v="336206"/>
    <n v="3047"/>
    <n v="3464"/>
    <n v="24830443"/>
    <s v="Medium Budget"/>
    <x v="0"/>
  </r>
  <r>
    <s v="In Time"/>
    <n v="2011"/>
    <n v="35000000"/>
    <n v="37553932"/>
    <n v="127550020"/>
    <n v="165103952"/>
    <n v="130103952"/>
    <n v="3.72"/>
    <x v="0"/>
    <s v="Live Action"/>
    <s v="Thriller/Suspense"/>
    <n v="6.7"/>
    <n v="406605"/>
    <n v="3122"/>
    <n v="3127"/>
    <n v="12050368"/>
    <s v="Medium Budget"/>
    <x v="0"/>
  </r>
  <r>
    <s v="J. Edgar"/>
    <n v="2011"/>
    <n v="35000000"/>
    <n v="37306030"/>
    <n v="47300000"/>
    <n v="84606030"/>
    <n v="49606030"/>
    <n v="1.42"/>
    <x v="1"/>
    <s v="Live Action"/>
    <s v="Drama"/>
    <n v="6.5"/>
    <n v="128452"/>
    <n v="1910"/>
    <n v="1985"/>
    <n v="11217324"/>
    <s v="Medium Budget"/>
    <x v="0"/>
  </r>
  <r>
    <s v="Friends with Benefits"/>
    <n v="2011"/>
    <n v="35000000"/>
    <n v="55802754"/>
    <n v="90793137"/>
    <n v="146595891"/>
    <n v="111595891"/>
    <n v="3.19"/>
    <x v="1"/>
    <s v="Live Action"/>
    <s v="Romantic Comedy"/>
    <n v="6.5"/>
    <n v="364846"/>
    <n v="2926"/>
    <n v="2926"/>
    <n v="18622150"/>
    <s v="Medium Budget"/>
    <x v="0"/>
  </r>
  <r>
    <s v="Alex Cross"/>
    <n v="2012"/>
    <n v="35000000"/>
    <n v="25888412"/>
    <n v="9538347"/>
    <n v="35426759"/>
    <n v="426759"/>
    <n v="0.01"/>
    <x v="0"/>
    <s v="Live Action"/>
    <s v="Thriller/Suspense"/>
    <n v="5.0999999999999996"/>
    <n v="34088"/>
    <n v="2539"/>
    <n v="2541"/>
    <n v="11396768"/>
    <s v="Medium Budget"/>
    <x v="0"/>
  </r>
  <r>
    <s v="Identity Thief"/>
    <n v="2013"/>
    <n v="35000000"/>
    <n v="134506920"/>
    <n v="40854658"/>
    <n v="175361578"/>
    <n v="140361578"/>
    <n v="4.01"/>
    <x v="1"/>
    <s v="Live Action"/>
    <s v="Comedy"/>
    <n v="5.7"/>
    <n v="133401"/>
    <n v="3141"/>
    <n v="3230"/>
    <n v="34551025"/>
    <s v="Medium Budget"/>
    <x v="0"/>
  </r>
  <r>
    <s v="Saving Mr. Banks"/>
    <n v="2013"/>
    <n v="35000000"/>
    <n v="83299761"/>
    <n v="31662764"/>
    <n v="114962525"/>
    <n v="79962525"/>
    <n v="2.2799999999999998"/>
    <x v="0"/>
    <s v="Live Action"/>
    <s v="Drama"/>
    <n v="7.5"/>
    <n v="161267"/>
    <n v="15"/>
    <n v="2671"/>
    <n v="413373"/>
    <s v="Medium Budget"/>
    <x v="0"/>
  </r>
  <r>
    <s v="Mandela: Long Walk to Freedom"/>
    <n v="2013"/>
    <n v="35000000"/>
    <n v="8323085"/>
    <n v="21567317"/>
    <n v="29890402"/>
    <n v="-5109598"/>
    <n v="-0.15"/>
    <x v="0"/>
    <s v="Live Action"/>
    <s v="Drama"/>
    <n v="7.1"/>
    <n v="27925"/>
    <n v="4"/>
    <n v="1010"/>
    <n v="84283"/>
    <s v="Medium Budget"/>
    <x v="0"/>
  </r>
  <r>
    <s v="Sabotage"/>
    <n v="2014"/>
    <n v="35000000"/>
    <n v="10508518"/>
    <n v="7867925"/>
    <n v="18376443"/>
    <n v="-16623557"/>
    <n v="-0.47"/>
    <x v="1"/>
    <s v="Live Action"/>
    <s v="Action"/>
    <n v="5.7"/>
    <n v="63622"/>
    <n v="2486"/>
    <n v="2486"/>
    <n v="5272444"/>
    <s v="Medium Budget"/>
    <x v="0"/>
  </r>
  <r>
    <s v="Hot Pursuit"/>
    <n v="2015"/>
    <n v="35000000"/>
    <n v="34580201"/>
    <n v="11091311"/>
    <n v="45671512"/>
    <n v="10671512"/>
    <n v="0.3"/>
    <x v="0"/>
    <s v="Live Action"/>
    <s v="Comedy"/>
    <n v="5.0999999999999996"/>
    <n v="51374"/>
    <n v="3003"/>
    <n v="3037"/>
    <n v="13942258"/>
    <s v="Medium Budget"/>
    <x v="0"/>
  </r>
  <r>
    <s v="Trainwreck"/>
    <n v="2015"/>
    <n v="35000000"/>
    <n v="110212700"/>
    <n v="30911197"/>
    <n v="141123897"/>
    <n v="106123897"/>
    <n v="3.03"/>
    <x v="1"/>
    <s v="Live Action"/>
    <s v="Comedy"/>
    <n v="6.2"/>
    <n v="136821"/>
    <n v="3158"/>
    <n v="3171"/>
    <n v="30097040"/>
    <s v="Medium Budget"/>
    <x v="0"/>
  </r>
  <r>
    <s v="Concussion"/>
    <n v="2015"/>
    <n v="35000000"/>
    <n v="34531832"/>
    <n v="15831958"/>
    <n v="50363790"/>
    <n v="15363790"/>
    <n v="0.44"/>
    <x v="0"/>
    <s v="Live Action"/>
    <s v="Drama"/>
    <n v="7.1"/>
    <n v="94567"/>
    <n v="2841"/>
    <n v="2841"/>
    <n v="10513749"/>
    <s v="Medium Budget"/>
    <x v="0"/>
  </r>
  <r>
    <s v="The Walk"/>
    <n v="2015"/>
    <n v="35000000"/>
    <n v="10161183"/>
    <n v="51035862"/>
    <n v="61197045"/>
    <n v="26197045"/>
    <n v="0.75"/>
    <x v="3"/>
    <s v="Live Action"/>
    <s v="Drama"/>
    <n v="7.3"/>
    <n v="128035"/>
    <n v="448"/>
    <n v="2509"/>
    <n v="1560299"/>
    <s v="Medium Budget"/>
    <x v="0"/>
  </r>
  <r>
    <s v="Whiskey Tango Foxtrot"/>
    <n v="2016"/>
    <n v="35000000"/>
    <n v="23083334"/>
    <n v="2267413"/>
    <n v="25350747"/>
    <n v="-9649253"/>
    <n v="-0.28000000000000003"/>
    <x v="1"/>
    <s v="Live Action"/>
    <s v="Comedy"/>
    <n v="6.6"/>
    <n v="52718"/>
    <n v="2374"/>
    <n v="2413"/>
    <n v="7450275"/>
    <s v="Medium Budget"/>
    <x v="0"/>
  </r>
  <r>
    <s v="Neighbors 2: Sorority Rising"/>
    <n v="2016"/>
    <n v="35000000"/>
    <n v="55340730"/>
    <n v="53416891"/>
    <n v="108757621"/>
    <n v="73757621"/>
    <n v="2.11"/>
    <x v="1"/>
    <s v="Live Action"/>
    <s v="Comedy"/>
    <n v="5.7"/>
    <n v="122432"/>
    <n v="3384"/>
    <n v="3416"/>
    <n v="21760405"/>
    <s v="Medium Budget"/>
    <x v="0"/>
  </r>
  <r>
    <s v="It"/>
    <n v="2017"/>
    <n v="35000000"/>
    <n v="327481748"/>
    <n v="369976221"/>
    <n v="697457969"/>
    <n v="662457969"/>
    <n v="18.93"/>
    <x v="1"/>
    <s v="Live Action"/>
    <s v="Horror"/>
    <n v="7.3"/>
    <n v="529034"/>
    <n v="4103"/>
    <n v="4148"/>
    <n v="123403419"/>
    <s v="Medium Budget"/>
    <x v="3"/>
  </r>
  <r>
    <s v="The Snowman"/>
    <n v="2017"/>
    <n v="35000000"/>
    <n v="6670765"/>
    <n v="36555381"/>
    <n v="43226146"/>
    <n v="8226146"/>
    <n v="0.24"/>
    <x v="1"/>
    <s v="Live Action"/>
    <s v="Thriller/Suspense"/>
    <n v="5.0999999999999996"/>
    <n v="63907"/>
    <n v="1812"/>
    <n v="1815"/>
    <n v="3372565"/>
    <s v="Medium Budget"/>
    <x v="0"/>
  </r>
  <r>
    <s v="The Foreigner"/>
    <n v="2017"/>
    <n v="35000000"/>
    <n v="34393507"/>
    <n v="106389853"/>
    <n v="140783360"/>
    <n v="105783360"/>
    <n v="3.02"/>
    <x v="1"/>
    <s v="Live Action"/>
    <s v="Action"/>
    <n v="7"/>
    <n v="113719"/>
    <n v="2515"/>
    <n v="2515"/>
    <n v="13113024"/>
    <s v="Medium Budget"/>
    <x v="0"/>
  </r>
  <r>
    <s v="Mile 22"/>
    <n v="2018"/>
    <n v="35000000"/>
    <n v="36108758"/>
    <n v="30186363"/>
    <n v="66295121"/>
    <n v="31295121"/>
    <n v="0.89"/>
    <x v="1"/>
    <s v="Live Action"/>
    <s v="Action"/>
    <n v="6.1"/>
    <n v="78757"/>
    <n v="3520"/>
    <n v="3520"/>
    <n v="13710825"/>
    <s v="Medium Budget"/>
    <x v="0"/>
  </r>
  <r>
    <s v="Dolphin Tale 2"/>
    <n v="2014"/>
    <n v="36000000"/>
    <n v="42024533"/>
    <n v="15800000"/>
    <n v="57824533"/>
    <n v="21824533"/>
    <n v="0.61"/>
    <x v="3"/>
    <s v="Live Action"/>
    <s v="Drama"/>
    <n v="6.3"/>
    <n v="9199"/>
    <n v="3656"/>
    <n v="3656"/>
    <n v="15873397"/>
    <s v="Medium Budget"/>
    <x v="0"/>
  </r>
  <r>
    <s v="Space Chimps"/>
    <n v="2008"/>
    <n v="37000000"/>
    <n v="30105968"/>
    <n v="36923988"/>
    <n v="67029956"/>
    <n v="30029956"/>
    <n v="0.81"/>
    <x v="2"/>
    <s v="Digital Animation"/>
    <s v="Adventure"/>
    <n v="4.5"/>
    <n v="11765"/>
    <n v="2511"/>
    <n v="2538"/>
    <n v="7181374"/>
    <s v="Medium Budget"/>
    <x v="0"/>
  </r>
  <r>
    <s v="Twilight"/>
    <n v="2008"/>
    <n v="37000000"/>
    <n v="192769854"/>
    <n v="209510305"/>
    <n v="402280159"/>
    <n v="365280159"/>
    <n v="9.8699999999999992"/>
    <x v="0"/>
    <s v="Live Action"/>
    <s v="Drama"/>
    <n v="5.3"/>
    <n v="457422"/>
    <n v="3419"/>
    <n v="3649"/>
    <n v="69637740"/>
    <s v="Medium Budget"/>
    <x v="0"/>
  </r>
  <r>
    <s v="Nim's Island"/>
    <n v="2008"/>
    <n v="37000000"/>
    <n v="48006762"/>
    <n v="53850663"/>
    <n v="101857425"/>
    <n v="64857425"/>
    <n v="1.75"/>
    <x v="3"/>
    <s v="Live Action"/>
    <s v="Adventure"/>
    <n v="6"/>
    <n v="35356"/>
    <n v="3513"/>
    <n v="3518"/>
    <n v="13210579"/>
    <s v="Medium Budget"/>
    <x v="0"/>
  </r>
  <r>
    <s v="Cop Out"/>
    <n v="2010"/>
    <n v="37000000"/>
    <n v="44875481"/>
    <n v="11034429"/>
    <n v="55909910"/>
    <n v="18909910"/>
    <n v="0.51"/>
    <x v="1"/>
    <s v="Live Action"/>
    <s v="Comedy"/>
    <n v="5.5"/>
    <n v="88096"/>
    <n v="3150"/>
    <n v="3150"/>
    <n v="18211126"/>
    <s v="Medium Budget"/>
    <x v="0"/>
  </r>
  <r>
    <s v="The Town"/>
    <n v="2010"/>
    <n v="37000000"/>
    <n v="92186262"/>
    <n v="60380619"/>
    <n v="152566881"/>
    <n v="115566881"/>
    <n v="3.12"/>
    <x v="1"/>
    <s v="Live Action"/>
    <s v="Drama"/>
    <n v="7.5"/>
    <n v="385960"/>
    <n v="2861"/>
    <n v="2935"/>
    <n v="23808032"/>
    <s v="Medium Budget"/>
    <x v="0"/>
  </r>
  <r>
    <s v="Dolphin Tale"/>
    <n v="2011"/>
    <n v="37000000"/>
    <n v="72286779"/>
    <n v="23781945"/>
    <n v="96068724"/>
    <n v="59068724"/>
    <n v="1.6"/>
    <x v="3"/>
    <s v="Live Action"/>
    <s v="Drama"/>
    <n v="6.8"/>
    <n v="24328"/>
    <n v="3507"/>
    <n v="3515"/>
    <n v="19152401"/>
    <s v="Medium Budget"/>
    <x v="0"/>
  </r>
  <r>
    <s v="We're the Millers"/>
    <n v="2013"/>
    <n v="37000000"/>
    <n v="150394119"/>
    <n v="117422157"/>
    <n v="267816276"/>
    <n v="230816276"/>
    <n v="6.24"/>
    <x v="1"/>
    <s v="Live Action"/>
    <s v="Comedy"/>
    <n v="7"/>
    <n v="443628"/>
    <n v="3260"/>
    <n v="3445"/>
    <n v="26419396"/>
    <s v="Medium Budget"/>
    <x v="0"/>
  </r>
  <r>
    <s v="Creed"/>
    <n v="2015"/>
    <n v="37000000"/>
    <n v="109767581"/>
    <n v="63800000"/>
    <n v="173567581"/>
    <n v="136567581"/>
    <n v="3.69"/>
    <x v="0"/>
    <s v="Live Action"/>
    <s v="Drama"/>
    <n v="7.6"/>
    <n v="270128"/>
    <n v="3404"/>
    <n v="3502"/>
    <n v="29632823"/>
    <s v="Medium Budget"/>
    <x v="0"/>
  </r>
  <r>
    <s v="The Express"/>
    <n v="2008"/>
    <n v="37500000"/>
    <n v="9793406"/>
    <n v="19903"/>
    <n v="9813309"/>
    <n v="-27686691"/>
    <n v="-0.74"/>
    <x v="3"/>
    <s v="Live Action"/>
    <s v="Drama"/>
    <n v="7.2"/>
    <n v="21745"/>
    <n v="2808"/>
    <n v="2810"/>
    <n v="4562675"/>
    <s v="Medium Budget"/>
    <x v="0"/>
  </r>
  <r>
    <s v="What to Expect When You're Expecting"/>
    <n v="2012"/>
    <n v="37500000"/>
    <n v="41152203"/>
    <n v="47320813"/>
    <n v="88473016"/>
    <n v="50973016"/>
    <n v="1.36"/>
    <x v="0"/>
    <s v="Live Action"/>
    <s v="Romantic Comedy"/>
    <n v="5.7"/>
    <n v="72984"/>
    <n v="3021"/>
    <n v="3021"/>
    <n v="10547068"/>
    <s v="Medium Budget"/>
    <x v="0"/>
  </r>
  <r>
    <s v="The Master"/>
    <n v="2012"/>
    <n v="37500000"/>
    <n v="16247159"/>
    <n v="34400257"/>
    <n v="50647416"/>
    <n v="13147416"/>
    <n v="0.35"/>
    <x v="1"/>
    <s v="Live Action"/>
    <s v="Drama"/>
    <n v="7.1"/>
    <n v="172989"/>
    <n v="5"/>
    <n v="864"/>
    <n v="736311"/>
    <s v="Medium Budget"/>
    <x v="0"/>
  </r>
  <r>
    <s v="City of Ember"/>
    <n v="2008"/>
    <n v="38000000"/>
    <n v="7873007"/>
    <n v="9958551"/>
    <n v="17831558"/>
    <n v="-20168442"/>
    <n v="-0.53"/>
    <x v="3"/>
    <s v="Live Action"/>
    <s v="Adventure"/>
    <n v="6.4"/>
    <n v="65940"/>
    <n v="2022"/>
    <n v="2023"/>
    <n v="3129473"/>
    <s v="Medium Budget"/>
    <x v="0"/>
  </r>
  <r>
    <s v="The Ugly Truth"/>
    <n v="2009"/>
    <n v="38000000"/>
    <n v="88915214"/>
    <n v="116383693"/>
    <n v="205298907"/>
    <n v="167298907"/>
    <n v="4.4000000000000004"/>
    <x v="1"/>
    <s v="Live Action"/>
    <s v="Romantic Comedy"/>
    <n v="6.4"/>
    <n v="217981"/>
    <n v="2882"/>
    <n v="2975"/>
    <n v="27605576"/>
    <s v="Medium Budget"/>
    <x v="0"/>
  </r>
  <r>
    <s v="Push"/>
    <n v="2009"/>
    <n v="38000000"/>
    <n v="31811527"/>
    <n v="12600000"/>
    <n v="44411527"/>
    <n v="6411527"/>
    <n v="0.17"/>
    <x v="0"/>
    <s v="Live Action"/>
    <s v="Thriller/Suspense"/>
    <n v="6.1"/>
    <n v="111156"/>
    <n v="2313"/>
    <n v="2313"/>
    <n v="10079109"/>
    <s v="Medium Budget"/>
    <x v="0"/>
  </r>
  <r>
    <s v="Life as We Know It"/>
    <n v="2010"/>
    <n v="38000000"/>
    <n v="53374681"/>
    <n v="52513156"/>
    <n v="105887837"/>
    <n v="67887837"/>
    <n v="1.79"/>
    <x v="0"/>
    <s v="Live Action"/>
    <s v="Romantic Comedy"/>
    <n v="6.5"/>
    <n v="131741"/>
    <n v="3150"/>
    <n v="3150"/>
    <n v="14506464"/>
    <s v="Medium Budget"/>
    <x v="0"/>
  </r>
  <r>
    <s v="The Thing"/>
    <n v="2011"/>
    <n v="38000000"/>
    <n v="16999934"/>
    <n v="10573144"/>
    <n v="27573078"/>
    <n v="-10426922"/>
    <n v="-0.27"/>
    <x v="1"/>
    <s v="Live Action"/>
    <s v="Horror"/>
    <n v="6.2"/>
    <n v="131654"/>
    <n v="2996"/>
    <n v="2996"/>
    <n v="8493665"/>
    <s v="Medium Budget"/>
    <x v="1"/>
  </r>
  <r>
    <s v="Rush"/>
    <n v="2013"/>
    <n v="38000000"/>
    <n v="26947624"/>
    <n v="71283215"/>
    <n v="98230839"/>
    <n v="60230839"/>
    <n v="1.59"/>
    <x v="1"/>
    <s v="Live Action"/>
    <s v="Drama"/>
    <n v="8.1"/>
    <n v="473413"/>
    <n v="5"/>
    <n v="2308"/>
    <n v="187289"/>
    <s v="Medium Budget"/>
    <x v="0"/>
  </r>
  <r>
    <s v="Paul Blart: Mall Cop 2"/>
    <n v="2015"/>
    <n v="38000000"/>
    <n v="71091594"/>
    <n v="36559052"/>
    <n v="107650646"/>
    <n v="69650646"/>
    <n v="1.83"/>
    <x v="3"/>
    <s v="Live Action"/>
    <s v="Adventure"/>
    <n v="4.4000000000000004"/>
    <n v="37599"/>
    <n v="3633"/>
    <n v="3633"/>
    <n v="23762435"/>
    <s v="Medium Budget"/>
    <x v="0"/>
  </r>
  <r>
    <s v="Why Him?"/>
    <n v="2016"/>
    <n v="38000000"/>
    <n v="60323786"/>
    <n v="57101370"/>
    <n v="117425156"/>
    <n v="79425156"/>
    <n v="2.09"/>
    <x v="1"/>
    <s v="Live Action"/>
    <s v="Comedy"/>
    <n v="6.2"/>
    <n v="112440"/>
    <n v="2917"/>
    <n v="3008"/>
    <n v="11002986"/>
    <s v="Medium Budget"/>
    <x v="0"/>
  </r>
  <r>
    <s v="Captain Underpants: The First Epic Movie"/>
    <n v="2017"/>
    <n v="38000000"/>
    <n v="73921000"/>
    <n v="52656874"/>
    <n v="126577874"/>
    <n v="88577874"/>
    <n v="2.33"/>
    <x v="3"/>
    <s v="Digital Animation"/>
    <s v="Adventure"/>
    <n v="6.2"/>
    <n v="28475"/>
    <n v="3434"/>
    <n v="3529"/>
    <n v="23851539"/>
    <s v="Medium Budget"/>
    <x v="0"/>
  </r>
  <r>
    <s v="Only the Brave"/>
    <n v="2017"/>
    <n v="38000000"/>
    <n v="18340051"/>
    <n v="6215126"/>
    <n v="24555177"/>
    <n v="-13444823"/>
    <n v="-0.35"/>
    <x v="0"/>
    <s v="Live Action"/>
    <s v="Drama"/>
    <n v="7.6"/>
    <n v="68559"/>
    <n v="2577"/>
    <n v="2577"/>
    <n v="6002665"/>
    <s v="Medium Budget"/>
    <x v="0"/>
  </r>
  <r>
    <s v="Because I Said So"/>
    <n v="2007"/>
    <n v="39000000"/>
    <n v="42674040"/>
    <n v="26864793"/>
    <n v="69538833"/>
    <n v="30538833"/>
    <n v="0.78"/>
    <x v="0"/>
    <s v="Live Action"/>
    <s v="Comedy"/>
    <n v="5.5"/>
    <n v="38729"/>
    <n v="2526"/>
    <n v="2529"/>
    <n v="13122865"/>
    <s v="Medium Budget"/>
    <x v="0"/>
  </r>
  <r>
    <s v="Shoot 'Em Up"/>
    <n v="2007"/>
    <n v="39000000"/>
    <n v="12796824"/>
    <n v="14000000"/>
    <n v="26796824"/>
    <n v="-12203176"/>
    <n v="-0.31"/>
    <x v="1"/>
    <s v="Live Action"/>
    <s v="Action"/>
    <n v="6.6"/>
    <n v="150250"/>
    <n v="2108"/>
    <n v="2108"/>
    <n v="5450000"/>
    <s v="Medium Budget"/>
    <x v="0"/>
  </r>
  <r>
    <s v="The Time Traveler's Wife"/>
    <n v="2009"/>
    <n v="39000000"/>
    <n v="63414846"/>
    <n v="38917289"/>
    <n v="102332135"/>
    <n v="63332135"/>
    <n v="1.62"/>
    <x v="0"/>
    <s v="Live Action"/>
    <s v="Drama"/>
    <n v="7.1"/>
    <n v="150745"/>
    <n v="2988"/>
    <n v="2988"/>
    <n v="18623171"/>
    <s v="Medium Budget"/>
    <x v="0"/>
  </r>
  <r>
    <s v="Marie Antoinette"/>
    <n v="2006"/>
    <n v="40000000"/>
    <n v="15962471"/>
    <n v="44900000"/>
    <n v="60862471"/>
    <n v="20862471"/>
    <n v="0.52"/>
    <x v="0"/>
    <s v="Live Action"/>
    <s v="Drama"/>
    <n v="6.5"/>
    <n v="110916"/>
    <n v="859"/>
    <n v="870"/>
    <n v="5361050"/>
    <s v="Medium Budget"/>
    <x v="0"/>
  </r>
  <r>
    <s v="Big Momma's House 2"/>
    <n v="2006"/>
    <n v="40000000"/>
    <n v="70165972"/>
    <n v="66881404"/>
    <n v="137047376"/>
    <n v="97047376"/>
    <n v="2.4300000000000002"/>
    <x v="0"/>
    <s v="Live Action"/>
    <s v="Comedy"/>
    <n v="4.7"/>
    <n v="43618"/>
    <n v="3261"/>
    <n v="3261"/>
    <n v="27736056"/>
    <s v="Medium Budget"/>
    <x v="0"/>
  </r>
  <r>
    <s v="Eight Below"/>
    <n v="2006"/>
    <n v="40000000"/>
    <n v="81612565"/>
    <n v="38843429"/>
    <n v="120455994"/>
    <n v="80455994"/>
    <n v="2.0099999999999998"/>
    <x v="3"/>
    <s v="Live Action"/>
    <s v="Adventure"/>
    <n v="7.3"/>
    <n v="64779"/>
    <n v="3066"/>
    <n v="3122"/>
    <n v="20188176"/>
    <s v="Medium Budget"/>
    <x v="0"/>
  </r>
  <r>
    <s v="The Lake House"/>
    <n v="2006"/>
    <n v="40000000"/>
    <n v="52330111"/>
    <n v="62500000"/>
    <n v="114830111"/>
    <n v="74830111"/>
    <n v="1.87"/>
    <x v="3"/>
    <s v="Live Action"/>
    <s v="Drama"/>
    <n v="6.8"/>
    <n v="149317"/>
    <n v="2645"/>
    <n v="2645"/>
    <n v="13616196"/>
    <s v="Medium Budget"/>
    <x v="0"/>
  </r>
  <r>
    <s v="Scary Movie 4"/>
    <n v="2006"/>
    <n v="40000000"/>
    <n v="90710620"/>
    <n v="88000000"/>
    <n v="178710620"/>
    <n v="138710620"/>
    <n v="3.47"/>
    <x v="0"/>
    <s v="Live Action"/>
    <s v="Comedy"/>
    <n v="5.0999999999999996"/>
    <n v="121067"/>
    <n v="3602"/>
    <n v="3674"/>
    <n v="40222875"/>
    <s v="Medium Budget"/>
    <x v="0"/>
  </r>
  <r>
    <s v="Apocalypto"/>
    <n v="2006"/>
    <n v="40000000"/>
    <n v="50866635"/>
    <n v="70165637"/>
    <n v="121032272"/>
    <n v="81032272"/>
    <n v="2.0299999999999998"/>
    <x v="1"/>
    <s v="Live Action"/>
    <s v="Action"/>
    <n v="7.8"/>
    <n v="310308"/>
    <n v="2465"/>
    <n v="2465"/>
    <n v="15005604"/>
    <s v="Medium Budget"/>
    <x v="0"/>
  </r>
  <r>
    <s v="Invincible"/>
    <n v="2006"/>
    <n v="40000000"/>
    <n v="57806952"/>
    <n v="694175"/>
    <n v="58501127"/>
    <n v="18501127"/>
    <n v="0.46"/>
    <x v="3"/>
    <s v="Live Action"/>
    <s v="Drama"/>
    <n v="7"/>
    <n v="70938"/>
    <n v="2917"/>
    <n v="2987"/>
    <n v="17031122"/>
    <s v="Medium Budget"/>
    <x v="0"/>
  </r>
  <r>
    <s v="The Prestige"/>
    <n v="2006"/>
    <n v="40000000"/>
    <n v="53089891"/>
    <n v="51317475"/>
    <n v="104407366"/>
    <n v="64407366"/>
    <n v="1.61"/>
    <x v="0"/>
    <s v="Live Action"/>
    <s v="Thriller/Suspense"/>
    <n v="8.5"/>
    <n v="1306908"/>
    <n v="2281"/>
    <n v="2305"/>
    <n v="14801808"/>
    <s v="Medium Budget"/>
    <x v="0"/>
  </r>
  <r>
    <s v="The Reaping"/>
    <n v="2007"/>
    <n v="40000000"/>
    <n v="25126214"/>
    <n v="37100000"/>
    <n v="62226214"/>
    <n v="22226214"/>
    <n v="0.56000000000000005"/>
    <x v="1"/>
    <s v="Live Action"/>
    <s v="Horror"/>
    <n v="5.6"/>
    <n v="43321"/>
    <n v="2603"/>
    <n v="2603"/>
    <n v="10025203"/>
    <s v="Medium Budget"/>
    <x v="2"/>
  </r>
  <r>
    <s v="Sunshine"/>
    <n v="2007"/>
    <n v="40000000"/>
    <n v="3688560"/>
    <n v="28342050"/>
    <n v="32030610"/>
    <n v="-7969390"/>
    <n v="-0.2"/>
    <x v="1"/>
    <s v="Live Action"/>
    <s v="Thriller/Suspense"/>
    <n v="7.2"/>
    <n v="249013"/>
    <n v="10"/>
    <n v="461"/>
    <n v="242964"/>
    <s v="Medium Budget"/>
    <x v="0"/>
  </r>
  <r>
    <s v="Made of Honor"/>
    <n v="2008"/>
    <n v="40000000"/>
    <n v="46012734"/>
    <n v="60536004"/>
    <n v="106548738"/>
    <n v="66548738"/>
    <n v="1.66"/>
    <x v="0"/>
    <s v="Live Action"/>
    <s v="Romantic Comedy"/>
    <n v="5.8"/>
    <n v="71627"/>
    <n v="2729"/>
    <n v="2816"/>
    <n v="14756850"/>
    <s v="Medium Budget"/>
    <x v="0"/>
  </r>
  <r>
    <s v="Transporter 3"/>
    <n v="2008"/>
    <n v="40000000"/>
    <n v="31715062"/>
    <n v="75520530"/>
    <n v="107235592"/>
    <n v="67235592"/>
    <n v="1.68"/>
    <x v="0"/>
    <s v="Live Action"/>
    <s v="Action"/>
    <n v="6"/>
    <n v="166844"/>
    <n v="2626"/>
    <n v="2626"/>
    <n v="12063452"/>
    <s v="Medium Budget"/>
    <x v="0"/>
  </r>
  <r>
    <s v="Drillbit Taylor"/>
    <n v="2008"/>
    <n v="40000000"/>
    <n v="32862104"/>
    <n v="16824159"/>
    <n v="49686263"/>
    <n v="9686263"/>
    <n v="0.24"/>
    <x v="0"/>
    <s v="Live Action"/>
    <s v="Comedy"/>
    <n v="5.7"/>
    <n v="60475"/>
    <n v="3056"/>
    <n v="3061"/>
    <n v="10309986"/>
    <s v="Medium Budget"/>
    <x v="0"/>
  </r>
  <r>
    <s v="Soul Men"/>
    <n v="2008"/>
    <n v="40000000"/>
    <n v="12082391"/>
    <n v="263492"/>
    <n v="12345883"/>
    <n v="-27654117"/>
    <n v="-0.69"/>
    <x v="1"/>
    <s v="Live Action"/>
    <s v="Comedy"/>
    <n v="6.4"/>
    <n v="11066"/>
    <n v="2044"/>
    <n v="2048"/>
    <n v="5401605"/>
    <s v="Medium Budget"/>
    <x v="0"/>
  </r>
  <r>
    <s v="The Other Boleyn Girl"/>
    <n v="2008"/>
    <n v="40000000"/>
    <n v="26814957"/>
    <n v="51455013"/>
    <n v="78269970"/>
    <n v="38269970"/>
    <n v="0.96"/>
    <x v="0"/>
    <s v="Live Action"/>
    <s v="Drama"/>
    <n v="6.7"/>
    <n v="112773"/>
    <n v="1166"/>
    <n v="1212"/>
    <n v="8203061"/>
    <s v="Medium Budget"/>
    <x v="0"/>
  </r>
  <r>
    <s v="Vantage Point"/>
    <n v="2008"/>
    <n v="40000000"/>
    <n v="72266306"/>
    <n v="78620023"/>
    <n v="150886329"/>
    <n v="110886329"/>
    <n v="2.77"/>
    <x v="0"/>
    <s v="Live Action"/>
    <s v="Thriller/Suspense"/>
    <n v="6.6"/>
    <n v="150186"/>
    <n v="3149"/>
    <n v="3163"/>
    <n v="22874936"/>
    <s v="Medium Budget"/>
    <x v="0"/>
  </r>
  <r>
    <s v="Pandorum"/>
    <n v="2009"/>
    <n v="40000000"/>
    <n v="10330853"/>
    <n v="6702578"/>
    <n v="17033431"/>
    <n v="-22966569"/>
    <n v="-0.56999999999999995"/>
    <x v="1"/>
    <s v="Live Action"/>
    <s v="Horror"/>
    <n v="6.7"/>
    <n v="151027"/>
    <n v="2506"/>
    <n v="2506"/>
    <n v="4424126"/>
    <s v="Medium Budget"/>
    <x v="1"/>
  </r>
  <r>
    <s v="The Proposal"/>
    <n v="2009"/>
    <n v="40000000"/>
    <n v="163958031"/>
    <n v="150751686"/>
    <n v="314709717"/>
    <n v="274709717"/>
    <n v="6.87"/>
    <x v="0"/>
    <s v="Live Action"/>
    <s v="Romantic Comedy"/>
    <n v="6.7"/>
    <n v="324635"/>
    <n v="3056"/>
    <n v="3158"/>
    <n v="33627598"/>
    <s v="Medium Budget"/>
    <x v="0"/>
  </r>
  <r>
    <s v="He's Just Not That Into You"/>
    <n v="2009"/>
    <n v="40000000"/>
    <n v="93953653"/>
    <n v="87100004"/>
    <n v="181053657"/>
    <n v="141053657"/>
    <n v="3.53"/>
    <x v="0"/>
    <s v="Live Action"/>
    <s v="Romantic Comedy"/>
    <n v="6.4"/>
    <n v="172095"/>
    <n v="3175"/>
    <n v="3175"/>
    <n v="27785487"/>
    <s v="Medium Budget"/>
    <x v="0"/>
  </r>
  <r>
    <s v="Amelia"/>
    <n v="2009"/>
    <n v="40000000"/>
    <n v="14279575"/>
    <n v="5476502"/>
    <n v="19756077"/>
    <n v="-20243923"/>
    <n v="-0.51"/>
    <x v="3"/>
    <s v="Live Action"/>
    <s v="Drama"/>
    <n v="5.8"/>
    <n v="12781"/>
    <n v="820"/>
    <n v="1070"/>
    <n v="3904047"/>
    <s v="Medium Budget"/>
    <x v="0"/>
  </r>
  <r>
    <s v="Julie &amp; Julia"/>
    <n v="2009"/>
    <n v="40000000"/>
    <n v="94125426"/>
    <n v="32520693"/>
    <n v="126646119"/>
    <n v="86646119"/>
    <n v="2.17"/>
    <x v="0"/>
    <s v="Live Action"/>
    <s v="Comedy"/>
    <n v="7"/>
    <n v="118688"/>
    <n v="2354"/>
    <n v="2528"/>
    <n v="20027956"/>
    <s v="Medium Budget"/>
    <x v="0"/>
  </r>
  <r>
    <s v="I Love You, Man"/>
    <n v="2009"/>
    <n v="40000000"/>
    <n v="72013010"/>
    <n v="20289492"/>
    <n v="92302502"/>
    <n v="52302502"/>
    <n v="1.31"/>
    <x v="1"/>
    <s v="Live Action"/>
    <s v="Comedy"/>
    <n v="7"/>
    <n v="205295"/>
    <n v="2711"/>
    <n v="2829"/>
    <n v="17810270"/>
    <s v="Medium Budget"/>
    <x v="0"/>
  </r>
  <r>
    <s v="17 Again"/>
    <n v="2009"/>
    <n v="40000000"/>
    <n v="64167069"/>
    <n v="75307837"/>
    <n v="139474906"/>
    <n v="99474906"/>
    <n v="2.4900000000000002"/>
    <x v="0"/>
    <s v="Live Action"/>
    <s v="Comedy"/>
    <n v="6.4"/>
    <n v="199072"/>
    <n v="3255"/>
    <n v="3255"/>
    <n v="23722310"/>
    <s v="Medium Budget"/>
    <x v="0"/>
  </r>
  <r>
    <s v="Fantastic Mr. Fox"/>
    <n v="2009"/>
    <n v="40000000"/>
    <n v="21002919"/>
    <n v="26080493"/>
    <n v="47083412"/>
    <n v="7083412"/>
    <n v="0.18"/>
    <x v="3"/>
    <s v="Stop-Motion Animation"/>
    <s v="Adventure"/>
    <n v="7.9"/>
    <n v="227919"/>
    <n v="4"/>
    <n v="2304"/>
    <n v="265900"/>
    <s v="Medium Budget"/>
    <x v="0"/>
  </r>
  <r>
    <s v="The Final Destination"/>
    <n v="2009"/>
    <n v="40000000"/>
    <n v="66477700"/>
    <n v="120906927"/>
    <n v="187384627"/>
    <n v="147384627"/>
    <n v="3.68"/>
    <x v="1"/>
    <s v="Live Action"/>
    <s v="Horror"/>
    <n v="5.0999999999999996"/>
    <n v="105224"/>
    <n v="3121"/>
    <n v="3121"/>
    <n v="27408309"/>
    <s v="Medium Budget"/>
    <x v="2"/>
  </r>
  <r>
    <s v="Cirque du Freak: The Vampire's Assistant"/>
    <n v="2009"/>
    <n v="40000000"/>
    <n v="14046595"/>
    <n v="25707362"/>
    <n v="39753957"/>
    <n v="-246043"/>
    <n v="-0.01"/>
    <x v="0"/>
    <s v="Live Action"/>
    <s v="Action"/>
    <n v="5.8"/>
    <n v="45159"/>
    <n v="2754"/>
    <n v="2754"/>
    <n v="6293205"/>
    <s v="Medium Budget"/>
    <x v="0"/>
  </r>
  <r>
    <s v="The Social Network"/>
    <n v="2010"/>
    <n v="40000000"/>
    <n v="96962694"/>
    <n v="127959441"/>
    <n v="224922135"/>
    <n v="184922135"/>
    <n v="4.62"/>
    <x v="0"/>
    <s v="Live Action"/>
    <s v="Drama"/>
    <n v="7.8"/>
    <n v="690721"/>
    <n v="2771"/>
    <n v="2921"/>
    <n v="22445653"/>
    <s v="Medium Budget"/>
    <x v="0"/>
  </r>
  <r>
    <s v="Morning Glory"/>
    <n v="2010"/>
    <n v="40000000"/>
    <n v="31011732"/>
    <n v="28783338"/>
    <n v="59795070"/>
    <n v="19795070"/>
    <n v="0.49"/>
    <x v="0"/>
    <s v="Live Action"/>
    <s v="Comedy"/>
    <n v="6.5"/>
    <n v="78679"/>
    <n v="2518"/>
    <n v="2544"/>
    <n v="9203266"/>
    <s v="Medium Budget"/>
    <x v="0"/>
  </r>
  <r>
    <s v="Get Him to the Greek"/>
    <n v="2010"/>
    <n v="40000000"/>
    <n v="61153526"/>
    <n v="30302349"/>
    <n v="91455875"/>
    <n v="51455875"/>
    <n v="1.29"/>
    <x v="1"/>
    <s v="Live Action"/>
    <s v="Comedy"/>
    <n v="6.3"/>
    <n v="178291"/>
    <n v="2697"/>
    <n v="2702"/>
    <n v="17570955"/>
    <s v="Medium Budget"/>
    <x v="0"/>
  </r>
  <r>
    <s v="Predators"/>
    <n v="2010"/>
    <n v="40000000"/>
    <n v="52000688"/>
    <n v="75233701"/>
    <n v="127234389"/>
    <n v="87234389"/>
    <n v="2.1800000000000002"/>
    <x v="1"/>
    <s v="Live Action"/>
    <s v="Action"/>
    <n v="6.4"/>
    <n v="224832"/>
    <n v="2669"/>
    <n v="2669"/>
    <n v="24760882"/>
    <s v="Medium Budget"/>
    <x v="0"/>
  </r>
  <r>
    <s v="Colombiana"/>
    <n v="2011"/>
    <n v="40000000"/>
    <n v="36665854"/>
    <n v="35629408"/>
    <n v="72295262"/>
    <n v="32295262"/>
    <n v="0.81"/>
    <x v="0"/>
    <s v="Live Action"/>
    <s v="Thriller/Suspense"/>
    <n v="6.4"/>
    <n v="101282"/>
    <n v="2614"/>
    <n v="2614"/>
    <n v="10408176"/>
    <s v="Medium Budget"/>
    <x v="0"/>
  </r>
  <r>
    <s v="Final Destination 5"/>
    <n v="2011"/>
    <n v="40000000"/>
    <n v="42587643"/>
    <n v="112423522"/>
    <n v="155011165"/>
    <n v="115011165"/>
    <n v="2.88"/>
    <x v="1"/>
    <s v="Live Action"/>
    <s v="Horror"/>
    <n v="5.9"/>
    <n v="115635"/>
    <n v="3155"/>
    <n v="3155"/>
    <n v="18031396"/>
    <s v="Medium Budget"/>
    <x v="2"/>
  </r>
  <r>
    <s v="Lone Survivor"/>
    <n v="2013"/>
    <n v="40000000"/>
    <n v="125095601"/>
    <n v="24709031"/>
    <n v="149804632"/>
    <n v="109804632"/>
    <n v="2.75"/>
    <x v="1"/>
    <s v="Live Action"/>
    <s v="Action"/>
    <n v="7.5"/>
    <n v="285384"/>
    <n v="2"/>
    <n v="3285"/>
    <n v="90872"/>
    <s v="Medium Budget"/>
    <x v="0"/>
  </r>
  <r>
    <s v="Grudge Match"/>
    <n v="2013"/>
    <n v="40000000"/>
    <n v="29807260"/>
    <n v="40000000"/>
    <n v="69807260"/>
    <n v="29807260"/>
    <n v="0.75"/>
    <x v="0"/>
    <s v="Live Action"/>
    <s v="Comedy"/>
    <n v="6.4"/>
    <n v="60563"/>
    <n v="2838"/>
    <n v="2856"/>
    <n v="7021993"/>
    <s v="Medium Budget"/>
    <x v="0"/>
  </r>
  <r>
    <s v="Lucy"/>
    <n v="2014"/>
    <n v="40000000"/>
    <n v="126573960"/>
    <n v="330933816"/>
    <n v="457507776"/>
    <n v="417507776"/>
    <n v="10.44"/>
    <x v="1"/>
    <s v="Live Action"/>
    <s v="Action"/>
    <n v="6.4"/>
    <n v="489041"/>
    <n v="3173"/>
    <n v="3202"/>
    <n v="43899340"/>
    <s v="Medium Budget"/>
    <x v="0"/>
  </r>
  <r>
    <s v="The Other Woman"/>
    <n v="2014"/>
    <n v="40000000"/>
    <n v="83911193"/>
    <n v="111200000"/>
    <n v="195111193"/>
    <n v="155111193"/>
    <n v="3.88"/>
    <x v="0"/>
    <s v="Live Action"/>
    <s v="Comedy"/>
    <n v="6"/>
    <n v="140221"/>
    <n v="3205"/>
    <n v="3306"/>
    <n v="24763752"/>
    <s v="Medium Budget"/>
    <x v="0"/>
  </r>
  <r>
    <s v="Dumb and Dumber To"/>
    <n v="2014"/>
    <n v="40000000"/>
    <n v="86208010"/>
    <n v="70345582"/>
    <n v="156553592"/>
    <n v="116553592"/>
    <n v="2.91"/>
    <x v="0"/>
    <s v="Live Action"/>
    <s v="Comedy"/>
    <n v="5.6"/>
    <n v="137051"/>
    <n v="3154"/>
    <n v="3188"/>
    <n v="36111775"/>
    <s v="Medium Budget"/>
    <x v="0"/>
  </r>
  <r>
    <s v="Sex Tape"/>
    <n v="2014"/>
    <n v="40000000"/>
    <n v="38543473"/>
    <n v="87526036"/>
    <n v="126069509"/>
    <n v="86069509"/>
    <n v="2.15"/>
    <x v="1"/>
    <s v="Live Action"/>
    <s v="Comedy"/>
    <n v="5.0999999999999996"/>
    <n v="112556"/>
    <n v="3062"/>
    <n v="3062"/>
    <n v="14608152"/>
    <s v="Medium Budget"/>
    <x v="0"/>
  </r>
  <r>
    <s v="Jersey Boys"/>
    <n v="2014"/>
    <n v="40000000"/>
    <n v="47047013"/>
    <n v="18235719"/>
    <n v="65282732"/>
    <n v="25282732"/>
    <n v="0.63"/>
    <x v="1"/>
    <s v="Live Action"/>
    <s v="Drama"/>
    <n v="6.8"/>
    <n v="34939"/>
    <n v="2905"/>
    <n v="2905"/>
    <n v="13319371"/>
    <s v="Medium Budget"/>
    <x v="0"/>
  </r>
  <r>
    <s v="Horrible Bosses 2"/>
    <n v="2014"/>
    <n v="40000000"/>
    <n v="54445357"/>
    <n v="51500000"/>
    <n v="105945357"/>
    <n v="65945357"/>
    <n v="1.65"/>
    <x v="1"/>
    <s v="Live Action"/>
    <s v="Comedy"/>
    <n v="6.3"/>
    <n v="171714"/>
    <n v="3375"/>
    <n v="3400"/>
    <n v="15457418"/>
    <s v="Medium Budget"/>
    <x v="0"/>
  </r>
  <r>
    <s v="The Gunman"/>
    <n v="2015"/>
    <n v="40000000"/>
    <n v="10664749"/>
    <n v="7929478"/>
    <n v="18594227"/>
    <n v="-21405773"/>
    <n v="-0.54"/>
    <x v="1"/>
    <s v="Live Action"/>
    <s v="Thriller/Suspense"/>
    <n v="5.8"/>
    <n v="41124"/>
    <n v="2816"/>
    <n v="2816"/>
    <n v="5028702"/>
    <s v="Medium Budget"/>
    <x v="0"/>
  </r>
  <r>
    <s v="Get Hard"/>
    <n v="2015"/>
    <n v="40000000"/>
    <n v="90411453"/>
    <n v="16100000"/>
    <n v="106511453"/>
    <n v="66511453"/>
    <n v="1.66"/>
    <x v="1"/>
    <s v="Live Action"/>
    <s v="Comedy"/>
    <n v="6"/>
    <n v="135662"/>
    <n v="3175"/>
    <n v="3212"/>
    <n v="33803253"/>
    <s v="Medium Budget"/>
    <x v="0"/>
  </r>
  <r>
    <s v="Bridge of Spies"/>
    <n v="2015"/>
    <n v="40000000"/>
    <n v="72313754"/>
    <n v="90184584"/>
    <n v="162498338"/>
    <n v="122498338"/>
    <n v="3.06"/>
    <x v="0"/>
    <s v="Live Action"/>
    <s v="Thriller/Suspense"/>
    <n v="7.6"/>
    <n v="308503"/>
    <n v="2811"/>
    <n v="2873"/>
    <n v="15371203"/>
    <s v="Medium Budget"/>
    <x v="0"/>
  </r>
  <r>
    <s v="Baahubali: The Beginning"/>
    <n v="2015"/>
    <n v="40000000"/>
    <n v="6738000"/>
    <n v="19998665"/>
    <n v="26736665"/>
    <n v="-13263335"/>
    <n v="-0.33"/>
    <x v="4"/>
    <s v="Live Action"/>
    <s v="Action"/>
    <n v="8"/>
    <n v="120317"/>
    <n v="236"/>
    <n v="236"/>
    <n v="3575000"/>
    <s v="Medium Budget"/>
    <x v="0"/>
  </r>
  <r>
    <s v="The Intern"/>
    <n v="2015"/>
    <n v="40000000"/>
    <n v="75764672"/>
    <n v="121351038"/>
    <n v="197115710"/>
    <n v="157115710"/>
    <n v="3.93"/>
    <x v="0"/>
    <s v="Live Action"/>
    <s v="Comedy"/>
    <n v="7.1"/>
    <n v="249230"/>
    <n v="3305"/>
    <n v="3320"/>
    <n v="17728313"/>
    <s v="Medium Budget"/>
    <x v="0"/>
  </r>
  <r>
    <s v="Patriots Day"/>
    <n v="2016"/>
    <n v="40000000"/>
    <n v="31886361"/>
    <n v="20951628"/>
    <n v="52837989"/>
    <n v="12837989"/>
    <n v="0.32"/>
    <x v="1"/>
    <s v="Live Action"/>
    <s v="Thriller/Suspense"/>
    <n v="7.3"/>
    <n v="102028"/>
    <n v="7"/>
    <n v="3120"/>
    <n v="161306"/>
    <s v="Medium Budget"/>
    <x v="0"/>
  </r>
  <r>
    <s v="Hacksaw Ridge"/>
    <n v="2016"/>
    <n v="40000000"/>
    <n v="67209615"/>
    <n v="101695067"/>
    <n v="168904682"/>
    <n v="128904682"/>
    <n v="3.22"/>
    <x v="1"/>
    <s v="Live Action"/>
    <s v="Drama"/>
    <n v="8.1"/>
    <n v="510741"/>
    <n v="2886"/>
    <n v="2971"/>
    <n v="15190758"/>
    <s v="Medium Budget"/>
    <x v="0"/>
  </r>
  <r>
    <s v="Mechanic: Resurrection"/>
    <n v="2016"/>
    <n v="40000000"/>
    <n v="21218403"/>
    <n v="88520437"/>
    <n v="109738840"/>
    <n v="69738840"/>
    <n v="1.74"/>
    <x v="1"/>
    <s v="Live Action"/>
    <s v="Action"/>
    <n v="5.7"/>
    <n v="84407"/>
    <n v="2258"/>
    <n v="2258"/>
    <n v="7456525"/>
    <s v="Medium Budget"/>
    <x v="0"/>
  </r>
  <r>
    <s v="Ride Along 2"/>
    <n v="2016"/>
    <n v="40000000"/>
    <n v="90862685"/>
    <n v="33964631"/>
    <n v="124827316"/>
    <n v="84827316"/>
    <n v="2.12"/>
    <x v="0"/>
    <s v="Live Action"/>
    <s v="Comedy"/>
    <n v="5.8"/>
    <n v="58620"/>
    <n v="3175"/>
    <n v="3192"/>
    <n v="35243095"/>
    <s v="Medium Budget"/>
    <x v="0"/>
  </r>
  <r>
    <s v="Widows"/>
    <n v="2018"/>
    <n v="40000000"/>
    <n v="42402632"/>
    <n v="31463456"/>
    <n v="73866088"/>
    <n v="33866088"/>
    <n v="0.85"/>
    <x v="1"/>
    <s v="Live Action"/>
    <s v="Thriller/Suspense"/>
    <n v="6.8"/>
    <n v="97071"/>
    <n v="2803"/>
    <n v="2803"/>
    <n v="12361307"/>
    <s v="Medium Budget"/>
    <x v="0"/>
  </r>
  <r>
    <s v="BrÃ¼no"/>
    <n v="2009"/>
    <n v="42000000"/>
    <n v="60054530"/>
    <n v="78653997"/>
    <n v="138708527"/>
    <n v="96708527"/>
    <n v="2.2999999999999998"/>
    <x v="1"/>
    <s v="Live Action"/>
    <s v="Comedy"/>
    <n v="5.9"/>
    <n v="148903"/>
    <n v="2756"/>
    <n v="2759"/>
    <n v="30619130"/>
    <s v="Medium Budget"/>
    <x v="0"/>
  </r>
  <r>
    <s v="The Warrior's Way"/>
    <n v="2010"/>
    <n v="42000000"/>
    <n v="5666340"/>
    <n v="2847985"/>
    <n v="8514325"/>
    <n v="-33485675"/>
    <n v="-0.8"/>
    <x v="1"/>
    <s v="Live Action"/>
    <s v="Western"/>
    <n v="6.2"/>
    <n v="26411"/>
    <n v="1622"/>
    <n v="1622"/>
    <n v="3048665"/>
    <s v="Medium Budget"/>
    <x v="0"/>
  </r>
  <r>
    <s v="Snatched"/>
    <n v="2017"/>
    <n v="42000000"/>
    <n v="45852178"/>
    <n v="11999999"/>
    <n v="57852177"/>
    <n v="15852177"/>
    <n v="0.38"/>
    <x v="1"/>
    <s v="Live Action"/>
    <s v="Comedy"/>
    <n v="4.5999999999999996"/>
    <n v="35569"/>
    <n v="3501"/>
    <n v="3511"/>
    <n v="19542248"/>
    <s v="Medium Budget"/>
    <x v="0"/>
  </r>
  <r>
    <s v="Holmes &amp; Watson"/>
    <n v="2018"/>
    <n v="42000000"/>
    <n v="30568743"/>
    <n v="11347923"/>
    <n v="41916666"/>
    <n v="-83334"/>
    <n v="0"/>
    <x v="0"/>
    <s v="Live Action"/>
    <s v="Comedy"/>
    <n v="3.9"/>
    <n v="36403"/>
    <n v="2776"/>
    <n v="2780"/>
    <n v="7411522"/>
    <s v="Medium Budget"/>
    <x v="0"/>
  </r>
  <r>
    <s v="The Heat"/>
    <n v="2013"/>
    <n v="43000000"/>
    <n v="159581587"/>
    <n v="70146187"/>
    <n v="229727774"/>
    <n v="186727774"/>
    <n v="4.34"/>
    <x v="1"/>
    <s v="Live Action"/>
    <s v="Comedy"/>
    <n v="6.6"/>
    <n v="171775"/>
    <n v="3181"/>
    <n v="3184"/>
    <n v="39115043"/>
    <s v="Medium Budget"/>
    <x v="0"/>
  </r>
  <r>
    <s v="A Monster Calls"/>
    <n v="2016"/>
    <n v="43000000"/>
    <n v="3740823"/>
    <n v="42673707"/>
    <n v="46414530"/>
    <n v="3414530"/>
    <n v="0.08"/>
    <x v="0"/>
    <s v="Live Action"/>
    <s v="Drama"/>
    <n v="7.4"/>
    <n v="87851"/>
    <n v="4"/>
    <n v="1523"/>
    <n v="30909"/>
    <s v="Medium Budget"/>
    <x v="0"/>
  </r>
  <r>
    <s v="Charlie St. Cloud"/>
    <n v="2010"/>
    <n v="44000000"/>
    <n v="31206263"/>
    <n v="17271821"/>
    <n v="48478084"/>
    <n v="4478084"/>
    <n v="0.1"/>
    <x v="0"/>
    <s v="Live Action"/>
    <s v="Drama"/>
    <n v="6.4"/>
    <n v="62185"/>
    <n v="2718"/>
    <n v="2725"/>
    <n v="12381585"/>
    <s v="Medium Budget"/>
    <x v="0"/>
  </r>
  <r>
    <s v="The Interview"/>
    <n v="2014"/>
    <n v="44000000"/>
    <n v="6105175"/>
    <n v="6237457"/>
    <n v="12342632"/>
    <n v="-31657368"/>
    <n v="-0.72"/>
    <x v="1"/>
    <s v="Live Action"/>
    <s v="Comedy"/>
    <n v="6.5"/>
    <n v="328366"/>
    <n v="331"/>
    <n v="581"/>
    <n v="1794666"/>
    <s v="Medium Budget"/>
    <x v="0"/>
  </r>
  <r>
    <s v="Argo"/>
    <n v="2012"/>
    <n v="44500000"/>
    <n v="136025503"/>
    <n v="91115254"/>
    <n v="227140757"/>
    <n v="182640757"/>
    <n v="4.0999999999999996"/>
    <x v="1"/>
    <s v="Live Action"/>
    <s v="Thriller/Suspense"/>
    <n v="7.7"/>
    <n v="609538"/>
    <n v="3232"/>
    <n v="3247"/>
    <n v="19458109"/>
    <s v="Medium Budget"/>
    <x v="0"/>
  </r>
  <r>
    <s v="Underworld: Evolution"/>
    <n v="2006"/>
    <n v="45000000"/>
    <n v="62318875"/>
    <n v="51098887"/>
    <n v="113417762"/>
    <n v="68417762"/>
    <n v="1.52"/>
    <x v="1"/>
    <s v="Live Action"/>
    <s v="Action"/>
    <n v="6.7"/>
    <n v="199393"/>
    <n v="3207"/>
    <n v="3207"/>
    <n v="26857181"/>
    <s v="Medium Budget"/>
    <x v="0"/>
  </r>
  <r>
    <s v="The Ant Bully"/>
    <n v="2006"/>
    <n v="45000000"/>
    <n v="28142535"/>
    <n v="21468363"/>
    <n v="49610898"/>
    <n v="4610898"/>
    <n v="0.1"/>
    <x v="3"/>
    <s v="Digital Animation"/>
    <s v="Adventure"/>
    <n v="5.8"/>
    <n v="39550"/>
    <n v="3050"/>
    <n v="3050"/>
    <n v="8432465"/>
    <s v="Medium Budget"/>
    <x v="0"/>
  </r>
  <r>
    <s v="Last Holiday"/>
    <n v="2006"/>
    <n v="45000000"/>
    <n v="38399961"/>
    <n v="4943286"/>
    <n v="43343247"/>
    <n v="-1656753"/>
    <n v="-0.04"/>
    <x v="0"/>
    <s v="Live Action"/>
    <s v="Comedy"/>
    <n v="6.5"/>
    <n v="31796"/>
    <n v="2514"/>
    <n v="2514"/>
    <n v="12806188"/>
    <s v="Medium Budget"/>
    <x v="0"/>
  </r>
  <r>
    <s v="16 Blocks"/>
    <n v="2006"/>
    <n v="45000000"/>
    <n v="36895141"/>
    <n v="28700000"/>
    <n v="65595141"/>
    <n v="20595141"/>
    <n v="0.46"/>
    <x v="0"/>
    <s v="Live Action"/>
    <s v="Action"/>
    <n v="6.6"/>
    <n v="130755"/>
    <n v="2706"/>
    <n v="2706"/>
    <n v="11855260"/>
    <s v="Medium Budget"/>
    <x v="0"/>
  </r>
  <r>
    <s v="Love in the Time of Cholera"/>
    <n v="2007"/>
    <n v="45000000"/>
    <n v="4617608"/>
    <n v="26459810"/>
    <n v="31077418"/>
    <n v="-13922582"/>
    <n v="-0.31"/>
    <x v="1"/>
    <s v="Live Action"/>
    <s v="Drama"/>
    <n v="6.4"/>
    <n v="23340"/>
    <n v="852"/>
    <n v="852"/>
    <n v="1915000"/>
    <s v="Medium Budget"/>
    <x v="0"/>
  </r>
  <r>
    <s v="The Bucket List"/>
    <n v="2007"/>
    <n v="45000000"/>
    <n v="93466502"/>
    <n v="81340943"/>
    <n v="174807445"/>
    <n v="129807445"/>
    <n v="2.88"/>
    <x v="0"/>
    <s v="Live Action"/>
    <s v="Comedy"/>
    <n v="7.4"/>
    <n v="244635"/>
    <n v="16"/>
    <n v="2915"/>
    <n v="335837"/>
    <s v="Medium Budget"/>
    <x v="0"/>
  </r>
  <r>
    <s v="Resident Evil: Extinction"/>
    <n v="2007"/>
    <n v="45000000"/>
    <n v="50648679"/>
    <n v="99222424"/>
    <n v="149871103"/>
    <n v="104871103"/>
    <n v="2.33"/>
    <x v="1"/>
    <s v="Live Action"/>
    <s v="Action"/>
    <n v="6.2"/>
    <n v="194980"/>
    <n v="2828"/>
    <n v="2848"/>
    <n v="23678580"/>
    <s v="Medium Budget"/>
    <x v="0"/>
  </r>
  <r>
    <s v="Across the Universe"/>
    <n v="2007"/>
    <n v="45000000"/>
    <n v="24343673"/>
    <n v="5023470"/>
    <n v="29367143"/>
    <n v="-15632857"/>
    <n v="-0.35"/>
    <x v="0"/>
    <s v="Live Action"/>
    <s v="Musical"/>
    <n v="7.3"/>
    <n v="110434"/>
    <n v="23"/>
    <n v="964"/>
    <n v="667784"/>
    <s v="Medium Budget"/>
    <x v="0"/>
  </r>
  <r>
    <s v="Bangkok Dangerous"/>
    <n v="2008"/>
    <n v="45000000"/>
    <n v="15298133"/>
    <n v="31300000"/>
    <n v="46598133"/>
    <n v="1598133"/>
    <n v="0.04"/>
    <x v="1"/>
    <s v="Live Action"/>
    <s v="Action"/>
    <n v="5.3"/>
    <n v="56834"/>
    <n v="2650"/>
    <n v="2654"/>
    <n v="7783266"/>
    <s v="Medium Budget"/>
    <x v="0"/>
  </r>
  <r>
    <s v="Revolutionary Road"/>
    <n v="2008"/>
    <n v="45000000"/>
    <n v="22951340"/>
    <n v="56653480"/>
    <n v="79604820"/>
    <n v="34604820"/>
    <n v="0.77"/>
    <x v="1"/>
    <s v="Live Action"/>
    <s v="Drama"/>
    <n v="7.3"/>
    <n v="211977"/>
    <n v="3"/>
    <n v="1077"/>
    <n v="189911"/>
    <s v="Medium Budget"/>
    <x v="0"/>
  </r>
  <r>
    <s v="Miracle at St. Anna"/>
    <n v="2008"/>
    <n v="45000000"/>
    <n v="7916887"/>
    <n v="1759610"/>
    <n v="9676497"/>
    <n v="-35323503"/>
    <n v="-0.78"/>
    <x v="1"/>
    <s v="Live Action"/>
    <s v="Drama"/>
    <n v="6.1"/>
    <n v="18645"/>
    <n v="1185"/>
    <n v="1185"/>
    <n v="3477996"/>
    <s v="Medium Budget"/>
    <x v="0"/>
  </r>
  <r>
    <s v="Babylon A.D."/>
    <n v="2008"/>
    <n v="45000000"/>
    <n v="22532572"/>
    <n v="47683925"/>
    <n v="70216497"/>
    <n v="25216497"/>
    <n v="0.56000000000000005"/>
    <x v="0"/>
    <s v="Live Action"/>
    <s v="Action"/>
    <n v="5.5"/>
    <n v="95861"/>
    <n v="3390"/>
    <n v="3425"/>
    <n v="9484627"/>
    <s v="Medium Budget"/>
    <x v="0"/>
  </r>
  <r>
    <s v="Journey to the Center of the Earth"/>
    <n v="2008"/>
    <n v="45000000"/>
    <n v="101704370"/>
    <n v="141476567"/>
    <n v="243180937"/>
    <n v="198180937"/>
    <n v="4.4000000000000004"/>
    <x v="3"/>
    <s v="Live Action"/>
    <s v="Adventure"/>
    <n v="5.8"/>
    <n v="122328"/>
    <n v="2811"/>
    <n v="2830"/>
    <n v="21018141"/>
    <s v="Medium Budget"/>
    <x v="0"/>
  </r>
  <r>
    <s v="Aliens in the Attic"/>
    <n v="2009"/>
    <n v="45000000"/>
    <n v="25200412"/>
    <n v="34350871"/>
    <n v="59551283"/>
    <n v="14551283"/>
    <n v="0.32"/>
    <x v="3"/>
    <s v="Live Action"/>
    <s v="Adventure"/>
    <n v="5.4"/>
    <n v="22323"/>
    <n v="3106"/>
    <n v="3108"/>
    <n v="8008423"/>
    <s v="Medium Budget"/>
    <x v="0"/>
  </r>
  <r>
    <s v="The Bounty Hunter"/>
    <n v="2010"/>
    <n v="45000000"/>
    <n v="67061228"/>
    <n v="68747609"/>
    <n v="135808837"/>
    <n v="90808837"/>
    <n v="2.02"/>
    <x v="0"/>
    <s v="Live Action"/>
    <s v="Romantic Comedy"/>
    <n v="5.5"/>
    <n v="127410"/>
    <n v="3074"/>
    <n v="3118"/>
    <n v="20686423"/>
    <s v="Medium Budget"/>
    <x v="0"/>
  </r>
  <r>
    <s v="The Ghost Writer"/>
    <n v="2010"/>
    <n v="45000000"/>
    <n v="15541549"/>
    <n v="49990942"/>
    <n v="65532491"/>
    <n v="20532491"/>
    <n v="0.46"/>
    <x v="0"/>
    <s v="Live Action"/>
    <s v="Thriller/Suspense"/>
    <n v="7.2"/>
    <n v="163538"/>
    <n v="4"/>
    <n v="819"/>
    <n v="183009"/>
    <s v="Medium Budget"/>
    <x v="0"/>
  </r>
  <r>
    <s v="The Muppets"/>
    <n v="2011"/>
    <n v="45000000"/>
    <n v="88625922"/>
    <n v="72346000"/>
    <n v="160971922"/>
    <n v="115971922"/>
    <n v="2.58"/>
    <x v="3"/>
    <s v="Live Action"/>
    <s v="Adventure"/>
    <n v="7.1"/>
    <n v="92320"/>
    <n v="3440"/>
    <n v="3440"/>
    <n v="29239026"/>
    <s v="Medium Budget"/>
    <x v="0"/>
  </r>
  <r>
    <s v="Johnny English Reborn"/>
    <n v="2011"/>
    <n v="45000000"/>
    <n v="8406711"/>
    <n v="156233690"/>
    <n v="164640401"/>
    <n v="119640401"/>
    <n v="2.66"/>
    <x v="3"/>
    <s v="Live Action"/>
    <s v="Adventure"/>
    <n v="6.3"/>
    <n v="130287"/>
    <n v="1552"/>
    <n v="1554"/>
    <n v="3833300"/>
    <s v="Medium Budget"/>
    <x v="0"/>
  </r>
  <r>
    <s v="Savages"/>
    <n v="2012"/>
    <n v="45000000"/>
    <n v="47323100"/>
    <n v="35190390"/>
    <n v="82513490"/>
    <n v="37513490"/>
    <n v="0.83"/>
    <x v="1"/>
    <s v="Live Action"/>
    <s v="Thriller/Suspense"/>
    <n v="6.4"/>
    <n v="129932"/>
    <n v="2628"/>
    <n v="2635"/>
    <n v="16016910"/>
    <s v="Medium Budget"/>
    <x v="0"/>
  </r>
  <r>
    <s v="Blended"/>
    <n v="2014"/>
    <n v="45000000"/>
    <n v="46290741"/>
    <n v="81700000"/>
    <n v="127990741"/>
    <n v="82990741"/>
    <n v="1.84"/>
    <x v="0"/>
    <s v="Live Action"/>
    <s v="Romantic Comedy"/>
    <n v="6.5"/>
    <n v="131737"/>
    <n v="3555"/>
    <n v="3555"/>
    <n v="14284031"/>
    <s v="Medium Budget"/>
    <x v="0"/>
  </r>
  <r>
    <s v="The Girl on the Train"/>
    <n v="2016"/>
    <n v="45000000"/>
    <n v="75395035"/>
    <n v="98883179"/>
    <n v="174278214"/>
    <n v="129278214"/>
    <n v="2.87"/>
    <x v="1"/>
    <s v="Live Action"/>
    <s v="Thriller/Suspense"/>
    <n v="6.5"/>
    <n v="185840"/>
    <n v="3144"/>
    <n v="3241"/>
    <n v="24536265"/>
    <s v="Medium Budget"/>
    <x v="0"/>
  </r>
  <r>
    <s v="Office Christmas Party"/>
    <n v="2016"/>
    <n v="45000000"/>
    <n v="54767494"/>
    <n v="36555805"/>
    <n v="91323299"/>
    <n v="46323299"/>
    <n v="1.03"/>
    <x v="1"/>
    <s v="Live Action"/>
    <s v="Comedy"/>
    <n v="5.8"/>
    <n v="79751"/>
    <n v="3210"/>
    <n v="3210"/>
    <n v="16890204"/>
    <s v="Medium Budget"/>
    <x v="0"/>
  </r>
  <r>
    <s v="Pitch Perfect 3"/>
    <n v="2017"/>
    <n v="45000000"/>
    <n v="104897530"/>
    <n v="80838882"/>
    <n v="185736412"/>
    <n v="140736412"/>
    <n v="3.13"/>
    <x v="0"/>
    <s v="Live Action"/>
    <s v="Comedy"/>
    <n v="5.8"/>
    <n v="63846"/>
    <n v="3447"/>
    <n v="3468"/>
    <n v="19928525"/>
    <s v="Medium Budget"/>
    <x v="0"/>
  </r>
  <r>
    <s v="Prisoners"/>
    <n v="2013"/>
    <n v="46000000"/>
    <n v="61002302"/>
    <n v="52400000"/>
    <n v="113402302"/>
    <n v="67402302"/>
    <n v="1.47"/>
    <x v="1"/>
    <s v="Live Action"/>
    <s v="Thriller/Suspense"/>
    <n v="8.1"/>
    <n v="691055"/>
    <n v="3260"/>
    <n v="3290"/>
    <n v="20817053"/>
    <s v="Medium Budget"/>
    <x v="0"/>
  </r>
  <r>
    <s v="Silence"/>
    <n v="2016"/>
    <n v="46500000"/>
    <n v="7100177"/>
    <n v="16626449"/>
    <n v="23726626"/>
    <n v="-22773374"/>
    <n v="-0.49"/>
    <x v="1"/>
    <s v="Live Action"/>
    <s v="Drama"/>
    <n v="7.1"/>
    <n v="111944"/>
    <n v="4"/>
    <n v="1580"/>
    <n v="130880"/>
    <s v="Medium Budget"/>
    <x v="0"/>
  </r>
  <r>
    <s v="Jonah Hex"/>
    <n v="2010"/>
    <n v="47000000"/>
    <n v="10547117"/>
    <n v="475579"/>
    <n v="11022696"/>
    <n v="-35977304"/>
    <n v="-0.77"/>
    <x v="0"/>
    <s v="Live Action"/>
    <s v="Action"/>
    <n v="4.7"/>
    <n v="59053"/>
    <n v="2825"/>
    <n v="2825"/>
    <n v="5379365"/>
    <s v="Medium Budget"/>
    <x v="0"/>
  </r>
  <r>
    <s v="Arrival"/>
    <n v="2016"/>
    <n v="47000000"/>
    <n v="100546139"/>
    <n v="102581755"/>
    <n v="203127894"/>
    <n v="156127894"/>
    <n v="3.32"/>
    <x v="0"/>
    <s v="Live Action"/>
    <s v="Drama"/>
    <n v="7.9"/>
    <n v="678257"/>
    <n v="2317"/>
    <n v="3115"/>
    <n v="24074047"/>
    <s v="Medium Budget"/>
    <x v="0"/>
  </r>
  <r>
    <s v="Rambo"/>
    <n v="2008"/>
    <n v="47500000"/>
    <n v="42754105"/>
    <n v="69460426"/>
    <n v="112214531"/>
    <n v="64714531"/>
    <n v="1.36"/>
    <x v="1"/>
    <s v="Live Action"/>
    <s v="Action"/>
    <n v="7"/>
    <n v="230456"/>
    <n v="2751"/>
    <n v="2764"/>
    <n v="18203876"/>
    <s v="Medium Budget"/>
    <x v="0"/>
  </r>
  <r>
    <s v="The Infiltrator"/>
    <n v="2016"/>
    <n v="47500000"/>
    <n v="15436808"/>
    <n v="5281296"/>
    <n v="20718104"/>
    <n v="-26781896"/>
    <n v="-0.56000000000000005"/>
    <x v="1"/>
    <s v="Live Action"/>
    <s v="Thriller/Suspense"/>
    <n v="7"/>
    <n v="73762"/>
    <n v="1601"/>
    <n v="1601"/>
    <n v="5303775"/>
    <s v="Medium Budget"/>
    <x v="0"/>
  </r>
  <r>
    <s v="3:10 to Yuma"/>
    <n v="2007"/>
    <n v="48000000"/>
    <n v="53606916"/>
    <n v="17564909"/>
    <n v="71171825"/>
    <n v="23171825"/>
    <n v="0.48"/>
    <x v="1"/>
    <s v="Live Action"/>
    <s v="Western"/>
    <n v="7.7"/>
    <n v="308911"/>
    <n v="2652"/>
    <n v="3006"/>
    <n v="14035033"/>
    <s v="Medium Budget"/>
    <x v="0"/>
  </r>
  <r>
    <s v="Tooth Fairy"/>
    <n v="2010"/>
    <n v="48000000"/>
    <n v="60022256"/>
    <n v="52588130"/>
    <n v="112610386"/>
    <n v="64610386"/>
    <n v="1.35"/>
    <x v="3"/>
    <s v="Live Action"/>
    <s v="Adventure"/>
    <n v="5"/>
    <n v="46422"/>
    <n v="3344"/>
    <n v="3345"/>
    <n v="14010409"/>
    <s v="Medium Budget"/>
    <x v="0"/>
  </r>
  <r>
    <s v="Instant Family"/>
    <n v="2018"/>
    <n v="48000000"/>
    <n v="67363237"/>
    <n v="47127851"/>
    <n v="114491088"/>
    <n v="66491088"/>
    <n v="1.39"/>
    <x v="0"/>
    <s v="Live Action"/>
    <s v="Comedy"/>
    <n v="7.3"/>
    <n v="105743"/>
    <n v="3286"/>
    <n v="3426"/>
    <n v="14504315"/>
    <s v="Medium Budget"/>
    <x v="0"/>
  </r>
  <r>
    <s v="Anna Karenina"/>
    <n v="2012"/>
    <n v="49000000"/>
    <n v="12816367"/>
    <n v="58188260"/>
    <n v="71004627"/>
    <n v="22004627"/>
    <n v="0.45"/>
    <x v="1"/>
    <s v="Live Action"/>
    <s v="Drama"/>
    <n v="6.6"/>
    <n v="99546"/>
    <n v="16"/>
    <n v="422"/>
    <n v="320690"/>
    <s v="Medium Budget"/>
    <x v="0"/>
  </r>
  <r>
    <s v="Failure to Launch"/>
    <n v="2006"/>
    <n v="50000000"/>
    <n v="88715192"/>
    <n v="39687709"/>
    <n v="128402901"/>
    <n v="78402901"/>
    <n v="1.57"/>
    <x v="0"/>
    <s v="Live Action"/>
    <s v="Romantic Comedy"/>
    <n v="5.6"/>
    <n v="80413"/>
    <n v="3057"/>
    <n v="3202"/>
    <n v="24411322"/>
    <s v="Medium Budget"/>
    <x v="0"/>
  </r>
  <r>
    <s v="Silent Hill"/>
    <n v="2006"/>
    <n v="50000000"/>
    <n v="46982632"/>
    <n v="47721595"/>
    <n v="94704227"/>
    <n v="44704227"/>
    <n v="0.89"/>
    <x v="1"/>
    <s v="Live Action"/>
    <s v="Horror"/>
    <n v="6.5"/>
    <n v="227902"/>
    <n v="2926"/>
    <n v="2932"/>
    <n v="20152598"/>
    <s v="Medium Budget"/>
    <x v="1"/>
  </r>
  <r>
    <s v="V for Vendetta"/>
    <n v="2006"/>
    <n v="50000000"/>
    <n v="70511035"/>
    <n v="59703127"/>
    <n v="130214162"/>
    <n v="80214162"/>
    <n v="1.6"/>
    <x v="1"/>
    <s v="Live Action"/>
    <s v="Action"/>
    <n v="8.1999999999999993"/>
    <n v="1106874"/>
    <n v="3365"/>
    <n v="3365"/>
    <n v="25642340"/>
    <s v="Medium Budget"/>
    <x v="0"/>
  </r>
  <r>
    <s v="Inside Man"/>
    <n v="2006"/>
    <n v="50000000"/>
    <n v="88634237"/>
    <n v="97164028"/>
    <n v="185798265"/>
    <n v="135798265"/>
    <n v="2.72"/>
    <x v="1"/>
    <s v="Live Action"/>
    <s v="Thriller/Suspense"/>
    <n v="7.6"/>
    <n v="369466"/>
    <n v="2818"/>
    <n v="2867"/>
    <n v="28954945"/>
    <s v="Medium Budget"/>
    <x v="0"/>
  </r>
  <r>
    <s v="Firewall"/>
    <n v="2006"/>
    <n v="50000000"/>
    <n v="48751189"/>
    <n v="34000000"/>
    <n v="82751189"/>
    <n v="32751189"/>
    <n v="0.66"/>
    <x v="0"/>
    <s v="Live Action"/>
    <s v="Thriller/Suspense"/>
    <n v="5.8"/>
    <n v="57952"/>
    <n v="2840"/>
    <n v="2840"/>
    <n v="13635463"/>
    <s v="Medium Budget"/>
    <x v="0"/>
  </r>
  <r>
    <s v="Hannibal Rising"/>
    <n v="2007"/>
    <n v="50000000"/>
    <n v="27669725"/>
    <n v="52913586"/>
    <n v="80583311"/>
    <n v="30583311"/>
    <n v="0.61"/>
    <x v="1"/>
    <s v="Live Action"/>
    <s v="Thriller/Suspense"/>
    <n v="6.1"/>
    <n v="110023"/>
    <n v="3003"/>
    <n v="3003"/>
    <n v="13051650"/>
    <s v="Medium Budget"/>
    <x v="0"/>
  </r>
  <r>
    <s v="Eastern Promises"/>
    <n v="2007"/>
    <n v="50000000"/>
    <n v="17181265"/>
    <n v="38895823"/>
    <n v="56077088"/>
    <n v="6077088"/>
    <n v="0.12"/>
    <x v="1"/>
    <s v="Live Action"/>
    <s v="Thriller/Suspense"/>
    <n v="7.6"/>
    <n v="241453"/>
    <n v="15"/>
    <n v="1408"/>
    <n v="547092"/>
    <s v="Medium Budget"/>
    <x v="0"/>
  </r>
  <r>
    <s v="Defiance"/>
    <n v="2008"/>
    <n v="50000000"/>
    <n v="28644813"/>
    <n v="24342941"/>
    <n v="52987754"/>
    <n v="2987754"/>
    <n v="0.06"/>
    <x v="1"/>
    <s v="Live Action"/>
    <s v="Drama"/>
    <n v="7.2"/>
    <n v="147411"/>
    <n v="2"/>
    <n v="1793"/>
    <n v="123513"/>
    <s v="Medium Budget"/>
    <x v="0"/>
  </r>
  <r>
    <s v="Yes Man"/>
    <n v="2008"/>
    <n v="50000000"/>
    <n v="97690976"/>
    <n v="128300000"/>
    <n v="225990976"/>
    <n v="175990976"/>
    <n v="3.52"/>
    <x v="0"/>
    <s v="Live Action"/>
    <s v="Comedy"/>
    <n v="6.8"/>
    <n v="359067"/>
    <n v="3434"/>
    <n v="3434"/>
    <n v="18262471"/>
    <s v="Medium Budget"/>
    <x v="0"/>
  </r>
  <r>
    <s v="Street Fighter: The Legend of Chun-Li"/>
    <n v="2009"/>
    <n v="50000000"/>
    <n v="8742261"/>
    <n v="3918026"/>
    <n v="12660287"/>
    <n v="-37339713"/>
    <n v="-0.75"/>
    <x v="0"/>
    <s v="Live Action"/>
    <s v="Action"/>
    <n v="3.7"/>
    <n v="24051"/>
    <n v="1136"/>
    <n v="1164"/>
    <n v="4721110"/>
    <s v="Medium Budget"/>
    <x v="0"/>
  </r>
  <r>
    <s v="Race to Witch Mountain"/>
    <n v="2009"/>
    <n v="50000000"/>
    <n v="67172595"/>
    <n v="37931189"/>
    <n v="105103784"/>
    <n v="55103784"/>
    <n v="1.1000000000000001"/>
    <x v="3"/>
    <s v="Live Action"/>
    <s v="Adventure"/>
    <n v="5.7"/>
    <n v="59748"/>
    <n v="3187"/>
    <n v="3268"/>
    <n v="24402214"/>
    <s v="Medium Budget"/>
    <x v="0"/>
  </r>
  <r>
    <s v="Knowing"/>
    <n v="2009"/>
    <n v="50000000"/>
    <n v="79957634"/>
    <n v="106492683"/>
    <n v="186450317"/>
    <n v="136450317"/>
    <n v="2.73"/>
    <x v="0"/>
    <s v="Live Action"/>
    <s v="Thriller/Suspense"/>
    <n v="6.2"/>
    <n v="233618"/>
    <n v="3332"/>
    <n v="3337"/>
    <n v="24604751"/>
    <s v="Medium Budget"/>
    <x v="0"/>
  </r>
  <r>
    <s v="The International"/>
    <n v="2009"/>
    <n v="50000000"/>
    <n v="25450527"/>
    <n v="28400000"/>
    <n v="53850527"/>
    <n v="3850527"/>
    <n v="0.08"/>
    <x v="1"/>
    <s v="Live Action"/>
    <s v="Thriller/Suspense"/>
    <n v="6.5"/>
    <n v="95567"/>
    <n v="2364"/>
    <n v="2364"/>
    <n v="9331739"/>
    <s v="Medium Budget"/>
    <x v="0"/>
  </r>
  <r>
    <s v="The Boat That Rocked"/>
    <n v="2009"/>
    <n v="50000000"/>
    <n v="8017467"/>
    <n v="29455184"/>
    <n v="37472651"/>
    <n v="-12527349"/>
    <n v="-0.25"/>
    <x v="1"/>
    <s v="Live Action"/>
    <s v="Comedy"/>
    <n v="7.3"/>
    <n v="111330"/>
    <n v="882"/>
    <n v="883"/>
    <n v="2904380"/>
    <s v="Medium Budget"/>
    <x v="0"/>
  </r>
  <r>
    <s v="The Twilight Saga: New Moon"/>
    <n v="2009"/>
    <n v="50000000"/>
    <n v="296623634"/>
    <n v="390934093"/>
    <n v="687557727"/>
    <n v="637557727"/>
    <n v="12.75"/>
    <x v="0"/>
    <s v="Live Action"/>
    <s v="Drama"/>
    <n v="4.7"/>
    <n v="282682"/>
    <n v="4024"/>
    <n v="4124"/>
    <n v="142839137"/>
    <s v="Medium Budget"/>
    <x v="0"/>
  </r>
  <r>
    <s v="Gamer"/>
    <n v="2009"/>
    <n v="50000000"/>
    <n v="20534907"/>
    <n v="21467122"/>
    <n v="42002029"/>
    <n v="-7997971"/>
    <n v="-0.16"/>
    <x v="1"/>
    <s v="Live Action"/>
    <s v="Action"/>
    <n v="5.7"/>
    <n v="134795"/>
    <n v="2502"/>
    <n v="2502"/>
    <n v="9156057"/>
    <s v="Medium Budget"/>
    <x v="0"/>
  </r>
  <r>
    <s v="Ninja Assassin"/>
    <n v="2009"/>
    <n v="50000000"/>
    <n v="38122883"/>
    <n v="24087009"/>
    <n v="62209892"/>
    <n v="12209892"/>
    <n v="0.24"/>
    <x v="1"/>
    <s v="Live Action"/>
    <s v="Action"/>
    <n v="6.3"/>
    <n v="72080"/>
    <n v="2503"/>
    <n v="2503"/>
    <n v="13316158"/>
    <s v="Medium Budget"/>
    <x v="0"/>
  </r>
  <r>
    <s v="Hereafter"/>
    <n v="2010"/>
    <n v="50000000"/>
    <n v="32746941"/>
    <n v="72500000"/>
    <n v="105246941"/>
    <n v="55246941"/>
    <n v="1.1000000000000001"/>
    <x v="0"/>
    <s v="Live Action"/>
    <s v="Thriller/Suspense"/>
    <n v="6.5"/>
    <n v="92959"/>
    <n v="6"/>
    <n v="2424"/>
    <n v="220322"/>
    <s v="Medium Budget"/>
    <x v="0"/>
  </r>
  <r>
    <s v="We Bought a Zoo"/>
    <n v="2011"/>
    <n v="50000000"/>
    <n v="75624550"/>
    <n v="43104523"/>
    <n v="118729073"/>
    <n v="68729073"/>
    <n v="1.37"/>
    <x v="3"/>
    <s v="Live Action"/>
    <s v="Drama"/>
    <n v="7.1"/>
    <n v="143236"/>
    <n v="3117"/>
    <n v="3170"/>
    <n v="9360434"/>
    <s v="Medium Budget"/>
    <x v="0"/>
  </r>
  <r>
    <s v="American Reunion"/>
    <n v="2012"/>
    <n v="50000000"/>
    <n v="56758835"/>
    <n v="180040376"/>
    <n v="236799211"/>
    <n v="186799211"/>
    <n v="3.74"/>
    <x v="1"/>
    <s v="Live Action"/>
    <s v="Comedy"/>
    <n v="6.7"/>
    <n v="213541"/>
    <n v="3192"/>
    <n v="3203"/>
    <n v="21514080"/>
    <s v="Medium Budget"/>
    <x v="0"/>
  </r>
  <r>
    <s v="The Judge"/>
    <n v="2014"/>
    <n v="50000000"/>
    <n v="47119388"/>
    <n v="29000000"/>
    <n v="76119388"/>
    <n v="26119388"/>
    <n v="0.52"/>
    <x v="1"/>
    <s v="Live Action"/>
    <s v="Drama"/>
    <n v="7.4"/>
    <n v="190356"/>
    <n v="3003"/>
    <n v="3003"/>
    <n v="13116226"/>
    <s v="Medium Budget"/>
    <x v="0"/>
  </r>
  <r>
    <s v="22 Jump Street"/>
    <n v="2014"/>
    <n v="50000000"/>
    <n v="191719337"/>
    <n v="139614539"/>
    <n v="331333876"/>
    <n v="281333876"/>
    <n v="5.63"/>
    <x v="1"/>
    <s v="Live Action"/>
    <s v="Comedy"/>
    <n v="7"/>
    <n v="373100"/>
    <n v="3306"/>
    <n v="3426"/>
    <n v="57071445"/>
    <s v="Medium Budget"/>
    <x v="0"/>
  </r>
  <r>
    <s v="Into the Storm"/>
    <n v="2014"/>
    <n v="50000000"/>
    <n v="47602194"/>
    <n v="102827177"/>
    <n v="150429371"/>
    <n v="100429371"/>
    <n v="2.0099999999999998"/>
    <x v="0"/>
    <s v="Live Action"/>
    <s v="Thriller/Suspense"/>
    <n v="5.8"/>
    <n v="68231"/>
    <n v="3434"/>
    <n v="3434"/>
    <n v="17346427"/>
    <s v="Medium Budget"/>
    <x v="0"/>
  </r>
  <r>
    <s v="The Book of Life"/>
    <n v="2014"/>
    <n v="50000000"/>
    <n v="50151543"/>
    <n v="47500000"/>
    <n v="97651543"/>
    <n v="47651543"/>
    <n v="0.95"/>
    <x v="3"/>
    <s v="Digital Animation"/>
    <s v="Adventure"/>
    <n v="7.2"/>
    <n v="70887"/>
    <n v="3071"/>
    <n v="3113"/>
    <n v="17005218"/>
    <s v="Medium Budget"/>
    <x v="0"/>
  </r>
  <r>
    <s v="Run All Night"/>
    <n v="2015"/>
    <n v="50000000"/>
    <n v="26461644"/>
    <n v="40500000"/>
    <n v="66961644"/>
    <n v="16961644"/>
    <n v="0.34"/>
    <x v="1"/>
    <s v="Live Action"/>
    <s v="Action"/>
    <n v="6.6"/>
    <n v="109067"/>
    <n v="3171"/>
    <n v="3171"/>
    <n v="11012305"/>
    <s v="Medium Budget"/>
    <x v="0"/>
  </r>
  <r>
    <s v="Central Intelligence"/>
    <n v="2016"/>
    <n v="50000000"/>
    <n v="127440871"/>
    <n v="89753934"/>
    <n v="217194805"/>
    <n v="167194805"/>
    <n v="3.34"/>
    <x v="0"/>
    <s v="Live Action"/>
    <s v="Comedy"/>
    <n v="6.3"/>
    <n v="187224"/>
    <n v="3508"/>
    <n v="3508"/>
    <n v="35535250"/>
    <s v="Medium Budget"/>
    <x v="0"/>
  </r>
  <r>
    <s v="American Made"/>
    <n v="2017"/>
    <n v="50000000"/>
    <n v="51342000"/>
    <n v="84227212"/>
    <n v="135569212"/>
    <n v="85569212"/>
    <n v="1.71"/>
    <x v="1"/>
    <s v="Live Action"/>
    <s v="Thriller/Suspense"/>
    <n v="7.1"/>
    <n v="180025"/>
    <n v="3024"/>
    <n v="3098"/>
    <n v="16776390"/>
    <s v="Medium Budget"/>
    <x v="0"/>
  </r>
  <r>
    <s v="The Post"/>
    <n v="2017"/>
    <n v="50000000"/>
    <n v="81903458"/>
    <n v="97845422"/>
    <n v="179748880"/>
    <n v="129748880"/>
    <n v="2.59"/>
    <x v="0"/>
    <s v="Live Action"/>
    <s v="Drama"/>
    <n v="7.2"/>
    <n v="149811"/>
    <n v="9"/>
    <n v="2851"/>
    <n v="526011"/>
    <s v="Medium Budget"/>
    <x v="0"/>
  </r>
  <r>
    <s v="The Emoji Movie"/>
    <n v="2017"/>
    <n v="50000000"/>
    <n v="86089513"/>
    <n v="130479466"/>
    <n v="216568979"/>
    <n v="166568979"/>
    <n v="3.33"/>
    <x v="3"/>
    <s v="Digital Animation"/>
    <s v="Adventure"/>
    <n v="3.3"/>
    <n v="63861"/>
    <n v="4075"/>
    <n v="4075"/>
    <n v="24531923"/>
    <s v="Medium Budget"/>
    <x v="0"/>
  </r>
  <r>
    <s v="The Mule"/>
    <n v="2018"/>
    <n v="50000000"/>
    <n v="103678298"/>
    <n v="47511103"/>
    <n v="151189401"/>
    <n v="101189401"/>
    <n v="2.02"/>
    <x v="1"/>
    <s v="Live Action"/>
    <s v="Drama"/>
    <n v="7"/>
    <n v="135305"/>
    <n v="2588"/>
    <n v="3329"/>
    <n v="17509431"/>
    <s v="Medium Budget"/>
    <x v="0"/>
  </r>
  <r>
    <s v="Creed II"/>
    <n v="2018"/>
    <n v="50000000"/>
    <n v="115704387"/>
    <n v="96950000"/>
    <n v="212654387"/>
    <n v="162654387"/>
    <n v="3.25"/>
    <x v="0"/>
    <s v="Live Action"/>
    <s v="Drama"/>
    <n v="7.1"/>
    <n v="122943"/>
    <n v="3441"/>
    <n v="3752"/>
    <n v="35574710"/>
    <s v="Medium Budget"/>
    <x v="0"/>
  </r>
  <r>
    <s v="Deck the Halls"/>
    <n v="2006"/>
    <n v="51000000"/>
    <n v="35093569"/>
    <n v="11722238"/>
    <n v="46815807"/>
    <n v="-4184193"/>
    <n v="-0.08"/>
    <x v="3"/>
    <s v="Live Action"/>
    <s v="Comedy"/>
    <n v="5"/>
    <n v="27976"/>
    <n v="3205"/>
    <n v="3205"/>
    <n v="12001256"/>
    <s v="Medium Budget"/>
    <x v="0"/>
  </r>
  <r>
    <s v="The Break-Up"/>
    <n v="2006"/>
    <n v="52000000"/>
    <n v="118703275"/>
    <n v="87024032"/>
    <n v="205727307"/>
    <n v="153727307"/>
    <n v="2.96"/>
    <x v="0"/>
    <s v="Live Action"/>
    <s v="Romantic Comedy"/>
    <n v="5.8"/>
    <n v="132417"/>
    <n v="3070"/>
    <n v="3146"/>
    <n v="39172785"/>
    <s v="Medium Budget"/>
    <x v="0"/>
  </r>
  <r>
    <s v="Mamma Mia!"/>
    <n v="2008"/>
    <n v="52000000"/>
    <n v="144130063"/>
    <n v="471618709"/>
    <n v="615748772"/>
    <n v="563748772"/>
    <n v="10.84"/>
    <x v="0"/>
    <s v="Live Action"/>
    <s v="Musical"/>
    <n v="6.4"/>
    <n v="241627"/>
    <n v="2976"/>
    <n v="3194"/>
    <n v="27751240"/>
    <s v="Medium Budget"/>
    <x v="0"/>
  </r>
  <r>
    <s v="The Change-Up"/>
    <n v="2011"/>
    <n v="52000000"/>
    <n v="37243418"/>
    <n v="38753649"/>
    <n v="75997067"/>
    <n v="23997067"/>
    <n v="0.46"/>
    <x v="1"/>
    <s v="Live Action"/>
    <s v="Comedy"/>
    <n v="6.3"/>
    <n v="181969"/>
    <n v="2913"/>
    <n v="2913"/>
    <n v="13531115"/>
    <s v="Medium Budget"/>
    <x v="0"/>
  </r>
  <r>
    <s v="Zero Dark Thirty"/>
    <n v="2012"/>
    <n v="52500000"/>
    <n v="95720716"/>
    <n v="38891719"/>
    <n v="134612435"/>
    <n v="82112435"/>
    <n v="1.56"/>
    <x v="1"/>
    <s v="Live Action"/>
    <s v="Drama"/>
    <n v="7.4"/>
    <n v="297611"/>
    <n v="5"/>
    <n v="2946"/>
    <n v="417150"/>
    <s v="Medium Budget"/>
    <x v="0"/>
  </r>
  <r>
    <s v="Flags of Our Fathers"/>
    <n v="2006"/>
    <n v="53000000"/>
    <n v="33602376"/>
    <n v="30055565"/>
    <n v="63657941"/>
    <n v="10657941"/>
    <n v="0.2"/>
    <x v="1"/>
    <s v="Live Action"/>
    <s v="Drama"/>
    <n v="7.1"/>
    <n v="123340"/>
    <n v="1876"/>
    <n v="2375"/>
    <n v="10245190"/>
    <s v="Medium Budget"/>
    <x v="0"/>
  </r>
  <r>
    <s v="Grindhouse"/>
    <n v="2007"/>
    <n v="53000000"/>
    <n v="25031037"/>
    <n v="25156752"/>
    <n v="50187789"/>
    <n v="-2812211"/>
    <n v="-0.05"/>
    <x v="1"/>
    <s v="Live Action"/>
    <s v="Horror"/>
    <n v="7.5"/>
    <n v="184273"/>
    <n v="2624"/>
    <n v="2629"/>
    <n v="11596613"/>
    <s v="Medium Budget"/>
    <x v="3"/>
  </r>
  <r>
    <s v="Law Abiding Citizen"/>
    <n v="2009"/>
    <n v="53000000"/>
    <n v="73357727"/>
    <n v="57802054"/>
    <n v="131159781"/>
    <n v="78159781"/>
    <n v="1.47"/>
    <x v="1"/>
    <s v="Live Action"/>
    <s v="Thriller/Suspense"/>
    <n v="7.4"/>
    <n v="294418"/>
    <n v="2890"/>
    <n v="2890"/>
    <n v="21039502"/>
    <s v="Medium Budget"/>
    <x v="0"/>
  </r>
  <r>
    <s v="Black Mass"/>
    <n v="2015"/>
    <n v="53000000"/>
    <n v="62575678"/>
    <n v="36262194"/>
    <n v="98837872"/>
    <n v="45837872"/>
    <n v="0.86"/>
    <x v="1"/>
    <s v="Live Action"/>
    <s v="Drama"/>
    <n v="6.9"/>
    <n v="180776"/>
    <n v="3188"/>
    <n v="3188"/>
    <n v="22635037"/>
    <s v="Medium Budget"/>
    <x v="0"/>
  </r>
  <r>
    <s v="You, Me and Dupree"/>
    <n v="2006"/>
    <n v="54000000"/>
    <n v="75802010"/>
    <n v="54600000"/>
    <n v="130402010"/>
    <n v="76402010"/>
    <n v="1.41"/>
    <x v="0"/>
    <s v="Live Action"/>
    <s v="Comedy"/>
    <n v="5.6"/>
    <n v="81452"/>
    <n v="3131"/>
    <n v="3137"/>
    <n v="21525560"/>
    <s v="Medium Budget"/>
    <x v="0"/>
  </r>
  <r>
    <s v="Seven Pounds"/>
    <n v="2008"/>
    <n v="54000000"/>
    <n v="69951824"/>
    <n v="96665504"/>
    <n v="166617328"/>
    <n v="112617328"/>
    <n v="2.09"/>
    <x v="0"/>
    <s v="Live Action"/>
    <s v="Drama"/>
    <n v="7.6"/>
    <n v="301126"/>
    <n v="2758"/>
    <n v="2758"/>
    <n v="14851136"/>
    <s v="Medium Budget"/>
    <x v="0"/>
  </r>
  <r>
    <s v="The Pursuit of Happyness"/>
    <n v="2006"/>
    <n v="55000000"/>
    <n v="162586036"/>
    <n v="144725057"/>
    <n v="307311093"/>
    <n v="252311093"/>
    <n v="4.59"/>
    <x v="0"/>
    <s v="Live Action"/>
    <s v="Drama"/>
    <n v="8"/>
    <n v="502001"/>
    <n v="2852"/>
    <n v="3169"/>
    <n v="26541709"/>
    <s v="Medium Budget"/>
    <x v="0"/>
  </r>
  <r>
    <s v="All the King's Men"/>
    <n v="2006"/>
    <n v="55000000"/>
    <n v="7221458"/>
    <n v="2300000"/>
    <n v="9521458"/>
    <n v="-45478542"/>
    <n v="-0.83"/>
    <x v="0"/>
    <s v="Live Action"/>
    <s v="Drama"/>
    <n v="6.1"/>
    <n v="24714"/>
    <n v="1514"/>
    <n v="1520"/>
    <n v="3672366"/>
    <s v="Medium Budget"/>
    <x v="0"/>
  </r>
  <r>
    <s v="Elizabeth: The Golden Age"/>
    <n v="2007"/>
    <n v="55000000"/>
    <n v="16285240"/>
    <n v="58585626"/>
    <n v="74870866"/>
    <n v="19870866"/>
    <n v="0.36"/>
    <x v="0"/>
    <s v="Live Action"/>
    <s v="Drama"/>
    <n v="6.8"/>
    <n v="71395"/>
    <n v="2001"/>
    <n v="2006"/>
    <n v="6153075"/>
    <s v="Medium Budget"/>
    <x v="0"/>
  </r>
  <r>
    <s v="Alvin and the Chipmunks"/>
    <n v="2007"/>
    <n v="55000000"/>
    <n v="217326974"/>
    <n v="145278059"/>
    <n v="362605033"/>
    <n v="307605033"/>
    <n v="5.59"/>
    <x v="3"/>
    <s v="Animation/Live Action"/>
    <s v="Adventure"/>
    <n v="5.2"/>
    <n v="85223"/>
    <n v="3475"/>
    <n v="3499"/>
    <n v="44307417"/>
    <s v="Medium Budget"/>
    <x v="0"/>
  </r>
  <r>
    <s v="Lucky You"/>
    <n v="2007"/>
    <n v="55000000"/>
    <n v="5755286"/>
    <n v="766543"/>
    <n v="6521829"/>
    <n v="-48478171"/>
    <n v="-0.88"/>
    <x v="0"/>
    <s v="Live Action"/>
    <s v="Drama"/>
    <n v="5.9"/>
    <n v="20636"/>
    <n v="2525"/>
    <n v="2525"/>
    <n v="2710445"/>
    <s v="Medium Budget"/>
    <x v="0"/>
  </r>
  <r>
    <s v="Semi-Pro"/>
    <n v="2008"/>
    <n v="55000000"/>
    <n v="33479698"/>
    <n v="10500665"/>
    <n v="43980363"/>
    <n v="-11019637"/>
    <n v="-0.2"/>
    <x v="1"/>
    <s v="Live Action"/>
    <s v="Comedy"/>
    <n v="5.8"/>
    <n v="82533"/>
    <n v="3121"/>
    <n v="3121"/>
    <n v="15200000"/>
    <s v="Medium Budget"/>
    <x v="0"/>
  </r>
  <r>
    <s v="The Forbidden Kingdom"/>
    <n v="2008"/>
    <n v="55000000"/>
    <n v="52075270"/>
    <n v="77000000"/>
    <n v="129075270"/>
    <n v="74075270"/>
    <n v="1.35"/>
    <x v="0"/>
    <s v="Live Action"/>
    <s v="Action"/>
    <n v="6.5"/>
    <n v="105689"/>
    <n v="3151"/>
    <n v="3151"/>
    <n v="21401121"/>
    <s v="Medium Budget"/>
    <x v="0"/>
  </r>
  <r>
    <s v="Changeling"/>
    <n v="2008"/>
    <n v="55000000"/>
    <n v="35739802"/>
    <n v="78065778"/>
    <n v="113805580"/>
    <n v="58805580"/>
    <n v="1.07"/>
    <x v="1"/>
    <s v="Live Action"/>
    <s v="Thriller/Suspense"/>
    <n v="7.8"/>
    <n v="254279"/>
    <n v="15"/>
    <n v="1896"/>
    <n v="489015"/>
    <s v="Medium Budget"/>
    <x v="0"/>
  </r>
  <r>
    <s v="Imagine That"/>
    <n v="2009"/>
    <n v="55000000"/>
    <n v="16222392"/>
    <n v="0"/>
    <n v="16222392"/>
    <n v="-38777608"/>
    <n v="-0.71"/>
    <x v="3"/>
    <s v="Live Action"/>
    <s v="Adventure"/>
    <n v="5.6"/>
    <n v="14825"/>
    <n v="3008"/>
    <n v="3011"/>
    <n v="5503519"/>
    <s v="Medium Budget"/>
    <x v="0"/>
  </r>
  <r>
    <s v="Burlesque"/>
    <n v="2010"/>
    <n v="55000000"/>
    <n v="39440655"/>
    <n v="51112020"/>
    <n v="90552675"/>
    <n v="35552675"/>
    <n v="0.65"/>
    <x v="0"/>
    <s v="Live Action"/>
    <s v="Drama"/>
    <n v="6.4"/>
    <n v="85660"/>
    <n v="3037"/>
    <n v="3037"/>
    <n v="11947744"/>
    <s v="Medium Budget"/>
    <x v="0"/>
  </r>
  <r>
    <s v="Date Night"/>
    <n v="2010"/>
    <n v="55000000"/>
    <n v="98711404"/>
    <n v="53557629"/>
    <n v="152269033"/>
    <n v="97269033"/>
    <n v="1.77"/>
    <x v="0"/>
    <s v="Live Action"/>
    <s v="Comedy"/>
    <n v="6.3"/>
    <n v="162551"/>
    <n v="3374"/>
    <n v="3380"/>
    <n v="25207599"/>
    <s v="Medium Budget"/>
    <x v="0"/>
  </r>
  <r>
    <s v="Captain Phillips"/>
    <n v="2013"/>
    <n v="55000000"/>
    <n v="107136417"/>
    <n v="113511767"/>
    <n v="220648184"/>
    <n v="165648184"/>
    <n v="3.01"/>
    <x v="0"/>
    <s v="Live Action"/>
    <s v="Drama"/>
    <n v="7.8"/>
    <n v="454826"/>
    <n v="3020"/>
    <n v="3143"/>
    <n v="25718314"/>
    <s v="Medium Budget"/>
    <x v="0"/>
  </r>
  <r>
    <s v="Free Birds"/>
    <n v="2013"/>
    <n v="55000000"/>
    <n v="55750480"/>
    <n v="54636592"/>
    <n v="110387072"/>
    <n v="55387072"/>
    <n v="1.01"/>
    <x v="3"/>
    <s v="Digital Animation"/>
    <s v="Adventure"/>
    <n v="5.8"/>
    <n v="24206"/>
    <n v="3736"/>
    <n v="3736"/>
    <n v="15805237"/>
    <s v="Medium Budget"/>
    <x v="0"/>
  </r>
  <r>
    <s v="Crimson Peak"/>
    <n v="2015"/>
    <n v="55000000"/>
    <n v="31090320"/>
    <n v="43876534"/>
    <n v="74966854"/>
    <n v="19966854"/>
    <n v="0.36"/>
    <x v="1"/>
    <s v="Live Action"/>
    <s v="Horror"/>
    <n v="6.5"/>
    <n v="146622"/>
    <n v="2984"/>
    <n v="2991"/>
    <n v="13143310"/>
    <s v="Medium Budget"/>
    <x v="1"/>
  </r>
  <r>
    <s v="Kubo and the Two Strings"/>
    <n v="2016"/>
    <n v="55000000"/>
    <n v="48023088"/>
    <n v="29525034"/>
    <n v="77548122"/>
    <n v="22548122"/>
    <n v="0.41"/>
    <x v="3"/>
    <s v="Stop-Motion Animation"/>
    <s v="Adventure"/>
    <n v="7.7"/>
    <n v="128145"/>
    <n v="3260"/>
    <n v="3279"/>
    <n v="12608372"/>
    <s v="Medium Budget"/>
    <x v="0"/>
  </r>
  <r>
    <s v="Murder on the Orient Express"/>
    <n v="2017"/>
    <n v="55000000"/>
    <n v="102826543"/>
    <n v="243096187"/>
    <n v="345922730"/>
    <n v="290922730"/>
    <n v="5.29"/>
    <x v="0"/>
    <s v="Live Action"/>
    <s v="Drama"/>
    <n v="6.5"/>
    <n v="252885"/>
    <n v="3341"/>
    <n v="3354"/>
    <n v="28681472"/>
    <s v="Medium Budget"/>
    <x v="0"/>
  </r>
  <r>
    <s v="Bohemian Rhapsody"/>
    <n v="2018"/>
    <n v="55000000"/>
    <n v="214776464"/>
    <n v="653781913"/>
    <n v="868558377"/>
    <n v="813558377"/>
    <n v="14.79"/>
    <x v="0"/>
    <s v="Live Action"/>
    <s v="Drama"/>
    <n v="7.9"/>
    <n v="526712"/>
    <n v="4000"/>
    <n v="4000"/>
    <n v="51061119"/>
    <s v="Medium Budget"/>
    <x v="0"/>
  </r>
  <r>
    <s v="Into the Woods"/>
    <n v="2014"/>
    <n v="56200000"/>
    <n v="128002372"/>
    <n v="85114029"/>
    <n v="213116401"/>
    <n v="156916401"/>
    <n v="2.79"/>
    <x v="3"/>
    <s v="Animation/Live Action"/>
    <s v="Musical"/>
    <n v="5.9"/>
    <n v="140878"/>
    <n v="2440"/>
    <n v="2833"/>
    <n v="31051923"/>
    <s v="Medium Budget"/>
    <x v="0"/>
  </r>
  <r>
    <s v="Sex and the City"/>
    <n v="2008"/>
    <n v="57500000"/>
    <n v="152647258"/>
    <n v="262600000"/>
    <n v="415247258"/>
    <n v="357747258"/>
    <n v="6.22"/>
    <x v="1"/>
    <s v="Live Action"/>
    <s v="Comedy"/>
    <n v="5.6"/>
    <n v="122039"/>
    <n v="3285"/>
    <n v="3325"/>
    <n v="57038404"/>
    <s v="Medium Budget"/>
    <x v="0"/>
  </r>
  <r>
    <s v="Resident Evil: Afterlife"/>
    <n v="2010"/>
    <n v="57500000"/>
    <n v="60128566"/>
    <n v="235745624"/>
    <n v="295874190"/>
    <n v="238374190"/>
    <n v="4.1500000000000004"/>
    <x v="1"/>
    <s v="Live Action"/>
    <s v="Horror"/>
    <n v="5.8"/>
    <n v="171311"/>
    <n v="3203"/>
    <n v="3209"/>
    <n v="26650264"/>
    <s v="Medium Budget"/>
    <x v="2"/>
  </r>
  <r>
    <s v="Leatherheads"/>
    <n v="2008"/>
    <n v="58000000"/>
    <n v="31373938"/>
    <n v="9974690"/>
    <n v="41348628"/>
    <n v="-16651372"/>
    <n v="-0.28999999999999998"/>
    <x v="0"/>
    <s v="Live Action"/>
    <s v="Romantic Comedy"/>
    <n v="6"/>
    <n v="32411"/>
    <n v="2769"/>
    <n v="2798"/>
    <n v="12682595"/>
    <s v="Medium Budget"/>
    <x v="0"/>
  </r>
  <r>
    <s v="Did You Hear About the Morgans?"/>
    <n v="2009"/>
    <n v="58000000"/>
    <n v="29580087"/>
    <n v="50900479"/>
    <n v="80480566"/>
    <n v="22480566"/>
    <n v="0.39"/>
    <x v="0"/>
    <s v="Live Action"/>
    <s v="Romantic Comedy"/>
    <n v="4.9000000000000004"/>
    <n v="40609"/>
    <n v="2718"/>
    <n v="2718"/>
    <n v="6616571"/>
    <s v="Medium Budget"/>
    <x v="0"/>
  </r>
  <r>
    <s v="The Internship"/>
    <n v="2013"/>
    <n v="58000000"/>
    <n v="44672764"/>
    <n v="49000000"/>
    <n v="93672764"/>
    <n v="35672764"/>
    <n v="0.62"/>
    <x v="0"/>
    <s v="Live Action"/>
    <s v="Comedy"/>
    <n v="6.3"/>
    <n v="203656"/>
    <n v="3366"/>
    <n v="3399"/>
    <n v="17325307"/>
    <s v="Medium Budget"/>
    <x v="0"/>
  </r>
  <r>
    <s v="American Sniper"/>
    <n v="2014"/>
    <n v="58000000"/>
    <n v="350126372"/>
    <n v="197200000"/>
    <n v="547326372"/>
    <n v="489326372"/>
    <n v="8.44"/>
    <x v="1"/>
    <s v="Live Action"/>
    <s v="Drama"/>
    <n v="7.3"/>
    <n v="479909"/>
    <n v="4"/>
    <n v="3885"/>
    <n v="633456"/>
    <s v="Medium Budget"/>
    <x v="0"/>
  </r>
  <r>
    <s v="Goosebumps"/>
    <n v="2015"/>
    <n v="58000000"/>
    <n v="80069458"/>
    <n v="78835866"/>
    <n v="158905324"/>
    <n v="100905324"/>
    <n v="1.74"/>
    <x v="3"/>
    <s v="Animation/Live Action"/>
    <s v="Horror"/>
    <n v="6.3"/>
    <n v="88051"/>
    <n v="3501"/>
    <n v="3618"/>
    <n v="23618556"/>
    <s v="Medium Budget"/>
    <x v="1"/>
  </r>
  <r>
    <s v="The Shaggy Dog"/>
    <n v="2006"/>
    <n v="60000000"/>
    <n v="61123569"/>
    <n v="26000000"/>
    <n v="87123569"/>
    <n v="27123569"/>
    <n v="0.45"/>
    <x v="3"/>
    <s v="Live Action"/>
    <s v="Comedy"/>
    <n v="4.4000000000000004"/>
    <n v="19244"/>
    <n v="3501"/>
    <n v="3501"/>
    <n v="16310058"/>
    <s v="Medium Budget"/>
    <x v="0"/>
  </r>
  <r>
    <s v="The Black Dahlia"/>
    <n v="2006"/>
    <n v="60000000"/>
    <n v="22672813"/>
    <n v="26565712"/>
    <n v="49238525"/>
    <n v="-10761475"/>
    <n v="-0.18"/>
    <x v="1"/>
    <s v="Live Action"/>
    <s v="Thriller/Suspense"/>
    <n v="5.6"/>
    <n v="74210"/>
    <n v="2226"/>
    <n v="2236"/>
    <n v="10005895"/>
    <s v="Medium Budget"/>
    <x v="0"/>
  </r>
  <r>
    <s v="Flyboys"/>
    <n v="2006"/>
    <n v="60000000"/>
    <n v="13090630"/>
    <n v="1725749"/>
    <n v="14816379"/>
    <n v="-45183621"/>
    <n v="-0.75"/>
    <x v="0"/>
    <s v="Live Action"/>
    <s v="Drama"/>
    <n v="6.5"/>
    <n v="42869"/>
    <n v="2033"/>
    <n v="2033"/>
    <n v="6004219"/>
    <s v="Medium Budget"/>
    <x v="0"/>
  </r>
  <r>
    <s v="The Sentinel"/>
    <n v="2006"/>
    <n v="60000000"/>
    <n v="36280697"/>
    <n v="41800000"/>
    <n v="78080697"/>
    <n v="18080697"/>
    <n v="0.3"/>
    <x v="0"/>
    <s v="Live Action"/>
    <s v="Thriller/Suspense"/>
    <n v="6.1"/>
    <n v="49727"/>
    <n v="2819"/>
    <n v="2851"/>
    <n v="14367854"/>
    <s v="Medium Budget"/>
    <x v="0"/>
  </r>
  <r>
    <s v="Wild Hogs"/>
    <n v="2007"/>
    <n v="60000000"/>
    <n v="168213584"/>
    <n v="85341799"/>
    <n v="253555383"/>
    <n v="193555383"/>
    <n v="3.23"/>
    <x v="0"/>
    <s v="Live Action"/>
    <s v="Comedy"/>
    <n v="5.8"/>
    <n v="118689"/>
    <n v="3287"/>
    <n v="3401"/>
    <n v="39699023"/>
    <s v="Medium Budget"/>
    <x v="0"/>
  </r>
  <r>
    <s v="Shooter"/>
    <n v="2007"/>
    <n v="60000000"/>
    <n v="47003582"/>
    <n v="48534978"/>
    <n v="95538560"/>
    <n v="35538560"/>
    <n v="0.59"/>
    <x v="1"/>
    <s v="Live Action"/>
    <s v="Thriller/Suspense"/>
    <n v="7.2"/>
    <n v="331612"/>
    <n v="2806"/>
    <n v="2806"/>
    <n v="14523571"/>
    <s v="Medium Budget"/>
    <x v="0"/>
  </r>
  <r>
    <s v="The Spirit"/>
    <n v="2008"/>
    <n v="60000000"/>
    <n v="19806188"/>
    <n v="19200000"/>
    <n v="39006188"/>
    <n v="-20993812"/>
    <n v="-0.35"/>
    <x v="0"/>
    <s v="Live Action"/>
    <s v="Action"/>
    <n v="4.7"/>
    <n v="61308"/>
    <n v="2509"/>
    <n v="2509"/>
    <n v="6463278"/>
    <s v="Medium Budget"/>
    <x v="0"/>
  </r>
  <r>
    <s v="Marley &amp; Me"/>
    <n v="2008"/>
    <n v="60000000"/>
    <n v="143153751"/>
    <n v="104658260"/>
    <n v="247812011"/>
    <n v="187812011"/>
    <n v="3.13"/>
    <x v="3"/>
    <s v="Live Action"/>
    <s v="Comedy"/>
    <n v="7"/>
    <n v="157755"/>
    <n v="3480"/>
    <n v="3505"/>
    <n v="36357586"/>
    <s v="Medium Budget"/>
    <x v="0"/>
  </r>
  <r>
    <s v="Righteous Kill"/>
    <n v="2008"/>
    <n v="60000000"/>
    <n v="40081410"/>
    <n v="38400000"/>
    <n v="78481410"/>
    <n v="18481410"/>
    <n v="0.31"/>
    <x v="1"/>
    <s v="Live Action"/>
    <s v="Thriller/Suspense"/>
    <n v="6"/>
    <n v="88268"/>
    <n v="3152"/>
    <n v="3152"/>
    <n v="16288361"/>
    <s v="Medium Budget"/>
    <x v="0"/>
  </r>
  <r>
    <s v="The Tale of Despereaux"/>
    <n v="2008"/>
    <n v="60000000"/>
    <n v="50877145"/>
    <n v="39605172"/>
    <n v="90482317"/>
    <n v="30482317"/>
    <n v="0.51"/>
    <x v="2"/>
    <s v="Digital Animation"/>
    <s v="Adventure"/>
    <n v="6.1"/>
    <n v="38149"/>
    <n v="3104"/>
    <n v="3107"/>
    <n v="10103675"/>
    <s v="Medium Budget"/>
    <x v="0"/>
  </r>
  <r>
    <s v="The Happening"/>
    <n v="2008"/>
    <n v="60000000"/>
    <n v="64506874"/>
    <n v="98271510"/>
    <n v="162778384"/>
    <n v="102778384"/>
    <n v="1.71"/>
    <x v="1"/>
    <s v="Live Action"/>
    <s v="Thriller/Suspense"/>
    <n v="5"/>
    <n v="206360"/>
    <n v="2986"/>
    <n v="2986"/>
    <n v="30517109"/>
    <s v="Medium Budget"/>
    <x v="0"/>
  </r>
  <r>
    <s v="Meet Dave"/>
    <n v="2008"/>
    <n v="60000000"/>
    <n v="11803254"/>
    <n v="38845552"/>
    <n v="50648806"/>
    <n v="-9351194"/>
    <n v="-0.16"/>
    <x v="3"/>
    <s v="Live Action"/>
    <s v="Adventure"/>
    <n v="5"/>
    <n v="41052"/>
    <n v="3011"/>
    <n v="3011"/>
    <n v="5251918"/>
    <s v="Medium Budget"/>
    <x v="0"/>
  </r>
  <r>
    <s v="The Soloist"/>
    <n v="2009"/>
    <n v="60000000"/>
    <n v="31853584"/>
    <n v="6668866"/>
    <n v="38522450"/>
    <n v="-21477550"/>
    <n v="-0.36"/>
    <x v="0"/>
    <s v="Live Action"/>
    <s v="Drama"/>
    <n v="6.7"/>
    <n v="53595"/>
    <n v="2024"/>
    <n v="2090"/>
    <n v="9716458"/>
    <s v="Medium Budget"/>
    <x v="0"/>
  </r>
  <r>
    <s v="Year One"/>
    <n v="2009"/>
    <n v="60000000"/>
    <n v="43337279"/>
    <n v="14267444"/>
    <n v="57604723"/>
    <n v="-2395277"/>
    <n v="-0.04"/>
    <x v="0"/>
    <s v="Live Action"/>
    <s v="Comedy"/>
    <n v="4.9000000000000004"/>
    <n v="97968"/>
    <n v="3022"/>
    <n v="3024"/>
    <n v="19610304"/>
    <s v="Medium Budget"/>
    <x v="0"/>
  </r>
  <r>
    <s v="State of Play"/>
    <n v="2009"/>
    <n v="60000000"/>
    <n v="37017955"/>
    <n v="51814255"/>
    <n v="88832210"/>
    <n v="28832210"/>
    <n v="0.48"/>
    <x v="0"/>
    <s v="Live Action"/>
    <s v="Thriller/Suspense"/>
    <n v="7.1"/>
    <n v="152002"/>
    <n v="2803"/>
    <n v="2807"/>
    <n v="14071280"/>
    <s v="Medium Budget"/>
    <x v="0"/>
  </r>
  <r>
    <s v="Duplicity"/>
    <n v="2009"/>
    <n v="60000000"/>
    <n v="40572825"/>
    <n v="40506741"/>
    <n v="81079566"/>
    <n v="21079566"/>
    <n v="0.35"/>
    <x v="0"/>
    <s v="Live Action"/>
    <s v="Thriller/Suspense"/>
    <n v="6.1"/>
    <n v="50374"/>
    <n v="2574"/>
    <n v="2579"/>
    <n v="13965110"/>
    <s v="Medium Budget"/>
    <x v="0"/>
  </r>
  <r>
    <s v="Planet 51"/>
    <n v="2009"/>
    <n v="60000000"/>
    <n v="42194060"/>
    <n v="66802053"/>
    <n v="108996113"/>
    <n v="48996113"/>
    <n v="0.82"/>
    <x v="3"/>
    <s v="Digital Animation"/>
    <s v="Adventure"/>
    <n v="6"/>
    <n v="55178"/>
    <n v="3035"/>
    <n v="3035"/>
    <n v="12286129"/>
    <s v="Medium Budget"/>
    <x v="0"/>
  </r>
  <r>
    <s v="Couples Retreat"/>
    <n v="2009"/>
    <n v="60000000"/>
    <n v="109205660"/>
    <n v="63244763"/>
    <n v="172450423"/>
    <n v="112450423"/>
    <n v="1.87"/>
    <x v="0"/>
    <s v="Live Action"/>
    <s v="Comedy"/>
    <n v="5.5"/>
    <n v="108428"/>
    <n v="3000"/>
    <n v="3074"/>
    <n v="34286740"/>
    <s v="Medium Budget"/>
    <x v="0"/>
  </r>
  <r>
    <s v="Invictus"/>
    <n v="2009"/>
    <n v="60000000"/>
    <n v="37491364"/>
    <n v="87022647"/>
    <n v="124514011"/>
    <n v="64514011"/>
    <n v="1.08"/>
    <x v="0"/>
    <s v="Live Action"/>
    <s v="Drama"/>
    <n v="7.3"/>
    <n v="159004"/>
    <n v="2125"/>
    <n v="2170"/>
    <n v="8611147"/>
    <s v="Medium Budget"/>
    <x v="0"/>
  </r>
  <r>
    <s v="Coraline"/>
    <n v="2009"/>
    <n v="60000000"/>
    <n v="75286229"/>
    <n v="50750828"/>
    <n v="126037057"/>
    <n v="66037057"/>
    <n v="1.1000000000000001"/>
    <x v="3"/>
    <s v="Stop-Motion Animation"/>
    <s v="Adventure"/>
    <n v="7.7"/>
    <n v="222842"/>
    <n v="2299"/>
    <n v="2320"/>
    <n v="16849640"/>
    <s v="Medium Budget"/>
    <x v="0"/>
  </r>
  <r>
    <s v="Eat Pray Love"/>
    <n v="2010"/>
    <n v="60000000"/>
    <n v="80574010"/>
    <n v="126024779"/>
    <n v="206598789"/>
    <n v="146598789"/>
    <n v="2.44"/>
    <x v="0"/>
    <s v="Live Action"/>
    <s v="Drama"/>
    <n v="5.8"/>
    <n v="96832"/>
    <n v="3082"/>
    <n v="3108"/>
    <n v="23104523"/>
    <s v="Medium Budget"/>
    <x v="0"/>
  </r>
  <r>
    <s v="Edge of Darkness"/>
    <n v="2010"/>
    <n v="60000000"/>
    <n v="43313890"/>
    <n v="39498566"/>
    <n v="82812456"/>
    <n v="22812456"/>
    <n v="0.38"/>
    <x v="1"/>
    <s v="Live Action"/>
    <s v="Drama"/>
    <n v="6.6"/>
    <n v="94520"/>
    <n v="3066"/>
    <n v="3066"/>
    <n v="17214384"/>
    <s v="Medium Budget"/>
    <x v="0"/>
  </r>
  <r>
    <s v="Contagion"/>
    <n v="2011"/>
    <n v="60000000"/>
    <n v="75658097"/>
    <n v="61893497"/>
    <n v="137551594"/>
    <n v="77551594"/>
    <n v="1.29"/>
    <x v="0"/>
    <s v="Live Action"/>
    <s v="Thriller/Suspense"/>
    <n v="6.8"/>
    <n v="301946"/>
    <n v="3222"/>
    <n v="3222"/>
    <n v="22403596"/>
    <s v="Medium Budget"/>
    <x v="0"/>
  </r>
  <r>
    <s v="Trouble with the Curve"/>
    <n v="2012"/>
    <n v="60000000"/>
    <n v="35763137"/>
    <n v="12055776"/>
    <n v="47818913"/>
    <n v="-12181087"/>
    <n v="-0.2"/>
    <x v="0"/>
    <s v="Live Action"/>
    <s v="Drama"/>
    <n v="6.8"/>
    <n v="64038"/>
    <n v="3212"/>
    <n v="3212"/>
    <n v="12162040"/>
    <s v="Medium Budget"/>
    <x v="0"/>
  </r>
  <r>
    <s v="Jack Reacher"/>
    <n v="2012"/>
    <n v="60000000"/>
    <n v="80070736"/>
    <n v="137300000"/>
    <n v="217370736"/>
    <n v="157370736"/>
    <n v="2.62"/>
    <x v="0"/>
    <s v="Live Action"/>
    <s v="Drama"/>
    <n v="7"/>
    <n v="338137"/>
    <n v="3352"/>
    <n v="3352"/>
    <n v="15210156"/>
    <s v="Medium Budget"/>
    <x v="0"/>
  </r>
  <r>
    <s v="The Mortal Instruments: City of Bones"/>
    <n v="2013"/>
    <n v="60000000"/>
    <n v="31165421"/>
    <n v="44800146"/>
    <n v="75965567"/>
    <n v="15965567"/>
    <n v="0.27"/>
    <x v="0"/>
    <s v="Live Action"/>
    <s v="Adventure"/>
    <n v="5.8"/>
    <n v="133461"/>
    <n v="3118"/>
    <n v="3118"/>
    <n v="9336957"/>
    <s v="Medium Budget"/>
    <x v="0"/>
  </r>
  <r>
    <s v="The Boxtrolls"/>
    <n v="2014"/>
    <n v="60000000"/>
    <n v="50837305"/>
    <n v="61108946"/>
    <n v="111946251"/>
    <n v="51946251"/>
    <n v="0.87"/>
    <x v="3"/>
    <s v="Stop-Motion Animation"/>
    <s v="Adventure"/>
    <n v="6.8"/>
    <n v="57755"/>
    <n v="3464"/>
    <n v="3464"/>
    <n v="17275239"/>
    <s v="Medium Budget"/>
    <x v="0"/>
  </r>
  <r>
    <s v="Mortdecai"/>
    <n v="2015"/>
    <n v="60000000"/>
    <n v="7696134"/>
    <n v="22700000"/>
    <n v="30396134"/>
    <n v="-29603866"/>
    <n v="-0.49"/>
    <x v="1"/>
    <s v="Live Action"/>
    <s v="Adventure"/>
    <n v="5.5"/>
    <n v="72980"/>
    <n v="2648"/>
    <n v="2648"/>
    <n v="4200586"/>
    <s v="Medium Budget"/>
    <x v="0"/>
  </r>
  <r>
    <s v="Joy"/>
    <n v="2015"/>
    <n v="60000000"/>
    <n v="56451232"/>
    <n v="44682827"/>
    <n v="101134059"/>
    <n v="41134059"/>
    <n v="0.69"/>
    <x v="0"/>
    <s v="Live Action"/>
    <s v="Drama"/>
    <n v="6.6"/>
    <n v="136273"/>
    <n v="2896"/>
    <n v="2924"/>
    <n v="17015168"/>
    <s v="Medium Budget"/>
    <x v="0"/>
  </r>
  <r>
    <s v="Sully"/>
    <n v="2016"/>
    <n v="60000000"/>
    <n v="125070033"/>
    <n v="113454523"/>
    <n v="238524556"/>
    <n v="178524556"/>
    <n v="2.98"/>
    <x v="0"/>
    <s v="Live Action"/>
    <s v="Drama"/>
    <n v="7.4"/>
    <n v="268448"/>
    <n v="3525"/>
    <n v="3955"/>
    <n v="35028301"/>
    <s v="Medium Budget"/>
    <x v="0"/>
  </r>
  <r>
    <s v="Jack Reacher: Never Go Back"/>
    <n v="2016"/>
    <n v="60000000"/>
    <n v="58697076"/>
    <n v="101249413"/>
    <n v="159946489"/>
    <n v="99946489"/>
    <n v="1.67"/>
    <x v="0"/>
    <s v="Live Action"/>
    <s v="Action"/>
    <n v="6.1"/>
    <n v="157182"/>
    <n v="3780"/>
    <n v="3780"/>
    <n v="22872490"/>
    <s v="Medium Budget"/>
    <x v="0"/>
  </r>
  <r>
    <s v="The Dark Tower"/>
    <n v="2017"/>
    <n v="60000000"/>
    <n v="50701325"/>
    <n v="62760202"/>
    <n v="113461527"/>
    <n v="53461527"/>
    <n v="0.89"/>
    <x v="0"/>
    <s v="Live Action"/>
    <s v="Western"/>
    <n v="5.6"/>
    <n v="138106"/>
    <n v="3451"/>
    <n v="3451"/>
    <n v="19153698"/>
    <s v="Medium Budget"/>
    <x v="0"/>
  </r>
  <r>
    <s v="Baywatch"/>
    <n v="2017"/>
    <n v="60000000"/>
    <n v="58060186"/>
    <n v="117803597"/>
    <n v="175863783"/>
    <n v="115863783"/>
    <n v="1.93"/>
    <x v="1"/>
    <s v="Live Action"/>
    <s v="Comedy"/>
    <n v="5.5"/>
    <n v="184386"/>
    <n v="3647"/>
    <n v="3647"/>
    <n v="18503871"/>
    <s v="Medium Budget"/>
    <x v="0"/>
  </r>
  <r>
    <s v="First Man"/>
    <n v="2018"/>
    <n v="60000000"/>
    <n v="44936545"/>
    <n v="59614603"/>
    <n v="104551148"/>
    <n v="44551148"/>
    <n v="0.74"/>
    <x v="0"/>
    <s v="Live Action"/>
    <s v="Drama"/>
    <n v="7.3"/>
    <n v="186341"/>
    <n v="3640"/>
    <n v="3640"/>
    <n v="16006065"/>
    <s v="Medium Budget"/>
    <x v="0"/>
  </r>
  <r>
    <s v="Blades of Glory"/>
    <n v="2007"/>
    <n v="61000000"/>
    <n v="118594548"/>
    <n v="27000000"/>
    <n v="145594548"/>
    <n v="84594548"/>
    <n v="1.39"/>
    <x v="0"/>
    <s v="Live Action"/>
    <s v="Comedy"/>
    <n v="6.3"/>
    <n v="168508"/>
    <n v="3372"/>
    <n v="3467"/>
    <n v="33014202"/>
    <s v="Medium Budget"/>
    <x v="0"/>
  </r>
  <r>
    <s v="Gone Girl"/>
    <n v="2014"/>
    <n v="61000000"/>
    <n v="167767189"/>
    <n v="200800000"/>
    <n v="368567189"/>
    <n v="307567189"/>
    <n v="5.04"/>
    <x v="1"/>
    <s v="Live Action"/>
    <s v="Thriller/Suspense"/>
    <n v="8.1"/>
    <n v="962690"/>
    <n v="3014"/>
    <n v="3284"/>
    <n v="37513109"/>
    <s v="Medium Budget"/>
    <x v="0"/>
  </r>
  <r>
    <s v="Maze Runner: The Scorch Trials"/>
    <n v="2015"/>
    <n v="61000000"/>
    <n v="81697192"/>
    <n v="228868970"/>
    <n v="310566162"/>
    <n v="249566162"/>
    <n v="4.09"/>
    <x v="0"/>
    <s v="Live Action"/>
    <s v="Thriller/Suspense"/>
    <n v="6.3"/>
    <n v="246833"/>
    <n v="3791"/>
    <n v="3792"/>
    <n v="30316510"/>
    <s v="Medium Budget"/>
    <x v="0"/>
  </r>
  <r>
    <s v="The Love Guru"/>
    <n v="2008"/>
    <n v="62000000"/>
    <n v="32235793"/>
    <n v="7923224"/>
    <n v="40159017"/>
    <n v="-21840983"/>
    <n v="-0.35"/>
    <x v="0"/>
    <s v="Live Action"/>
    <s v="Comedy"/>
    <n v="3.8"/>
    <n v="52832"/>
    <n v="3012"/>
    <n v="3012"/>
    <n v="13907130"/>
    <s v="Medium Budget"/>
    <x v="0"/>
  </r>
  <r>
    <s v="The Hateful Eight"/>
    <n v="2015"/>
    <n v="62000000"/>
    <n v="54117416"/>
    <n v="93747470"/>
    <n v="147864886"/>
    <n v="85864886"/>
    <n v="1.38"/>
    <x v="1"/>
    <s v="Live Action"/>
    <s v="Western"/>
    <n v="7.8"/>
    <n v="585994"/>
    <n v="100"/>
    <n v="2938"/>
    <n v="4610676"/>
    <s v="Medium Budget"/>
    <x v="0"/>
  </r>
  <r>
    <s v="Little Man"/>
    <n v="2006"/>
    <n v="64000000"/>
    <n v="58636047"/>
    <n v="43000000"/>
    <n v="101636047"/>
    <n v="37636047"/>
    <n v="0.59"/>
    <x v="0"/>
    <s v="Live Action"/>
    <s v="Comedy"/>
    <n v="4.4000000000000004"/>
    <n v="54941"/>
    <n v="2533"/>
    <n v="2537"/>
    <n v="21613176"/>
    <s v="Medium Budget"/>
    <x v="0"/>
  </r>
  <r>
    <s v="We Are Marshall"/>
    <n v="2006"/>
    <n v="65000000"/>
    <n v="43545364"/>
    <n v="0"/>
    <n v="43545364"/>
    <n v="-21454636"/>
    <n v="-0.33"/>
    <x v="3"/>
    <s v="Live Action"/>
    <s v="Drama"/>
    <n v="7"/>
    <n v="61512"/>
    <n v="2606"/>
    <n v="2606"/>
    <n v="6114264"/>
    <s v="Medium Budget"/>
    <x v="0"/>
  </r>
  <r>
    <s v="World Trade Center"/>
    <n v="2006"/>
    <n v="65000000"/>
    <n v="70278893"/>
    <n v="93016761"/>
    <n v="163295654"/>
    <n v="98295654"/>
    <n v="1.51"/>
    <x v="0"/>
    <s v="Live Action"/>
    <s v="Drama"/>
    <n v="6"/>
    <n v="83661"/>
    <n v="2957"/>
    <n v="3021"/>
    <n v="18730762"/>
    <s v="Medium Budget"/>
    <x v="0"/>
  </r>
  <r>
    <s v="Step Brothers"/>
    <n v="2008"/>
    <n v="65000000"/>
    <n v="100468793"/>
    <n v="28000000"/>
    <n v="128468793"/>
    <n v="63468793"/>
    <n v="0.98"/>
    <x v="1"/>
    <s v="Live Action"/>
    <s v="Comedy"/>
    <n v="6.9"/>
    <n v="292151"/>
    <n v="3094"/>
    <n v="3182"/>
    <n v="30940732"/>
    <s v="Medium Budget"/>
    <x v="0"/>
  </r>
  <r>
    <s v="Death Race"/>
    <n v="2008"/>
    <n v="65000000"/>
    <n v="36316032"/>
    <n v="36200787"/>
    <n v="72516819"/>
    <n v="7516819"/>
    <n v="0.12"/>
    <x v="1"/>
    <s v="Live Action"/>
    <s v="Action"/>
    <n v="6.4"/>
    <n v="208384"/>
    <n v="2532"/>
    <n v="2586"/>
    <n v="12621090"/>
    <s v="Medium Budget"/>
    <x v="0"/>
  </r>
  <r>
    <s v="Astro Boy"/>
    <n v="2009"/>
    <n v="65000000"/>
    <n v="19551067"/>
    <n v="22085176"/>
    <n v="41636243"/>
    <n v="-23363757"/>
    <n v="-0.36"/>
    <x v="3"/>
    <s v="Digital Animation"/>
    <s v="Adventure"/>
    <n v="6.3"/>
    <n v="36776"/>
    <n v="3014"/>
    <n v="3020"/>
    <n v="6702923"/>
    <s v="Medium Budget"/>
    <x v="0"/>
  </r>
  <r>
    <s v="Due Date"/>
    <n v="2010"/>
    <n v="65000000"/>
    <n v="100539043"/>
    <n v="111200000"/>
    <n v="211739043"/>
    <n v="146739043"/>
    <n v="2.2599999999999998"/>
    <x v="1"/>
    <s v="Live Action"/>
    <s v="Comedy"/>
    <n v="6.5"/>
    <n v="341708"/>
    <n v="3355"/>
    <n v="3365"/>
    <n v="32689406"/>
    <s v="Medium Budget"/>
    <x v="0"/>
  </r>
  <r>
    <s v="Resident Evil: Retribution"/>
    <n v="2012"/>
    <n v="65000000"/>
    <n v="42345531"/>
    <n v="198302098"/>
    <n v="240647629"/>
    <n v="175647629"/>
    <n v="2.7"/>
    <x v="1"/>
    <s v="Live Action"/>
    <s v="Action"/>
    <n v="5.3"/>
    <n v="142121"/>
    <n v="3012"/>
    <n v="3016"/>
    <n v="21052227"/>
    <s v="Medium Budget"/>
    <x v="0"/>
  </r>
  <r>
    <s v="Annie"/>
    <n v="2014"/>
    <n v="65000000"/>
    <n v="85911262"/>
    <n v="53918363"/>
    <n v="139829625"/>
    <n v="74829625"/>
    <n v="1.1499999999999999"/>
    <x v="3"/>
    <s v="Live Action"/>
    <s v="Musical"/>
    <n v="5.3"/>
    <n v="37796"/>
    <n v="3116"/>
    <n v="3197"/>
    <n v="15861939"/>
    <s v="Medium Budget"/>
    <x v="0"/>
  </r>
  <r>
    <s v="Unbroken"/>
    <n v="2014"/>
    <n v="65000000"/>
    <n v="115637895"/>
    <n v="47889929"/>
    <n v="163527824"/>
    <n v="98527824"/>
    <n v="1.52"/>
    <x v="0"/>
    <s v="Live Action"/>
    <s v="Drama"/>
    <n v="7.2"/>
    <n v="166371"/>
    <n v="3131"/>
    <n v="3301"/>
    <n v="30621445"/>
    <s v="Medium Budget"/>
    <x v="0"/>
  </r>
  <r>
    <s v="Everest"/>
    <n v="2015"/>
    <n v="65000000"/>
    <n v="43482270"/>
    <n v="177814791"/>
    <n v="221297061"/>
    <n v="156297061"/>
    <n v="2.4"/>
    <x v="0"/>
    <s v="Live Action"/>
    <s v="Thriller/Suspense"/>
    <n v="7.1"/>
    <n v="216288"/>
    <n v="545"/>
    <n v="3009"/>
    <n v="7222035"/>
    <s v="Medium Budget"/>
    <x v="0"/>
  </r>
  <r>
    <s v="Focus"/>
    <n v="2015"/>
    <n v="65000000"/>
    <n v="53862963"/>
    <n v="114202737"/>
    <n v="168065700"/>
    <n v="103065700"/>
    <n v="1.59"/>
    <x v="0"/>
    <s v="Live Action"/>
    <s v="Romantic Comedy"/>
    <n v="6.6"/>
    <n v="244887"/>
    <n v="3323"/>
    <n v="3323"/>
    <n v="18685137"/>
    <s v="Medium Budget"/>
    <x v="0"/>
  </r>
  <r>
    <s v="Need for Speed"/>
    <n v="2014"/>
    <n v="66000000"/>
    <n v="43568507"/>
    <n v="150601112"/>
    <n v="194169619"/>
    <n v="128169619"/>
    <n v="1.94"/>
    <x v="0"/>
    <s v="Live Action"/>
    <s v="Action"/>
    <n v="6.4"/>
    <n v="170375"/>
    <n v="3115"/>
    <n v="3115"/>
    <n v="17844939"/>
    <s v="Medium Budget"/>
    <x v="0"/>
  </r>
  <r>
    <s v="The Last Legion"/>
    <n v="2007"/>
    <n v="67000000"/>
    <n v="5932060"/>
    <n v="19425711"/>
    <n v="25357771"/>
    <n v="-41642229"/>
    <n v="-0.62"/>
    <x v="0"/>
    <s v="Live Action"/>
    <s v="Action"/>
    <n v="5.4"/>
    <n v="35833"/>
    <n v="2002"/>
    <n v="2002"/>
    <n v="2746312"/>
    <s v="Medium Budget"/>
    <x v="0"/>
  </r>
  <r>
    <s v="Body of Lies"/>
    <n v="2008"/>
    <n v="67500000"/>
    <n v="39394666"/>
    <n v="79161864"/>
    <n v="118556530"/>
    <n v="51056530"/>
    <n v="0.76"/>
    <x v="1"/>
    <s v="Live Action"/>
    <s v="Thriller/Suspense"/>
    <n v="7"/>
    <n v="228049"/>
    <n v="2710"/>
    <n v="2714"/>
    <n v="12884416"/>
    <s v="Medium Budget"/>
    <x v="0"/>
  </r>
  <r>
    <s v="The Twilight Saga: Eclipse"/>
    <n v="2010"/>
    <n v="68000000"/>
    <n v="300531751"/>
    <n v="405571077"/>
    <n v="706102828"/>
    <n v="638102828"/>
    <n v="9.3800000000000008"/>
    <x v="0"/>
    <s v="Live Action"/>
    <s v="Drama"/>
    <n v="5"/>
    <n v="244415"/>
    <n v="4468"/>
    <n v="4468"/>
    <n v="64832191"/>
    <s v="Medium Budget"/>
    <x v="0"/>
  </r>
  <r>
    <s v="Downsizing"/>
    <n v="2017"/>
    <n v="68000000"/>
    <n v="24449754"/>
    <n v="24242765"/>
    <n v="48692519"/>
    <n v="-19307481"/>
    <n v="-0.28000000000000003"/>
    <x v="1"/>
    <s v="Live Action"/>
    <s v="Comedy"/>
    <n v="5.7"/>
    <n v="109282"/>
    <n v="2668"/>
    <n v="2668"/>
    <n v="4954287"/>
    <s v="Medium Budget"/>
    <x v="0"/>
  </r>
  <r>
    <s v="Dinner for Schmucks"/>
    <n v="2010"/>
    <n v="69000000"/>
    <n v="73026337"/>
    <n v="13770165"/>
    <n v="86796502"/>
    <n v="17796502"/>
    <n v="0.26"/>
    <x v="0"/>
    <s v="Live Action"/>
    <s v="Comedy"/>
    <n v="5.9"/>
    <n v="106356"/>
    <n v="2911"/>
    <n v="3046"/>
    <n v="23527839"/>
    <s v="Medium Budget"/>
    <x v="0"/>
  </r>
  <r>
    <s v="Despicable Me"/>
    <n v="2010"/>
    <n v="69000000"/>
    <n v="251513985"/>
    <n v="291950588"/>
    <n v="543464573"/>
    <n v="474464573"/>
    <n v="6.88"/>
    <x v="3"/>
    <s v="Digital Animation"/>
    <s v="Adventure"/>
    <n v="7.6"/>
    <n v="540011"/>
    <n v="3476"/>
    <n v="3602"/>
    <n v="56397125"/>
    <s v="Medium Budget"/>
    <x v="0"/>
  </r>
  <r>
    <s v="The Guardian"/>
    <n v="2006"/>
    <n v="70000000"/>
    <n v="55011732"/>
    <n v="39961808"/>
    <n v="94973540"/>
    <n v="24973540"/>
    <n v="0.36"/>
    <x v="0"/>
    <s v="Live Action"/>
    <s v="Action"/>
    <n v="6.9"/>
    <n v="92970"/>
    <n v="3241"/>
    <n v="3241"/>
    <n v="18006064"/>
    <s v="Medium Budget"/>
    <x v="0"/>
  </r>
  <r>
    <s v="Basic Instinct 2"/>
    <n v="2006"/>
    <n v="70000000"/>
    <n v="5946136"/>
    <n v="29471026"/>
    <n v="35417162"/>
    <n v="-34582838"/>
    <n v="-0.49"/>
    <x v="1"/>
    <s v="Live Action"/>
    <s v="Thriller/Suspense"/>
    <n v="4.3"/>
    <n v="39614"/>
    <n v="1453"/>
    <n v="1453"/>
    <n v="3201420"/>
    <s v="Medium Budget"/>
    <x v="0"/>
  </r>
  <r>
    <s v="The Brave One"/>
    <n v="2007"/>
    <n v="70000000"/>
    <n v="36793804"/>
    <n v="32998900"/>
    <n v="69792704"/>
    <n v="-207296"/>
    <n v="0"/>
    <x v="1"/>
    <s v="Live Action"/>
    <s v="Drama"/>
    <n v="6.7"/>
    <n v="61026"/>
    <n v="2755"/>
    <n v="2837"/>
    <n v="13471488"/>
    <s v="Medium Budget"/>
    <x v="0"/>
  </r>
  <r>
    <s v="Stardust"/>
    <n v="2007"/>
    <n v="70000000"/>
    <n v="38634938"/>
    <n v="98387307"/>
    <n v="137022245"/>
    <n v="67022245"/>
    <n v="0.96"/>
    <x v="0"/>
    <s v="Live Action"/>
    <s v="Adventure"/>
    <n v="7.6"/>
    <n v="270798"/>
    <n v="2540"/>
    <n v="2565"/>
    <n v="9169779"/>
    <s v="Medium Budget"/>
    <x v="0"/>
  </r>
  <r>
    <s v="Next"/>
    <n v="2007"/>
    <n v="70000000"/>
    <n v="18211013"/>
    <n v="55380487"/>
    <n v="73591500"/>
    <n v="3591500"/>
    <n v="0.05"/>
    <x v="0"/>
    <s v="Live Action"/>
    <s v="Action"/>
    <n v="6.2"/>
    <n v="158217"/>
    <n v="2725"/>
    <n v="2733"/>
    <n v="7133049"/>
    <s v="Medium Budget"/>
    <x v="0"/>
  </r>
  <r>
    <s v="Alvin and the Chipmunks: The Squeakquel"/>
    <n v="2009"/>
    <n v="70000000"/>
    <n v="219614612"/>
    <n v="223868601"/>
    <n v="443483213"/>
    <n v="373483213"/>
    <n v="5.34"/>
    <x v="3"/>
    <s v="Animation/Live Action"/>
    <s v="Adventure"/>
    <n v="4.5"/>
    <n v="48957"/>
    <n v="3700"/>
    <n v="3747"/>
    <n v="48875415"/>
    <s v="Medium Budget"/>
    <x v="0"/>
  </r>
  <r>
    <s v="Inglourious Basterds"/>
    <n v="2009"/>
    <n v="70000000"/>
    <n v="120774594"/>
    <n v="196140670"/>
    <n v="316915264"/>
    <n v="246915264"/>
    <n v="3.53"/>
    <x v="1"/>
    <s v="Live Action"/>
    <s v="Action"/>
    <n v="8.3000000000000007"/>
    <n v="1412110"/>
    <n v="3165"/>
    <n v="3358"/>
    <n v="38054676"/>
    <s v="Medium Budget"/>
    <x v="0"/>
  </r>
  <r>
    <s v="Killer Elite"/>
    <n v="2011"/>
    <n v="70000000"/>
    <n v="25124986"/>
    <n v="40284060"/>
    <n v="65409046"/>
    <n v="-4590954"/>
    <n v="-7.0000000000000007E-2"/>
    <x v="1"/>
    <s v="Live Action"/>
    <s v="Action"/>
    <n v="6.4"/>
    <n v="129489"/>
    <n v="2986"/>
    <n v="2986"/>
    <n v="9352008"/>
    <s v="Medium Budget"/>
    <x v="0"/>
  </r>
  <r>
    <s v="War Horse"/>
    <n v="2011"/>
    <n v="70000000"/>
    <n v="79883359"/>
    <n v="76932170"/>
    <n v="156815529"/>
    <n v="86815529"/>
    <n v="1.24"/>
    <x v="0"/>
    <s v="Live Action"/>
    <s v="Drama"/>
    <n v="7.2"/>
    <n v="156689"/>
    <n v="2376"/>
    <n v="2856"/>
    <n v="7515402"/>
    <s v="Medium Budget"/>
    <x v="0"/>
  </r>
  <r>
    <s v="Olympus Has Fallen"/>
    <n v="2013"/>
    <n v="70000000"/>
    <n v="98927592"/>
    <n v="51634572"/>
    <n v="150562164"/>
    <n v="80562164"/>
    <n v="1.1499999999999999"/>
    <x v="1"/>
    <s v="Live Action"/>
    <s v="Thriller/Suspense"/>
    <n v="6.5"/>
    <n v="274414"/>
    <n v="3098"/>
    <n v="3106"/>
    <n v="30373794"/>
    <s v="Medium Budget"/>
    <x v="0"/>
  </r>
  <r>
    <s v="Dracula Untold"/>
    <n v="2014"/>
    <n v="70000000"/>
    <n v="55991880"/>
    <n v="164249843"/>
    <n v="220241723"/>
    <n v="150241723"/>
    <n v="2.15"/>
    <x v="0"/>
    <s v="Live Action"/>
    <s v="Action"/>
    <n v="6.2"/>
    <n v="193837"/>
    <n v="2885"/>
    <n v="2900"/>
    <n v="23514615"/>
    <s v="Medium Budget"/>
    <x v="0"/>
  </r>
  <r>
    <s v="The Finest Hours"/>
    <n v="2016"/>
    <n v="70000000"/>
    <n v="27569558"/>
    <n v="21683203"/>
    <n v="49252761"/>
    <n v="-20747239"/>
    <n v="-0.3"/>
    <x v="3"/>
    <s v="Live Action"/>
    <s v="Thriller/Suspense"/>
    <n v="6.7"/>
    <n v="66583"/>
    <n v="3143"/>
    <n v="3143"/>
    <n v="10288932"/>
    <s v="Medium Budget"/>
    <x v="0"/>
  </r>
  <r>
    <s v="Storks"/>
    <n v="2016"/>
    <n v="70000000"/>
    <n v="72679278"/>
    <n v="110674153"/>
    <n v="183353431"/>
    <n v="113353431"/>
    <n v="1.62"/>
    <x v="3"/>
    <s v="Digital Animation"/>
    <s v="Adventure"/>
    <n v="6.8"/>
    <n v="62011"/>
    <n v="3922"/>
    <n v="3922"/>
    <n v="21311407"/>
    <s v="Medium Budget"/>
    <x v="0"/>
  </r>
  <r>
    <s v="The Simpsons Movie"/>
    <n v="2007"/>
    <n v="72500000"/>
    <n v="183135014"/>
    <n v="343936008"/>
    <n v="527071022"/>
    <n v="454571022"/>
    <n v="6.27"/>
    <x v="0"/>
    <s v="Digital Animation"/>
    <s v="Adventure"/>
    <n v="7.3"/>
    <n v="327571"/>
    <n v="3922"/>
    <n v="3926"/>
    <n v="74036787"/>
    <s v="Medium Budget"/>
    <x v="0"/>
  </r>
  <r>
    <s v="The Kingdom"/>
    <n v="2007"/>
    <n v="72500000"/>
    <n v="47467250"/>
    <n v="39042352"/>
    <n v="86509602"/>
    <n v="14009602"/>
    <n v="0.19"/>
    <x v="1"/>
    <s v="Live Action"/>
    <s v="Action"/>
    <n v="7"/>
    <n v="125433"/>
    <n v="2793"/>
    <n v="2836"/>
    <n v="17135055"/>
    <s v="Medium Budget"/>
    <x v="0"/>
  </r>
  <r>
    <s v="Fool's Gold"/>
    <n v="2008"/>
    <n v="72500000"/>
    <n v="70231041"/>
    <n v="39131925"/>
    <n v="109362966"/>
    <n v="36862966"/>
    <n v="0.51"/>
    <x v="0"/>
    <s v="Live Action"/>
    <s v="Adventure"/>
    <n v="5.7"/>
    <n v="79583"/>
    <n v="3125"/>
    <n v="3125"/>
    <n v="21589295"/>
    <s v="Medium Budget"/>
    <x v="0"/>
  </r>
  <r>
    <s v="Funny People"/>
    <n v="2009"/>
    <n v="72500000"/>
    <n v="51855045"/>
    <n v="20025260"/>
    <n v="71880305"/>
    <n v="-619695"/>
    <n v="-0.01"/>
    <x v="1"/>
    <s v="Live Action"/>
    <s v="Comedy"/>
    <n v="6.3"/>
    <n v="119307"/>
    <n v="3007"/>
    <n v="3008"/>
    <n v="22657780"/>
    <s v="Medium Budget"/>
    <x v="0"/>
  </r>
  <r>
    <s v="Talladega Nights: The Ballad of Ricky Bobby"/>
    <n v="2006"/>
    <n v="73000000"/>
    <n v="148213377"/>
    <n v="14657148"/>
    <n v="162870525"/>
    <n v="89870525"/>
    <n v="1.23"/>
    <x v="0"/>
    <s v="Live Action"/>
    <s v="Comedy"/>
    <n v="6.6"/>
    <n v="183416"/>
    <n v="3803"/>
    <n v="3807"/>
    <n v="47042215"/>
    <s v="Medium Budget"/>
    <x v="0"/>
  </r>
  <r>
    <s v="Ice Age: The Meltdown"/>
    <n v="2006"/>
    <n v="75000000"/>
    <n v="195330621"/>
    <n v="456568661"/>
    <n v="651899282"/>
    <n v="576899282"/>
    <n v="7.69"/>
    <x v="3"/>
    <s v="Digital Animation"/>
    <s v="Adventure"/>
    <n v="6.8"/>
    <n v="275968"/>
    <n v="3964"/>
    <n v="3969"/>
    <n v="68033544"/>
    <s v="Medium Budget"/>
    <x v="0"/>
  </r>
  <r>
    <s v="Monster House"/>
    <n v="2006"/>
    <n v="75000000"/>
    <n v="73661010"/>
    <n v="67606360"/>
    <n v="141267370"/>
    <n v="66267370"/>
    <n v="0.88"/>
    <x v="3"/>
    <s v="Digital Animation"/>
    <s v="Adventure"/>
    <n v="6.6"/>
    <n v="117186"/>
    <n v="3553"/>
    <n v="3553"/>
    <n v="22217226"/>
    <s v="Medium Budget"/>
    <x v="0"/>
  </r>
  <r>
    <s v="Lady in the Water"/>
    <n v="2006"/>
    <n v="75000000"/>
    <n v="42285169"/>
    <n v="30500000"/>
    <n v="72785169"/>
    <n v="-2214831"/>
    <n v="-0.03"/>
    <x v="0"/>
    <s v="Live Action"/>
    <s v="Drama"/>
    <n v="5.5"/>
    <n v="99665"/>
    <n v="3235"/>
    <n v="3235"/>
    <n v="18044396"/>
    <s v="Medium Budget"/>
    <x v="0"/>
  </r>
  <r>
    <s v="Dreamgirls"/>
    <n v="2006"/>
    <n v="75000000"/>
    <n v="103365956"/>
    <n v="52342739"/>
    <n v="155708695"/>
    <n v="80708695"/>
    <n v="1.08"/>
    <x v="0"/>
    <s v="Live Action"/>
    <s v="Musical"/>
    <n v="6.5"/>
    <n v="73728"/>
    <n v="3"/>
    <n v="2797"/>
    <n v="378950"/>
    <s v="Medium Budget"/>
    <x v="0"/>
  </r>
  <r>
    <s v="Hairspray"/>
    <n v="2007"/>
    <n v="75000000"/>
    <n v="118871849"/>
    <n v="84163723"/>
    <n v="203035572"/>
    <n v="128035572"/>
    <n v="1.71"/>
    <x v="3"/>
    <s v="Live Action"/>
    <s v="Musical"/>
    <n v="6.7"/>
    <n v="129809"/>
    <n v="3121"/>
    <n v="3121"/>
    <n v="27800000"/>
    <s v="Medium Budget"/>
    <x v="0"/>
  </r>
  <r>
    <s v="Charlie Wilson's War"/>
    <n v="2007"/>
    <n v="75000000"/>
    <n v="66661095"/>
    <n v="52851676"/>
    <n v="119512771"/>
    <n v="44512771"/>
    <n v="0.59"/>
    <x v="1"/>
    <s v="Live Action"/>
    <s v="Drama"/>
    <n v="7"/>
    <n v="118129"/>
    <n v="2575"/>
    <n v="2594"/>
    <n v="9656250"/>
    <s v="Medium Budget"/>
    <x v="0"/>
  </r>
  <r>
    <s v="Wanted"/>
    <n v="2008"/>
    <n v="75000000"/>
    <n v="134508551"/>
    <n v="207907909"/>
    <n v="342416460"/>
    <n v="267416460"/>
    <n v="3.57"/>
    <x v="1"/>
    <s v="Live Action"/>
    <s v="Action"/>
    <n v="6.7"/>
    <n v="386005"/>
    <n v="3175"/>
    <n v="3185"/>
    <n v="50927085"/>
    <s v="Medium Budget"/>
    <x v="0"/>
  </r>
  <r>
    <s v="Grown Ups"/>
    <n v="2010"/>
    <n v="75000000"/>
    <n v="162001186"/>
    <n v="110222244"/>
    <n v="272223430"/>
    <n v="197223430"/>
    <n v="2.63"/>
    <x v="0"/>
    <s v="Live Action"/>
    <s v="Comedy"/>
    <n v="5.9"/>
    <n v="250161"/>
    <n v="3534"/>
    <n v="3534"/>
    <n v="40506562"/>
    <s v="Medium Budget"/>
    <x v="0"/>
  </r>
  <r>
    <s v="Immortals"/>
    <n v="2011"/>
    <n v="75000000"/>
    <n v="83504017"/>
    <n v="128058418"/>
    <n v="211562435"/>
    <n v="136562435"/>
    <n v="1.82"/>
    <x v="1"/>
    <s v="Live Action"/>
    <s v="Action"/>
    <n v="6"/>
    <n v="168143"/>
    <n v="3112"/>
    <n v="3120"/>
    <n v="32206425"/>
    <s v="Medium Budget"/>
    <x v="0"/>
  </r>
  <r>
    <s v="Sucker Punch"/>
    <n v="2011"/>
    <n v="75000000"/>
    <n v="36392502"/>
    <n v="53365887"/>
    <n v="89758389"/>
    <n v="14758389"/>
    <n v="0.2"/>
    <x v="1"/>
    <s v="Live Action"/>
    <s v="Action"/>
    <n v="6"/>
    <n v="242274"/>
    <n v="3033"/>
    <n v="3033"/>
    <n v="19058199"/>
    <s v="Medium Budget"/>
    <x v="0"/>
  </r>
  <r>
    <s v="Now You See Me"/>
    <n v="2013"/>
    <n v="75000000"/>
    <n v="117723989"/>
    <n v="225045211"/>
    <n v="342769200"/>
    <n v="267769200"/>
    <n v="3.57"/>
    <x v="0"/>
    <s v="Live Action"/>
    <s v="Thriller/Suspense"/>
    <n v="7.2"/>
    <n v="649312"/>
    <n v="2925"/>
    <n v="3082"/>
    <n v="29350389"/>
    <s v="Medium Budget"/>
    <x v="0"/>
  </r>
  <r>
    <s v="Inferno"/>
    <n v="2016"/>
    <n v="75000000"/>
    <n v="34343574"/>
    <n v="185175793"/>
    <n v="219519367"/>
    <n v="144519367"/>
    <n v="1.93"/>
    <x v="0"/>
    <s v="Live Action"/>
    <s v="Thriller/Suspense"/>
    <n v="6.2"/>
    <n v="174554"/>
    <n v="3576"/>
    <n v="3576"/>
    <n v="14860425"/>
    <s v="Medium Budget"/>
    <x v="0"/>
  </r>
  <r>
    <s v="Sing"/>
    <n v="2016"/>
    <n v="75000000"/>
    <n v="270329045"/>
    <n v="364125744"/>
    <n v="634454789"/>
    <n v="559454789"/>
    <n v="7.46"/>
    <x v="3"/>
    <s v="Digital Animation"/>
    <s v="Adventure"/>
    <n v="7.1"/>
    <n v="165609"/>
    <n v="4022"/>
    <n v="4029"/>
    <n v="35258145"/>
    <s v="Medium Budget"/>
    <x v="0"/>
  </r>
  <r>
    <s v="Despicable Me 3"/>
    <n v="2017"/>
    <n v="75000000"/>
    <n v="264624300"/>
    <n v="770198073"/>
    <n v="1034822373"/>
    <n v="959822373"/>
    <n v="12.8"/>
    <x v="3"/>
    <s v="Digital Animation"/>
    <s v="Adventure"/>
    <n v="6.2"/>
    <n v="132727"/>
    <n v="4529"/>
    <n v="4535"/>
    <n v="72434025"/>
    <s v="Medium Budget"/>
    <x v="0"/>
  </r>
  <r>
    <s v="Christopher Robin"/>
    <n v="2018"/>
    <n v="75000000"/>
    <n v="99215042"/>
    <n v="98289716"/>
    <n v="197504758"/>
    <n v="122504758"/>
    <n v="1.63"/>
    <x v="3"/>
    <s v="Animation/Live Action"/>
    <s v="Adventure"/>
    <n v="7.2"/>
    <n v="77218"/>
    <n v="3602"/>
    <n v="3602"/>
    <n v="24585139"/>
    <s v="Medium Budget"/>
    <x v="0"/>
  </r>
  <r>
    <s v="Children of Men"/>
    <n v="2006"/>
    <n v="76000000"/>
    <n v="35552383"/>
    <n v="34292628"/>
    <n v="69845011"/>
    <n v="-6154989"/>
    <n v="-0.08"/>
    <x v="1"/>
    <s v="Live Action"/>
    <s v="Thriller/Suspense"/>
    <n v="7.9"/>
    <n v="495508"/>
    <n v="16"/>
    <n v="1524"/>
    <n v="501003"/>
    <s v="Medium Budget"/>
    <x v="0"/>
  </r>
  <r>
    <s v="Despicable Me 2"/>
    <n v="2013"/>
    <n v="76000000"/>
    <n v="368065385"/>
    <n v="607151450"/>
    <n v="975216835"/>
    <n v="899216835"/>
    <n v="11.83"/>
    <x v="3"/>
    <s v="Digital Animation"/>
    <s v="Adventure"/>
    <n v="7.3"/>
    <n v="396204"/>
    <n v="3997"/>
    <n v="4003"/>
    <n v="83517315"/>
    <s v="Medium Budget"/>
    <x v="0"/>
  </r>
  <r>
    <s v="Cloudy with a Chance of Meatballs 2"/>
    <n v="2013"/>
    <n v="78000000"/>
    <n v="119793567"/>
    <n v="154599082"/>
    <n v="274392649"/>
    <n v="196392649"/>
    <n v="2.52"/>
    <x v="3"/>
    <s v="Digital Animation"/>
    <s v="Adventure"/>
    <n v="6.3"/>
    <n v="102211"/>
    <n v="4001"/>
    <n v="4001"/>
    <n v="34017930"/>
    <s v="Medium Budget"/>
    <x v="0"/>
  </r>
  <r>
    <s v="Jack and Jill"/>
    <n v="2011"/>
    <n v="79000000"/>
    <n v="74158157"/>
    <n v="76361060"/>
    <n v="150519217"/>
    <n v="71519217"/>
    <n v="0.91"/>
    <x v="3"/>
    <s v="Live Action"/>
    <s v="Comedy"/>
    <n v="3.3"/>
    <n v="84461"/>
    <n v="3438"/>
    <n v="3438"/>
    <n v="25003575"/>
    <s v="Medium Budget"/>
    <x v="0"/>
  </r>
  <r>
    <s v="The Pink Panther"/>
    <n v="2006"/>
    <n v="80000000"/>
    <n v="82226474"/>
    <n v="76700000"/>
    <n v="158926474"/>
    <n v="78926474"/>
    <n v="0.99"/>
    <x v="3"/>
    <s v="Live Action"/>
    <s v="Adventure"/>
    <n v="5.6"/>
    <n v="86417"/>
    <n v="3477"/>
    <n v="3477"/>
    <n v="20220412"/>
    <s v="Medium Budget"/>
    <x v="0"/>
  </r>
  <r>
    <s v="The Wild"/>
    <n v="2006"/>
    <n v="80000000"/>
    <n v="37384046"/>
    <n v="61626621"/>
    <n v="99010667"/>
    <n v="19010667"/>
    <n v="0.24"/>
    <x v="2"/>
    <s v="Digital Animation"/>
    <s v="Adventure"/>
    <n v="5.2"/>
    <n v="25960"/>
    <n v="2854"/>
    <n v="2854"/>
    <n v="9684809"/>
    <s v="Medium Budget"/>
    <x v="0"/>
  </r>
  <r>
    <s v="The Invasion"/>
    <n v="2007"/>
    <n v="80000000"/>
    <n v="15074191"/>
    <n v="25072851"/>
    <n v="40147042"/>
    <n v="-39852958"/>
    <n v="-0.5"/>
    <x v="0"/>
    <s v="Live Action"/>
    <s v="Thriller/Suspense"/>
    <n v="5.9"/>
    <n v="78830"/>
    <n v="2776"/>
    <n v="2776"/>
    <n v="5951409"/>
    <s v="Medium Budget"/>
    <x v="0"/>
  </r>
  <r>
    <s v="Bedtime Stories"/>
    <n v="2008"/>
    <n v="80000000"/>
    <n v="110101975"/>
    <n v="111366960"/>
    <n v="221468935"/>
    <n v="141468935"/>
    <n v="1.77"/>
    <x v="3"/>
    <s v="Live Action"/>
    <s v="Adventure"/>
    <n v="6"/>
    <n v="94907"/>
    <n v="3681"/>
    <n v="3684"/>
    <n v="27450296"/>
    <s v="Medium Budget"/>
    <x v="0"/>
  </r>
  <r>
    <s v="Eagle Eye"/>
    <n v="2008"/>
    <n v="80000000"/>
    <n v="101440743"/>
    <n v="79144516"/>
    <n v="180585259"/>
    <n v="100585259"/>
    <n v="1.26"/>
    <x v="0"/>
    <s v="Live Action"/>
    <s v="Thriller/Suspense"/>
    <n v="6.6"/>
    <n v="186580"/>
    <n v="3510"/>
    <n v="3614"/>
    <n v="29150721"/>
    <s v="Medium Budget"/>
    <x v="0"/>
  </r>
  <r>
    <s v="Get Smart"/>
    <n v="2008"/>
    <n v="80000000"/>
    <n v="130319208"/>
    <n v="96420208"/>
    <n v="226739416"/>
    <n v="146739416"/>
    <n v="1.83"/>
    <x v="0"/>
    <s v="Live Action"/>
    <s v="Comedy"/>
    <n v="6.5"/>
    <n v="217187"/>
    <n v="3911"/>
    <n v="3915"/>
    <n v="38683480"/>
    <s v="Medium Budget"/>
    <x v="0"/>
  </r>
  <r>
    <s v="The Day the Earth Stood Still"/>
    <n v="2008"/>
    <n v="80000000"/>
    <n v="79366978"/>
    <n v="158003372"/>
    <n v="237370350"/>
    <n v="157370350"/>
    <n v="1.97"/>
    <x v="0"/>
    <s v="Live Action"/>
    <s v="Adventure"/>
    <n v="5.5"/>
    <n v="170480"/>
    <n v="3560"/>
    <n v="3560"/>
    <n v="30480153"/>
    <s v="Medium Budget"/>
    <x v="0"/>
  </r>
  <r>
    <s v="Four Christmases"/>
    <n v="2008"/>
    <n v="80000000"/>
    <n v="120146040"/>
    <n v="48165518"/>
    <n v="168311558"/>
    <n v="88311558"/>
    <n v="1.1000000000000001"/>
    <x v="0"/>
    <s v="Live Action"/>
    <s v="Comedy"/>
    <n v="5.7"/>
    <n v="71995"/>
    <n v="3310"/>
    <n v="3540"/>
    <n v="31069826"/>
    <s v="Medium Budget"/>
    <x v="0"/>
  </r>
  <r>
    <s v="Surrogates"/>
    <n v="2009"/>
    <n v="80000000"/>
    <n v="38577772"/>
    <n v="81090578"/>
    <n v="119668350"/>
    <n v="39668350"/>
    <n v="0.5"/>
    <x v="0"/>
    <s v="Live Action"/>
    <s v="Action"/>
    <n v="6.3"/>
    <n v="174909"/>
    <n v="2951"/>
    <n v="2992"/>
    <n v="14902692"/>
    <s v="Medium Budget"/>
    <x v="0"/>
  </r>
  <r>
    <s v="Nine"/>
    <n v="2009"/>
    <n v="80000000"/>
    <n v="19676965"/>
    <n v="33831893"/>
    <n v="53508858"/>
    <n v="-26491142"/>
    <n v="-0.33"/>
    <x v="0"/>
    <s v="Live Action"/>
    <s v="Musical"/>
    <n v="5.8"/>
    <n v="43872"/>
    <n v="4"/>
    <n v="1412"/>
    <n v="257232"/>
    <s v="Medium Budget"/>
    <x v="0"/>
  </r>
  <r>
    <s v="Yogi Bear"/>
    <n v="2010"/>
    <n v="80000000"/>
    <n v="100246011"/>
    <n v="104528679"/>
    <n v="204774690"/>
    <n v="124774690"/>
    <n v="1.56"/>
    <x v="3"/>
    <s v="Animation/Live Action"/>
    <s v="Adventure"/>
    <n v="4.5999999999999996"/>
    <n v="22024"/>
    <n v="3515"/>
    <n v="3515"/>
    <n v="16411322"/>
    <s v="Medium Budget"/>
    <x v="0"/>
  </r>
  <r>
    <s v="The Book of Eli"/>
    <n v="2010"/>
    <n v="80000000"/>
    <n v="94835059"/>
    <n v="63915758"/>
    <n v="158750817"/>
    <n v="78750817"/>
    <n v="0.98"/>
    <x v="1"/>
    <s v="Live Action"/>
    <s v="Action"/>
    <n v="6.8"/>
    <n v="315586"/>
    <n v="3111"/>
    <n v="3111"/>
    <n v="32789494"/>
    <s v="Medium Budget"/>
    <x v="0"/>
  </r>
  <r>
    <s v="Alvin and the Chipmunks: Chipwrecked"/>
    <n v="2011"/>
    <n v="80000000"/>
    <n v="133107389"/>
    <n v="215981134"/>
    <n v="349088523"/>
    <n v="269088523"/>
    <n v="3.36"/>
    <x v="2"/>
    <s v="Animation/Live Action"/>
    <s v="Adventure"/>
    <n v="4.3"/>
    <n v="35356"/>
    <n v="3723"/>
    <n v="3734"/>
    <n v="23244744"/>
    <s v="Medium Budget"/>
    <x v="0"/>
  </r>
  <r>
    <s v="The Hangover Part II"/>
    <n v="2011"/>
    <n v="80000000"/>
    <n v="254464305"/>
    <n v="332000000"/>
    <n v="586464305"/>
    <n v="506464305"/>
    <n v="6.33"/>
    <x v="1"/>
    <s v="Live Action"/>
    <s v="Comedy"/>
    <n v="6.4"/>
    <n v="494842"/>
    <n v="3615"/>
    <n v="3675"/>
    <n v="85946294"/>
    <s v="Medium Budget"/>
    <x v="0"/>
  </r>
  <r>
    <s v="Fury"/>
    <n v="2014"/>
    <n v="80000000"/>
    <n v="85817906"/>
    <n v="124497775"/>
    <n v="210315681"/>
    <n v="130315681"/>
    <n v="1.63"/>
    <x v="1"/>
    <s v="Live Action"/>
    <s v="Drama"/>
    <n v="7.5"/>
    <n v="479201"/>
    <n v="3173"/>
    <n v="3313"/>
    <n v="23702421"/>
    <s v="Medium Budget"/>
    <x v="0"/>
  </r>
  <r>
    <s v="The Last Witch Hunter"/>
    <n v="2015"/>
    <n v="80000000"/>
    <n v="27367660"/>
    <n v="103451252"/>
    <n v="130818912"/>
    <n v="50818912"/>
    <n v="0.64"/>
    <x v="0"/>
    <s v="Live Action"/>
    <s v="Action"/>
    <n v="5.9"/>
    <n v="103625"/>
    <n v="3082"/>
    <n v="3082"/>
    <n v="10812861"/>
    <s v="Medium Budget"/>
    <x v="0"/>
  </r>
  <r>
    <s v="Hotel Transylvania 2"/>
    <n v="2015"/>
    <n v="80000000"/>
    <n v="169700110"/>
    <n v="299800188"/>
    <n v="469500298"/>
    <n v="389500298"/>
    <n v="4.87"/>
    <x v="3"/>
    <s v="Digital Animation"/>
    <s v="Adventure"/>
    <n v="6.6"/>
    <n v="125719"/>
    <n v="3754"/>
    <n v="3768"/>
    <n v="48464322"/>
    <s v="Medium Budget"/>
    <x v="0"/>
  </r>
  <r>
    <s v="Smallfoot"/>
    <n v="2018"/>
    <n v="80000000"/>
    <n v="83240103"/>
    <n v="130453506"/>
    <n v="213693609"/>
    <n v="133693609"/>
    <n v="1.67"/>
    <x v="3"/>
    <s v="Digital Animation"/>
    <s v="Adventure"/>
    <n v="6.6"/>
    <n v="39318"/>
    <n v="4131"/>
    <n v="4131"/>
    <n v="23045635"/>
    <s v="Medium Budget"/>
    <x v="0"/>
  </r>
  <r>
    <s v="The Expendables"/>
    <n v="2010"/>
    <n v="82000000"/>
    <n v="103068524"/>
    <n v="165199650"/>
    <n v="268268174"/>
    <n v="186268174"/>
    <n v="2.27"/>
    <x v="1"/>
    <s v="Live Action"/>
    <s v="Action"/>
    <n v="6.4"/>
    <n v="343321"/>
    <n v="3270"/>
    <n v="3398"/>
    <n v="34825135"/>
    <s v="Medium Budget"/>
    <x v="0"/>
  </r>
  <r>
    <s v="Click"/>
    <n v="2006"/>
    <n v="82500000"/>
    <n v="137355633"/>
    <n v="100329456"/>
    <n v="237685089"/>
    <n v="155185089"/>
    <n v="1.88"/>
    <x v="0"/>
    <s v="Live Action"/>
    <s v="Comedy"/>
    <n v="6.4"/>
    <n v="328165"/>
    <n v="3749"/>
    <n v="3764"/>
    <n v="40011365"/>
    <s v="Medium Budget"/>
    <x v="0"/>
  </r>
  <r>
    <s v="Charlotte's Web"/>
    <n v="2006"/>
    <n v="82500000"/>
    <n v="82985708"/>
    <n v="61000000"/>
    <n v="143985708"/>
    <n v="61485708"/>
    <n v="0.75"/>
    <x v="2"/>
    <s v="Live Action"/>
    <s v="Drama"/>
    <n v="6.3"/>
    <n v="41898"/>
    <n v="3566"/>
    <n v="3745"/>
    <n v="11457353"/>
    <s v="Medium Budget"/>
    <x v="0"/>
  </r>
  <r>
    <s v="Jumper"/>
    <n v="2008"/>
    <n v="82500000"/>
    <n v="80172128"/>
    <n v="142468684"/>
    <n v="222640812"/>
    <n v="140140812"/>
    <n v="1.7"/>
    <x v="0"/>
    <s v="Live Action"/>
    <s v="Adventure"/>
    <n v="6.1"/>
    <n v="305245"/>
    <n v="3428"/>
    <n v="3430"/>
    <n v="27354808"/>
    <s v="Medium Budget"/>
    <x v="0"/>
  </r>
  <r>
    <s v="Hellboy II: The Golden Army"/>
    <n v="2008"/>
    <n v="82500000"/>
    <n v="75986503"/>
    <n v="84401560"/>
    <n v="160388063"/>
    <n v="77888063"/>
    <n v="0.94"/>
    <x v="0"/>
    <s v="Live Action"/>
    <s v="Action"/>
    <n v="7"/>
    <n v="269948"/>
    <n v="3204"/>
    <n v="3212"/>
    <n v="34539115"/>
    <s v="Medium Budget"/>
    <x v="0"/>
  </r>
  <r>
    <s v="RED 2"/>
    <n v="2013"/>
    <n v="84000000"/>
    <n v="53262560"/>
    <n v="88244795"/>
    <n v="141507355"/>
    <n v="57507355"/>
    <n v="0.68"/>
    <x v="0"/>
    <s v="Live Action"/>
    <s v="Action"/>
    <n v="6.6"/>
    <n v="170525"/>
    <n v="3016"/>
    <n v="3016"/>
    <n v="18048422"/>
    <s v="Medium Budget"/>
    <x v="0"/>
  </r>
  <r>
    <s v="Happy Feet"/>
    <n v="2006"/>
    <n v="85000000"/>
    <n v="198000317"/>
    <n v="187000000"/>
    <n v="385000317"/>
    <n v="300000317"/>
    <n v="3.53"/>
    <x v="3"/>
    <s v="Digital Animation"/>
    <s v="Adventure"/>
    <n v="6.4"/>
    <n v="184387"/>
    <n v="3804"/>
    <n v="3804"/>
    <n v="41533432"/>
    <s v="Medium Budget"/>
    <x v="0"/>
  </r>
  <r>
    <s v="The Holiday"/>
    <n v="2006"/>
    <n v="85000000"/>
    <n v="63280000"/>
    <n v="141910324"/>
    <n v="205190324"/>
    <n v="120190324"/>
    <n v="1.41"/>
    <x v="0"/>
    <s v="Live Action"/>
    <s v="Romantic Comedy"/>
    <n v="6.9"/>
    <n v="282525"/>
    <n v="2610"/>
    <n v="2698"/>
    <n v="12778913"/>
    <s v="Medium Budget"/>
    <x v="0"/>
  </r>
  <r>
    <s v="The Fast and the Furious: Tokyo Drift"/>
    <n v="2006"/>
    <n v="85000000"/>
    <n v="62615510"/>
    <n v="95178695"/>
    <n v="157794205"/>
    <n v="72794205"/>
    <n v="0.86"/>
    <x v="0"/>
    <s v="Live Action"/>
    <s v="Action"/>
    <n v="6"/>
    <n v="268794"/>
    <n v="3027"/>
    <n v="3030"/>
    <n v="23973840"/>
    <s v="Medium Budget"/>
    <x v="0"/>
  </r>
  <r>
    <s v="Open Season"/>
    <n v="2006"/>
    <n v="85000000"/>
    <n v="85105259"/>
    <n v="106826899"/>
    <n v="191932158"/>
    <n v="106932158"/>
    <n v="1.26"/>
    <x v="3"/>
    <s v="Digital Animation"/>
    <s v="Adventure"/>
    <n v="6.1"/>
    <n v="95693"/>
    <n v="3833"/>
    <n v="3833"/>
    <n v="23624548"/>
    <s v="Medium Budget"/>
    <x v="0"/>
  </r>
  <r>
    <s v="Zodiac"/>
    <n v="2007"/>
    <n v="85000000"/>
    <n v="33080084"/>
    <n v="50000000"/>
    <n v="83080084"/>
    <n v="-1919916"/>
    <n v="-0.02"/>
    <x v="1"/>
    <s v="Live Action"/>
    <s v="Thriller/Suspense"/>
    <n v="7.7"/>
    <n v="530660"/>
    <n v="2362"/>
    <n v="2379"/>
    <n v="13395610"/>
    <s v="Medium Budget"/>
    <x v="0"/>
  </r>
  <r>
    <s v="Enchanted"/>
    <n v="2007"/>
    <n v="85000000"/>
    <n v="127706877"/>
    <n v="212677264"/>
    <n v="340384141"/>
    <n v="255384141"/>
    <n v="3"/>
    <x v="3"/>
    <s v="Animation/Live Action"/>
    <s v="Romantic Comedy"/>
    <n v="7.1"/>
    <n v="196793"/>
    <n v="3730"/>
    <n v="3730"/>
    <n v="34440317"/>
    <s v="Medium Budget"/>
    <x v="0"/>
  </r>
  <r>
    <s v="Ocean's Thirteen"/>
    <n v="2007"/>
    <n v="85000000"/>
    <n v="117144465"/>
    <n v="194600000"/>
    <n v="311744465"/>
    <n v="226744465"/>
    <n v="2.67"/>
    <x v="0"/>
    <s v="Live Action"/>
    <s v="Adventure"/>
    <n v="6.9"/>
    <n v="343711"/>
    <n v="3565"/>
    <n v="3565"/>
    <n v="36133403"/>
    <s v="Medium Budget"/>
    <x v="0"/>
  </r>
  <r>
    <s v="Fast &amp; Furious"/>
    <n v="2009"/>
    <n v="85000000"/>
    <n v="155064265"/>
    <n v="208000000"/>
    <n v="363064265"/>
    <n v="278064265"/>
    <n v="3.27"/>
    <x v="0"/>
    <s v="Live Action"/>
    <s v="Action"/>
    <n v="6.5"/>
    <n v="284787"/>
    <n v="3461"/>
    <n v="3674"/>
    <n v="70950500"/>
    <s v="Medium Budget"/>
    <x v="0"/>
  </r>
  <r>
    <s v="Cats &amp; Dogs: The Revenge of Kitty Galore"/>
    <n v="2010"/>
    <n v="85000000"/>
    <n v="43585753"/>
    <n v="69440630"/>
    <n v="113026383"/>
    <n v="28026383"/>
    <n v="0.33"/>
    <x v="3"/>
    <s v="Live Action"/>
    <s v="Adventure"/>
    <n v="4.3"/>
    <n v="15249"/>
    <n v="3705"/>
    <n v="3705"/>
    <n v="12279363"/>
    <s v="Medium Budget"/>
    <x v="0"/>
  </r>
  <r>
    <s v="Arthur Christmas"/>
    <n v="2011"/>
    <n v="85000000"/>
    <n v="46462469"/>
    <n v="103254655"/>
    <n v="149717124"/>
    <n v="64717124"/>
    <n v="0.76"/>
    <x v="3"/>
    <s v="Digital Animation"/>
    <s v="Adventure"/>
    <n v="7.1"/>
    <n v="58735"/>
    <n v="3376"/>
    <n v="3376"/>
    <n v="12068931"/>
    <s v="Medium Budget"/>
    <x v="0"/>
  </r>
  <r>
    <s v="Tower Heist"/>
    <n v="2011"/>
    <n v="85000000"/>
    <n v="78046570"/>
    <n v="72376376"/>
    <n v="150422946"/>
    <n v="65422946"/>
    <n v="0.77"/>
    <x v="0"/>
    <s v="Live Action"/>
    <s v="Comedy"/>
    <n v="6.2"/>
    <n v="142671"/>
    <n v="3367"/>
    <n v="3370"/>
    <n v="24025190"/>
    <s v="Medium Budget"/>
    <x v="0"/>
  </r>
  <r>
    <s v="Divergent"/>
    <n v="2014"/>
    <n v="85000000"/>
    <n v="150947895"/>
    <n v="125067070"/>
    <n v="276014965"/>
    <n v="191014965"/>
    <n v="2.25"/>
    <x v="0"/>
    <s v="Live Action"/>
    <s v="Adventure"/>
    <n v="6.6"/>
    <n v="455538"/>
    <n v="3936"/>
    <n v="3936"/>
    <n v="54607747"/>
    <s v="Medium Budget"/>
    <x v="0"/>
  </r>
  <r>
    <s v="The Departed"/>
    <n v="2006"/>
    <n v="90000000"/>
    <n v="132384315"/>
    <n v="157276304"/>
    <n v="289660619"/>
    <n v="199660619"/>
    <n v="2.2200000000000002"/>
    <x v="1"/>
    <s v="Live Action"/>
    <s v="Drama"/>
    <n v="8.5"/>
    <n v="1299954"/>
    <n v="3017"/>
    <n v="3017"/>
    <n v="26887467"/>
    <s v="Big Budget"/>
    <x v="0"/>
  </r>
  <r>
    <s v="Valkyrie"/>
    <n v="2008"/>
    <n v="90000000"/>
    <n v="83107829"/>
    <n v="120824345"/>
    <n v="203932174"/>
    <n v="113932174"/>
    <n v="1.27"/>
    <x v="0"/>
    <s v="Live Action"/>
    <s v="Thriller/Suspense"/>
    <n v="7.1"/>
    <n v="243042"/>
    <n v="2711"/>
    <n v="2838"/>
    <n v="21027007"/>
    <s v="Big Budget"/>
    <x v="0"/>
  </r>
  <r>
    <s v="Tropic Thunder"/>
    <n v="2008"/>
    <n v="90000000"/>
    <n v="110515313"/>
    <n v="80629943"/>
    <n v="191145256"/>
    <n v="101145256"/>
    <n v="1.1200000000000001"/>
    <x v="1"/>
    <s v="Live Action"/>
    <s v="Comedy"/>
    <n v="7"/>
    <n v="410383"/>
    <n v="3319"/>
    <n v="3473"/>
    <n v="25812796"/>
    <s v="Big Budget"/>
    <x v="0"/>
  </r>
  <r>
    <s v="Ice Age: Dawn of the Dinosaurs"/>
    <n v="2009"/>
    <n v="90000000"/>
    <n v="196573705"/>
    <n v="663128152"/>
    <n v="859701857"/>
    <n v="769701857"/>
    <n v="8.5500000000000007"/>
    <x v="3"/>
    <s v="Digital Animation"/>
    <s v="Adventure"/>
    <n v="6.9"/>
    <n v="243104"/>
    <n v="4099"/>
    <n v="4102"/>
    <n v="41690382"/>
    <s v="Big Budget"/>
    <x v="0"/>
  </r>
  <r>
    <s v="Sherlock Holmes"/>
    <n v="2009"/>
    <n v="90000000"/>
    <n v="209028679"/>
    <n v="289409533"/>
    <n v="498438212"/>
    <n v="408438212"/>
    <n v="4.54"/>
    <x v="0"/>
    <s v="Live Action"/>
    <s v="Adventure"/>
    <n v="7.6"/>
    <n v="626165"/>
    <n v="3626"/>
    <n v="3626"/>
    <n v="62304277"/>
    <s v="Big Budget"/>
    <x v="0"/>
  </r>
  <r>
    <s v="Rio"/>
    <n v="2011"/>
    <n v="90000000"/>
    <n v="143619809"/>
    <n v="343900000"/>
    <n v="487519809"/>
    <n v="397519809"/>
    <n v="4.42"/>
    <x v="3"/>
    <s v="Digital Animation"/>
    <s v="Adventure"/>
    <n v="6.9"/>
    <n v="225481"/>
    <n v="3826"/>
    <n v="3842"/>
    <n v="39225962"/>
    <s v="Big Budget"/>
    <x v="0"/>
  </r>
  <r>
    <s v="The Three Musketeers"/>
    <n v="2011"/>
    <n v="90000000"/>
    <n v="20377913"/>
    <n v="119500000"/>
    <n v="139877913"/>
    <n v="49877913"/>
    <n v="0.55000000000000004"/>
    <x v="0"/>
    <s v="Live Action"/>
    <s v="Adventure"/>
    <n v="5.7"/>
    <n v="107855"/>
    <n v="3017"/>
    <n v="3017"/>
    <n v="8674452"/>
    <s v="Big Budget"/>
    <x v="0"/>
  </r>
  <r>
    <s v="The Girl with the Dragon Tattoo"/>
    <n v="2011"/>
    <n v="90000000"/>
    <n v="102515793"/>
    <n v="136858177"/>
    <n v="239373970"/>
    <n v="149373970"/>
    <n v="1.66"/>
    <x v="1"/>
    <s v="Live Action"/>
    <s v="Thriller/Suspense"/>
    <n v="7.8"/>
    <n v="458850"/>
    <n v="2914"/>
    <n v="2950"/>
    <n v="12768604"/>
    <s v="Big Budget"/>
    <x v="0"/>
  </r>
  <r>
    <s v="Percy Jackson: Sea of Monsters"/>
    <n v="2013"/>
    <n v="90000000"/>
    <n v="68559554"/>
    <n v="132300000"/>
    <n v="200859554"/>
    <n v="110859554"/>
    <n v="1.23"/>
    <x v="3"/>
    <s v="Animation/Live Action"/>
    <s v="Adventure"/>
    <n v="5.7"/>
    <n v="117775"/>
    <n v="3031"/>
    <n v="3080"/>
    <n v="14401054"/>
    <s v="Big Budget"/>
    <x v="0"/>
  </r>
  <r>
    <s v="Now You See Me 2"/>
    <n v="2016"/>
    <n v="90000000"/>
    <n v="65075540"/>
    <n v="263249467"/>
    <n v="328325007"/>
    <n v="238325007"/>
    <n v="2.65"/>
    <x v="0"/>
    <s v="Live Action"/>
    <s v="Thriller/Suspense"/>
    <n v="6.4"/>
    <n v="284118"/>
    <n v="3232"/>
    <n v="3232"/>
    <n v="22383146"/>
    <s v="Big Budget"/>
    <x v="0"/>
  </r>
  <r>
    <s v="The Magnificent Seven"/>
    <n v="2016"/>
    <n v="90000000"/>
    <n v="93432655"/>
    <n v="69092501"/>
    <n v="162525156"/>
    <n v="72525156"/>
    <n v="0.81"/>
    <x v="0"/>
    <s v="Live Action"/>
    <s v="Western"/>
    <n v="6.8"/>
    <n v="210478"/>
    <n v="3674"/>
    <n v="3696"/>
    <n v="34703397"/>
    <s v="Big Budget"/>
    <x v="0"/>
  </r>
  <r>
    <s v="The Spiderwick Chronicles"/>
    <n v="2008"/>
    <n v="92500000"/>
    <n v="71195053"/>
    <n v="91644614"/>
    <n v="162839667"/>
    <n v="70339667"/>
    <n v="0.76"/>
    <x v="3"/>
    <s v="Live Action"/>
    <s v="Adventure"/>
    <n v="6.5"/>
    <n v="95479"/>
    <n v="3847"/>
    <n v="3847"/>
    <n v="19004058"/>
    <s v="Big Budget"/>
    <x v="0"/>
  </r>
  <r>
    <s v="Rise of the Planet of the Apes"/>
    <n v="2011"/>
    <n v="93000000"/>
    <n v="176760185"/>
    <n v="294226015"/>
    <n v="470986200"/>
    <n v="377986200"/>
    <n v="4.0599999999999996"/>
    <x v="0"/>
    <s v="Animation/Live Action"/>
    <s v="Adventure"/>
    <n v="7.6"/>
    <n v="523863"/>
    <n v="3648"/>
    <n v="3691"/>
    <n v="54806191"/>
    <s v="Big Budget"/>
    <x v="0"/>
  </r>
  <r>
    <s v="The Lovely Bones"/>
    <n v="2009"/>
    <n v="95000000"/>
    <n v="44114232"/>
    <n v="50780216"/>
    <n v="94894448"/>
    <n v="-105552"/>
    <n v="0"/>
    <x v="0"/>
    <s v="Live Action"/>
    <s v="Drama"/>
    <n v="6.6"/>
    <n v="168907"/>
    <n v="3"/>
    <n v="2638"/>
    <n v="116616"/>
    <s v="Big Budget"/>
    <x v="0"/>
  </r>
  <r>
    <s v="Sex and the City 2"/>
    <n v="2010"/>
    <n v="95000000"/>
    <n v="95347692"/>
    <n v="199333086"/>
    <n v="294680778"/>
    <n v="199680778"/>
    <n v="2.1"/>
    <x v="1"/>
    <s v="Live Action"/>
    <s v="Comedy"/>
    <n v="4.5"/>
    <n v="79715"/>
    <n v="3445"/>
    <n v="3445"/>
    <n v="31001870"/>
    <s v="Big Budget"/>
    <x v="0"/>
  </r>
  <r>
    <s v="Unstoppable"/>
    <n v="2010"/>
    <n v="95000000"/>
    <n v="81562942"/>
    <n v="84157979"/>
    <n v="165720921"/>
    <n v="70720921"/>
    <n v="0.74"/>
    <x v="0"/>
    <s v="Live Action"/>
    <s v="Action"/>
    <n v="6.8"/>
    <n v="196579"/>
    <n v="3207"/>
    <n v="3261"/>
    <n v="22688457"/>
    <s v="Big Budget"/>
    <x v="0"/>
  </r>
  <r>
    <s v="Percy Jackson &amp; the Olympians: The Lightning Thief"/>
    <n v="2010"/>
    <n v="95000000"/>
    <n v="88768303"/>
    <n v="134282571"/>
    <n v="223050874"/>
    <n v="128050874"/>
    <n v="1.35"/>
    <x v="3"/>
    <s v="Live Action"/>
    <s v="Adventure"/>
    <n v="5.8"/>
    <n v="188039"/>
    <n v="3356"/>
    <n v="3396"/>
    <n v="31236067"/>
    <s v="Big Budget"/>
    <x v="0"/>
  </r>
  <r>
    <s v="The Peanuts Movie"/>
    <n v="2015"/>
    <n v="99000000"/>
    <n v="130178411"/>
    <n v="119913199"/>
    <n v="250091610"/>
    <n v="151091610"/>
    <n v="1.53"/>
    <x v="2"/>
    <s v="Digital Animation"/>
    <s v="Adventure"/>
    <n v="7"/>
    <n v="45922"/>
    <n v="3897"/>
    <n v="3902"/>
    <n v="44213073"/>
    <s v="Big Budget"/>
    <x v="0"/>
  </r>
  <r>
    <s v="Robin Hood"/>
    <n v="2018"/>
    <n v="99000000"/>
    <n v="30824628"/>
    <n v="53922813"/>
    <n v="84747441"/>
    <n v="-14252559"/>
    <n v="-0.14000000000000001"/>
    <x v="0"/>
    <s v="Live Action"/>
    <s v="Action"/>
    <n v="5.3"/>
    <n v="73115"/>
    <n v="2827"/>
    <n v="2827"/>
    <n v="9195670"/>
    <s v="Big Budget"/>
    <x v="0"/>
  </r>
  <r>
    <s v="Blood Diamond"/>
    <n v="2006"/>
    <n v="100000000"/>
    <n v="57377916"/>
    <n v="114000000"/>
    <n v="171377916"/>
    <n v="71377916"/>
    <n v="0.71"/>
    <x v="1"/>
    <s v="Live Action"/>
    <s v="Action"/>
    <n v="8"/>
    <n v="541948"/>
    <n v="1910"/>
    <n v="1920"/>
    <n v="8648324"/>
    <s v="Big Budget"/>
    <x v="0"/>
  </r>
  <r>
    <s v="Eragon"/>
    <n v="2006"/>
    <n v="100000000"/>
    <n v="75030163"/>
    <n v="174457952"/>
    <n v="249488115"/>
    <n v="149488115"/>
    <n v="1.49"/>
    <x v="3"/>
    <s v="Animation/Live Action"/>
    <s v="Adventure"/>
    <n v="5.0999999999999996"/>
    <n v="126385"/>
    <n v="3020"/>
    <n v="3030"/>
    <n v="23239907"/>
    <s v="Big Budget"/>
    <x v="0"/>
  </r>
  <r>
    <s v="American Gangster"/>
    <n v="2007"/>
    <n v="100000000"/>
    <n v="130164645"/>
    <n v="137820811"/>
    <n v="267985456"/>
    <n v="167985456"/>
    <n v="1.68"/>
    <x v="1"/>
    <s v="Live Action"/>
    <s v="Drama"/>
    <n v="7.8"/>
    <n v="422594"/>
    <n v="3054"/>
    <n v="3110"/>
    <n v="43565135"/>
    <s v="Big Budget"/>
    <x v="0"/>
  </r>
  <r>
    <s v="Surf's Up"/>
    <n v="2007"/>
    <n v="100000000"/>
    <n v="58867694"/>
    <n v="86528051"/>
    <n v="145395745"/>
    <n v="45395745"/>
    <n v="0.45"/>
    <x v="3"/>
    <s v="Digital Animation"/>
    <s v="Adventure"/>
    <n v="6.7"/>
    <n v="79012"/>
    <n v="3528"/>
    <n v="3531"/>
    <n v="17640249"/>
    <s v="Big Budget"/>
    <x v="0"/>
  </r>
  <r>
    <s v="Cloudy with a Chance of Meatballs"/>
    <n v="2009"/>
    <n v="100000000"/>
    <n v="124870275"/>
    <n v="111957402"/>
    <n v="236827677"/>
    <n v="136827677"/>
    <n v="1.37"/>
    <x v="3"/>
    <s v="Digital Animation"/>
    <s v="Adventure"/>
    <n v="6.9"/>
    <n v="229545"/>
    <n v="3119"/>
    <n v="3119"/>
    <n v="30304648"/>
    <s v="Big Budget"/>
    <x v="0"/>
  </r>
  <r>
    <s v="Land of the Lost"/>
    <n v="2009"/>
    <n v="100000000"/>
    <n v="49438370"/>
    <n v="20110271"/>
    <n v="69548641"/>
    <n v="-30451359"/>
    <n v="-0.3"/>
    <x v="0"/>
    <s v="Live Action"/>
    <s v="Comedy"/>
    <n v="5.3"/>
    <n v="70570"/>
    <n v="3521"/>
    <n v="3534"/>
    <n v="18837350"/>
    <s v="Big Budget"/>
    <x v="0"/>
  </r>
  <r>
    <s v="Where the Wild Things Are"/>
    <n v="2009"/>
    <n v="100000000"/>
    <n v="77233467"/>
    <n v="21890189"/>
    <n v="99123656"/>
    <n v="-876344"/>
    <n v="-0.01"/>
    <x v="3"/>
    <s v="Live Action"/>
    <s v="Adventure"/>
    <n v="6.7"/>
    <n v="104932"/>
    <n v="3735"/>
    <n v="3735"/>
    <n v="32695407"/>
    <s v="Big Budget"/>
    <x v="0"/>
  </r>
  <r>
    <s v="The Tourist"/>
    <n v="2010"/>
    <n v="100000000"/>
    <n v="67631157"/>
    <n v="211100212"/>
    <n v="278731369"/>
    <n v="178731369"/>
    <n v="1.79"/>
    <x v="0"/>
    <s v="Live Action"/>
    <s v="Thriller/Suspense"/>
    <n v="6"/>
    <n v="241880"/>
    <n v="2756"/>
    <n v="2756"/>
    <n v="16472458"/>
    <s v="Big Budget"/>
    <x v="0"/>
  </r>
  <r>
    <s v="Little Fockers"/>
    <n v="2010"/>
    <n v="100000000"/>
    <n v="148438600"/>
    <n v="162211974"/>
    <n v="310650574"/>
    <n v="210650574"/>
    <n v="2.11"/>
    <x v="0"/>
    <s v="Live Action"/>
    <s v="Comedy"/>
    <n v="5.5"/>
    <n v="112414"/>
    <n v="3536"/>
    <n v="3675"/>
    <n v="30833665"/>
    <s v="Big Budget"/>
    <x v="0"/>
  </r>
  <r>
    <s v="Green Zone"/>
    <n v="2010"/>
    <n v="100000000"/>
    <n v="35497337"/>
    <n v="62025683"/>
    <n v="97523020"/>
    <n v="-2476980"/>
    <n v="-0.02"/>
    <x v="1"/>
    <s v="Live Action"/>
    <s v="Drama"/>
    <n v="6.8"/>
    <n v="137040"/>
    <n v="3003"/>
    <n v="3004"/>
    <n v="14309295"/>
    <s v="Big Budget"/>
    <x v="0"/>
  </r>
  <r>
    <s v="The Other Guys"/>
    <n v="2010"/>
    <n v="100000000"/>
    <n v="119219978"/>
    <n v="51716492"/>
    <n v="170936470"/>
    <n v="70936470"/>
    <n v="0.71"/>
    <x v="0"/>
    <s v="Live Action"/>
    <s v="Comedy"/>
    <n v="6.6"/>
    <n v="265863"/>
    <n v="3651"/>
    <n v="3651"/>
    <n v="35543162"/>
    <s v="Big Budget"/>
    <x v="0"/>
  </r>
  <r>
    <s v="Legend of the Guardians: The Owls of Ga'Hoole"/>
    <n v="2010"/>
    <n v="100000000"/>
    <n v="55675313"/>
    <n v="84041404"/>
    <n v="139716717"/>
    <n v="39716717"/>
    <n v="0.4"/>
    <x v="3"/>
    <s v="Digital Animation"/>
    <s v="Adventure"/>
    <n v="6.9"/>
    <n v="83330"/>
    <n v="3575"/>
    <n v="3575"/>
    <n v="16112211"/>
    <s v="Big Budget"/>
    <x v="0"/>
  </r>
  <r>
    <s v="The Expendables 2"/>
    <n v="2012"/>
    <n v="100000000"/>
    <n v="85028192"/>
    <n v="226951064"/>
    <n v="311979256"/>
    <n v="211979256"/>
    <n v="2.12"/>
    <x v="1"/>
    <s v="Live Action"/>
    <s v="Action"/>
    <n v="6.6"/>
    <n v="305800"/>
    <n v="3316"/>
    <n v="3355"/>
    <n v="28591370"/>
    <s v="Big Budget"/>
    <x v="0"/>
  </r>
  <r>
    <s v="Epic"/>
    <n v="2013"/>
    <n v="100000000"/>
    <n v="107518682"/>
    <n v="155275759"/>
    <n v="262794441"/>
    <n v="162794441"/>
    <n v="1.63"/>
    <x v="3"/>
    <s v="Digital Animation"/>
    <s v="Adventure"/>
    <n v="6.6"/>
    <n v="105157"/>
    <n v="3882"/>
    <n v="3894"/>
    <n v="33531068"/>
    <s v="Big Budget"/>
    <x v="0"/>
  </r>
  <r>
    <s v="The Expendables 3"/>
    <n v="2014"/>
    <n v="100000000"/>
    <n v="39322544"/>
    <n v="170138834"/>
    <n v="209461378"/>
    <n v="109461378"/>
    <n v="1.0900000000000001"/>
    <x v="0"/>
    <s v="Live Action"/>
    <s v="Action"/>
    <n v="6.1"/>
    <n v="181359"/>
    <n v="3221"/>
    <n v="3221"/>
    <n v="15879645"/>
    <s v="Big Budget"/>
    <x v="0"/>
  </r>
  <r>
    <s v="Transcendence"/>
    <n v="2014"/>
    <n v="100000000"/>
    <n v="23022309"/>
    <n v="80016949"/>
    <n v="103039258"/>
    <n v="3039258"/>
    <n v="0.03"/>
    <x v="0"/>
    <s v="Live Action"/>
    <s v="Thriller/Suspense"/>
    <n v="6.2"/>
    <n v="228325"/>
    <n v="3455"/>
    <n v="3455"/>
    <n v="10886386"/>
    <s v="Big Budget"/>
    <x v="0"/>
  </r>
  <r>
    <s v="Point Break"/>
    <n v="2015"/>
    <n v="100000000"/>
    <n v="28782481"/>
    <n v="97922110"/>
    <n v="126704591"/>
    <n v="26704591"/>
    <n v="0.27"/>
    <x v="0"/>
    <s v="Live Action"/>
    <s v="Action"/>
    <n v="5.3"/>
    <n v="62783"/>
    <n v="2910"/>
    <n v="2910"/>
    <n v="9800252"/>
    <s v="Big Budget"/>
    <x v="0"/>
  </r>
  <r>
    <s v="Geostorm"/>
    <n v="2017"/>
    <n v="100000000"/>
    <n v="33700160"/>
    <n v="187095849"/>
    <n v="220796009"/>
    <n v="120796009"/>
    <n v="1.21"/>
    <x v="0"/>
    <s v="Live Action"/>
    <s v="Action"/>
    <n v="5.3"/>
    <n v="107038"/>
    <n v="3246"/>
    <n v="3246"/>
    <n v="13707376"/>
    <s v="Big Budget"/>
    <x v="0"/>
  </r>
  <r>
    <s v="Mortal Engines"/>
    <n v="2018"/>
    <n v="100000000"/>
    <n v="15951040"/>
    <n v="88282825"/>
    <n v="104233865"/>
    <n v="4233865"/>
    <n v="0.04"/>
    <x v="0"/>
    <s v="Live Action"/>
    <s v="Action"/>
    <n v="6.1"/>
    <n v="124536"/>
    <n v="3103"/>
    <n v="3103"/>
    <n v="7559850"/>
    <s v="Big Budget"/>
    <x v="0"/>
  </r>
  <r>
    <s v="Casino Royale"/>
    <n v="2006"/>
    <n v="102000000"/>
    <n v="167365000"/>
    <n v="427055283"/>
    <n v="594420283"/>
    <n v="492420283"/>
    <n v="4.83"/>
    <x v="0"/>
    <s v="Live Action"/>
    <s v="Action"/>
    <n v="8"/>
    <n v="650061"/>
    <n v="3434"/>
    <n v="3443"/>
    <n v="40833156"/>
    <s v="Big Budget"/>
    <x v="0"/>
  </r>
  <r>
    <s v="Public Enemies"/>
    <n v="2009"/>
    <n v="102500000"/>
    <n v="97104620"/>
    <n v="115178089"/>
    <n v="212282709"/>
    <n v="109782709"/>
    <n v="1.07"/>
    <x v="1"/>
    <s v="Live Action"/>
    <s v="Drama"/>
    <n v="7"/>
    <n v="300947"/>
    <n v="3334"/>
    <n v="3336"/>
    <n v="25271675"/>
    <s v="Big Budget"/>
    <x v="0"/>
  </r>
  <r>
    <s v="Kingsman: The Golden Circle"/>
    <n v="2017"/>
    <n v="104000000"/>
    <n v="100234838"/>
    <n v="308568858"/>
    <n v="408803696"/>
    <n v="304803696"/>
    <n v="2.93"/>
    <x v="1"/>
    <s v="Live Action"/>
    <s v="Action"/>
    <n v="6.7"/>
    <n v="321935"/>
    <n v="4003"/>
    <n v="4038"/>
    <n v="39023010"/>
    <s v="Big Budget"/>
    <x v="0"/>
  </r>
  <r>
    <s v="The Princess and the Frog"/>
    <n v="2009"/>
    <n v="105000000"/>
    <n v="104400899"/>
    <n v="166596479"/>
    <n v="270997378"/>
    <n v="165997378"/>
    <n v="1.58"/>
    <x v="2"/>
    <s v="Hand Animation"/>
    <s v="Adventure"/>
    <n v="7.1"/>
    <n v="142254"/>
    <n v="2"/>
    <n v="3475"/>
    <n v="786190"/>
    <s v="Big Budget"/>
    <x v="0"/>
  </r>
  <r>
    <s v="Ice Age: Collision Course"/>
    <n v="2016"/>
    <n v="105000000"/>
    <n v="64063008"/>
    <n v="338093674"/>
    <n v="402156682"/>
    <n v="297156682"/>
    <n v="2.83"/>
    <x v="3"/>
    <s v="Digital Animation"/>
    <s v="Adventure"/>
    <n v="5.6"/>
    <n v="66232"/>
    <n v="3992"/>
    <n v="3997"/>
    <n v="21373064"/>
    <s v="Big Budget"/>
    <x v="0"/>
  </r>
  <r>
    <s v="Allied"/>
    <n v="2016"/>
    <n v="106000000"/>
    <n v="40098064"/>
    <n v="79168597"/>
    <n v="119266661"/>
    <n v="13266661"/>
    <n v="0.13"/>
    <x v="1"/>
    <s v="Live Action"/>
    <s v="Drama"/>
    <n v="7.1"/>
    <n v="155328"/>
    <n v="3160"/>
    <n v="3160"/>
    <n v="12701743"/>
    <s v="Big Budget"/>
    <x v="0"/>
  </r>
  <r>
    <s v="The Martian"/>
    <n v="2015"/>
    <n v="108000000"/>
    <n v="228433663"/>
    <n v="426837780"/>
    <n v="655271443"/>
    <n v="547271443"/>
    <n v="5.07"/>
    <x v="0"/>
    <s v="Live Action"/>
    <s v="Thriller/Suspense"/>
    <n v="8"/>
    <n v="837206"/>
    <n v="3831"/>
    <n v="3854"/>
    <n v="54308575"/>
    <s v="Big Budget"/>
    <x v="0"/>
  </r>
  <r>
    <s v="Night at the Museum"/>
    <n v="2006"/>
    <n v="110000000"/>
    <n v="250863268"/>
    <n v="328583139"/>
    <n v="579446407"/>
    <n v="469446407"/>
    <n v="4.2699999999999996"/>
    <x v="3"/>
    <s v="Live Action"/>
    <s v="Adventure"/>
    <n v="6.4"/>
    <n v="343258"/>
    <n v="3685"/>
    <n v="3768"/>
    <n v="30433781"/>
    <s v="Big Budget"/>
    <x v="0"/>
  </r>
  <r>
    <s v="Live Free or Die Hard"/>
    <n v="2007"/>
    <n v="110000000"/>
    <n v="134529403"/>
    <n v="247758744"/>
    <n v="382288147"/>
    <n v="272288147"/>
    <n v="2.48"/>
    <x v="0"/>
    <s v="Live Action"/>
    <s v="Action"/>
    <n v="7.1"/>
    <n v="404441"/>
    <n v="3408"/>
    <n v="3411"/>
    <n v="33369559"/>
    <s v="Big Budget"/>
    <x v="0"/>
  </r>
  <r>
    <s v="The A-Team"/>
    <n v="2010"/>
    <n v="110000000"/>
    <n v="77222099"/>
    <n v="100019072"/>
    <n v="177241171"/>
    <n v="67241171"/>
    <n v="0.61"/>
    <x v="0"/>
    <s v="Live Action"/>
    <s v="Action"/>
    <n v="6.7"/>
    <n v="258040"/>
    <n v="3535"/>
    <n v="3544"/>
    <n v="25669455"/>
    <s v="Big Budget"/>
    <x v="0"/>
  </r>
  <r>
    <s v="The Smurfs"/>
    <n v="2011"/>
    <n v="110000000"/>
    <n v="142614158"/>
    <n v="421135165"/>
    <n v="563749323"/>
    <n v="453749323"/>
    <n v="4.12"/>
    <x v="3"/>
    <s v="Animation/Live Action"/>
    <s v="Adventure"/>
    <n v="5.4"/>
    <n v="90155"/>
    <n v="3395"/>
    <n v="3427"/>
    <n v="35611637"/>
    <s v="Big Budget"/>
    <x v="0"/>
  </r>
  <r>
    <s v="The Smurfs 2"/>
    <n v="2013"/>
    <n v="110000000"/>
    <n v="71017784"/>
    <n v="277529739"/>
    <n v="348547523"/>
    <n v="238547523"/>
    <n v="2.17"/>
    <x v="3"/>
    <s v="Animation/Live Action"/>
    <s v="Adventure"/>
    <n v="5.3"/>
    <n v="42070"/>
    <n v="3866"/>
    <n v="3867"/>
    <n v="17548389"/>
    <s v="Big Budget"/>
    <x v="0"/>
  </r>
  <r>
    <s v="Passengers"/>
    <n v="2016"/>
    <n v="110000000"/>
    <n v="100014699"/>
    <n v="202224973"/>
    <n v="302239672"/>
    <n v="192239672"/>
    <n v="1.75"/>
    <x v="0"/>
    <s v="Live Action"/>
    <s v="Thriller/Suspense"/>
    <n v="7"/>
    <n v="397475"/>
    <n v="3478"/>
    <n v="3478"/>
    <n v="14869736"/>
    <s v="Big Budget"/>
    <x v="0"/>
  </r>
  <r>
    <s v="Ferdinand"/>
    <n v="2017"/>
    <n v="111000000"/>
    <n v="84410380"/>
    <n v="205448783"/>
    <n v="289859163"/>
    <n v="178859163"/>
    <n v="1.61"/>
    <x v="3"/>
    <s v="Digital Animation"/>
    <s v="Adventure"/>
    <n v="6.7"/>
    <n v="56674"/>
    <n v="3621"/>
    <n v="3630"/>
    <n v="13401586"/>
    <s v="Big Budget"/>
    <x v="0"/>
  </r>
  <r>
    <s v="Gulliver's Travels"/>
    <n v="2010"/>
    <n v="112000000"/>
    <n v="42779261"/>
    <n v="189238587"/>
    <n v="232017848"/>
    <n v="120017848"/>
    <n v="1.07"/>
    <x v="3"/>
    <s v="Animation/Live Action"/>
    <s v="Adventure"/>
    <n v="4.9000000000000004"/>
    <n v="69573"/>
    <n v="2546"/>
    <n v="3089"/>
    <n v="6307691"/>
    <s v="Big Budget"/>
    <x v="0"/>
  </r>
  <r>
    <s v="The Wolverine"/>
    <n v="2013"/>
    <n v="115000000"/>
    <n v="132556852"/>
    <n v="283900000"/>
    <n v="416456852"/>
    <n v="301456852"/>
    <n v="2.62"/>
    <x v="0"/>
    <s v="Live Action"/>
    <s v="Action"/>
    <n v="6.7"/>
    <n v="461495"/>
    <n v="3924"/>
    <n v="3924"/>
    <n v="53113752"/>
    <s v="Big Budget"/>
    <x v="0"/>
  </r>
  <r>
    <s v="Venom"/>
    <n v="2018"/>
    <n v="116000000"/>
    <n v="213511408"/>
    <n v="640117197"/>
    <n v="853628605"/>
    <n v="737628605"/>
    <n v="6.36"/>
    <x v="0"/>
    <s v="Animation/Live Action"/>
    <s v="Action"/>
    <n v="6.6"/>
    <n v="473192"/>
    <n v="4250"/>
    <n v="4250"/>
    <n v="80255756"/>
    <s v="Big Budget"/>
    <x v="0"/>
  </r>
  <r>
    <s v="Knight and Day"/>
    <n v="2010"/>
    <n v="117000000"/>
    <n v="76423035"/>
    <n v="182328335"/>
    <n v="258751370"/>
    <n v="141751370"/>
    <n v="1.21"/>
    <x v="0"/>
    <s v="Live Action"/>
    <s v="Action"/>
    <n v="6.3"/>
    <n v="195040"/>
    <n v="3098"/>
    <n v="3104"/>
    <n v="20139985"/>
    <s v="Big Budget"/>
    <x v="0"/>
  </r>
  <r>
    <s v="Ghost Rider"/>
    <n v="2007"/>
    <n v="120000000"/>
    <n v="115802596"/>
    <n v="113742993"/>
    <n v="229545589"/>
    <n v="109545589"/>
    <n v="0.91"/>
    <x v="0"/>
    <s v="Live Action"/>
    <s v="Action"/>
    <n v="5.2"/>
    <n v="237936"/>
    <n v="3619"/>
    <n v="3620"/>
    <n v="45388836"/>
    <s v="Big Budget"/>
    <x v="0"/>
  </r>
  <r>
    <s v="Speed Racer"/>
    <n v="2008"/>
    <n v="120000000"/>
    <n v="43945766"/>
    <n v="49448696"/>
    <n v="93394462"/>
    <n v="-26605538"/>
    <n v="-0.22"/>
    <x v="3"/>
    <s v="Live Action"/>
    <s v="Action"/>
    <n v="6"/>
    <n v="73699"/>
    <n v="3606"/>
    <n v="3606"/>
    <n v="18561337"/>
    <s v="Big Budget"/>
    <x v="0"/>
  </r>
  <r>
    <s v="Fantastic Four"/>
    <n v="2015"/>
    <n v="120000000"/>
    <n v="56117548"/>
    <n v="111731639"/>
    <n v="167849187"/>
    <n v="47849187"/>
    <n v="0.4"/>
    <x v="0"/>
    <s v="Live Action"/>
    <s v="Action"/>
    <n v="4.3"/>
    <n v="165911"/>
    <n v="3995"/>
    <n v="4004"/>
    <n v="25685737"/>
    <s v="Big Budget"/>
    <x v="0"/>
  </r>
  <r>
    <s v="Jason Bourne"/>
    <n v="2016"/>
    <n v="120000000"/>
    <n v="162192920"/>
    <n v="253975396"/>
    <n v="416168316"/>
    <n v="296168316"/>
    <n v="2.4700000000000002"/>
    <x v="0"/>
    <s v="Live Action"/>
    <s v="Action"/>
    <n v="6.6"/>
    <n v="225612"/>
    <n v="4026"/>
    <n v="4039"/>
    <n v="59215365"/>
    <s v="Big Budget"/>
    <x v="0"/>
  </r>
  <r>
    <s v="The Da Vinci Code"/>
    <n v="2006"/>
    <n v="125000000"/>
    <n v="217536138"/>
    <n v="550284321"/>
    <n v="767820459"/>
    <n v="642820459"/>
    <n v="5.14"/>
    <x v="0"/>
    <s v="Live Action"/>
    <s v="Thriller/Suspense"/>
    <n v="6.6"/>
    <n v="429134"/>
    <n v="3735"/>
    <n v="3757"/>
    <n v="77073388"/>
    <s v="Big Budget"/>
    <x v="0"/>
  </r>
  <r>
    <s v="Clash of the Titans"/>
    <n v="2010"/>
    <n v="125000000"/>
    <n v="163214888"/>
    <n v="330000000"/>
    <n v="493214888"/>
    <n v="368214888"/>
    <n v="2.95"/>
    <x v="0"/>
    <s v="Live Action"/>
    <s v="Action"/>
    <n v="5.8"/>
    <n v="281543"/>
    <n v="3777"/>
    <n v="3802"/>
    <n v="61235105"/>
    <s v="Big Budget"/>
    <x v="0"/>
  </r>
  <r>
    <s v="Sherlock Holmes: A Game of Shadows"/>
    <n v="2011"/>
    <n v="125000000"/>
    <n v="186848418"/>
    <n v="348815025"/>
    <n v="535663443"/>
    <n v="410663443"/>
    <n v="3.29"/>
    <x v="0"/>
    <s v="Live Action"/>
    <s v="Action"/>
    <n v="7.4"/>
    <n v="450252"/>
    <n v="3703"/>
    <n v="3703"/>
    <n v="39637079"/>
    <s v="Big Budget"/>
    <x v="0"/>
  </r>
  <r>
    <s v="Fast Five"/>
    <n v="2011"/>
    <n v="125000000"/>
    <n v="210031325"/>
    <n v="420132129"/>
    <n v="630163454"/>
    <n v="505163454"/>
    <n v="4.04"/>
    <x v="0"/>
    <s v="Live Action"/>
    <s v="Action"/>
    <n v="7.3"/>
    <n v="378171"/>
    <n v="3644"/>
    <n v="3793"/>
    <n v="86198765"/>
    <s v="Big Budget"/>
    <x v="0"/>
  </r>
  <r>
    <s v="Total Recall"/>
    <n v="2012"/>
    <n v="125000000"/>
    <n v="58877969"/>
    <n v="152978119"/>
    <n v="211856088"/>
    <n v="86856088"/>
    <n v="0.69"/>
    <x v="0"/>
    <s v="Live Action"/>
    <s v="Action"/>
    <n v="6.2"/>
    <n v="253472"/>
    <n v="3601"/>
    <n v="3601"/>
    <n v="25577758"/>
    <s v="Big Budget"/>
    <x v="0"/>
  </r>
  <r>
    <s v="Teenage Mutant Ninja Turtles"/>
    <n v="2014"/>
    <n v="125000000"/>
    <n v="191204754"/>
    <n v="293800000"/>
    <n v="485004754"/>
    <n v="360004754"/>
    <n v="2.88"/>
    <x v="0"/>
    <s v="Animation/Live Action"/>
    <s v="Adventure"/>
    <n v="5.8"/>
    <n v="210129"/>
    <n v="3845"/>
    <n v="3980"/>
    <n v="65575105"/>
    <s v="Big Budget"/>
    <x v="0"/>
  </r>
  <r>
    <s v="The Hunger Games: Mockingjay - Part 1"/>
    <n v="2014"/>
    <n v="125000000"/>
    <n v="337135885"/>
    <n v="429439246"/>
    <n v="766575131"/>
    <n v="641575131"/>
    <n v="5.13"/>
    <x v="0"/>
    <s v="Live Action"/>
    <s v="Thriller/Suspense"/>
    <n v="6.6"/>
    <n v="449280"/>
    <n v="4151"/>
    <n v="4151"/>
    <n v="121897634"/>
    <s v="Big Budget"/>
    <x v="0"/>
  </r>
  <r>
    <s v="Trolls"/>
    <n v="2016"/>
    <n v="125000000"/>
    <n v="153707064"/>
    <n v="190365169"/>
    <n v="344072233"/>
    <n v="219072233"/>
    <n v="1.75"/>
    <x v="3"/>
    <s v="Digital Animation"/>
    <s v="Adventure"/>
    <n v="6.4"/>
    <n v="81189"/>
    <n v="4060"/>
    <n v="4066"/>
    <n v="46581142"/>
    <s v="Big Budget"/>
    <x v="0"/>
  </r>
  <r>
    <s v="Night at the Museum: Secret of the Tomb"/>
    <n v="2014"/>
    <n v="127000000"/>
    <n v="113746621"/>
    <n v="240010000"/>
    <n v="353756621"/>
    <n v="226756621"/>
    <n v="1.79"/>
    <x v="3"/>
    <s v="Animation/Live Action"/>
    <s v="Adventure"/>
    <n v="6.2"/>
    <n v="121025"/>
    <n v="3785"/>
    <n v="3914"/>
    <n v="17100520"/>
    <s v="Big Budget"/>
    <x v="0"/>
  </r>
  <r>
    <s v="The Bourne Ultimatum"/>
    <n v="2007"/>
    <n v="130000000"/>
    <n v="227471070"/>
    <n v="216572326"/>
    <n v="444043396"/>
    <n v="314043396"/>
    <n v="2.42"/>
    <x v="0"/>
    <s v="Live Action"/>
    <s v="Thriller/Suspense"/>
    <n v="8"/>
    <n v="630574"/>
    <n v="3660"/>
    <n v="3701"/>
    <n v="69283690"/>
    <s v="Big Budget"/>
    <x v="0"/>
  </r>
  <r>
    <s v="Australia"/>
    <n v="2008"/>
    <n v="130000000"/>
    <n v="49554002"/>
    <n v="165526808"/>
    <n v="215080810"/>
    <n v="85080810"/>
    <n v="0.65"/>
    <x v="0"/>
    <s v="Live Action"/>
    <s v="Drama"/>
    <n v="6.6"/>
    <n v="124558"/>
    <n v="2642"/>
    <n v="2721"/>
    <n v="14800723"/>
    <s v="Big Budget"/>
    <x v="0"/>
  </r>
  <r>
    <s v="Kung Fu Panda"/>
    <n v="2008"/>
    <n v="130000000"/>
    <n v="215434591"/>
    <n v="416475940"/>
    <n v="631910531"/>
    <n v="501910531"/>
    <n v="3.86"/>
    <x v="3"/>
    <s v="Digital Animation"/>
    <s v="Adventure"/>
    <n v="7.6"/>
    <n v="461692"/>
    <n v="4114"/>
    <n v="4136"/>
    <n v="60239130"/>
    <s v="Big Budget"/>
    <x v="0"/>
  </r>
  <r>
    <s v="Megamind"/>
    <n v="2010"/>
    <n v="130000000"/>
    <n v="148415853"/>
    <n v="173471355"/>
    <n v="321887208"/>
    <n v="191887208"/>
    <n v="1.48"/>
    <x v="3"/>
    <s v="Digital Animation"/>
    <s v="Adventure"/>
    <n v="7.3"/>
    <n v="256947"/>
    <n v="3944"/>
    <n v="3949"/>
    <n v="46016833"/>
    <s v="Big Budget"/>
    <x v="0"/>
  </r>
  <r>
    <s v="Salt"/>
    <n v="2010"/>
    <n v="130000000"/>
    <n v="118311368"/>
    <n v="172339126"/>
    <n v="290650494"/>
    <n v="160650494"/>
    <n v="1.24"/>
    <x v="0"/>
    <s v="Live Action"/>
    <s v="Thriller/Suspense"/>
    <n v="6.4"/>
    <n v="312913"/>
    <n v="3612"/>
    <n v="3612"/>
    <n v="36011243"/>
    <s v="Big Budget"/>
    <x v="0"/>
  </r>
  <r>
    <s v="Puss in Boots"/>
    <n v="2011"/>
    <n v="130000000"/>
    <n v="149260504"/>
    <n v="405726973"/>
    <n v="554987477"/>
    <n v="424987477"/>
    <n v="3.27"/>
    <x v="3"/>
    <s v="Digital Animation"/>
    <s v="Adventure"/>
    <n v="6.6"/>
    <n v="157795"/>
    <n v="3952"/>
    <n v="3963"/>
    <n v="34077439"/>
    <s v="Big Budget"/>
    <x v="0"/>
  </r>
  <r>
    <s v="The Adventures of Tintin"/>
    <n v="2011"/>
    <n v="130000000"/>
    <n v="77591831"/>
    <n v="296402120"/>
    <n v="373993951"/>
    <n v="243993951"/>
    <n v="1.88"/>
    <x v="3"/>
    <s v="Digital Animation"/>
    <s v="Adventure"/>
    <n v="7.3"/>
    <n v="229927"/>
    <n v="3087"/>
    <n v="3087"/>
    <n v="9720993"/>
    <s v="Big Budget"/>
    <x v="0"/>
  </r>
  <r>
    <s v="The Hunger Games: Catching Fire"/>
    <n v="2013"/>
    <n v="130000000"/>
    <n v="424668047"/>
    <n v="440200000"/>
    <n v="864868047"/>
    <n v="734868047"/>
    <n v="5.65"/>
    <x v="0"/>
    <s v="Live Action"/>
    <s v="Adventure"/>
    <n v="7.5"/>
    <n v="656336"/>
    <n v="4163"/>
    <n v="4163"/>
    <n v="158074286"/>
    <s v="Big Budget"/>
    <x v="0"/>
  </r>
  <r>
    <s v="Rio 2"/>
    <n v="2014"/>
    <n v="130000000"/>
    <n v="131538435"/>
    <n v="361307856"/>
    <n v="492846291"/>
    <n v="362846291"/>
    <n v="2.79"/>
    <x v="2"/>
    <s v="Digital Animation"/>
    <s v="Adventure"/>
    <n v="6.3"/>
    <n v="89769"/>
    <n v="3948"/>
    <n v="3975"/>
    <n v="39327869"/>
    <s v="Big Budget"/>
    <x v="0"/>
  </r>
  <r>
    <s v="Noah"/>
    <n v="2014"/>
    <n v="130000000"/>
    <n v="101200044"/>
    <n v="251631021"/>
    <n v="352831065"/>
    <n v="222831065"/>
    <n v="1.71"/>
    <x v="0"/>
    <s v="Live Action"/>
    <s v="Drama"/>
    <n v="5.8"/>
    <n v="254186"/>
    <n v="3567"/>
    <n v="3571"/>
    <n v="43720472"/>
    <s v="Big Budget"/>
    <x v="0"/>
  </r>
  <r>
    <s v="Ant-Man"/>
    <n v="2015"/>
    <n v="130000000"/>
    <n v="180202163"/>
    <n v="338656286"/>
    <n v="518858449"/>
    <n v="388858449"/>
    <n v="2.99"/>
    <x v="0"/>
    <s v="Live Action"/>
    <s v="Action"/>
    <n v="7.3"/>
    <n v="651652"/>
    <n v="3856"/>
    <n v="3868"/>
    <n v="57225526"/>
    <s v="Big Budget"/>
    <x v="0"/>
  </r>
  <r>
    <s v="Mary Poppins Returns"/>
    <n v="2018"/>
    <n v="130000000"/>
    <n v="171282866"/>
    <n v="175400000"/>
    <n v="346682866"/>
    <n v="216682866"/>
    <n v="1.67"/>
    <x v="3"/>
    <s v="Live Action"/>
    <s v="Musical"/>
    <n v="6.7"/>
    <n v="87358"/>
    <n v="4090"/>
    <n v="4090"/>
    <n v="23523121"/>
    <s v="Big Budget"/>
    <x v="0"/>
  </r>
  <r>
    <s v="Penguins of Madagascar"/>
    <n v="2014"/>
    <n v="132000000"/>
    <n v="83350911"/>
    <n v="283591620"/>
    <n v="366942531"/>
    <n v="234942531"/>
    <n v="1.78"/>
    <x v="3"/>
    <s v="Digital Animation"/>
    <s v="Adventure"/>
    <n v="6.6"/>
    <n v="90039"/>
    <n v="3764"/>
    <n v="3775"/>
    <n v="25447444"/>
    <s v="Big Budget"/>
    <x v="0"/>
  </r>
  <r>
    <s v="The Nutcracker and the Four Realms"/>
    <n v="2018"/>
    <n v="132900000"/>
    <n v="54858851"/>
    <n v="115435048"/>
    <n v="170293899"/>
    <n v="37393899"/>
    <n v="0.28000000000000003"/>
    <x v="3"/>
    <s v="Live Action"/>
    <s v="Adventure"/>
    <n v="5.5"/>
    <n v="33341"/>
    <n v="3766"/>
    <n v="3766"/>
    <n v="20352491"/>
    <s v="Big Budget"/>
    <x v="0"/>
  </r>
  <r>
    <s v="Miami Vice"/>
    <n v="2006"/>
    <n v="135000000"/>
    <n v="63478838"/>
    <n v="100339718"/>
    <n v="163818556"/>
    <n v="28818556"/>
    <n v="0.21"/>
    <x v="1"/>
    <s v="Live Action"/>
    <s v="Action"/>
    <n v="6"/>
    <n v="116957"/>
    <n v="3021"/>
    <n v="3026"/>
    <n v="25723815"/>
    <s v="Big Budget"/>
    <x v="0"/>
  </r>
  <r>
    <s v="Happy Feet Two"/>
    <n v="2011"/>
    <n v="135000000"/>
    <n v="64006466"/>
    <n v="93950000"/>
    <n v="157956466"/>
    <n v="22956466"/>
    <n v="0.17"/>
    <x v="3"/>
    <s v="Digital Animation"/>
    <s v="Adventure"/>
    <n v="5.8"/>
    <n v="44840"/>
    <n v="3606"/>
    <n v="3611"/>
    <n v="21237068"/>
    <s v="Big Budget"/>
    <x v="0"/>
  </r>
  <r>
    <s v="Rango"/>
    <n v="2011"/>
    <n v="135000000"/>
    <n v="123477607"/>
    <n v="122246993"/>
    <n v="245724600"/>
    <n v="110724600"/>
    <n v="0.82"/>
    <x v="3"/>
    <s v="Digital Animation"/>
    <s v="Adventure"/>
    <n v="7.2"/>
    <n v="261702"/>
    <n v="3917"/>
    <n v="3923"/>
    <n v="38079323"/>
    <s v="Big Budget"/>
    <x v="0"/>
  </r>
  <r>
    <s v="The Croods"/>
    <n v="2013"/>
    <n v="135000000"/>
    <n v="187168425"/>
    <n v="385900000"/>
    <n v="573068425"/>
    <n v="438068425"/>
    <n v="3.24"/>
    <x v="3"/>
    <s v="Digital Animation"/>
    <s v="Adventure"/>
    <n v="7.2"/>
    <n v="212704"/>
    <n v="4046"/>
    <n v="4065"/>
    <n v="43639736"/>
    <s v="Big Budget"/>
    <x v="0"/>
  </r>
  <r>
    <s v="Turbo"/>
    <n v="2013"/>
    <n v="135000000"/>
    <n v="83028130"/>
    <n v="203868448"/>
    <n v="286896578"/>
    <n v="151896578"/>
    <n v="1.1299999999999999"/>
    <x v="3"/>
    <s v="Digital Animation"/>
    <s v="Adventure"/>
    <n v="6.4"/>
    <n v="96513"/>
    <n v="3806"/>
    <n v="3809"/>
    <n v="21312625"/>
    <s v="Big Budget"/>
    <x v="0"/>
  </r>
  <r>
    <s v="The Revenant"/>
    <n v="2015"/>
    <n v="135000000"/>
    <n v="183637894"/>
    <n v="349300408"/>
    <n v="532938302"/>
    <n v="397938302"/>
    <n v="2.95"/>
    <x v="1"/>
    <s v="Live Action"/>
    <s v="Adventure"/>
    <n v="8"/>
    <n v="787213"/>
    <n v="4"/>
    <n v="3711"/>
    <n v="474560"/>
    <s v="Big Budget"/>
    <x v="0"/>
  </r>
  <r>
    <s v="The Incredible Hulk"/>
    <n v="2008"/>
    <n v="137500000"/>
    <n v="134806913"/>
    <n v="130766946"/>
    <n v="265573859"/>
    <n v="128073859"/>
    <n v="0.93"/>
    <x v="0"/>
    <s v="Live Action"/>
    <s v="Adventure"/>
    <n v="6.6"/>
    <n v="483561"/>
    <n v="3505"/>
    <n v="3508"/>
    <n v="55414050"/>
    <s v="Big Budget"/>
    <x v="0"/>
  </r>
  <r>
    <s v="Watchmen"/>
    <n v="2009"/>
    <n v="138000000"/>
    <n v="107509799"/>
    <n v="79466451"/>
    <n v="186976250"/>
    <n v="48976250"/>
    <n v="0.35"/>
    <x v="1"/>
    <s v="Live Action"/>
    <s v="Action"/>
    <n v="7.6"/>
    <n v="545837"/>
    <n v="3611"/>
    <n v="3611"/>
    <n v="55214334"/>
    <s v="Big Budget"/>
    <x v="0"/>
  </r>
  <r>
    <s v="Star Trek"/>
    <n v="2009"/>
    <n v="140000000"/>
    <n v="257730019"/>
    <n v="129109595"/>
    <n v="386839614"/>
    <n v="246839614"/>
    <n v="1.76"/>
    <x v="0"/>
    <s v="Live Action"/>
    <s v="Adventure"/>
    <n v="7.9"/>
    <n v="600637"/>
    <n v="3849"/>
    <n v="4053"/>
    <n v="75204289"/>
    <s v="Big Budget"/>
    <x v="0"/>
  </r>
  <r>
    <s v="Captain America: The First Avenger"/>
    <n v="2011"/>
    <n v="140000000"/>
    <n v="176654505"/>
    <n v="193915271"/>
    <n v="370569776"/>
    <n v="230569776"/>
    <n v="1.65"/>
    <x v="0"/>
    <s v="Live Action"/>
    <s v="Action"/>
    <n v="6.9"/>
    <n v="829965"/>
    <n v="3715"/>
    <n v="3715"/>
    <n v="65058524"/>
    <s v="Big Budget"/>
    <x v="0"/>
  </r>
  <r>
    <s v="Exodus: Gods and Kings"/>
    <n v="2014"/>
    <n v="140000000"/>
    <n v="65014513"/>
    <n v="203300000"/>
    <n v="268314513"/>
    <n v="128314513"/>
    <n v="0.92"/>
    <x v="0"/>
    <s v="Live Action"/>
    <s v="Drama"/>
    <n v="6"/>
    <n v="168288"/>
    <n v="3503"/>
    <n v="3503"/>
    <n v="24115934"/>
    <s v="Big Budget"/>
    <x v="0"/>
  </r>
  <r>
    <s v="The BFG"/>
    <n v="2016"/>
    <n v="140000000"/>
    <n v="55483770"/>
    <n v="144162910"/>
    <n v="199646680"/>
    <n v="59646680"/>
    <n v="0.43"/>
    <x v="3"/>
    <s v="Animation/Live Action"/>
    <s v="Adventure"/>
    <n v="6.3"/>
    <n v="85577"/>
    <n v="3357"/>
    <n v="3392"/>
    <n v="18775350"/>
    <s v="Big Budget"/>
    <x v="0"/>
  </r>
  <r>
    <s v="Ghostbusters"/>
    <n v="2016"/>
    <n v="144000000"/>
    <n v="128350574"/>
    <n v="100658084"/>
    <n v="229008658"/>
    <n v="85008658"/>
    <n v="0.59"/>
    <x v="0"/>
    <s v="Live Action"/>
    <s v="Comedy"/>
    <n v="6.9"/>
    <n v="228850"/>
    <n v="3963"/>
    <n v="3963"/>
    <n v="46018755"/>
    <s v="Big Budget"/>
    <x v="0"/>
  </r>
  <r>
    <s v="Madagascar 3: Europe's Most Wanted"/>
    <n v="2012"/>
    <n v="145000000"/>
    <n v="216391482"/>
    <n v="530529789"/>
    <n v="746921271"/>
    <n v="601921271"/>
    <n v="4.1500000000000004"/>
    <x v="3"/>
    <s v="Digital Animation"/>
    <s v="Adventure"/>
    <n v="6.8"/>
    <n v="179660"/>
    <n v="4258"/>
    <n v="4263"/>
    <n v="60316738"/>
    <s v="Big Budget"/>
    <x v="0"/>
  </r>
  <r>
    <s v="Rise of the Guardians"/>
    <n v="2012"/>
    <n v="145000000"/>
    <n v="103412758"/>
    <n v="203488144"/>
    <n v="306900902"/>
    <n v="161900902"/>
    <n v="1.1200000000000001"/>
    <x v="3"/>
    <s v="Digital Animation"/>
    <s v="Adventure"/>
    <n v="7.2"/>
    <n v="173311"/>
    <n v="3653"/>
    <n v="3672"/>
    <n v="23773465"/>
    <s v="Big Budget"/>
    <x v="0"/>
  </r>
  <r>
    <s v="Flushed Away"/>
    <n v="2006"/>
    <n v="149000000"/>
    <n v="64665672"/>
    <n v="114691454"/>
    <n v="179357126"/>
    <n v="30357126"/>
    <n v="0.2"/>
    <x v="3"/>
    <s v="Digital Animation"/>
    <s v="Adventure"/>
    <n v="6.6"/>
    <n v="125065"/>
    <n v="3707"/>
    <n v="3707"/>
    <n v="18814323"/>
    <s v="Big Budget"/>
    <x v="0"/>
  </r>
  <r>
    <s v="Mission: Impossible III"/>
    <n v="2006"/>
    <n v="150000000"/>
    <n v="133501348"/>
    <n v="264000000"/>
    <n v="397501348"/>
    <n v="247501348"/>
    <n v="1.65"/>
    <x v="0"/>
    <s v="Live Action"/>
    <s v="Action"/>
    <n v="6.9"/>
    <n v="353345"/>
    <n v="4054"/>
    <n v="4059"/>
    <n v="47743273"/>
    <s v="Big Budget"/>
    <x v="0"/>
  </r>
  <r>
    <s v="Ratatouille"/>
    <n v="2007"/>
    <n v="150000000"/>
    <n v="206445654"/>
    <n v="420104041"/>
    <n v="626549695"/>
    <n v="476549695"/>
    <n v="3.18"/>
    <x v="2"/>
    <s v="Digital Animation"/>
    <s v="Adventure"/>
    <n v="8.1"/>
    <n v="716817"/>
    <n v="3940"/>
    <n v="3940"/>
    <n v="47027395"/>
    <s v="Big Budget"/>
    <x v="0"/>
  </r>
  <r>
    <s v="Harry Potter and the Order of the Phoenix"/>
    <n v="2007"/>
    <n v="150000000"/>
    <n v="292137260"/>
    <n v="650939197"/>
    <n v="943076457"/>
    <n v="793076457"/>
    <n v="5.29"/>
    <x v="0"/>
    <s v="Animation/Live Action"/>
    <s v="Adventure"/>
    <n v="7.5"/>
    <n v="570384"/>
    <n v="4285"/>
    <n v="4285"/>
    <n v="77108414"/>
    <s v="Big Budget"/>
    <x v="0"/>
  </r>
  <r>
    <s v="Beowulf"/>
    <n v="2007"/>
    <n v="150000000"/>
    <n v="82280579"/>
    <n v="112800000"/>
    <n v="195080579"/>
    <n v="45080579"/>
    <n v="0.3"/>
    <x v="0"/>
    <s v="Digital Animation"/>
    <s v="Adventure"/>
    <n v="6.3"/>
    <n v="167813"/>
    <n v="3153"/>
    <n v="3249"/>
    <n v="27515871"/>
    <s v="Big Budget"/>
    <x v="0"/>
  </r>
  <r>
    <s v="Madagascar: Escape 2 Africa"/>
    <n v="2008"/>
    <n v="150000000"/>
    <n v="180174880"/>
    <n v="419505894"/>
    <n v="599680774"/>
    <n v="449680774"/>
    <n v="3"/>
    <x v="3"/>
    <s v="Digital Animation"/>
    <s v="Adventure"/>
    <n v="6.6"/>
    <n v="225133"/>
    <n v="4056"/>
    <n v="4065"/>
    <n v="63106589"/>
    <s v="Big Budget"/>
    <x v="0"/>
  </r>
  <r>
    <s v="Hancock"/>
    <n v="2008"/>
    <n v="150000000"/>
    <n v="227946274"/>
    <n v="396287998"/>
    <n v="624234272"/>
    <n v="474234272"/>
    <n v="3.16"/>
    <x v="0"/>
    <s v="Live Action"/>
    <s v="Action"/>
    <n v="6.4"/>
    <n v="476918"/>
    <n v="3965"/>
    <n v="3965"/>
    <n v="62603879"/>
    <s v="Big Budget"/>
    <x v="0"/>
  </r>
  <r>
    <s v="Bolt"/>
    <n v="2008"/>
    <n v="150000000"/>
    <n v="114053579"/>
    <n v="213961450"/>
    <n v="328015029"/>
    <n v="178015029"/>
    <n v="1.19"/>
    <x v="3"/>
    <s v="Digital Animation"/>
    <s v="Adventure"/>
    <n v="6.8"/>
    <n v="208686"/>
    <n v="3651"/>
    <n v="3654"/>
    <n v="26223128"/>
    <s v="Big Budget"/>
    <x v="0"/>
  </r>
  <r>
    <s v="Night at the Museum: Battle of the Smithsonian"/>
    <n v="2009"/>
    <n v="150000000"/>
    <n v="177243721"/>
    <n v="224987342"/>
    <n v="402231063"/>
    <n v="252231063"/>
    <n v="1.68"/>
    <x v="3"/>
    <s v="Live Action"/>
    <s v="Adventure"/>
    <n v="6"/>
    <n v="194642"/>
    <n v="4096"/>
    <n v="4101"/>
    <n v="54173286"/>
    <s v="Big Budget"/>
    <x v="0"/>
  </r>
  <r>
    <s v="X-Men Origins: Wolverine"/>
    <n v="2009"/>
    <n v="150000000"/>
    <n v="179883157"/>
    <n v="194942603"/>
    <n v="374825760"/>
    <n v="224825760"/>
    <n v="1.5"/>
    <x v="0"/>
    <s v="Live Action"/>
    <s v="Action"/>
    <n v="6.5"/>
    <n v="499950"/>
    <n v="4099"/>
    <n v="4102"/>
    <n v="85058003"/>
    <s v="Big Budget"/>
    <x v="0"/>
  </r>
  <r>
    <s v="Angels &amp; Demons"/>
    <n v="2009"/>
    <n v="150000000"/>
    <n v="133375846"/>
    <n v="357500000"/>
    <n v="490875846"/>
    <n v="340875846"/>
    <n v="2.27"/>
    <x v="0"/>
    <s v="Live Action"/>
    <s v="Thriller/Suspense"/>
    <n v="6.7"/>
    <n v="291254"/>
    <n v="3527"/>
    <n v="3527"/>
    <n v="46204168"/>
    <s v="Big Budget"/>
    <x v="0"/>
  </r>
  <r>
    <s v="G-Force"/>
    <n v="2009"/>
    <n v="150000000"/>
    <n v="119436770"/>
    <n v="173381071"/>
    <n v="292817841"/>
    <n v="142817841"/>
    <n v="0.95"/>
    <x v="3"/>
    <s v="Animation/Live Action"/>
    <s v="Adventure"/>
    <n v="5.0999999999999996"/>
    <n v="46548"/>
    <n v="3697"/>
    <n v="3697"/>
    <n v="31706934"/>
    <s v="Big Budget"/>
    <x v="0"/>
  </r>
  <r>
    <s v="The Wolfman"/>
    <n v="2010"/>
    <n v="150000000"/>
    <n v="62189884"/>
    <n v="80444474"/>
    <n v="142634358"/>
    <n v="-7365642"/>
    <n v="-0.05"/>
    <x v="1"/>
    <s v="Live Action"/>
    <s v="Horror"/>
    <n v="5.8"/>
    <n v="106670"/>
    <n v="3222"/>
    <n v="3223"/>
    <n v="31479235"/>
    <s v="Big Budget"/>
    <x v="2"/>
  </r>
  <r>
    <s v="The Last Airbender"/>
    <n v="2010"/>
    <n v="150000000"/>
    <n v="131772187"/>
    <n v="187941694"/>
    <n v="319713881"/>
    <n v="169713881"/>
    <n v="1.1299999999999999"/>
    <x v="3"/>
    <s v="Live Action"/>
    <s v="Adventure"/>
    <n v="4"/>
    <n v="163023"/>
    <n v="3169"/>
    <n v="3203"/>
    <n v="40325019"/>
    <s v="Big Budget"/>
    <x v="0"/>
  </r>
  <r>
    <s v="Thor"/>
    <n v="2011"/>
    <n v="150000000"/>
    <n v="181030624"/>
    <n v="268295994"/>
    <n v="449326618"/>
    <n v="299326618"/>
    <n v="2"/>
    <x v="0"/>
    <s v="Live Action"/>
    <s v="Action"/>
    <n v="7"/>
    <n v="833368"/>
    <n v="3955"/>
    <n v="3963"/>
    <n v="65723338"/>
    <s v="Big Budget"/>
    <x v="0"/>
  </r>
  <r>
    <s v="Kung Fu Panda 2"/>
    <n v="2011"/>
    <n v="150000000"/>
    <n v="165249063"/>
    <n v="499588484"/>
    <n v="664837547"/>
    <n v="514837547"/>
    <n v="3.43"/>
    <x v="3"/>
    <s v="Digital Animation"/>
    <s v="Adventure"/>
    <n v="7.2"/>
    <n v="280775"/>
    <n v="3925"/>
    <n v="3952"/>
    <n v="47656302"/>
    <s v="Big Budget"/>
    <x v="0"/>
  </r>
  <r>
    <s v="Wrath of the Titans"/>
    <n v="2012"/>
    <n v="150000000"/>
    <n v="83670083"/>
    <n v="221600000"/>
    <n v="305270083"/>
    <n v="155270083"/>
    <n v="1.04"/>
    <x v="0"/>
    <s v="Animation/Live Action"/>
    <s v="Adventure"/>
    <n v="5.7"/>
    <n v="188849"/>
    <n v="3545"/>
    <n v="3545"/>
    <n v="33457188"/>
    <s v="Big Budget"/>
    <x v="0"/>
  </r>
  <r>
    <s v="Thor: The Dark World"/>
    <n v="2013"/>
    <n v="150000000"/>
    <n v="206362140"/>
    <n v="438240376"/>
    <n v="644602516"/>
    <n v="494602516"/>
    <n v="3.3"/>
    <x v="0"/>
    <s v="Live Action"/>
    <s v="Action"/>
    <n v="6.8"/>
    <n v="670193"/>
    <n v="3841"/>
    <n v="3841"/>
    <n v="85737841"/>
    <s v="Big Budget"/>
    <x v="0"/>
  </r>
  <r>
    <s v="White House Down"/>
    <n v="2013"/>
    <n v="150000000"/>
    <n v="73103784"/>
    <n v="132336603"/>
    <n v="205440387"/>
    <n v="55440387"/>
    <n v="0.37"/>
    <x v="0"/>
    <s v="Live Action"/>
    <s v="Thriller/Suspense"/>
    <n v="6.3"/>
    <n v="220612"/>
    <n v="3222"/>
    <n v="3222"/>
    <n v="24852258"/>
    <s v="Big Budget"/>
    <x v="0"/>
  </r>
  <r>
    <s v="Frozen"/>
    <n v="2013"/>
    <n v="150000000"/>
    <n v="400738009"/>
    <n v="871731901"/>
    <n v="1272469910"/>
    <n v="1122469910"/>
    <n v="7.48"/>
    <x v="3"/>
    <s v="Digital Animation"/>
    <s v="Musical"/>
    <n v="7.4"/>
    <n v="616315"/>
    <n v="1"/>
    <n v="3742"/>
    <n v="243390"/>
    <s v="Big Budget"/>
    <x v="0"/>
  </r>
  <r>
    <s v="Pan"/>
    <n v="2015"/>
    <n v="150000000"/>
    <n v="35088320"/>
    <n v="116437653"/>
    <n v="151525973"/>
    <n v="1525973"/>
    <n v="0.01"/>
    <x v="3"/>
    <s v="Live Action"/>
    <s v="Adventure"/>
    <n v="5.7"/>
    <n v="64047"/>
    <n v="3515"/>
    <n v="3515"/>
    <n v="15315435"/>
    <s v="Big Budget"/>
    <x v="0"/>
  </r>
  <r>
    <s v="Moana"/>
    <n v="2016"/>
    <n v="150000000"/>
    <n v="248757044"/>
    <n v="388760321"/>
    <n v="637517365"/>
    <n v="487517365"/>
    <n v="3.25"/>
    <x v="3"/>
    <s v="Digital Animation"/>
    <s v="Musical"/>
    <n v="7.6"/>
    <n v="327038"/>
    <n v="3875"/>
    <n v="3875"/>
    <n v="56631401"/>
    <s v="Big Budget"/>
    <x v="0"/>
  </r>
  <r>
    <s v="Dunkirk"/>
    <n v="2017"/>
    <n v="150000000"/>
    <n v="190068280"/>
    <n v="309769088"/>
    <n v="499837368"/>
    <n v="349837368"/>
    <n v="2.33"/>
    <x v="0"/>
    <s v="Live Action"/>
    <s v="Action"/>
    <n v="7.8"/>
    <n v="641094"/>
    <n v="3720"/>
    <n v="4014"/>
    <n v="50513488"/>
    <s v="Big Budget"/>
    <x v="0"/>
  </r>
  <r>
    <s v="Transformers"/>
    <n v="2007"/>
    <n v="151000000"/>
    <n v="319246193"/>
    <n v="389026399"/>
    <n v="708272592"/>
    <n v="557272592"/>
    <n v="3.69"/>
    <x v="0"/>
    <s v="Animation/Live Action"/>
    <s v="Action"/>
    <n v="7"/>
    <n v="631402"/>
    <n v="4011"/>
    <n v="4050"/>
    <n v="70502384"/>
    <s v="Big Budget"/>
    <x v="0"/>
  </r>
  <r>
    <s v="War for the Planet of the Apes"/>
    <n v="2017"/>
    <n v="152000000"/>
    <n v="146880162"/>
    <n v="342712105"/>
    <n v="489592267"/>
    <n v="337592267"/>
    <n v="2.2200000000000002"/>
    <x v="0"/>
    <s v="Animation/Live Action"/>
    <s v="Action"/>
    <n v="7.4"/>
    <n v="253236"/>
    <n v="4022"/>
    <n v="4100"/>
    <n v="56262929"/>
    <s v="Big Budget"/>
    <x v="0"/>
  </r>
  <r>
    <s v="The Chronicles of Narnia: The Voyage of the Dawn Treader"/>
    <n v="2010"/>
    <n v="155000000"/>
    <n v="104386950"/>
    <n v="313800000"/>
    <n v="418186950"/>
    <n v="263186950"/>
    <n v="1.7"/>
    <x v="3"/>
    <s v="Animation/Live Action"/>
    <s v="Adventure"/>
    <n v="6.3"/>
    <n v="153390"/>
    <n v="3555"/>
    <n v="3555"/>
    <n v="24005069"/>
    <s v="Big Budget"/>
    <x v="0"/>
  </r>
  <r>
    <s v="Poseidon"/>
    <n v="2006"/>
    <n v="160000000"/>
    <n v="60674817"/>
    <n v="121000000"/>
    <n v="181674817"/>
    <n v="21674817"/>
    <n v="0.14000000000000001"/>
    <x v="0"/>
    <s v="Live Action"/>
    <s v="Adventure"/>
    <n v="5.7"/>
    <n v="104571"/>
    <n v="3555"/>
    <n v="3555"/>
    <n v="22155410"/>
    <s v="Big Budget"/>
    <x v="0"/>
  </r>
  <r>
    <s v="Shrek the Third"/>
    <n v="2007"/>
    <n v="160000000"/>
    <n v="322719944"/>
    <n v="484610992"/>
    <n v="807330936"/>
    <n v="647330936"/>
    <n v="4.05"/>
    <x v="3"/>
    <s v="Digital Animation"/>
    <s v="Adventure"/>
    <n v="6.1"/>
    <n v="303581"/>
    <n v="4122"/>
    <n v="4172"/>
    <n v="121629270"/>
    <s v="Big Budget"/>
    <x v="0"/>
  </r>
  <r>
    <s v="The Curious Case of Benjamin Button"/>
    <n v="2008"/>
    <n v="160000000"/>
    <n v="127509326"/>
    <n v="202122632"/>
    <n v="329631958"/>
    <n v="169631958"/>
    <n v="1.06"/>
    <x v="0"/>
    <s v="Live Action"/>
    <s v="Drama"/>
    <n v="7.8"/>
    <n v="641294"/>
    <n v="2988"/>
    <n v="2988"/>
    <n v="26853816"/>
    <s v="Big Budget"/>
    <x v="0"/>
  </r>
  <r>
    <s v="Inception"/>
    <n v="2010"/>
    <n v="160000000"/>
    <n v="292576195"/>
    <n v="539825887"/>
    <n v="832402082"/>
    <n v="672402082"/>
    <n v="4.2"/>
    <x v="0"/>
    <s v="Animation/Live Action"/>
    <s v="Thriller/Suspense"/>
    <n v="8.8000000000000007"/>
    <n v="2296753"/>
    <n v="3792"/>
    <n v="3792"/>
    <n v="62785337"/>
    <s v="Big Budget"/>
    <x v="0"/>
  </r>
  <r>
    <s v="The Sorcerer's Apprentice"/>
    <n v="2010"/>
    <n v="160000000"/>
    <n v="63150991"/>
    <n v="154835329"/>
    <n v="217986320"/>
    <n v="57986320"/>
    <n v="0.36"/>
    <x v="3"/>
    <s v="Animation/Live Action"/>
    <s v="Adventure"/>
    <n v="6.1"/>
    <n v="161758"/>
    <n v="3504"/>
    <n v="3504"/>
    <n v="17619622"/>
    <s v="Big Budget"/>
    <x v="0"/>
  </r>
  <r>
    <s v="X-Men: First Class"/>
    <n v="2011"/>
    <n v="160000000"/>
    <n v="146408305"/>
    <n v="209000000"/>
    <n v="355408305"/>
    <n v="195408305"/>
    <n v="1.22"/>
    <x v="0"/>
    <s v="Live Action"/>
    <s v="Action"/>
    <n v="7.7"/>
    <n v="685648"/>
    <n v="3641"/>
    <n v="3692"/>
    <n v="55101604"/>
    <s v="Big Budget"/>
    <x v="0"/>
  </r>
  <r>
    <s v="Godzilla"/>
    <n v="2014"/>
    <n v="160000000"/>
    <n v="200676069"/>
    <n v="328400000"/>
    <n v="529076069"/>
    <n v="369076069"/>
    <n v="2.31"/>
    <x v="0"/>
    <s v="Live Action"/>
    <s v="Action"/>
    <n v="6.4"/>
    <n v="410511"/>
    <n v="3952"/>
    <n v="3952"/>
    <n v="93188384"/>
    <s v="Big Budget"/>
    <x v="0"/>
  </r>
  <r>
    <s v="The Hunger Games: Mockingjay - Part 2"/>
    <n v="2015"/>
    <n v="160000000"/>
    <n v="281723902"/>
    <n v="367262885"/>
    <n v="648986787"/>
    <n v="488986787"/>
    <n v="3.06"/>
    <x v="0"/>
    <s v="Live Action"/>
    <s v="Thriller/Suspense"/>
    <n v="6.5"/>
    <n v="321008"/>
    <n v="4175"/>
    <n v="4175"/>
    <n v="102665981"/>
    <s v="Big Budget"/>
    <x v="0"/>
  </r>
  <r>
    <s v="Aquaman"/>
    <n v="2018"/>
    <n v="160000000"/>
    <n v="333804251"/>
    <n v="805605026"/>
    <n v="1139409277"/>
    <n v="979409277"/>
    <n v="6.12"/>
    <x v="0"/>
    <s v="Live Action"/>
    <s v="Action"/>
    <n v="6.8"/>
    <n v="462318"/>
    <n v="4125"/>
    <n v="4184"/>
    <n v="67873522"/>
    <s v="Big Budget"/>
    <x v="0"/>
  </r>
  <r>
    <s v="How to Train Your Dragon"/>
    <n v="2010"/>
    <n v="165000000"/>
    <n v="217581232"/>
    <n v="277289760"/>
    <n v="494870992"/>
    <n v="329870992"/>
    <n v="2"/>
    <x v="3"/>
    <s v="Digital Animation"/>
    <s v="Adventure"/>
    <n v="8.1"/>
    <n v="727994"/>
    <n v="4055"/>
    <n v="4060"/>
    <n v="43732319"/>
    <s v="Big Budget"/>
    <x v="0"/>
  </r>
  <r>
    <s v="Shrek Forever After"/>
    <n v="2010"/>
    <n v="165000000"/>
    <n v="238736787"/>
    <n v="517507886"/>
    <n v="756244673"/>
    <n v="591244673"/>
    <n v="3.58"/>
    <x v="3"/>
    <s v="Digital Animation"/>
    <s v="Adventure"/>
    <n v="6.3"/>
    <n v="202614"/>
    <n v="4359"/>
    <n v="4386"/>
    <n v="70838207"/>
    <s v="Big Budget"/>
    <x v="0"/>
  </r>
  <r>
    <s v="Wreck-It Ralph"/>
    <n v="2012"/>
    <n v="165000000"/>
    <n v="189412677"/>
    <n v="307098844"/>
    <n v="496511521"/>
    <n v="331511521"/>
    <n v="2.0099999999999998"/>
    <x v="3"/>
    <s v="Digital Animation"/>
    <s v="Adventure"/>
    <n v="7.7"/>
    <n v="416635"/>
    <n v="3752"/>
    <n v="3752"/>
    <n v="49038712"/>
    <s v="Big Budget"/>
    <x v="0"/>
  </r>
  <r>
    <s v="Big Hero 6"/>
    <n v="2014"/>
    <n v="165000000"/>
    <n v="222527828"/>
    <n v="429600000"/>
    <n v="652127828"/>
    <n v="487127828"/>
    <n v="2.95"/>
    <x v="3"/>
    <s v="Digital Animation"/>
    <s v="Adventure"/>
    <n v="7.8"/>
    <n v="454237"/>
    <n v="3761"/>
    <n v="3773"/>
    <n v="56215889"/>
    <s v="Big Budget"/>
    <x v="0"/>
  </r>
  <r>
    <s v="Interstellar"/>
    <n v="2014"/>
    <n v="165000000"/>
    <n v="188017894"/>
    <n v="478361481"/>
    <n v="666379375"/>
    <n v="501379375"/>
    <n v="3.04"/>
    <x v="0"/>
    <s v="Live Action"/>
    <s v="Adventure"/>
    <n v="8.6"/>
    <n v="1759956"/>
    <n v="3561"/>
    <n v="3561"/>
    <n v="47510360"/>
    <s v="Big Budget"/>
    <x v="0"/>
  </r>
  <r>
    <s v="Doctor Strange"/>
    <n v="2016"/>
    <n v="165000000"/>
    <n v="232641920"/>
    <n v="443762646"/>
    <n v="676404566"/>
    <n v="511404566"/>
    <n v="3.1"/>
    <x v="0"/>
    <s v="Live Action"/>
    <s v="Action"/>
    <n v="7.5"/>
    <n v="724193"/>
    <n v="3882"/>
    <n v="3882"/>
    <n v="85058311"/>
    <s v="Big Budget"/>
    <x v="0"/>
  </r>
  <r>
    <s v="Iron Man 2"/>
    <n v="2010"/>
    <n v="170000000"/>
    <n v="312433331"/>
    <n v="308723058"/>
    <n v="621156389"/>
    <n v="451156389"/>
    <n v="2.65"/>
    <x v="0"/>
    <s v="Live Action"/>
    <s v="Action"/>
    <n v="6.9"/>
    <n v="802819"/>
    <n v="4380"/>
    <n v="4390"/>
    <n v="128122480"/>
    <s v="Big Budget"/>
    <x v="0"/>
  </r>
  <r>
    <s v="Captain America: The Winter Soldier"/>
    <n v="2014"/>
    <n v="170000000"/>
    <n v="259746958"/>
    <n v="454654931"/>
    <n v="714401889"/>
    <n v="544401889"/>
    <n v="3.2"/>
    <x v="0"/>
    <s v="Live Action"/>
    <s v="Action"/>
    <n v="7.8"/>
    <n v="828196"/>
    <n v="3938"/>
    <n v="3938"/>
    <n v="95023721"/>
    <s v="Big Budget"/>
    <x v="0"/>
  </r>
  <r>
    <s v="Guardians of the Galaxy"/>
    <n v="2014"/>
    <n v="170000000"/>
    <n v="333172112"/>
    <n v="437695404"/>
    <n v="770867516"/>
    <n v="600867516"/>
    <n v="3.53"/>
    <x v="0"/>
    <s v="Animation/Live Action"/>
    <s v="Action"/>
    <n v="8"/>
    <n v="1154393"/>
    <n v="4080"/>
    <n v="4088"/>
    <n v="94320883"/>
    <s v="Big Budget"/>
    <x v="0"/>
  </r>
  <r>
    <s v="Dawn of the Planet of the Apes"/>
    <n v="2014"/>
    <n v="170000000"/>
    <n v="208545589"/>
    <n v="502098977"/>
    <n v="710644566"/>
    <n v="540644566"/>
    <n v="3.18"/>
    <x v="0"/>
    <s v="Animation/Live Action"/>
    <s v="Adventure"/>
    <n v="7.6"/>
    <n v="437488"/>
    <n v="3967"/>
    <n v="3969"/>
    <n v="72611427"/>
    <s v="Big Budget"/>
    <x v="0"/>
  </r>
  <r>
    <s v="Alice Through the Looking Glass"/>
    <n v="2016"/>
    <n v="170000000"/>
    <n v="77042381"/>
    <n v="199885731"/>
    <n v="276928112"/>
    <n v="106928112"/>
    <n v="0.63"/>
    <x v="3"/>
    <s v="Animation/Live Action"/>
    <s v="Adventure"/>
    <n v="6.1"/>
    <n v="107556"/>
    <n v="3763"/>
    <n v="3763"/>
    <n v="26858726"/>
    <s v="Big Budget"/>
    <x v="0"/>
  </r>
  <r>
    <s v="Evan Almighty"/>
    <n v="2007"/>
    <n v="175000000"/>
    <n v="100289690"/>
    <n v="73841639"/>
    <n v="174131329"/>
    <n v="-868671"/>
    <n v="0"/>
    <x v="3"/>
    <s v="Live Action"/>
    <s v="Comedy"/>
    <n v="5.4"/>
    <n v="147202"/>
    <n v="3604"/>
    <n v="3636"/>
    <n v="31192615"/>
    <s v="Big Budget"/>
    <x v="0"/>
  </r>
  <r>
    <s v="The Mummy: Tomb of the Dragon Emperor"/>
    <n v="2008"/>
    <n v="175000000"/>
    <n v="102491776"/>
    <n v="303268449"/>
    <n v="405760225"/>
    <n v="230760225"/>
    <n v="1.32"/>
    <x v="0"/>
    <s v="Live Action"/>
    <s v="Adventure"/>
    <n v="5.2"/>
    <n v="160023"/>
    <n v="3760"/>
    <n v="3778"/>
    <n v="40457770"/>
    <s v="Big Budget"/>
    <x v="0"/>
  </r>
  <r>
    <s v="Monsters vs. Aliens"/>
    <n v="2009"/>
    <n v="175000000"/>
    <n v="198351526"/>
    <n v="183335854"/>
    <n v="381687380"/>
    <n v="206687380"/>
    <n v="1.18"/>
    <x v="3"/>
    <s v="Digital Animation"/>
    <s v="Adventure"/>
    <n v="6.4"/>
    <n v="160913"/>
    <n v="4104"/>
    <n v="4136"/>
    <n v="59321095"/>
    <s v="Big Budget"/>
    <x v="0"/>
  </r>
  <r>
    <s v="Up"/>
    <n v="2009"/>
    <n v="175000000"/>
    <n v="293004164"/>
    <n v="438459213"/>
    <n v="731463377"/>
    <n v="556463377"/>
    <n v="3.18"/>
    <x v="3"/>
    <s v="Digital Animation"/>
    <s v="Adventure"/>
    <n v="8.3000000000000007"/>
    <n v="1025177"/>
    <n v="3766"/>
    <n v="3886"/>
    <n v="68108790"/>
    <s v="Big Budget"/>
    <x v="0"/>
  </r>
  <r>
    <s v="G.I. Joe: The Rise of Cobra"/>
    <n v="2009"/>
    <n v="175000000"/>
    <n v="150201498"/>
    <n v="152267519"/>
    <n v="302469017"/>
    <n v="127469017"/>
    <n v="0.73"/>
    <x v="0"/>
    <s v="Animation/Live Action"/>
    <s v="Action"/>
    <n v="5.7"/>
    <n v="208364"/>
    <n v="4007"/>
    <n v="4007"/>
    <n v="54713046"/>
    <s v="Big Budget"/>
    <x v="0"/>
  </r>
  <r>
    <s v="47 Ronin"/>
    <n v="2013"/>
    <n v="175000000"/>
    <n v="38362475"/>
    <n v="113354340"/>
    <n v="151716815"/>
    <n v="-23283185"/>
    <n v="-0.13"/>
    <x v="0"/>
    <s v="Live Action"/>
    <s v="Action"/>
    <n v="6.2"/>
    <n v="159413"/>
    <n v="2689"/>
    <n v="2690"/>
    <n v="9910310"/>
    <s v="Big Budget"/>
    <x v="0"/>
  </r>
  <r>
    <s v="Suicide Squad"/>
    <n v="2016"/>
    <n v="175000000"/>
    <n v="325100054"/>
    <n v="420959833"/>
    <n v="746059887"/>
    <n v="571059887"/>
    <n v="3.26"/>
    <x v="0"/>
    <s v="Live Action"/>
    <s v="Action"/>
    <n v="5.9"/>
    <n v="677260"/>
    <n v="4255"/>
    <n v="4255"/>
    <n v="133682248"/>
    <s v="Big Budget"/>
    <x v="0"/>
  </r>
  <r>
    <s v="Cars 3"/>
    <n v="2017"/>
    <n v="175000000"/>
    <n v="152901115"/>
    <n v="230648036"/>
    <n v="383549151"/>
    <n v="208549151"/>
    <n v="1.19"/>
    <x v="2"/>
    <s v="Digital Animation"/>
    <s v="Adventure"/>
    <n v="6.7"/>
    <n v="96634"/>
    <n v="4256"/>
    <n v="4256"/>
    <n v="53688680"/>
    <s v="Big Budget"/>
    <x v="0"/>
  </r>
  <r>
    <s v="Coco"/>
    <n v="2017"/>
    <n v="175000000"/>
    <n v="209726015"/>
    <n v="588294210"/>
    <n v="798020225"/>
    <n v="623020225"/>
    <n v="3.56"/>
    <x v="3"/>
    <s v="Digital Animation"/>
    <s v="Musical"/>
    <n v="8.4"/>
    <n v="488058"/>
    <n v="3987"/>
    <n v="3987"/>
    <n v="50802605"/>
    <s v="Big Budget"/>
    <x v="0"/>
  </r>
  <r>
    <s v="Rush Hour 3"/>
    <n v="2007"/>
    <n v="180000000"/>
    <n v="140125968"/>
    <n v="116459914"/>
    <n v="256585882"/>
    <n v="76585882"/>
    <n v="0.43"/>
    <x v="0"/>
    <s v="Live Action"/>
    <s v="Action"/>
    <n v="6.2"/>
    <n v="166804"/>
    <n v="3778"/>
    <n v="3778"/>
    <n v="50237000"/>
    <s v="Big Budget"/>
    <x v="0"/>
  </r>
  <r>
    <s v="Hugo"/>
    <n v="2011"/>
    <n v="180000000"/>
    <n v="73864507"/>
    <n v="106183277"/>
    <n v="180047784"/>
    <n v="47784"/>
    <n v="0"/>
    <x v="3"/>
    <s v="Animation/Live Action"/>
    <s v="Adventure"/>
    <n v="7.5"/>
    <n v="321377"/>
    <n v="1277"/>
    <n v="2608"/>
    <n v="11364505"/>
    <s v="Big Budget"/>
    <x v="0"/>
  </r>
  <r>
    <s v="Fantastic Beasts and Where to Find Them"/>
    <n v="2016"/>
    <n v="180000000"/>
    <n v="234037575"/>
    <n v="568365278"/>
    <n v="802402853"/>
    <n v="622402853"/>
    <n v="3.46"/>
    <x v="0"/>
    <s v="Live Action"/>
    <s v="Adventure"/>
    <n v="7.2"/>
    <n v="468933"/>
    <n v="4144"/>
    <n v="4144"/>
    <n v="74403387"/>
    <s v="Big Budget"/>
    <x v="0"/>
  </r>
  <r>
    <s v="Thor: Ragnarok"/>
    <n v="2017"/>
    <n v="180000000"/>
    <n v="315058289"/>
    <n v="531921735"/>
    <n v="846980024"/>
    <n v="666980024"/>
    <n v="3.71"/>
    <x v="0"/>
    <s v="Live Action"/>
    <s v="Action"/>
    <n v="7.9"/>
    <n v="724485"/>
    <n v="4080"/>
    <n v="4080"/>
    <n v="122744989"/>
    <s v="Big Budget"/>
    <x v="0"/>
  </r>
  <r>
    <s v="Valerian and the City of a Thousand Planets"/>
    <n v="2017"/>
    <n v="180000000"/>
    <n v="40479370"/>
    <n v="174618986"/>
    <n v="215098356"/>
    <n v="35098356"/>
    <n v="0.19"/>
    <x v="0"/>
    <s v="Live Action"/>
    <s v="Adventure"/>
    <n v="6.4"/>
    <n v="179789"/>
    <n v="3553"/>
    <n v="3553"/>
    <n v="17007624"/>
    <s v="Big Budget"/>
    <x v="0"/>
  </r>
  <r>
    <s v="Indiana Jones and the Kingdom of the Crystal Skull"/>
    <n v="2008"/>
    <n v="185000000"/>
    <n v="317101119"/>
    <n v="469534294"/>
    <n v="786635413"/>
    <n v="601635413"/>
    <n v="3.25"/>
    <x v="0"/>
    <s v="Live Action"/>
    <s v="Adventure"/>
    <n v="6.1"/>
    <n v="450416"/>
    <n v="4260"/>
    <n v="4264"/>
    <n v="100137835"/>
    <s v="Big Budget"/>
    <x v="0"/>
  </r>
  <r>
    <s v="The Dark Knight"/>
    <n v="2008"/>
    <n v="185000000"/>
    <n v="533720947"/>
    <n v="468275260"/>
    <n v="1001996207"/>
    <n v="816996207"/>
    <n v="4.42"/>
    <x v="0"/>
    <s v="Live Action"/>
    <s v="Action"/>
    <n v="9"/>
    <n v="2589489"/>
    <n v="4366"/>
    <n v="4366"/>
    <n v="158411483"/>
    <s v="Big Budget"/>
    <x v="0"/>
  </r>
  <r>
    <s v="Brave"/>
    <n v="2012"/>
    <n v="185000000"/>
    <n v="237282182"/>
    <n v="317324350"/>
    <n v="554606532"/>
    <n v="369606532"/>
    <n v="2"/>
    <x v="3"/>
    <s v="Digital Animation"/>
    <s v="Adventure"/>
    <n v="7.1"/>
    <n v="406237"/>
    <n v="4164"/>
    <n v="4164"/>
    <n v="66323594"/>
    <s v="Big Budget"/>
    <x v="0"/>
  </r>
  <r>
    <s v="Star Trek Beyond"/>
    <n v="2016"/>
    <n v="185000000"/>
    <n v="158848340"/>
    <n v="176953893"/>
    <n v="335802233"/>
    <n v="150802233"/>
    <n v="0.82"/>
    <x v="0"/>
    <s v="Live Action"/>
    <s v="Adventure"/>
    <n v="7"/>
    <n v="244668"/>
    <n v="3928"/>
    <n v="3928"/>
    <n v="59253211"/>
    <s v="Big Budget"/>
    <x v="0"/>
  </r>
  <r>
    <s v="Blade Runner 2049"/>
    <n v="2017"/>
    <n v="185000000"/>
    <n v="92054159"/>
    <n v="167303249"/>
    <n v="259357408"/>
    <n v="74357408"/>
    <n v="0.4"/>
    <x v="1"/>
    <s v="Live Action"/>
    <s v="Thriller/Suspense"/>
    <n v="8"/>
    <n v="550882"/>
    <n v="4058"/>
    <n v="4058"/>
    <n v="32753122"/>
    <s v="Big Budget"/>
    <x v="0"/>
  </r>
  <r>
    <s v="Iron Man"/>
    <n v="2008"/>
    <n v="186000000"/>
    <n v="318604126"/>
    <n v="266567421"/>
    <n v="585171547"/>
    <n v="399171547"/>
    <n v="2.15"/>
    <x v="0"/>
    <s v="Live Action"/>
    <s v="Adventure"/>
    <n v="7.9"/>
    <n v="1039268"/>
    <n v="4105"/>
    <n v="4154"/>
    <n v="98618668"/>
    <s v="Big Budget"/>
    <x v="0"/>
  </r>
  <r>
    <s v="Pacific Rim"/>
    <n v="2013"/>
    <n v="190000000"/>
    <n v="101802906"/>
    <n v="309200000"/>
    <n v="411002906"/>
    <n v="221002906"/>
    <n v="1.1599999999999999"/>
    <x v="0"/>
    <s v="Live Action"/>
    <s v="Action"/>
    <n v="6.9"/>
    <n v="496901"/>
    <n v="3275"/>
    <n v="3285"/>
    <n v="37285325"/>
    <s v="Big Budget"/>
    <x v="0"/>
  </r>
  <r>
    <s v="Transformers: Dark of the Moon"/>
    <n v="2011"/>
    <n v="195000000"/>
    <n v="352390543"/>
    <n v="771400000"/>
    <n v="1123790543"/>
    <n v="928790543"/>
    <n v="4.76"/>
    <x v="0"/>
    <s v="Animation/Live Action"/>
    <s v="Action"/>
    <n v="6.2"/>
    <n v="405423"/>
    <n v="4088"/>
    <n v="4088"/>
    <n v="97852865"/>
    <s v="Big Budget"/>
    <x v="0"/>
  </r>
  <r>
    <n v="2012"/>
    <n v="2009"/>
    <n v="200000000"/>
    <n v="166112167"/>
    <n v="622296372"/>
    <n v="788408539"/>
    <n v="588408539"/>
    <n v="2.94"/>
    <x v="0"/>
    <s v="Live Action"/>
    <s v="Action"/>
    <n v="5.8"/>
    <n v="374942"/>
    <n v="3404"/>
    <n v="3444"/>
    <n v="65237614"/>
    <s v="Big Budget"/>
    <x v="0"/>
  </r>
  <r>
    <s v="Terminator Salvation"/>
    <n v="2009"/>
    <n v="200000000"/>
    <n v="125322469"/>
    <n v="240169323"/>
    <n v="365491792"/>
    <n v="165491792"/>
    <n v="0.83"/>
    <x v="0"/>
    <s v="Live Action"/>
    <s v="Action"/>
    <n v="6.5"/>
    <n v="359726"/>
    <n v="3530"/>
    <n v="3602"/>
    <n v="42558390"/>
    <s v="Big Budget"/>
    <x v="0"/>
  </r>
  <r>
    <s v="Alice in Wonderland"/>
    <n v="2010"/>
    <n v="200000000"/>
    <n v="334191110"/>
    <n v="691300000"/>
    <n v="1025491110"/>
    <n v="825491110"/>
    <n v="4.13"/>
    <x v="3"/>
    <s v="Animation/Live Action"/>
    <s v="Adventure"/>
    <n v="6.4"/>
    <n v="410651"/>
    <n v="3728"/>
    <n v="3739"/>
    <n v="116101023"/>
    <s v="Big Budget"/>
    <x v="0"/>
  </r>
  <r>
    <s v="Alice in Wonderland"/>
    <n v="2010"/>
    <n v="200000000"/>
    <n v="334191110"/>
    <n v="691300000"/>
    <n v="1025491110"/>
    <n v="825491110"/>
    <n v="4.13"/>
    <x v="3"/>
    <s v="Animation/Live Action"/>
    <s v="Adventure"/>
    <n v="7.2"/>
    <n v="12"/>
    <n v="3728"/>
    <n v="3739"/>
    <n v="116101023"/>
    <s v="Big Budget"/>
    <x v="0"/>
  </r>
  <r>
    <s v="Toy Story 3"/>
    <n v="2010"/>
    <n v="200000000"/>
    <n v="415004880"/>
    <n v="653874642"/>
    <n v="1068879522"/>
    <n v="868879522"/>
    <n v="4.34"/>
    <x v="2"/>
    <s v="Digital Animation"/>
    <s v="Adventure"/>
    <n v="8.3000000000000007"/>
    <n v="822960"/>
    <n v="4028"/>
    <n v="4028"/>
    <n v="110307189"/>
    <s v="Big Budget"/>
    <x v="0"/>
  </r>
  <r>
    <s v="Green Lantern"/>
    <n v="2011"/>
    <n v="200000000"/>
    <n v="116601172"/>
    <n v="102934320"/>
    <n v="219535492"/>
    <n v="19535492"/>
    <n v="0.1"/>
    <x v="0"/>
    <s v="Animation/Live Action"/>
    <s v="Action"/>
    <n v="5.5"/>
    <n v="283635"/>
    <n v="3816"/>
    <n v="3816"/>
    <n v="53174303"/>
    <s v="Big Budget"/>
    <x v="0"/>
  </r>
  <r>
    <s v="Cars 2"/>
    <n v="2011"/>
    <n v="200000000"/>
    <n v="191450875"/>
    <n v="368704508"/>
    <n v="560155383"/>
    <n v="360155383"/>
    <n v="1.8"/>
    <x v="2"/>
    <s v="Digital Animation"/>
    <s v="Adventure"/>
    <n v="6.2"/>
    <n v="185719"/>
    <n v="4115"/>
    <n v="4115"/>
    <n v="66135507"/>
    <s v="Big Budget"/>
    <x v="0"/>
  </r>
  <r>
    <s v="Skyfall"/>
    <n v="2012"/>
    <n v="200000000"/>
    <n v="304360277"/>
    <n v="806166704"/>
    <n v="1110526981"/>
    <n v="910526981"/>
    <n v="4.55"/>
    <x v="0"/>
    <s v="Live Action"/>
    <s v="Action"/>
    <n v="7.8"/>
    <n v="689984"/>
    <n v="3505"/>
    <n v="3526"/>
    <n v="88364714"/>
    <s v="Big Budget"/>
    <x v="0"/>
  </r>
  <r>
    <s v="X-Men: Days of Future Past"/>
    <n v="2014"/>
    <n v="200000000"/>
    <n v="233921534"/>
    <n v="513941241"/>
    <n v="747862775"/>
    <n v="547862775"/>
    <n v="2.74"/>
    <x v="0"/>
    <s v="Live Action"/>
    <s v="Action"/>
    <n v="7.9"/>
    <n v="704186"/>
    <n v="3996"/>
    <n v="4001"/>
    <n v="90823660"/>
    <s v="Big Budget"/>
    <x v="0"/>
  </r>
  <r>
    <s v="Rogue One: A Star Wars Story"/>
    <n v="2016"/>
    <n v="200000000"/>
    <n v="532177324"/>
    <n v="516925532"/>
    <n v="1049102856"/>
    <n v="849102856"/>
    <n v="4.25"/>
    <x v="0"/>
    <s v="Animation/Live Action"/>
    <s v="Adventure"/>
    <n v="7.8"/>
    <n v="616761"/>
    <n v="4157"/>
    <n v="4157"/>
    <n v="155081681"/>
    <s v="Big Budget"/>
    <x v="0"/>
  </r>
  <r>
    <s v="Fantastic Beasts: The Crimes of Grindelwald"/>
    <n v="2018"/>
    <n v="200000000"/>
    <n v="159555901"/>
    <n v="492664185"/>
    <n v="652220086"/>
    <n v="452220086"/>
    <n v="2.2599999999999998"/>
    <x v="0"/>
    <s v="Live Action"/>
    <s v="Adventure"/>
    <n v="6.5"/>
    <n v="277505"/>
    <n v="4163"/>
    <n v="4163"/>
    <n v="62163104"/>
    <s v="Big Budget"/>
    <x v="0"/>
  </r>
  <r>
    <s v="The Golden Compass"/>
    <n v="2007"/>
    <n v="205000000"/>
    <n v="70107728"/>
    <n v="297154830"/>
    <n v="367262558"/>
    <n v="162262558"/>
    <n v="0.79"/>
    <x v="0"/>
    <s v="Live Action"/>
    <s v="Adventure"/>
    <n v="6.1"/>
    <n v="187682"/>
    <n v="3528"/>
    <n v="3528"/>
    <n v="26125000"/>
    <s v="Big Budget"/>
    <x v="0"/>
  </r>
  <r>
    <s v="X-Men: The Last Stand"/>
    <n v="2006"/>
    <n v="210000000"/>
    <n v="234362462"/>
    <n v="224898484"/>
    <n v="459260946"/>
    <n v="249260946"/>
    <n v="1.19"/>
    <x v="0"/>
    <s v="Live Action"/>
    <s v="Action"/>
    <n v="6.6"/>
    <n v="512347"/>
    <n v="3690"/>
    <n v="3714"/>
    <n v="102750665"/>
    <s v="Big Budget"/>
    <x v="0"/>
  </r>
  <r>
    <s v="Transformers: Revenge of the Fallen"/>
    <n v="2009"/>
    <n v="210000000"/>
    <n v="402111870"/>
    <n v="434407829"/>
    <n v="836519699"/>
    <n v="626519699"/>
    <n v="2.98"/>
    <x v="0"/>
    <s v="Animation/Live Action"/>
    <s v="Action"/>
    <n v="5.9"/>
    <n v="404819"/>
    <n v="4234"/>
    <n v="4293"/>
    <n v="108966307"/>
    <s v="Big Budget"/>
    <x v="0"/>
  </r>
  <r>
    <s v="Robin Hood"/>
    <n v="2010"/>
    <n v="210000000"/>
    <n v="105487148"/>
    <n v="216971858"/>
    <n v="322459006"/>
    <n v="112459006"/>
    <n v="0.54"/>
    <x v="0"/>
    <s v="Live Action"/>
    <s v="Action"/>
    <n v="6.6"/>
    <n v="267536"/>
    <n v="3503"/>
    <n v="3505"/>
    <n v="36063385"/>
    <s v="Big Budget"/>
    <x v="0"/>
  </r>
  <r>
    <s v="Transformers: The Last Knight"/>
    <n v="2017"/>
    <n v="217000000"/>
    <n v="130168683"/>
    <n v="472724657"/>
    <n v="602893340"/>
    <n v="385893340"/>
    <n v="1.78"/>
    <x v="0"/>
    <s v="Animation/Live Action"/>
    <s v="Action"/>
    <n v="5.2"/>
    <n v="149976"/>
    <n v="4069"/>
    <n v="4132"/>
    <n v="44680073"/>
    <s v="Big Budget"/>
    <x v="0"/>
  </r>
  <r>
    <s v="The Chronicles of Narnia: Prince Caspian"/>
    <n v="2008"/>
    <n v="225000000"/>
    <n v="141621490"/>
    <n v="275719798"/>
    <n v="417341288"/>
    <n v="192341288"/>
    <n v="0.85"/>
    <x v="3"/>
    <s v="Animation/Live Action"/>
    <s v="Adventure"/>
    <n v="6.5"/>
    <n v="209107"/>
    <n v="3929"/>
    <n v="3929"/>
    <n v="55034805"/>
    <s v="Big Budget"/>
    <x v="0"/>
  </r>
  <r>
    <s v="Quantum of Solace"/>
    <n v="2008"/>
    <n v="230000000"/>
    <n v="169368427"/>
    <n v="422323651"/>
    <n v="591692078"/>
    <n v="361692078"/>
    <n v="1.57"/>
    <x v="0"/>
    <s v="Live Action"/>
    <s v="Action"/>
    <n v="6.6"/>
    <n v="445042"/>
    <n v="3451"/>
    <n v="3501"/>
    <n v="67528882"/>
    <s v="Big Budget"/>
    <x v="0"/>
  </r>
  <r>
    <s v="Superman Returns"/>
    <n v="2006"/>
    <n v="232000000"/>
    <n v="200120000"/>
    <n v="173965065"/>
    <n v="374085065"/>
    <n v="142085065"/>
    <n v="0.61"/>
    <x v="0"/>
    <s v="Live Action"/>
    <s v="Adventure"/>
    <n v="6.1"/>
    <n v="282364"/>
    <n v="4065"/>
    <n v="4065"/>
    <n v="52535096"/>
    <s v="Big Budget"/>
    <x v="0"/>
  </r>
  <r>
    <s v="Harry Potter and the Half-Blood Prince"/>
    <n v="2009"/>
    <n v="250000000"/>
    <n v="302089278"/>
    <n v="633124489"/>
    <n v="935213767"/>
    <n v="685213767"/>
    <n v="2.74"/>
    <x v="3"/>
    <s v="Animation/Live Action"/>
    <s v="Adventure"/>
    <n v="7.6"/>
    <n v="534245"/>
    <n v="4325"/>
    <n v="4455"/>
    <n v="77835727"/>
    <s v="Big Budget"/>
    <x v="0"/>
  </r>
  <r>
    <s v="The Hobbit: An Unexpected Journey"/>
    <n v="2012"/>
    <n v="250000000"/>
    <n v="303003568"/>
    <n v="714000000"/>
    <n v="1017003568"/>
    <n v="767003568"/>
    <n v="3.07"/>
    <x v="0"/>
    <s v="Animation/Live Action"/>
    <s v="Adventure"/>
    <n v="7.8"/>
    <n v="809619"/>
    <n v="4045"/>
    <n v="4100"/>
    <n v="84617303"/>
    <s v="Big Budget"/>
    <x v="0"/>
  </r>
  <r>
    <s v="The Hobbit: The Desolation of Smaug"/>
    <n v="2013"/>
    <n v="250000000"/>
    <n v="258366855"/>
    <n v="702000000"/>
    <n v="960366855"/>
    <n v="710366855"/>
    <n v="2.84"/>
    <x v="0"/>
    <s v="Animation/Live Action"/>
    <s v="Adventure"/>
    <n v="7.8"/>
    <n v="648543"/>
    <n v="3903"/>
    <n v="3928"/>
    <n v="73645197"/>
    <s v="Big Budget"/>
    <x v="0"/>
  </r>
  <r>
    <s v="The Hobbit: The Battle of the Five Armies"/>
    <n v="2014"/>
    <n v="250000000"/>
    <n v="255119788"/>
    <n v="690457833"/>
    <n v="945577621"/>
    <n v="695577621"/>
    <n v="2.78"/>
    <x v="0"/>
    <s v="Live Action"/>
    <s v="Adventure"/>
    <n v="7.4"/>
    <n v="519082"/>
    <n v="3875"/>
    <n v="3875"/>
    <n v="54724334"/>
    <s v="Big Budget"/>
    <x v="0"/>
  </r>
  <r>
    <s v="Spider-Man 3"/>
    <n v="2007"/>
    <n v="258000000"/>
    <n v="336530303"/>
    <n v="558329927"/>
    <n v="894860230"/>
    <n v="636860230"/>
    <n v="2.4700000000000002"/>
    <x v="0"/>
    <s v="Live Action"/>
    <s v="Adventure"/>
    <n v="6.2"/>
    <n v="580490"/>
    <n v="4252"/>
    <n v="4324"/>
    <n v="151116516"/>
    <s v="Big Budget"/>
    <x v="0"/>
  </r>
  <r>
    <s v="Tangled"/>
    <n v="2010"/>
    <n v="260000000"/>
    <n v="200821936"/>
    <n v="385655304"/>
    <n v="586477240"/>
    <n v="326477240"/>
    <n v="1.26"/>
    <x v="3"/>
    <s v="Digital Animation"/>
    <s v="Musical"/>
    <n v="7.7"/>
    <n v="445534"/>
    <n v="3603"/>
    <n v="3603"/>
    <n v="48767052"/>
    <s v="Big Budget"/>
    <x v="0"/>
  </r>
  <r>
    <s v="The Dark Knight Rises"/>
    <n v="2012"/>
    <n v="275000000"/>
    <n v="448139099"/>
    <n v="636300000"/>
    <n v="1084439099"/>
    <n v="809439099"/>
    <n v="2.94"/>
    <x v="0"/>
    <s v="Live Action"/>
    <s v="Action"/>
    <n v="8.4"/>
    <n v="1670761"/>
    <n v="4404"/>
    <n v="4404"/>
    <n v="160887295"/>
    <s v="Big Budget"/>
    <x v="0"/>
  </r>
  <r>
    <s v="The Lone Ranger"/>
    <n v="2013"/>
    <n v="275000000"/>
    <n v="89302115"/>
    <n v="170700000"/>
    <n v="260002115"/>
    <n v="-14997885"/>
    <n v="-0.05"/>
    <x v="0"/>
    <s v="Live Action"/>
    <s v="Western"/>
    <n v="6.4"/>
    <n v="233893"/>
    <n v="3904"/>
    <n v="3904"/>
    <n v="29210849"/>
    <s v="Big Budget"/>
    <x v="0"/>
  </r>
  <r>
    <s v="Spectre"/>
    <n v="2015"/>
    <n v="300000000"/>
    <n v="200074175"/>
    <n v="679546748"/>
    <n v="879620923"/>
    <n v="579620923"/>
    <n v="1.93"/>
    <x v="0"/>
    <s v="Live Action"/>
    <s v="Action"/>
    <n v="6.8"/>
    <n v="435814"/>
    <n v="3929"/>
    <n v="3929"/>
    <n v="70403148"/>
    <s v="Big Budget"/>
    <x v="0"/>
  </r>
  <r>
    <s v="Justice League"/>
    <n v="2017"/>
    <n v="300000000"/>
    <n v="229024295"/>
    <n v="426920914"/>
    <n v="655945209"/>
    <n v="355945209"/>
    <n v="1.19"/>
    <x v="0"/>
    <s v="Live Action"/>
    <s v="Action"/>
    <n v="6.1"/>
    <n v="446369"/>
    <n v="4051"/>
    <n v="4051"/>
    <n v="93842239"/>
    <s v="Big Budget"/>
    <x v="0"/>
  </r>
  <r>
    <s v="Pirates of the Caribbean: On Stranger Tides"/>
    <n v="2011"/>
    <n v="410600000"/>
    <n v="241063875"/>
    <n v="804600000"/>
    <n v="1045663875"/>
    <n v="635063875"/>
    <n v="1.55"/>
    <x v="0"/>
    <s v="Live Action"/>
    <s v="Adventure"/>
    <n v="6.6"/>
    <n v="521210"/>
    <n v="4155"/>
    <n v="4164"/>
    <n v="90151958"/>
    <s v="Big Budget"/>
    <x v="0"/>
  </r>
  <r>
    <s v="Avatar"/>
    <n v="2009"/>
    <n v="425000000"/>
    <n v="760507625"/>
    <n v="2015837654"/>
    <n v="2776345279"/>
    <n v="2351345279"/>
    <n v="5.53"/>
    <x v="0"/>
    <s v="Animation/Live Action"/>
    <s v="Action"/>
    <n v="7.8"/>
    <n v="1213582"/>
    <n v="3452"/>
    <n v="3461"/>
    <n v="77025481"/>
    <s v="Big Budget"/>
    <x v="0"/>
  </r>
  <r>
    <m/>
    <m/>
    <m/>
    <m/>
    <m/>
    <m/>
    <m/>
    <m/>
    <x v="5"/>
    <m/>
    <m/>
    <m/>
    <m/>
    <m/>
    <m/>
    <m/>
    <m/>
    <x v="0"/>
  </r>
  <r>
    <m/>
    <m/>
    <m/>
    <m/>
    <m/>
    <m/>
    <m/>
    <m/>
    <x v="5"/>
    <m/>
    <m/>
    <m/>
    <m/>
    <m/>
    <m/>
    <m/>
    <m/>
    <x v="0"/>
  </r>
  <r>
    <m/>
    <m/>
    <m/>
    <m/>
    <m/>
    <m/>
    <m/>
    <m/>
    <x v="5"/>
    <m/>
    <m/>
    <m/>
    <m/>
    <m/>
    <m/>
    <m/>
    <m/>
    <x v="0"/>
  </r>
  <r>
    <m/>
    <m/>
    <m/>
    <m/>
    <m/>
    <m/>
    <m/>
    <m/>
    <x v="5"/>
    <m/>
    <m/>
    <m/>
    <m/>
    <m/>
    <m/>
    <m/>
    <m/>
    <x v="0"/>
  </r>
  <r>
    <m/>
    <m/>
    <m/>
    <m/>
    <m/>
    <m/>
    <m/>
    <m/>
    <x v="5"/>
    <m/>
    <m/>
    <m/>
    <m/>
    <m/>
    <m/>
    <m/>
    <m/>
    <x v="0"/>
  </r>
  <r>
    <m/>
    <m/>
    <m/>
    <m/>
    <m/>
    <m/>
    <m/>
    <m/>
    <x v="5"/>
    <m/>
    <m/>
    <m/>
    <m/>
    <m/>
    <m/>
    <m/>
    <m/>
    <x v="0"/>
  </r>
  <r>
    <m/>
    <m/>
    <m/>
    <m/>
    <m/>
    <m/>
    <m/>
    <m/>
    <x v="5"/>
    <m/>
    <m/>
    <m/>
    <m/>
    <m/>
    <m/>
    <m/>
    <m/>
    <x v="0"/>
  </r>
  <r>
    <m/>
    <m/>
    <m/>
    <m/>
    <m/>
    <m/>
    <m/>
    <m/>
    <x v="5"/>
    <m/>
    <m/>
    <m/>
    <m/>
    <m/>
    <m/>
    <m/>
    <m/>
    <x v="0"/>
  </r>
  <r>
    <m/>
    <m/>
    <m/>
    <m/>
    <m/>
    <m/>
    <m/>
    <m/>
    <x v="5"/>
    <m/>
    <m/>
    <m/>
    <m/>
    <m/>
    <m/>
    <m/>
    <m/>
    <x v="0"/>
  </r>
  <r>
    <m/>
    <m/>
    <m/>
    <m/>
    <m/>
    <m/>
    <m/>
    <m/>
    <x v="5"/>
    <m/>
    <m/>
    <m/>
    <m/>
    <m/>
    <m/>
    <m/>
    <m/>
    <x v="0"/>
  </r>
  <r>
    <m/>
    <m/>
    <m/>
    <m/>
    <m/>
    <m/>
    <m/>
    <m/>
    <x v="5"/>
    <m/>
    <m/>
    <m/>
    <m/>
    <m/>
    <m/>
    <m/>
    <m/>
    <x v="0"/>
  </r>
  <r>
    <m/>
    <m/>
    <m/>
    <m/>
    <m/>
    <m/>
    <m/>
    <m/>
    <x v="5"/>
    <m/>
    <m/>
    <m/>
    <m/>
    <m/>
    <m/>
    <m/>
    <m/>
    <x v="0"/>
  </r>
  <r>
    <m/>
    <m/>
    <m/>
    <m/>
    <m/>
    <m/>
    <m/>
    <m/>
    <x v="5"/>
    <m/>
    <m/>
    <m/>
    <m/>
    <m/>
    <m/>
    <m/>
    <m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6">
  <r>
    <x v="0"/>
    <n v="2008"/>
    <n v="14000000"/>
    <n v="141330703"/>
    <n v="243199737"/>
    <n v="384530440"/>
    <n v="370530440"/>
    <n v="26.47"/>
    <s v="R"/>
    <s v="Live Action"/>
    <x v="0"/>
    <n v="8"/>
    <n v="838040"/>
    <n v="10"/>
    <n v="2943"/>
    <n v="360018"/>
    <x v="0"/>
    <n v="7"/>
  </r>
  <r>
    <x v="1"/>
    <n v="2017"/>
    <n v="35000000"/>
    <n v="327481748"/>
    <n v="369976221"/>
    <n v="697457969"/>
    <n v="662457969"/>
    <n v="18.93"/>
    <s v="R"/>
    <s v="Live Action"/>
    <x v="1"/>
    <n v="7.3"/>
    <n v="529034"/>
    <n v="4103"/>
    <n v="4148"/>
    <n v="123403419"/>
    <x v="1"/>
    <n v="6"/>
  </r>
  <r>
    <x v="2"/>
    <n v="2014"/>
    <n v="12000000"/>
    <n v="124872350"/>
    <n v="182294484"/>
    <n v="307166834"/>
    <n v="295166834"/>
    <n v="24.6"/>
    <s v="PG-13"/>
    <s v="Live Action"/>
    <x v="0"/>
    <n v="7.7"/>
    <n v="372345"/>
    <n v="3173"/>
    <n v="3340"/>
    <n v="48002523"/>
    <x v="0"/>
    <n v="8"/>
  </r>
  <r>
    <x v="3"/>
    <n v="2009"/>
    <n v="90000000"/>
    <n v="196573705"/>
    <n v="663128152"/>
    <n v="859701857"/>
    <n v="769701857"/>
    <n v="8.5500000000000007"/>
    <s v="PG"/>
    <s v="Digital Animation"/>
    <x v="2"/>
    <n v="6.9"/>
    <n v="243104"/>
    <n v="4099"/>
    <n v="4102"/>
    <n v="41690382"/>
    <x v="2"/>
    <n v="6"/>
  </r>
  <r>
    <x v="4"/>
    <n v="2010"/>
    <n v="13000000"/>
    <n v="106954678"/>
    <n v="224312032"/>
    <n v="331266710"/>
    <n v="318266710"/>
    <n v="24.48"/>
    <s v="R"/>
    <s v="Live Action"/>
    <x v="3"/>
    <n v="8"/>
    <n v="753783"/>
    <n v="18"/>
    <n v="2407"/>
    <n v="1443809"/>
    <x v="0"/>
    <n v="7"/>
  </r>
  <r>
    <x v="5"/>
    <n v="2018"/>
    <n v="10000000"/>
    <n v="159342015"/>
    <n v="93797291"/>
    <n v="253139306"/>
    <n v="243139306"/>
    <n v="24.31"/>
    <s v="R"/>
    <s v="Live Action"/>
    <x v="1"/>
    <n v="6.5"/>
    <n v="147439"/>
    <n v="3928"/>
    <n v="3990"/>
    <n v="76221545"/>
    <x v="0"/>
    <n v="6"/>
  </r>
  <r>
    <x v="6"/>
    <n v="2018"/>
    <n v="55000000"/>
    <n v="214776464"/>
    <n v="653781913"/>
    <n v="868558377"/>
    <n v="813558377"/>
    <n v="14.79"/>
    <s v="PG-13"/>
    <s v="Live Action"/>
    <x v="0"/>
    <n v="7.9"/>
    <n v="526712"/>
    <n v="4000"/>
    <n v="4000"/>
    <n v="51061119"/>
    <x v="1"/>
    <n v="4"/>
  </r>
  <r>
    <x v="7"/>
    <n v="2017"/>
    <n v="75000000"/>
    <n v="264624300"/>
    <n v="770198073"/>
    <n v="1034822373"/>
    <n v="959822373"/>
    <n v="12.8"/>
    <s v="PG"/>
    <s v="Digital Animation"/>
    <x v="2"/>
    <n v="6.2"/>
    <n v="132727"/>
    <n v="4529"/>
    <n v="4535"/>
    <n v="72434025"/>
    <x v="1"/>
    <n v="4"/>
  </r>
  <r>
    <x v="8"/>
    <n v="2009"/>
    <n v="50000000"/>
    <n v="296623634"/>
    <n v="390934093"/>
    <n v="687557727"/>
    <n v="637557727"/>
    <n v="12.75"/>
    <s v="PG-13"/>
    <s v="Live Action"/>
    <x v="0"/>
    <n v="4.7"/>
    <n v="282682"/>
    <n v="4024"/>
    <n v="4124"/>
    <n v="142839137"/>
    <x v="1"/>
    <n v="8"/>
  </r>
  <r>
    <x v="9"/>
    <n v="2008"/>
    <n v="11000000"/>
    <n v="90559416"/>
    <n v="183833464"/>
    <n v="274392880"/>
    <n v="263392880"/>
    <n v="23.94"/>
    <s v="G"/>
    <s v="Live Action"/>
    <x v="4"/>
    <n v="4.9000000000000004"/>
    <n v="62548"/>
    <n v="3623"/>
    <n v="3626"/>
    <n v="42030184"/>
    <x v="0"/>
    <n v="7"/>
  </r>
  <r>
    <x v="10"/>
    <n v="2016"/>
    <n v="20000000"/>
    <n v="151101803"/>
    <n v="275581874"/>
    <n v="426683677"/>
    <n v="406683677"/>
    <n v="20.329999999999998"/>
    <s v="PG-13"/>
    <s v="Live Action"/>
    <x v="4"/>
    <n v="8"/>
    <n v="572921"/>
    <n v="5"/>
    <n v="3236"/>
    <n v="881104"/>
    <x v="0"/>
    <n v="6"/>
  </r>
  <r>
    <x v="11"/>
    <n v="2009"/>
    <n v="35000000"/>
    <n v="277322503"/>
    <n v="188441583"/>
    <n v="465764086"/>
    <n v="430764086"/>
    <n v="12.31"/>
    <s v="R"/>
    <s v="Live Action"/>
    <x v="5"/>
    <n v="7.7"/>
    <n v="774106"/>
    <n v="3269"/>
    <n v="3545"/>
    <n v="44979319"/>
    <x v="1"/>
    <n v="7"/>
  </r>
  <r>
    <x v="12"/>
    <n v="2006"/>
    <n v="10000000"/>
    <n v="80238724"/>
    <n v="83638091"/>
    <n v="163876815"/>
    <n v="153876815"/>
    <n v="15.39"/>
    <s v="R"/>
    <s v="Live Action"/>
    <x v="1"/>
    <n v="6.2"/>
    <n v="192316"/>
    <n v="3167"/>
    <n v="3167"/>
    <n v="33610391"/>
    <x v="0"/>
    <n v="7"/>
  </r>
  <r>
    <x v="13"/>
    <n v="2013"/>
    <n v="20000000"/>
    <n v="137400141"/>
    <n v="180600000"/>
    <n v="318000141"/>
    <n v="298000141"/>
    <n v="14.9"/>
    <s v="R"/>
    <s v="Live Action"/>
    <x v="1"/>
    <n v="7.5"/>
    <n v="497045"/>
    <n v="2903"/>
    <n v="3115"/>
    <n v="41855326"/>
    <x v="0"/>
    <n v="8"/>
  </r>
  <r>
    <x v="14"/>
    <n v="2013"/>
    <n v="150000000"/>
    <n v="400738009"/>
    <n v="871731901"/>
    <n v="1272469910"/>
    <n v="1122469910"/>
    <n v="7.48"/>
    <s v="PG"/>
    <s v="Digital Animation"/>
    <x v="4"/>
    <n v="7.4"/>
    <n v="616315"/>
    <n v="1"/>
    <n v="3742"/>
    <n v="243390"/>
    <x v="2"/>
    <n v="5"/>
  </r>
  <r>
    <x v="15"/>
    <n v="2014"/>
    <n v="15000000"/>
    <n v="91125143"/>
    <n v="136615320"/>
    <n v="227740463"/>
    <n v="212740463"/>
    <n v="14.18"/>
    <s v="PG-13"/>
    <s v="Live Action"/>
    <x v="0"/>
    <n v="8"/>
    <n v="756869"/>
    <n v="4"/>
    <n v="2402"/>
    <n v="479352"/>
    <x v="0"/>
    <n v="7"/>
  </r>
  <r>
    <x v="16"/>
    <n v="2007"/>
    <n v="10000000"/>
    <n v="63300095"/>
    <n v="72459599"/>
    <n v="135759694"/>
    <n v="125759694"/>
    <n v="12.58"/>
    <s v="R"/>
    <s v="Live Action"/>
    <x v="1"/>
    <n v="5.9"/>
    <n v="149983"/>
    <n v="3183"/>
    <n v="3183"/>
    <n v="31756764"/>
    <x v="0"/>
    <n v="6"/>
  </r>
  <r>
    <x v="17"/>
    <n v="2013"/>
    <n v="76000000"/>
    <n v="368065385"/>
    <n v="607151450"/>
    <n v="975216835"/>
    <n v="899216835"/>
    <n v="11.83"/>
    <s v="PG"/>
    <s v="Digital Animation"/>
    <x v="2"/>
    <n v="7.3"/>
    <n v="396204"/>
    <n v="3997"/>
    <n v="4003"/>
    <n v="83517315"/>
    <x v="1"/>
    <n v="6"/>
  </r>
  <r>
    <x v="18"/>
    <n v="2016"/>
    <n v="10000000"/>
    <n v="79042440"/>
    <n v="39472287"/>
    <n v="118514727"/>
    <n v="108514727"/>
    <n v="10.85"/>
    <s v="R"/>
    <s v="Live Action"/>
    <x v="1"/>
    <n v="6"/>
    <n v="100556"/>
    <n v="2796"/>
    <n v="2821"/>
    <n v="31515110"/>
    <x v="0"/>
    <n v="7"/>
  </r>
  <r>
    <x v="19"/>
    <n v="2008"/>
    <n v="52000000"/>
    <n v="144130063"/>
    <n v="471618709"/>
    <n v="615748772"/>
    <n v="563748772"/>
    <n v="10.84"/>
    <s v="PG-13"/>
    <s v="Live Action"/>
    <x v="4"/>
    <n v="6.4"/>
    <n v="241627"/>
    <n v="2976"/>
    <n v="3194"/>
    <n v="27751240"/>
    <x v="1"/>
    <n v="5"/>
  </r>
  <r>
    <x v="20"/>
    <n v="2010"/>
    <n v="11000000"/>
    <n v="93617009"/>
    <n v="35645379"/>
    <n v="129262388"/>
    <n v="118262388"/>
    <n v="10.75"/>
    <s v="R"/>
    <s v="Live Action"/>
    <x v="0"/>
    <n v="7.8"/>
    <n v="363763"/>
    <n v="4"/>
    <n v="2534"/>
    <n v="300010"/>
    <x v="0"/>
    <n v="6"/>
  </r>
  <r>
    <x v="21"/>
    <n v="2011"/>
    <n v="19000000"/>
    <n v="100292856"/>
    <n v="115156141"/>
    <n v="215448997"/>
    <n v="196448997"/>
    <n v="10.34"/>
    <s v="R"/>
    <s v="Live Action"/>
    <x v="5"/>
    <n v="5.6"/>
    <n v="202634"/>
    <n v="3049"/>
    <n v="3049"/>
    <n v="31603106"/>
    <x v="0"/>
    <n v="7"/>
  </r>
  <r>
    <x v="22"/>
    <n v="2014"/>
    <n v="40000000"/>
    <n v="126573960"/>
    <n v="330933816"/>
    <n v="457507776"/>
    <n v="417507776"/>
    <n v="10.44"/>
    <s v="R"/>
    <s v="Live Action"/>
    <x v="6"/>
    <n v="6.4"/>
    <n v="489041"/>
    <n v="3173"/>
    <n v="3202"/>
    <n v="43899340"/>
    <x v="1"/>
    <n v="8"/>
  </r>
  <r>
    <x v="23"/>
    <n v="2012"/>
    <n v="21000000"/>
    <n v="132092958"/>
    <n v="104319495"/>
    <n v="236412453"/>
    <n v="215412453"/>
    <n v="10.26"/>
    <s v="R"/>
    <s v="Live Action"/>
    <x v="0"/>
    <n v="7.7"/>
    <n v="702786"/>
    <n v="16"/>
    <n v="2809"/>
    <n v="443003"/>
    <x v="0"/>
    <n v="5"/>
  </r>
  <r>
    <x v="24"/>
    <n v="2008"/>
    <n v="25000000"/>
    <n v="148095302"/>
    <n v="126447783"/>
    <n v="274543085"/>
    <n v="249543085"/>
    <n v="9.98"/>
    <s v="R"/>
    <s v="Live Action"/>
    <x v="0"/>
    <n v="8.1"/>
    <n v="767186"/>
    <n v="6"/>
    <n v="3045"/>
    <n v="271720"/>
    <x v="0"/>
    <n v="6"/>
  </r>
  <r>
    <x v="25"/>
    <n v="2008"/>
    <n v="10800000"/>
    <n v="56746769"/>
    <n v="61463009"/>
    <n v="118209778"/>
    <n v="107409778"/>
    <n v="9.9499999999999993"/>
    <s v="R"/>
    <s v="Live Action"/>
    <x v="1"/>
    <n v="5.8"/>
    <n v="124209"/>
    <n v="3060"/>
    <n v="3084"/>
    <n v="30053954"/>
    <x v="0"/>
    <n v="5"/>
  </r>
  <r>
    <x v="26"/>
    <n v="2013"/>
    <n v="15000000"/>
    <n v="102003019"/>
    <n v="58900000"/>
    <n v="160903019"/>
    <n v="145903019"/>
    <n v="9.73"/>
    <s v="R"/>
    <s v="Live Action"/>
    <x v="5"/>
    <n v="6.5"/>
    <n v="95039"/>
    <n v="3336"/>
    <n v="3345"/>
    <n v="32055177"/>
    <x v="0"/>
    <n v="5"/>
  </r>
  <r>
    <x v="27"/>
    <n v="2017"/>
    <n v="10000000"/>
    <n v="38052832"/>
    <n v="64392364"/>
    <n v="102445196"/>
    <n v="92445196"/>
    <n v="9.24"/>
    <s v="R"/>
    <s v="Live Action"/>
    <x v="1"/>
    <n v="5.7"/>
    <n v="78600"/>
    <n v="2941"/>
    <n v="2941"/>
    <n v="16640452"/>
    <x v="0"/>
    <n v="5"/>
  </r>
  <r>
    <x v="28"/>
    <n v="2008"/>
    <n v="37000000"/>
    <n v="192769854"/>
    <n v="209510305"/>
    <n v="402280159"/>
    <n v="365280159"/>
    <n v="9.8699999999999992"/>
    <s v="PG-13"/>
    <s v="Live Action"/>
    <x v="0"/>
    <n v="5.3"/>
    <n v="457422"/>
    <n v="3419"/>
    <n v="3649"/>
    <n v="69637740"/>
    <x v="1"/>
    <n v="6"/>
  </r>
  <r>
    <x v="29"/>
    <n v="2010"/>
    <n v="68000000"/>
    <n v="300531751"/>
    <n v="405571077"/>
    <n v="706102828"/>
    <n v="638102828"/>
    <n v="9.3800000000000008"/>
    <s v="PG-13"/>
    <s v="Live Action"/>
    <x v="0"/>
    <n v="5"/>
    <n v="244415"/>
    <n v="4468"/>
    <n v="4468"/>
    <n v="64832191"/>
    <x v="1"/>
    <n v="6"/>
  </r>
  <r>
    <x v="30"/>
    <n v="2018"/>
    <n v="116000000"/>
    <n v="213511408"/>
    <n v="640117197"/>
    <n v="853628605"/>
    <n v="737628605"/>
    <n v="6.36"/>
    <s v="PG-13"/>
    <s v="Animation/Live Action"/>
    <x v="6"/>
    <n v="6.6"/>
    <n v="473192"/>
    <n v="4250"/>
    <n v="4250"/>
    <n v="80255756"/>
    <x v="2"/>
    <n v="7"/>
  </r>
  <r>
    <x v="31"/>
    <n v="2018"/>
    <n v="160000000"/>
    <n v="333804251"/>
    <n v="805605026"/>
    <n v="1139409277"/>
    <n v="979409277"/>
    <n v="6.12"/>
    <s v="PG-13"/>
    <s v="Live Action"/>
    <x v="6"/>
    <n v="6.8"/>
    <n v="462318"/>
    <n v="4125"/>
    <n v="4184"/>
    <n v="67873522"/>
    <x v="2"/>
    <n v="6"/>
  </r>
  <r>
    <x v="32"/>
    <n v="2014"/>
    <n v="58000000"/>
    <n v="350126372"/>
    <n v="197200000"/>
    <n v="547326372"/>
    <n v="489326372"/>
    <n v="8.44"/>
    <s v="R"/>
    <s v="Live Action"/>
    <x v="0"/>
    <n v="7.3"/>
    <n v="479909"/>
    <n v="4"/>
    <n v="3885"/>
    <n v="633456"/>
    <x v="1"/>
    <n v="6"/>
  </r>
  <r>
    <x v="33"/>
    <n v="2014"/>
    <n v="34000000"/>
    <n v="102427862"/>
    <n v="245891999"/>
    <n v="348319861"/>
    <n v="314319861"/>
    <n v="9.24"/>
    <s v="PG-13"/>
    <s v="Live Action"/>
    <x v="3"/>
    <n v="6.8"/>
    <n v="459193"/>
    <n v="3604"/>
    <n v="3638"/>
    <n v="32512804"/>
    <x v="0"/>
    <n v="7"/>
  </r>
  <r>
    <x v="34"/>
    <n v="2006"/>
    <n v="35000000"/>
    <n v="124740460"/>
    <n v="201332695"/>
    <n v="326073155"/>
    <n v="291073155"/>
    <n v="8.32"/>
    <s v="PG-13"/>
    <s v="Live Action"/>
    <x v="5"/>
    <n v="6.9"/>
    <n v="411845"/>
    <n v="2847"/>
    <n v="2882"/>
    <n v="27537244"/>
    <x v="1"/>
    <n v="7"/>
  </r>
  <r>
    <x v="35"/>
    <n v="2013"/>
    <n v="130000000"/>
    <n v="424668047"/>
    <n v="440200000"/>
    <n v="864868047"/>
    <n v="734868047"/>
    <n v="5.65"/>
    <s v="PG-13"/>
    <s v="Live Action"/>
    <x v="2"/>
    <n v="7.5"/>
    <n v="656336"/>
    <n v="4163"/>
    <n v="4163"/>
    <n v="158074286"/>
    <x v="2"/>
    <n v="7"/>
  </r>
  <r>
    <x v="36"/>
    <n v="2007"/>
    <n v="17500000"/>
    <n v="121463226"/>
    <n v="48491916"/>
    <n v="169955142"/>
    <n v="152455142"/>
    <n v="8.7100000000000009"/>
    <s v="R"/>
    <s v="Live Action"/>
    <x v="5"/>
    <n v="7.6"/>
    <n v="570072"/>
    <n v="2948"/>
    <n v="3069"/>
    <n v="33052411"/>
    <x v="0"/>
    <n v="6"/>
  </r>
  <r>
    <x v="37"/>
    <n v="2009"/>
    <n v="35000000"/>
    <n v="255959475"/>
    <n v="49746319"/>
    <n v="305705794"/>
    <n v="270705794"/>
    <n v="7.73"/>
    <s v="PG-13"/>
    <s v="Live Action"/>
    <x v="0"/>
    <n v="7.6"/>
    <n v="327974"/>
    <n v="3110"/>
    <n v="3407"/>
    <n v="34119372"/>
    <x v="1"/>
    <n v="7"/>
  </r>
  <r>
    <x v="38"/>
    <n v="2006"/>
    <n v="75000000"/>
    <n v="195330621"/>
    <n v="456568661"/>
    <n v="651899282"/>
    <n v="576899282"/>
    <n v="7.69"/>
    <s v="PG"/>
    <s v="Digital Animation"/>
    <x v="2"/>
    <n v="6.8"/>
    <n v="275968"/>
    <n v="3964"/>
    <n v="3969"/>
    <n v="68033544"/>
    <x v="1"/>
    <n v="7"/>
  </r>
  <r>
    <x v="39"/>
    <n v="2016"/>
    <n v="75000000"/>
    <n v="270329045"/>
    <n v="364125744"/>
    <n v="634454789"/>
    <n v="559454789"/>
    <n v="7.46"/>
    <s v="PG"/>
    <s v="Digital Animation"/>
    <x v="2"/>
    <n v="7.1"/>
    <n v="165609"/>
    <n v="4022"/>
    <n v="4029"/>
    <n v="35258145"/>
    <x v="1"/>
    <n v="7"/>
  </r>
  <r>
    <x v="40"/>
    <n v="2010"/>
    <n v="69000000"/>
    <n v="251513985"/>
    <n v="291950588"/>
    <n v="543464573"/>
    <n v="474464573"/>
    <n v="6.88"/>
    <s v="PG"/>
    <s v="Digital Animation"/>
    <x v="2"/>
    <n v="7.6"/>
    <n v="540011"/>
    <n v="3476"/>
    <n v="3602"/>
    <n v="56397125"/>
    <x v="1"/>
    <n v="6"/>
  </r>
  <r>
    <x v="41"/>
    <n v="2009"/>
    <n v="425000000"/>
    <n v="760507625"/>
    <n v="2015837654"/>
    <n v="2776345279"/>
    <n v="2351345279"/>
    <n v="5.53"/>
    <s v="PG-13"/>
    <s v="Animation/Live Action"/>
    <x v="6"/>
    <n v="7.8"/>
    <n v="1213582"/>
    <n v="3452"/>
    <n v="3461"/>
    <n v="77025481"/>
    <x v="2"/>
    <n v="6"/>
  </r>
  <r>
    <x v="42"/>
    <n v="2009"/>
    <n v="40000000"/>
    <n v="163958031"/>
    <n v="150751686"/>
    <n v="314709717"/>
    <n v="274709717"/>
    <n v="6.87"/>
    <s v="PG-13"/>
    <s v="Live Action"/>
    <x v="7"/>
    <n v="6.7"/>
    <n v="324635"/>
    <n v="3056"/>
    <n v="3158"/>
    <n v="33627598"/>
    <x v="1"/>
    <n v="7"/>
  </r>
  <r>
    <x v="43"/>
    <n v="2011"/>
    <n v="80000000"/>
    <n v="254464305"/>
    <n v="332000000"/>
    <n v="586464305"/>
    <n v="506464305"/>
    <n v="6.33"/>
    <s v="R"/>
    <s v="Live Action"/>
    <x v="5"/>
    <n v="6.4"/>
    <n v="494842"/>
    <n v="3615"/>
    <n v="3675"/>
    <n v="85946294"/>
    <x v="1"/>
    <n v="7"/>
  </r>
  <r>
    <x v="44"/>
    <n v="2007"/>
    <n v="72500000"/>
    <n v="183135014"/>
    <n v="343936008"/>
    <n v="527071022"/>
    <n v="454571022"/>
    <n v="6.27"/>
    <s v="PG-13"/>
    <s v="Digital Animation"/>
    <x v="2"/>
    <n v="7.3"/>
    <n v="327571"/>
    <n v="3922"/>
    <n v="3926"/>
    <n v="74036787"/>
    <x v="1"/>
    <n v="7"/>
  </r>
  <r>
    <x v="45"/>
    <n v="2017"/>
    <n v="19500000"/>
    <n v="63859435"/>
    <n v="125335785"/>
    <n v="189195220"/>
    <n v="169695220"/>
    <n v="8.6999999999999993"/>
    <s v="R"/>
    <s v="Live Action"/>
    <x v="0"/>
    <n v="7.3"/>
    <n v="413016"/>
    <n v="2"/>
    <n v="2341"/>
    <n v="166564"/>
    <x v="0"/>
    <n v="7"/>
  </r>
  <r>
    <x v="46"/>
    <n v="2007"/>
    <n v="150000000"/>
    <n v="292137260"/>
    <n v="650939197"/>
    <n v="943076457"/>
    <n v="793076457"/>
    <n v="5.29"/>
    <s v="PG-13"/>
    <s v="Animation/Live Action"/>
    <x v="2"/>
    <n v="7.5"/>
    <n v="570384"/>
    <n v="4285"/>
    <n v="4285"/>
    <n v="77108414"/>
    <x v="2"/>
    <n v="5"/>
  </r>
  <r>
    <x v="47"/>
    <n v="2013"/>
    <n v="37000000"/>
    <n v="150394119"/>
    <n v="117422157"/>
    <n v="267816276"/>
    <n v="230816276"/>
    <n v="6.24"/>
    <s v="R"/>
    <s v="Live Action"/>
    <x v="5"/>
    <n v="7"/>
    <n v="443628"/>
    <n v="3260"/>
    <n v="3445"/>
    <n v="26419396"/>
    <x v="1"/>
    <n v="6"/>
  </r>
  <r>
    <x v="48"/>
    <n v="2008"/>
    <n v="57500000"/>
    <n v="152647258"/>
    <n v="262600000"/>
    <n v="415247258"/>
    <n v="357747258"/>
    <n v="6.22"/>
    <s v="R"/>
    <s v="Live Action"/>
    <x v="5"/>
    <n v="5.6"/>
    <n v="122039"/>
    <n v="3285"/>
    <n v="3325"/>
    <n v="57038404"/>
    <x v="1"/>
    <n v="6"/>
  </r>
  <r>
    <x v="49"/>
    <n v="2012"/>
    <n v="12000000"/>
    <n v="91547205"/>
    <n v="21826559"/>
    <n v="113373764"/>
    <n v="101373764"/>
    <n v="8.4499999999999993"/>
    <s v="PG-13"/>
    <s v="Live Action"/>
    <x v="7"/>
    <n v="6.5"/>
    <n v="47265"/>
    <n v="2015"/>
    <n v="2052"/>
    <n v="33636303"/>
    <x v="0"/>
    <n v="7"/>
  </r>
  <r>
    <x v="50"/>
    <n v="2006"/>
    <n v="125000000"/>
    <n v="217536138"/>
    <n v="550284321"/>
    <n v="767820459"/>
    <n v="642820459"/>
    <n v="5.14"/>
    <s v="PG-13"/>
    <s v="Live Action"/>
    <x v="3"/>
    <n v="6.6"/>
    <n v="429134"/>
    <n v="3735"/>
    <n v="3757"/>
    <n v="77073388"/>
    <x v="2"/>
    <n v="8"/>
  </r>
  <r>
    <x v="51"/>
    <n v="2010"/>
    <n v="35000000"/>
    <n v="171243005"/>
    <n v="81033923"/>
    <n v="252276928"/>
    <n v="217276928"/>
    <n v="6.21"/>
    <s v="PG-13"/>
    <s v="Live Action"/>
    <x v="8"/>
    <n v="7.6"/>
    <n v="336206"/>
    <n v="3047"/>
    <n v="3464"/>
    <n v="24830443"/>
    <x v="1"/>
    <n v="6"/>
  </r>
  <r>
    <x v="52"/>
    <n v="2015"/>
    <n v="13000000"/>
    <n v="8178001"/>
    <n v="113600346"/>
    <n v="121778347"/>
    <n v="108778347"/>
    <n v="8.3699999999999992"/>
    <s v="Not Rated"/>
    <s v="Live Action"/>
    <x v="6"/>
    <n v="8.1"/>
    <n v="86140"/>
    <n v="257"/>
    <n v="257"/>
    <n v="2425000"/>
    <x v="0"/>
    <n v="7"/>
  </r>
  <r>
    <x v="53"/>
    <n v="2014"/>
    <n v="125000000"/>
    <n v="337135885"/>
    <n v="429439246"/>
    <n v="766575131"/>
    <n v="641575131"/>
    <n v="5.13"/>
    <s v="PG-13"/>
    <s v="Live Action"/>
    <x v="3"/>
    <n v="6.6"/>
    <n v="449280"/>
    <n v="4151"/>
    <n v="4151"/>
    <n v="121897634"/>
    <x v="2"/>
    <n v="7"/>
  </r>
  <r>
    <x v="54"/>
    <n v="2014"/>
    <n v="50000000"/>
    <n v="191719337"/>
    <n v="139614539"/>
    <n v="331333876"/>
    <n v="281333876"/>
    <n v="5.63"/>
    <s v="R"/>
    <s v="Live Action"/>
    <x v="5"/>
    <n v="7"/>
    <n v="373100"/>
    <n v="3306"/>
    <n v="3426"/>
    <n v="57071445"/>
    <x v="1"/>
    <n v="5"/>
  </r>
  <r>
    <x v="55"/>
    <n v="2016"/>
    <n v="25000000"/>
    <n v="169607287"/>
    <n v="62164429"/>
    <n v="231771716"/>
    <n v="206771716"/>
    <n v="8.27"/>
    <s v="PG"/>
    <s v="Live Action"/>
    <x v="0"/>
    <n v="7.8"/>
    <n v="225682"/>
    <n v="25"/>
    <n v="3416"/>
    <n v="515499"/>
    <x v="0"/>
    <n v="4"/>
  </r>
  <r>
    <x v="56"/>
    <n v="2007"/>
    <n v="55000000"/>
    <n v="217326974"/>
    <n v="145278059"/>
    <n v="362605033"/>
    <n v="307605033"/>
    <n v="5.59"/>
    <s v="PG"/>
    <s v="Animation/Live Action"/>
    <x v="2"/>
    <n v="5.2"/>
    <n v="85223"/>
    <n v="3475"/>
    <n v="3499"/>
    <n v="44307417"/>
    <x v="1"/>
    <n v="6"/>
  </r>
  <r>
    <x v="57"/>
    <n v="2009"/>
    <n v="70000000"/>
    <n v="219614612"/>
    <n v="223868601"/>
    <n v="443483213"/>
    <n v="373483213"/>
    <n v="5.34"/>
    <s v="PG"/>
    <s v="Animation/Live Action"/>
    <x v="2"/>
    <n v="4.5"/>
    <n v="48957"/>
    <n v="3700"/>
    <n v="3747"/>
    <n v="48875415"/>
    <x v="1"/>
    <n v="6"/>
  </r>
  <r>
    <x v="58"/>
    <n v="2017"/>
    <n v="55000000"/>
    <n v="102826543"/>
    <n v="243096187"/>
    <n v="345922730"/>
    <n v="290922730"/>
    <n v="5.29"/>
    <s v="PG-13"/>
    <s v="Live Action"/>
    <x v="0"/>
    <n v="6.5"/>
    <n v="252885"/>
    <n v="3341"/>
    <n v="3354"/>
    <n v="28681472"/>
    <x v="1"/>
    <n v="6"/>
  </r>
  <r>
    <x v="59"/>
    <n v="2006"/>
    <n v="12000000"/>
    <n v="65328121"/>
    <n v="45661036"/>
    <n v="110989157"/>
    <n v="98989157"/>
    <n v="8.25"/>
    <s v="PG-13"/>
    <s v="Live Action"/>
    <x v="0"/>
    <n v="6.5"/>
    <n v="118560"/>
    <n v="2467"/>
    <n v="2647"/>
    <n v="20659573"/>
    <x v="0"/>
    <n v="8"/>
  </r>
  <r>
    <x v="60"/>
    <n v="2016"/>
    <n v="13000000"/>
    <n v="55121623"/>
    <n v="63641819"/>
    <n v="118763442"/>
    <n v="105763442"/>
    <n v="8.14"/>
    <s v="PG-13"/>
    <s v="Live Action"/>
    <x v="0"/>
    <n v="6.3"/>
    <n v="131935"/>
    <n v="2962"/>
    <n v="2962"/>
    <n v="16800868"/>
    <x v="0"/>
    <n v="6"/>
  </r>
  <r>
    <x v="61"/>
    <n v="2013"/>
    <n v="20000000"/>
    <n v="56671993"/>
    <n v="124353350"/>
    <n v="181025343"/>
    <n v="161025343"/>
    <n v="8.0500000000000007"/>
    <s v="R"/>
    <s v="Live Action"/>
    <x v="0"/>
    <n v="8.1"/>
    <n v="691652"/>
    <n v="19"/>
    <n v="1474"/>
    <n v="923715"/>
    <x v="0"/>
    <n v="8"/>
  </r>
  <r>
    <x v="62"/>
    <n v="2016"/>
    <n v="20000000"/>
    <n v="113257297"/>
    <n v="67741419"/>
    <n v="180998716"/>
    <n v="160998716"/>
    <n v="8.0500000000000007"/>
    <s v="R"/>
    <s v="Live Action"/>
    <x v="5"/>
    <n v="6.2"/>
    <n v="124415"/>
    <n v="3215"/>
    <n v="3215"/>
    <n v="23817340"/>
    <x v="0"/>
    <n v="8"/>
  </r>
  <r>
    <x v="63"/>
    <n v="2015"/>
    <n v="108000000"/>
    <n v="228433663"/>
    <n v="426837780"/>
    <n v="655271443"/>
    <n v="547271443"/>
    <n v="5.07"/>
    <s v="PG-13"/>
    <s v="Live Action"/>
    <x v="3"/>
    <n v="8"/>
    <n v="837206"/>
    <n v="3831"/>
    <n v="3854"/>
    <n v="54308575"/>
    <x v="2"/>
    <n v="6"/>
  </r>
  <r>
    <x v="64"/>
    <n v="2006"/>
    <n v="102000000"/>
    <n v="167365000"/>
    <n v="427055283"/>
    <n v="594420283"/>
    <n v="492420283"/>
    <n v="4.83"/>
    <s v="PG-13"/>
    <s v="Live Action"/>
    <x v="6"/>
    <n v="8"/>
    <n v="650061"/>
    <n v="3434"/>
    <n v="3443"/>
    <n v="40833156"/>
    <x v="2"/>
    <n v="8"/>
  </r>
  <r>
    <x v="65"/>
    <n v="2015"/>
    <n v="10000000"/>
    <n v="33078266"/>
    <n v="57306040"/>
    <n v="90384306"/>
    <n v="80384306"/>
    <n v="8.0399999999999991"/>
    <s v="PG"/>
    <s v="Live Action"/>
    <x v="5"/>
    <n v="6.5"/>
    <n v="33850"/>
    <n v="1573"/>
    <n v="2022"/>
    <n v="8540370"/>
    <x v="0"/>
    <n v="6"/>
  </r>
  <r>
    <x v="66"/>
    <n v="2014"/>
    <n v="61000000"/>
    <n v="167767189"/>
    <n v="200800000"/>
    <n v="368567189"/>
    <n v="307567189"/>
    <n v="5.04"/>
    <s v="R"/>
    <s v="Live Action"/>
    <x v="3"/>
    <n v="8.1"/>
    <n v="962690"/>
    <n v="3014"/>
    <n v="3284"/>
    <n v="37513109"/>
    <x v="1"/>
    <n v="7"/>
  </r>
  <r>
    <x v="67"/>
    <n v="2011"/>
    <n v="32500000"/>
    <n v="169211718"/>
    <n v="120420305"/>
    <n v="289632023"/>
    <n v="257132023"/>
    <n v="7.91"/>
    <s v="R"/>
    <s v="Live Action"/>
    <x v="5"/>
    <n v="6.8"/>
    <n v="290227"/>
    <n v="2918"/>
    <n v="2958"/>
    <n v="26247410"/>
    <x v="0"/>
    <n v="7"/>
  </r>
  <r>
    <x v="68"/>
    <n v="2006"/>
    <n v="15000000"/>
    <n v="56441711"/>
    <n v="72444162"/>
    <n v="128885873"/>
    <n v="113885873"/>
    <n v="7.59"/>
    <s v="PG-13"/>
    <s v="Live Action"/>
    <x v="0"/>
    <n v="7.3"/>
    <n v="110189"/>
    <n v="3"/>
    <n v="1850"/>
    <n v="122014"/>
    <x v="0"/>
    <n v="6"/>
  </r>
  <r>
    <x v="69"/>
    <n v="2010"/>
    <n v="20000000"/>
    <n v="117229692"/>
    <n v="54456101"/>
    <n v="171685793"/>
    <n v="151685793"/>
    <n v="7.58"/>
    <s v="R"/>
    <s v="Live Action"/>
    <x v="5"/>
    <n v="7"/>
    <n v="65235"/>
    <n v="3081"/>
    <n v="3139"/>
    <n v="50353641"/>
    <x v="0"/>
    <n v="5"/>
  </r>
  <r>
    <x v="70"/>
    <n v="2015"/>
    <n v="80000000"/>
    <n v="169700110"/>
    <n v="299800188"/>
    <n v="469500298"/>
    <n v="389500298"/>
    <n v="4.87"/>
    <s v="PG"/>
    <s v="Digital Animation"/>
    <x v="2"/>
    <n v="6.6"/>
    <n v="125719"/>
    <n v="3754"/>
    <n v="3768"/>
    <n v="48464322"/>
    <x v="1"/>
    <n v="6"/>
  </r>
  <r>
    <x v="71"/>
    <n v="2015"/>
    <n v="14500000"/>
    <n v="66013057"/>
    <n v="57647540"/>
    <n v="123660597"/>
    <n v="109160597"/>
    <n v="7.53"/>
    <s v="R"/>
    <s v="Live Action"/>
    <x v="5"/>
    <n v="5.6"/>
    <n v="56271"/>
    <n v="3355"/>
    <n v="3376"/>
    <n v="12857184"/>
    <x v="0"/>
    <n v="7"/>
  </r>
  <r>
    <x v="72"/>
    <n v="2011"/>
    <n v="14000000"/>
    <n v="29959436"/>
    <n v="85632668"/>
    <n v="115592104"/>
    <n v="101592104"/>
    <n v="7.26"/>
    <s v="PG-13"/>
    <s v="Live Action"/>
    <x v="0"/>
    <n v="6.4"/>
    <n v="109076"/>
    <n v="4"/>
    <n v="1244"/>
    <n v="220409"/>
    <x v="0"/>
    <n v="7"/>
  </r>
  <r>
    <x v="73"/>
    <n v="2013"/>
    <n v="12000000"/>
    <n v="37709979"/>
    <n v="61253413"/>
    <n v="98963392"/>
    <n v="86963392"/>
    <n v="7.25"/>
    <s v="PG-13"/>
    <s v="Live Action"/>
    <x v="0"/>
    <n v="7.6"/>
    <n v="99850"/>
    <n v="4"/>
    <n v="1225"/>
    <n v="128435"/>
    <x v="0"/>
    <n v="7"/>
  </r>
  <r>
    <x v="74"/>
    <n v="2014"/>
    <n v="15000000"/>
    <n v="35893537"/>
    <n v="87434155"/>
    <n v="123327692"/>
    <n v="108327692"/>
    <n v="7.22"/>
    <s v="PG-13"/>
    <s v="Live Action"/>
    <x v="0"/>
    <n v="7.7"/>
    <n v="444601"/>
    <n v="5"/>
    <n v="1220"/>
    <n v="208763"/>
    <x v="0"/>
    <n v="6"/>
  </r>
  <r>
    <x v="75"/>
    <n v="2011"/>
    <n v="16000000"/>
    <n v="44667095"/>
    <n v="83589617"/>
    <n v="128256712"/>
    <n v="112256712"/>
    <n v="7.02"/>
    <s v="PG-13"/>
    <s v="Live Action"/>
    <x v="0"/>
    <n v="7.9"/>
    <n v="240600"/>
    <n v="4"/>
    <n v="1756"/>
    <n v="204878"/>
    <x v="0"/>
    <n v="7"/>
  </r>
  <r>
    <x v="76"/>
    <n v="2007"/>
    <n v="27500000"/>
    <n v="148761765"/>
    <n v="70504187"/>
    <n v="219265952"/>
    <n v="191765952"/>
    <n v="6.97"/>
    <s v="R"/>
    <s v="Live Action"/>
    <x v="7"/>
    <n v="6.9"/>
    <n v="367910"/>
    <n v="2871"/>
    <n v="2975"/>
    <n v="30690990"/>
    <x v="0"/>
    <n v="8"/>
  </r>
  <r>
    <x v="77"/>
    <n v="2010"/>
    <n v="40000000"/>
    <n v="96962694"/>
    <n v="127959441"/>
    <n v="224922135"/>
    <n v="184922135"/>
    <n v="4.62"/>
    <s v="PG-13"/>
    <s v="Live Action"/>
    <x v="0"/>
    <n v="7.8"/>
    <n v="690721"/>
    <n v="2771"/>
    <n v="2921"/>
    <n v="22445653"/>
    <x v="1"/>
    <n v="6"/>
  </r>
  <r>
    <x v="78"/>
    <n v="2006"/>
    <n v="55000000"/>
    <n v="162586036"/>
    <n v="144725057"/>
    <n v="307311093"/>
    <n v="252311093"/>
    <n v="4.59"/>
    <s v="PG-13"/>
    <s v="Live Action"/>
    <x v="0"/>
    <n v="8"/>
    <n v="502001"/>
    <n v="2852"/>
    <n v="3169"/>
    <n v="26541709"/>
    <x v="1"/>
    <n v="7"/>
  </r>
  <r>
    <x v="79"/>
    <n v="2018"/>
    <n v="30000000"/>
    <n v="174532921"/>
    <n v="63566790"/>
    <n v="238099711"/>
    <n v="208099711"/>
    <n v="6.94"/>
    <s v="PG-13"/>
    <s v="Live Action"/>
    <x v="7"/>
    <n v="6.9"/>
    <n v="169621"/>
    <n v="3384"/>
    <n v="3865"/>
    <n v="26510140"/>
    <x v="0"/>
    <n v="5"/>
  </r>
  <r>
    <x v="80"/>
    <n v="2017"/>
    <n v="10000000"/>
    <n v="48958273"/>
    <n v="29652496"/>
    <n v="78610769"/>
    <n v="68610769"/>
    <n v="6.86"/>
    <s v="R"/>
    <s v="Live Action"/>
    <x v="0"/>
    <n v="7.4"/>
    <n v="283379"/>
    <n v="4"/>
    <n v="1557"/>
    <n v="364437"/>
    <x v="0"/>
    <n v="3"/>
  </r>
  <r>
    <x v="81"/>
    <n v="2008"/>
    <n v="45000000"/>
    <n v="101704370"/>
    <n v="141476567"/>
    <n v="243180937"/>
    <n v="198180937"/>
    <n v="4.4000000000000004"/>
    <s v="PG"/>
    <s v="Live Action"/>
    <x v="2"/>
    <n v="5.8"/>
    <n v="122328"/>
    <n v="2811"/>
    <n v="2830"/>
    <n v="21018141"/>
    <x v="1"/>
    <n v="6"/>
  </r>
  <r>
    <x v="82"/>
    <n v="2008"/>
    <n v="20000000"/>
    <n v="94514402"/>
    <n v="59703766"/>
    <n v="154218168"/>
    <n v="134218168"/>
    <n v="6.71"/>
    <s v="PG"/>
    <s v="Live Action"/>
    <x v="2"/>
    <n v="3.9"/>
    <n v="24381"/>
    <n v="3215"/>
    <n v="3239"/>
    <n v="29300465"/>
    <x v="0"/>
    <n v="7"/>
  </r>
  <r>
    <x v="83"/>
    <n v="2009"/>
    <n v="38000000"/>
    <n v="88915214"/>
    <n v="116383693"/>
    <n v="205298907"/>
    <n v="167298907"/>
    <n v="4.4000000000000004"/>
    <s v="R"/>
    <s v="Live Action"/>
    <x v="7"/>
    <n v="6.4"/>
    <n v="217981"/>
    <n v="2882"/>
    <n v="2975"/>
    <n v="27605576"/>
    <x v="1"/>
    <n v="6"/>
  </r>
  <r>
    <x v="84"/>
    <n v="2013"/>
    <n v="12000000"/>
    <n v="15323921"/>
    <n v="73985257"/>
    <n v="89309178"/>
    <n v="77309178"/>
    <n v="6.44"/>
    <s v="R"/>
    <s v="Live Action"/>
    <x v="7"/>
    <n v="7.8"/>
    <n v="342353"/>
    <n v="175"/>
    <n v="1280"/>
    <n v="1076250"/>
    <x v="0"/>
    <n v="6"/>
  </r>
  <r>
    <x v="85"/>
    <n v="2013"/>
    <n v="43000000"/>
    <n v="159581587"/>
    <n v="70146187"/>
    <n v="229727774"/>
    <n v="186727774"/>
    <n v="4.34"/>
    <s v="R"/>
    <s v="Live Action"/>
    <x v="5"/>
    <n v="6.6"/>
    <n v="171775"/>
    <n v="3181"/>
    <n v="3184"/>
    <n v="39115043"/>
    <x v="1"/>
    <n v="6"/>
  </r>
  <r>
    <x v="86"/>
    <n v="2016"/>
    <n v="19000000"/>
    <n v="97670358"/>
    <n v="43673897"/>
    <n v="141344255"/>
    <n v="122344255"/>
    <n v="6.44"/>
    <s v="R"/>
    <s v="Digital Animation"/>
    <x v="5"/>
    <n v="6.1"/>
    <n v="192635"/>
    <n v="3103"/>
    <n v="3135"/>
    <n v="34263534"/>
    <x v="0"/>
    <n v="5"/>
  </r>
  <r>
    <x v="87"/>
    <n v="2011"/>
    <n v="195000000"/>
    <n v="352390543"/>
    <n v="771400000"/>
    <n v="1123790543"/>
    <n v="928790543"/>
    <n v="4.76"/>
    <s v="PG-13"/>
    <s v="Animation/Live Action"/>
    <x v="6"/>
    <n v="6.2"/>
    <n v="405423"/>
    <n v="4088"/>
    <n v="4088"/>
    <n v="97852865"/>
    <x v="2"/>
    <n v="7"/>
  </r>
  <r>
    <x v="88"/>
    <n v="2009"/>
    <n v="14000000"/>
    <n v="51545952"/>
    <n v="51290050"/>
    <n v="102836002"/>
    <n v="88836002"/>
    <n v="6.35"/>
    <s v="R"/>
    <s v="Live Action"/>
    <x v="1"/>
    <n v="5.4"/>
    <n v="56861"/>
    <n v="2534"/>
    <n v="2534"/>
    <n v="21241456"/>
    <x v="0"/>
    <n v="7"/>
  </r>
  <r>
    <x v="89"/>
    <n v="2015"/>
    <n v="28000000"/>
    <n v="161197785"/>
    <n v="40985196"/>
    <n v="202182981"/>
    <n v="174182981"/>
    <n v="6.22"/>
    <s v="R"/>
    <s v="Live Action"/>
    <x v="0"/>
    <n v="7.8"/>
    <n v="199722"/>
    <n v="2757"/>
    <n v="3142"/>
    <n v="60200180"/>
    <x v="0"/>
    <n v="5"/>
  </r>
  <r>
    <x v="90"/>
    <n v="2012"/>
    <n v="200000000"/>
    <n v="304360277"/>
    <n v="806166704"/>
    <n v="1110526981"/>
    <n v="910526981"/>
    <n v="4.55"/>
    <s v="PG-13"/>
    <s v="Live Action"/>
    <x v="6"/>
    <n v="7.8"/>
    <n v="689984"/>
    <n v="3505"/>
    <n v="3526"/>
    <n v="88364714"/>
    <x v="2"/>
    <n v="7"/>
  </r>
  <r>
    <x v="91"/>
    <n v="2010"/>
    <n v="57500000"/>
    <n v="60128566"/>
    <n v="235745624"/>
    <n v="295874190"/>
    <n v="238374190"/>
    <n v="4.1500000000000004"/>
    <s v="R"/>
    <s v="Live Action"/>
    <x v="1"/>
    <n v="5.8"/>
    <n v="171311"/>
    <n v="3203"/>
    <n v="3209"/>
    <n v="26650264"/>
    <x v="1"/>
    <n v="5"/>
  </r>
  <r>
    <x v="92"/>
    <n v="2012"/>
    <n v="44500000"/>
    <n v="136025503"/>
    <n v="91115254"/>
    <n v="227140757"/>
    <n v="182640757"/>
    <n v="4.0999999999999996"/>
    <s v="R"/>
    <s v="Live Action"/>
    <x v="3"/>
    <n v="7.7"/>
    <n v="609538"/>
    <n v="3232"/>
    <n v="3247"/>
    <n v="19458109"/>
    <x v="1"/>
    <n v="6"/>
  </r>
  <r>
    <x v="93"/>
    <n v="2009"/>
    <n v="26000000"/>
    <n v="146336178"/>
    <n v="39568572"/>
    <n v="185904750"/>
    <n v="159904750"/>
    <n v="6.15"/>
    <s v="PG"/>
    <s v="Live Action"/>
    <x v="2"/>
    <n v="5.2"/>
    <n v="110130"/>
    <n v="3144"/>
    <n v="3206"/>
    <n v="31832636"/>
    <x v="0"/>
    <n v="7"/>
  </r>
  <r>
    <x v="94"/>
    <n v="2014"/>
    <n v="11000000"/>
    <n v="50474843"/>
    <n v="27881327"/>
    <n v="78356170"/>
    <n v="67356170"/>
    <n v="6.12"/>
    <s v="PG-13"/>
    <s v="Live Action"/>
    <x v="0"/>
    <n v="6.7"/>
    <n v="122658"/>
    <n v="2907"/>
    <n v="3157"/>
    <n v="15679190"/>
    <x v="0"/>
    <n v="6"/>
  </r>
  <r>
    <x v="95"/>
    <n v="2009"/>
    <n v="90000000"/>
    <n v="209028679"/>
    <n v="289409533"/>
    <n v="498438212"/>
    <n v="408438212"/>
    <n v="4.54"/>
    <s v="PG-13"/>
    <s v="Live Action"/>
    <x v="2"/>
    <n v="7.6"/>
    <n v="626165"/>
    <n v="3626"/>
    <n v="3626"/>
    <n v="62304277"/>
    <x v="2"/>
    <n v="6"/>
  </r>
  <r>
    <x v="96"/>
    <n v="2015"/>
    <n v="61000000"/>
    <n v="81697192"/>
    <n v="228868970"/>
    <n v="310566162"/>
    <n v="249566162"/>
    <n v="4.09"/>
    <s v="PG-13"/>
    <s v="Live Action"/>
    <x v="3"/>
    <n v="6.3"/>
    <n v="246833"/>
    <n v="3791"/>
    <n v="3792"/>
    <n v="30316510"/>
    <x v="1"/>
    <n v="5"/>
  </r>
  <r>
    <x v="97"/>
    <n v="2015"/>
    <n v="12000000"/>
    <n v="32000304"/>
    <n v="53450180"/>
    <n v="85450484"/>
    <n v="73450484"/>
    <n v="6.12"/>
    <s v="PG-13"/>
    <s v="Live Action"/>
    <x v="0"/>
    <n v="6.3"/>
    <n v="102616"/>
    <n v="3031"/>
    <n v="3031"/>
    <n v="12650140"/>
    <x v="0"/>
    <n v="7"/>
  </r>
  <r>
    <x v="98"/>
    <n v="2013"/>
    <n v="35000000"/>
    <n v="134506920"/>
    <n v="40854658"/>
    <n v="175361578"/>
    <n v="140361578"/>
    <n v="4.01"/>
    <s v="R"/>
    <s v="Live Action"/>
    <x v="5"/>
    <n v="5.7"/>
    <n v="133401"/>
    <n v="3141"/>
    <n v="3230"/>
    <n v="34551025"/>
    <x v="1"/>
    <n v="7"/>
  </r>
  <r>
    <x v="99"/>
    <n v="2009"/>
    <n v="30000000"/>
    <n v="115646235"/>
    <n v="96807196"/>
    <n v="212453431"/>
    <n v="182453431"/>
    <n v="6.08"/>
    <s v="R"/>
    <s v="Animation/Live Action"/>
    <x v="3"/>
    <n v="7.9"/>
    <n v="674894"/>
    <n v="3049"/>
    <n v="3180"/>
    <n v="37354308"/>
    <x v="0"/>
    <n v="6"/>
  </r>
  <r>
    <x v="100"/>
    <n v="2008"/>
    <n v="25000000"/>
    <n v="80048433"/>
    <n v="91253793"/>
    <n v="171302226"/>
    <n v="146302226"/>
    <n v="5.85"/>
    <s v="PG-13"/>
    <s v="Live Action"/>
    <x v="6"/>
    <n v="7"/>
    <n v="395585"/>
    <n v="3411"/>
    <n v="3411"/>
    <n v="40058229"/>
    <x v="0"/>
    <n v="7"/>
  </r>
  <r>
    <x v="101"/>
    <n v="2011"/>
    <n v="90000000"/>
    <n v="143619809"/>
    <n v="343900000"/>
    <n v="487519809"/>
    <n v="397519809"/>
    <n v="4.42"/>
    <s v="PG"/>
    <s v="Digital Animation"/>
    <x v="2"/>
    <n v="6.9"/>
    <n v="225481"/>
    <n v="3826"/>
    <n v="3842"/>
    <n v="39225962"/>
    <x v="2"/>
    <n v="4"/>
  </r>
  <r>
    <x v="102"/>
    <n v="2012"/>
    <n v="17000000"/>
    <n v="65001093"/>
    <n v="51043254"/>
    <n v="116044347"/>
    <n v="99044347"/>
    <n v="5.83"/>
    <s v="PG-13"/>
    <s v="Live Action"/>
    <x v="5"/>
    <n v="7.1"/>
    <n v="303081"/>
    <n v="335"/>
    <n v="2787"/>
    <n v="5149433"/>
    <x v="0"/>
    <n v="7"/>
  </r>
  <r>
    <x v="103"/>
    <n v="2010"/>
    <n v="10000000"/>
    <n v="21416355"/>
    <n v="46848618"/>
    <n v="68264973"/>
    <n v="58264973"/>
    <n v="5.83"/>
    <s v="PG-13"/>
    <s v="Live Action"/>
    <x v="3"/>
    <n v="4.5"/>
    <n v="89853"/>
    <n v="2880"/>
    <n v="2883"/>
    <n v="11692415"/>
    <x v="0"/>
    <n v="6"/>
  </r>
  <r>
    <x v="104"/>
    <n v="2015"/>
    <n v="40000000"/>
    <n v="75764672"/>
    <n v="121351038"/>
    <n v="197115710"/>
    <n v="157115710"/>
    <n v="3.93"/>
    <s v="PG-13"/>
    <s v="Live Action"/>
    <x v="5"/>
    <n v="7.1"/>
    <n v="249230"/>
    <n v="3305"/>
    <n v="3320"/>
    <n v="17728313"/>
    <x v="1"/>
    <n v="9"/>
  </r>
  <r>
    <x v="105"/>
    <n v="2014"/>
    <n v="40000000"/>
    <n v="83911193"/>
    <n v="111200000"/>
    <n v="195111193"/>
    <n v="155111193"/>
    <n v="3.88"/>
    <s v="PG-13"/>
    <s v="Live Action"/>
    <x v="5"/>
    <n v="6"/>
    <n v="140221"/>
    <n v="3205"/>
    <n v="3306"/>
    <n v="24763752"/>
    <x v="1"/>
    <n v="6"/>
  </r>
  <r>
    <x v="106"/>
    <n v="2008"/>
    <n v="185000000"/>
    <n v="533720947"/>
    <n v="468275260"/>
    <n v="1001996207"/>
    <n v="816996207"/>
    <n v="4.42"/>
    <s v="PG-13"/>
    <s v="Live Action"/>
    <x v="6"/>
    <n v="9"/>
    <n v="2589489"/>
    <n v="4366"/>
    <n v="4366"/>
    <n v="158411483"/>
    <x v="2"/>
    <n v="8"/>
  </r>
  <r>
    <x v="107"/>
    <n v="2012"/>
    <n v="50000000"/>
    <n v="56758835"/>
    <n v="180040376"/>
    <n v="236799211"/>
    <n v="186799211"/>
    <n v="3.74"/>
    <s v="R"/>
    <s v="Live Action"/>
    <x v="5"/>
    <n v="6.7"/>
    <n v="213541"/>
    <n v="3192"/>
    <n v="3203"/>
    <n v="21514080"/>
    <x v="1"/>
    <n v="7"/>
  </r>
  <r>
    <x v="108"/>
    <n v="2010"/>
    <n v="200000000"/>
    <n v="415004880"/>
    <n v="653874642"/>
    <n v="1068879522"/>
    <n v="868879522"/>
    <n v="4.34"/>
    <s v="G"/>
    <s v="Digital Animation"/>
    <x v="2"/>
    <n v="8.3000000000000007"/>
    <n v="822960"/>
    <n v="4028"/>
    <n v="4028"/>
    <n v="110307189"/>
    <x v="2"/>
    <n v="6"/>
  </r>
  <r>
    <x v="109"/>
    <n v="2017"/>
    <n v="34000000"/>
    <n v="107825862"/>
    <n v="120278323"/>
    <n v="228104185"/>
    <n v="194104185"/>
    <n v="5.71"/>
    <s v="R"/>
    <s v="Live Action"/>
    <x v="3"/>
    <n v="7.6"/>
    <n v="521388"/>
    <n v="3226"/>
    <n v="3226"/>
    <n v="20553320"/>
    <x v="0"/>
    <n v="7"/>
  </r>
  <r>
    <x v="110"/>
    <n v="2007"/>
    <n v="22000000"/>
    <n v="90648202"/>
    <n v="55942785"/>
    <n v="146590987"/>
    <n v="124590987"/>
    <n v="5.66"/>
    <s v="PG"/>
    <s v="Live Action"/>
    <x v="5"/>
    <n v="6.1"/>
    <n v="66102"/>
    <n v="3103"/>
    <n v="3342"/>
    <n v="22950971"/>
    <x v="0"/>
    <n v="6"/>
  </r>
  <r>
    <x v="111"/>
    <n v="2016"/>
    <n v="11000000"/>
    <n v="5599781"/>
    <n v="67390000"/>
    <n v="72989781"/>
    <n v="61989781"/>
    <n v="5.64"/>
    <s v="Not Rated"/>
    <s v="Live Action"/>
    <x v="6"/>
    <n v="7"/>
    <n v="45876"/>
    <n v="282"/>
    <n v="283"/>
    <n v="2371100"/>
    <x v="0"/>
    <n v="7"/>
  </r>
  <r>
    <x v="112"/>
    <n v="2011"/>
    <n v="35000000"/>
    <n v="37553932"/>
    <n v="127550020"/>
    <n v="165103952"/>
    <n v="130103952"/>
    <n v="3.72"/>
    <s v="PG-13"/>
    <s v="Live Action"/>
    <x v="3"/>
    <n v="6.7"/>
    <n v="406605"/>
    <n v="3122"/>
    <n v="3127"/>
    <n v="12050368"/>
    <x v="1"/>
    <n v="8"/>
  </r>
  <r>
    <x v="113"/>
    <n v="2006"/>
    <n v="20000000"/>
    <n v="34302837"/>
    <n v="97818375"/>
    <n v="132121212"/>
    <n v="112121212"/>
    <n v="5.61"/>
    <s v="R"/>
    <s v="Live Action"/>
    <x v="0"/>
    <n v="7.5"/>
    <n v="301725"/>
    <n v="7"/>
    <n v="1251"/>
    <n v="389351"/>
    <x v="0"/>
    <n v="7"/>
  </r>
  <r>
    <x v="114"/>
    <n v="2007"/>
    <n v="25000000"/>
    <n v="74273505"/>
    <n v="89762248"/>
    <n v="164035753"/>
    <n v="139035753"/>
    <n v="5.56"/>
    <s v="R"/>
    <s v="Live Action"/>
    <x v="6"/>
    <n v="8.1999999999999993"/>
    <n v="952088"/>
    <n v="28"/>
    <n v="2037"/>
    <n v="1202000"/>
    <x v="0"/>
    <n v="8"/>
  </r>
  <r>
    <x v="115"/>
    <n v="2015"/>
    <n v="37000000"/>
    <n v="109767581"/>
    <n v="63800000"/>
    <n v="173567581"/>
    <n v="136567581"/>
    <n v="3.69"/>
    <s v="PG-13"/>
    <s v="Live Action"/>
    <x v="0"/>
    <n v="7.6"/>
    <n v="270128"/>
    <n v="3404"/>
    <n v="3502"/>
    <n v="29632823"/>
    <x v="1"/>
    <n v="7"/>
  </r>
  <r>
    <x v="116"/>
    <n v="2018"/>
    <n v="28900000"/>
    <n v="77301246"/>
    <n v="112039078"/>
    <n v="189340324"/>
    <n v="160440324"/>
    <n v="5.55"/>
    <s v="PG-13"/>
    <s v="Live Action"/>
    <x v="5"/>
    <n v="8.1999999999999993"/>
    <n v="473113"/>
    <n v="25"/>
    <n v="2648"/>
    <n v="320429"/>
    <x v="0"/>
    <n v="6"/>
  </r>
  <r>
    <x v="117"/>
    <n v="2008"/>
    <n v="16000000"/>
    <n v="23216709"/>
    <n v="81288108"/>
    <n v="104504817"/>
    <n v="88504817"/>
    <n v="5.53"/>
    <s v="PG-13"/>
    <s v="Live Action"/>
    <x v="5"/>
    <n v="7.1"/>
    <n v="254466"/>
    <n v="692"/>
    <n v="726"/>
    <n v="3755575"/>
    <x v="0"/>
    <n v="7"/>
  </r>
  <r>
    <x v="118"/>
    <n v="2006"/>
    <n v="110000000"/>
    <n v="250863268"/>
    <n v="328583139"/>
    <n v="579446407"/>
    <n v="469446407"/>
    <n v="4.2699999999999996"/>
    <s v="PG"/>
    <s v="Live Action"/>
    <x v="2"/>
    <n v="6.4"/>
    <n v="343258"/>
    <n v="3685"/>
    <n v="3768"/>
    <n v="30433781"/>
    <x v="2"/>
    <n v="5"/>
  </r>
  <r>
    <x v="119"/>
    <n v="2016"/>
    <n v="200000000"/>
    <n v="532177324"/>
    <n v="516925532"/>
    <n v="1049102856"/>
    <n v="849102856"/>
    <n v="4.25"/>
    <s v="PG-13"/>
    <s v="Animation/Live Action"/>
    <x v="2"/>
    <n v="7.8"/>
    <n v="616761"/>
    <n v="4157"/>
    <n v="4157"/>
    <n v="155081681"/>
    <x v="2"/>
    <n v="6"/>
  </r>
  <r>
    <x v="120"/>
    <n v="2009"/>
    <n v="40000000"/>
    <n v="66477700"/>
    <n v="120906927"/>
    <n v="187384627"/>
    <n v="147384627"/>
    <n v="3.68"/>
    <s v="R"/>
    <s v="Live Action"/>
    <x v="1"/>
    <n v="5.0999999999999996"/>
    <n v="105224"/>
    <n v="3121"/>
    <n v="3121"/>
    <n v="27408309"/>
    <x v="1"/>
    <n v="7"/>
  </r>
  <r>
    <x v="121"/>
    <n v="2008"/>
    <n v="35000000"/>
    <n v="81159365"/>
    <n v="78687064"/>
    <n v="159846429"/>
    <n v="124846429"/>
    <n v="3.57"/>
    <s v="PG-13"/>
    <s v="Live Action"/>
    <x v="3"/>
    <n v="6.8"/>
    <n v="249599"/>
    <n v="2648"/>
    <n v="2952"/>
    <n v="24105943"/>
    <x v="1"/>
    <n v="6"/>
  </r>
  <r>
    <x v="122"/>
    <n v="2006"/>
    <n v="24000000"/>
    <n v="70269899"/>
    <n v="85959151"/>
    <n v="156229050"/>
    <n v="132229050"/>
    <n v="5.51"/>
    <s v="PG"/>
    <s v="Live Action"/>
    <x v="0"/>
    <n v="7.1"/>
    <n v="215323"/>
    <n v="3017"/>
    <n v="3019"/>
    <n v="12158168"/>
    <x v="0"/>
    <n v="6"/>
  </r>
  <r>
    <x v="123"/>
    <n v="2010"/>
    <n v="10000000"/>
    <n v="33679655"/>
    <n v="29674459"/>
    <n v="63354114"/>
    <n v="53354114"/>
    <n v="5.34"/>
    <s v="PG-13"/>
    <s v="Live Action"/>
    <x v="1"/>
    <n v="6.3"/>
    <n v="145074"/>
    <n v="2809"/>
    <n v="2811"/>
    <n v="12289375"/>
    <x v="0"/>
    <n v="8"/>
  </r>
  <r>
    <x v="124"/>
    <n v="2009"/>
    <n v="11000000"/>
    <n v="27693292"/>
    <n v="42059110"/>
    <n v="69752402"/>
    <n v="58752402"/>
    <n v="5.34"/>
    <s v="R"/>
    <s v="Live Action"/>
    <x v="1"/>
    <n v="6"/>
    <n v="111349"/>
    <n v="3036"/>
    <n v="3036"/>
    <n v="14118444"/>
    <x v="0"/>
    <n v="6"/>
  </r>
  <r>
    <x v="125"/>
    <n v="2010"/>
    <n v="160000000"/>
    <n v="292576195"/>
    <n v="539825887"/>
    <n v="832402082"/>
    <n v="672402082"/>
    <n v="4.2"/>
    <s v="PG-13"/>
    <s v="Animation/Live Action"/>
    <x v="3"/>
    <n v="8.8000000000000007"/>
    <n v="2296753"/>
    <n v="3792"/>
    <n v="3792"/>
    <n v="62785337"/>
    <x v="2"/>
    <n v="5"/>
  </r>
  <r>
    <x v="126"/>
    <n v="2012"/>
    <n v="145000000"/>
    <n v="216391482"/>
    <n v="530529789"/>
    <n v="746921271"/>
    <n v="601921271"/>
    <n v="4.1500000000000004"/>
    <s v="PG"/>
    <s v="Digital Animation"/>
    <x v="2"/>
    <n v="6.8"/>
    <n v="179660"/>
    <n v="4258"/>
    <n v="4263"/>
    <n v="60316738"/>
    <x v="2"/>
    <n v="6"/>
  </r>
  <r>
    <x v="127"/>
    <n v="2006"/>
    <n v="10000000"/>
    <n v="63257940"/>
    <n v="62581"/>
    <n v="63320521"/>
    <n v="53320521"/>
    <n v="5.33"/>
    <s v="PG-13"/>
    <s v="Live Action"/>
    <x v="5"/>
    <n v="5.2"/>
    <n v="11438"/>
    <n v="2194"/>
    <n v="2194"/>
    <n v="30030661"/>
    <x v="0"/>
    <n v="6"/>
  </r>
  <r>
    <x v="128"/>
    <n v="2010"/>
    <n v="200000000"/>
    <n v="334191110"/>
    <n v="691300000"/>
    <n v="1025491110"/>
    <n v="825491110"/>
    <n v="4.13"/>
    <s v="PG"/>
    <s v="Animation/Live Action"/>
    <x v="2"/>
    <n v="6.4"/>
    <n v="410651"/>
    <n v="3728"/>
    <n v="3739"/>
    <n v="116101023"/>
    <x v="2"/>
    <n v="7"/>
  </r>
  <r>
    <x v="129"/>
    <n v="2017"/>
    <n v="10000000"/>
    <n v="34121140"/>
    <n v="27481996"/>
    <n v="61603136"/>
    <n v="51603136"/>
    <n v="5.16"/>
    <s v="PG-13"/>
    <s v="Live Action"/>
    <x v="0"/>
    <n v="6.3"/>
    <n v="38510"/>
    <n v="2801"/>
    <n v="2801"/>
    <n v="11727390"/>
    <x v="0"/>
    <n v="6"/>
  </r>
  <r>
    <x v="130"/>
    <n v="2013"/>
    <n v="75000000"/>
    <n v="117723989"/>
    <n v="225045211"/>
    <n v="342769200"/>
    <n v="267769200"/>
    <n v="3.57"/>
    <s v="PG-13"/>
    <s v="Live Action"/>
    <x v="3"/>
    <n v="7.2"/>
    <n v="649312"/>
    <n v="2925"/>
    <n v="3082"/>
    <n v="29350389"/>
    <x v="1"/>
    <n v="6"/>
  </r>
  <r>
    <x v="131"/>
    <n v="2008"/>
    <n v="75000000"/>
    <n v="134508551"/>
    <n v="207907909"/>
    <n v="342416460"/>
    <n v="267416460"/>
    <n v="3.57"/>
    <s v="R"/>
    <s v="Live Action"/>
    <x v="6"/>
    <n v="6.7"/>
    <n v="386005"/>
    <n v="3175"/>
    <n v="3185"/>
    <n v="50927085"/>
    <x v="1"/>
    <n v="6"/>
  </r>
  <r>
    <x v="132"/>
    <n v="2007"/>
    <n v="20000000"/>
    <n v="80818974"/>
    <n v="37718653"/>
    <n v="118537627"/>
    <n v="98537627"/>
    <n v="4.93"/>
    <s v="PG-13"/>
    <s v="Live Action"/>
    <x v="3"/>
    <n v="6.8"/>
    <n v="234707"/>
    <n v="2925"/>
    <n v="3132"/>
    <n v="22224982"/>
    <x v="0"/>
    <n v="6"/>
  </r>
  <r>
    <x v="133"/>
    <n v="2006"/>
    <n v="85000000"/>
    <n v="198000317"/>
    <n v="187000000"/>
    <n v="385000317"/>
    <n v="300000317"/>
    <n v="3.53"/>
    <s v="PG"/>
    <s v="Digital Animation"/>
    <x v="2"/>
    <n v="6.4"/>
    <n v="184387"/>
    <n v="3804"/>
    <n v="3804"/>
    <n v="41533432"/>
    <x v="1"/>
    <n v="8"/>
  </r>
  <r>
    <x v="134"/>
    <n v="2009"/>
    <n v="40000000"/>
    <n v="93953653"/>
    <n v="87100004"/>
    <n v="181053657"/>
    <n v="141053657"/>
    <n v="3.53"/>
    <s v="PG-13"/>
    <s v="Live Action"/>
    <x v="7"/>
    <n v="6.4"/>
    <n v="172095"/>
    <n v="3175"/>
    <n v="3175"/>
    <n v="27785487"/>
    <x v="1"/>
    <n v="6"/>
  </r>
  <r>
    <x v="135"/>
    <n v="2009"/>
    <n v="70000000"/>
    <n v="120774594"/>
    <n v="196140670"/>
    <n v="316915264"/>
    <n v="246915264"/>
    <n v="3.53"/>
    <s v="R"/>
    <s v="Live Action"/>
    <x v="6"/>
    <n v="8.3000000000000007"/>
    <n v="1412110"/>
    <n v="3165"/>
    <n v="3358"/>
    <n v="38054676"/>
    <x v="1"/>
    <n v="6"/>
  </r>
  <r>
    <x v="136"/>
    <n v="2008"/>
    <n v="50000000"/>
    <n v="97690976"/>
    <n v="128300000"/>
    <n v="225990976"/>
    <n v="175990976"/>
    <n v="3.52"/>
    <s v="PG-13"/>
    <s v="Live Action"/>
    <x v="5"/>
    <n v="6.8"/>
    <n v="359067"/>
    <n v="3434"/>
    <n v="3434"/>
    <n v="18262471"/>
    <x v="1"/>
    <n v="5"/>
  </r>
  <r>
    <x v="137"/>
    <n v="2007"/>
    <n v="22500000"/>
    <n v="71985628"/>
    <n v="59277742"/>
    <n v="131263370"/>
    <n v="108763370"/>
    <n v="4.83"/>
    <s v="R"/>
    <s v="Live Action"/>
    <x v="1"/>
    <n v="6.8"/>
    <n v="271583"/>
    <n v="2678"/>
    <n v="2733"/>
    <n v="20617667"/>
    <x v="0"/>
    <n v="4"/>
  </r>
  <r>
    <x v="138"/>
    <n v="2006"/>
    <n v="40000000"/>
    <n v="90710620"/>
    <n v="88000000"/>
    <n v="178710620"/>
    <n v="138710620"/>
    <n v="3.47"/>
    <s v="PG-13"/>
    <s v="Live Action"/>
    <x v="5"/>
    <n v="5.0999999999999996"/>
    <n v="121067"/>
    <n v="3602"/>
    <n v="3674"/>
    <n v="40222875"/>
    <x v="1"/>
    <n v="6"/>
  </r>
  <r>
    <x v="139"/>
    <n v="2011"/>
    <n v="80000000"/>
    <n v="133107389"/>
    <n v="215981134"/>
    <n v="349088523"/>
    <n v="269088523"/>
    <n v="3.36"/>
    <s v="G"/>
    <s v="Animation/Live Action"/>
    <x v="2"/>
    <n v="4.3"/>
    <n v="35356"/>
    <n v="3723"/>
    <n v="3734"/>
    <n v="23244744"/>
    <x v="1"/>
    <n v="7"/>
  </r>
  <r>
    <x v="140"/>
    <n v="2016"/>
    <n v="50000000"/>
    <n v="127440871"/>
    <n v="89753934"/>
    <n v="217194805"/>
    <n v="167194805"/>
    <n v="3.34"/>
    <s v="PG-13"/>
    <s v="Live Action"/>
    <x v="5"/>
    <n v="6.3"/>
    <n v="187224"/>
    <n v="3508"/>
    <n v="3508"/>
    <n v="35535250"/>
    <x v="1"/>
    <n v="3"/>
  </r>
  <r>
    <x v="141"/>
    <n v="2013"/>
    <n v="18000000"/>
    <n v="33404871"/>
    <n v="69508090"/>
    <n v="102912961"/>
    <n v="84912961"/>
    <n v="4.72"/>
    <s v="PG-13"/>
    <s v="Live Action"/>
    <x v="5"/>
    <n v="7.3"/>
    <n v="202111"/>
    <n v="6"/>
    <n v="1283"/>
    <n v="612064"/>
    <x v="0"/>
    <n v="5"/>
  </r>
  <r>
    <x v="142"/>
    <n v="2017"/>
    <n v="50000000"/>
    <n v="86089513"/>
    <n v="130479466"/>
    <n v="216568979"/>
    <n v="166568979"/>
    <n v="3.33"/>
    <s v="PG"/>
    <s v="Digital Animation"/>
    <x v="2"/>
    <n v="3.3"/>
    <n v="63861"/>
    <n v="4075"/>
    <n v="4075"/>
    <n v="24531923"/>
    <x v="1"/>
    <n v="7"/>
  </r>
  <r>
    <x v="143"/>
    <n v="2011"/>
    <n v="110000000"/>
    <n v="142614158"/>
    <n v="421135165"/>
    <n v="563749323"/>
    <n v="453749323"/>
    <n v="4.12"/>
    <s v="PG"/>
    <s v="Animation/Live Action"/>
    <x v="2"/>
    <n v="5.4"/>
    <n v="90155"/>
    <n v="3395"/>
    <n v="3427"/>
    <n v="35611637"/>
    <x v="2"/>
    <n v="7"/>
  </r>
  <r>
    <x v="144"/>
    <n v="2016"/>
    <n v="47000000"/>
    <n v="100546139"/>
    <n v="102581755"/>
    <n v="203127894"/>
    <n v="156127894"/>
    <n v="3.32"/>
    <s v="PG-13"/>
    <s v="Live Action"/>
    <x v="0"/>
    <n v="7.9"/>
    <n v="678257"/>
    <n v="2317"/>
    <n v="3115"/>
    <n v="24074047"/>
    <x v="1"/>
    <n v="6"/>
  </r>
  <r>
    <x v="145"/>
    <n v="2011"/>
    <n v="93000000"/>
    <n v="176760185"/>
    <n v="294226015"/>
    <n v="470986200"/>
    <n v="377986200"/>
    <n v="4.0599999999999996"/>
    <s v="PG-13"/>
    <s v="Animation/Live Action"/>
    <x v="2"/>
    <n v="7.6"/>
    <n v="523863"/>
    <n v="3648"/>
    <n v="3691"/>
    <n v="54806191"/>
    <x v="2"/>
    <n v="6"/>
  </r>
  <r>
    <x v="146"/>
    <n v="2009"/>
    <n v="85000000"/>
    <n v="155064265"/>
    <n v="208000000"/>
    <n v="363064265"/>
    <n v="278064265"/>
    <n v="3.27"/>
    <s v="PG-13"/>
    <s v="Live Action"/>
    <x v="6"/>
    <n v="6.5"/>
    <n v="284787"/>
    <n v="3461"/>
    <n v="3674"/>
    <n v="70950500"/>
    <x v="1"/>
    <n v="6"/>
  </r>
  <r>
    <x v="147"/>
    <n v="2010"/>
    <n v="25000000"/>
    <n v="80014842"/>
    <n v="62018667"/>
    <n v="142033509"/>
    <n v="117033509"/>
    <n v="4.68"/>
    <s v="PG-13"/>
    <s v="Live Action"/>
    <x v="0"/>
    <n v="6.3"/>
    <n v="148439"/>
    <n v="2969"/>
    <n v="3062"/>
    <n v="30468614"/>
    <x v="0"/>
    <n v="7"/>
  </r>
  <r>
    <x v="148"/>
    <n v="2007"/>
    <n v="160000000"/>
    <n v="322719944"/>
    <n v="484610992"/>
    <n v="807330936"/>
    <n v="647330936"/>
    <n v="4.05"/>
    <s v="PG"/>
    <s v="Digital Animation"/>
    <x v="2"/>
    <n v="6.1"/>
    <n v="303581"/>
    <n v="4122"/>
    <n v="4172"/>
    <n v="121629270"/>
    <x v="2"/>
    <n v="7"/>
  </r>
  <r>
    <x v="149"/>
    <n v="2009"/>
    <n v="30000000"/>
    <n v="83823381"/>
    <n v="83019358"/>
    <n v="166842739"/>
    <n v="136842739"/>
    <n v="4.5599999999999996"/>
    <s v="R"/>
    <s v="Live Action"/>
    <x v="0"/>
    <n v="7.4"/>
    <n v="333720"/>
    <n v="15"/>
    <n v="2218"/>
    <n v="1181450"/>
    <x v="0"/>
    <n v="5"/>
  </r>
  <r>
    <x v="150"/>
    <n v="2018"/>
    <n v="50000000"/>
    <n v="115704387"/>
    <n v="96950000"/>
    <n v="212654387"/>
    <n v="162654387"/>
    <n v="3.25"/>
    <s v="PG-13"/>
    <s v="Live Action"/>
    <x v="0"/>
    <n v="7.1"/>
    <n v="122943"/>
    <n v="3441"/>
    <n v="3752"/>
    <n v="35574710"/>
    <x v="1"/>
    <n v="8"/>
  </r>
  <r>
    <x v="151"/>
    <n v="2007"/>
    <n v="60000000"/>
    <n v="168213584"/>
    <n v="85341799"/>
    <n v="253555383"/>
    <n v="193555383"/>
    <n v="3.23"/>
    <s v="PG-13"/>
    <s v="Live Action"/>
    <x v="5"/>
    <n v="5.8"/>
    <n v="118689"/>
    <n v="3287"/>
    <n v="3401"/>
    <n v="39699023"/>
    <x v="1"/>
    <n v="6"/>
  </r>
  <r>
    <x v="152"/>
    <n v="2016"/>
    <n v="40000000"/>
    <n v="67209615"/>
    <n v="101695067"/>
    <n v="168904682"/>
    <n v="128904682"/>
    <n v="3.22"/>
    <s v="R"/>
    <s v="Live Action"/>
    <x v="0"/>
    <n v="8.1"/>
    <n v="510741"/>
    <n v="2886"/>
    <n v="2971"/>
    <n v="15190758"/>
    <x v="1"/>
    <n v="6"/>
  </r>
  <r>
    <x v="153"/>
    <n v="2010"/>
    <n v="30000000"/>
    <n v="42400223"/>
    <n v="123488894"/>
    <n v="165889117"/>
    <n v="135889117"/>
    <n v="4.53"/>
    <s v="PG-13"/>
    <s v="Live Action"/>
    <x v="0"/>
    <n v="6.1"/>
    <n v="58145"/>
    <n v="2435"/>
    <n v="2439"/>
    <n v="15812311"/>
    <x v="0"/>
    <n v="7"/>
  </r>
  <r>
    <x v="154"/>
    <n v="2011"/>
    <n v="35000000"/>
    <n v="55802754"/>
    <n v="90793137"/>
    <n v="146595891"/>
    <n v="111595891"/>
    <n v="3.19"/>
    <s v="R"/>
    <s v="Live Action"/>
    <x v="7"/>
    <n v="6.5"/>
    <n v="364846"/>
    <n v="2926"/>
    <n v="2926"/>
    <n v="18622150"/>
    <x v="1"/>
    <n v="7"/>
  </r>
  <r>
    <x v="155"/>
    <n v="2008"/>
    <n v="60000000"/>
    <n v="143153751"/>
    <n v="104658260"/>
    <n v="247812011"/>
    <n v="187812011"/>
    <n v="3.13"/>
    <s v="PG"/>
    <s v="Live Action"/>
    <x v="5"/>
    <n v="7"/>
    <n v="157755"/>
    <n v="3480"/>
    <n v="3505"/>
    <n v="36357586"/>
    <x v="1"/>
    <n v="5"/>
  </r>
  <r>
    <x v="156"/>
    <n v="2007"/>
    <n v="25000000"/>
    <n v="82234139"/>
    <n v="55750649"/>
    <n v="137984788"/>
    <n v="112984788"/>
    <n v="4.5199999999999996"/>
    <s v="PG"/>
    <s v="Live Action"/>
    <x v="0"/>
    <n v="7.2"/>
    <n v="155664"/>
    <n v="3139"/>
    <n v="3210"/>
    <n v="22564612"/>
    <x v="0"/>
    <n v="5"/>
  </r>
  <r>
    <x v="157"/>
    <n v="2017"/>
    <n v="45000000"/>
    <n v="104897530"/>
    <n v="80838882"/>
    <n v="185736412"/>
    <n v="140736412"/>
    <n v="3.13"/>
    <s v="PG-13"/>
    <s v="Live Action"/>
    <x v="5"/>
    <n v="5.8"/>
    <n v="63846"/>
    <n v="3447"/>
    <n v="3468"/>
    <n v="19928525"/>
    <x v="1"/>
    <n v="6"/>
  </r>
  <r>
    <x v="158"/>
    <n v="2009"/>
    <n v="17000000"/>
    <n v="65002019"/>
    <n v="27668218"/>
    <n v="92670237"/>
    <n v="75670237"/>
    <n v="4.45"/>
    <s v="R"/>
    <s v="Live Action"/>
    <x v="1"/>
    <n v="5.5"/>
    <n v="107031"/>
    <n v="3105"/>
    <n v="3105"/>
    <n v="40570365"/>
    <x v="0"/>
    <n v="7"/>
  </r>
  <r>
    <x v="159"/>
    <n v="2013"/>
    <n v="12800000"/>
    <n v="51872378"/>
    <n v="17949098"/>
    <n v="69821476"/>
    <n v="57021476"/>
    <n v="4.45"/>
    <s v="R"/>
    <s v="Live Action"/>
    <x v="3"/>
    <n v="6.7"/>
    <n v="121911"/>
    <n v="2507"/>
    <n v="2507"/>
    <n v="17118745"/>
    <x v="0"/>
    <n v="7"/>
  </r>
  <r>
    <x v="160"/>
    <n v="2010"/>
    <n v="37000000"/>
    <n v="92186262"/>
    <n v="60380619"/>
    <n v="152566881"/>
    <n v="115566881"/>
    <n v="3.12"/>
    <s v="R"/>
    <s v="Live Action"/>
    <x v="0"/>
    <n v="7.5"/>
    <n v="385960"/>
    <n v="2861"/>
    <n v="2935"/>
    <n v="23808032"/>
    <x v="1"/>
    <n v="6"/>
  </r>
  <r>
    <x v="161"/>
    <n v="2015"/>
    <n v="40000000"/>
    <n v="72313754"/>
    <n v="90184584"/>
    <n v="162498338"/>
    <n v="122498338"/>
    <n v="3.06"/>
    <s v="PG-13"/>
    <s v="Live Action"/>
    <x v="3"/>
    <n v="7.6"/>
    <n v="308503"/>
    <n v="2811"/>
    <n v="2873"/>
    <n v="15371203"/>
    <x v="1"/>
    <n v="7"/>
  </r>
  <r>
    <x v="162"/>
    <n v="2015"/>
    <n v="35000000"/>
    <n v="110212700"/>
    <n v="30911197"/>
    <n v="141123897"/>
    <n v="106123897"/>
    <n v="3.03"/>
    <s v="R"/>
    <s v="Live Action"/>
    <x v="5"/>
    <n v="6.2"/>
    <n v="136821"/>
    <n v="3158"/>
    <n v="3171"/>
    <n v="30097040"/>
    <x v="1"/>
    <n v="5"/>
  </r>
  <r>
    <x v="163"/>
    <n v="2011"/>
    <n v="15000000"/>
    <n v="35060689"/>
    <n v="46297241"/>
    <n v="81357930"/>
    <n v="66357930"/>
    <n v="4.42"/>
    <s v="R"/>
    <s v="Live Action"/>
    <x v="6"/>
    <n v="7.8"/>
    <n v="626356"/>
    <n v="2886"/>
    <n v="2904"/>
    <n v="11340461"/>
    <x v="0"/>
    <n v="5"/>
  </r>
  <r>
    <x v="164"/>
    <n v="2015"/>
    <n v="10000000"/>
    <n v="27740955"/>
    <n v="26363270"/>
    <n v="54104225"/>
    <n v="44104225"/>
    <n v="4.41"/>
    <s v="R"/>
    <s v="Live Action"/>
    <x v="1"/>
    <n v="5.3"/>
    <n v="54659"/>
    <n v="2766"/>
    <n v="2799"/>
    <n v="10542116"/>
    <x v="0"/>
    <n v="7"/>
  </r>
  <r>
    <x v="165"/>
    <n v="2007"/>
    <n v="14000000"/>
    <n v="61356221"/>
    <n v="14169497"/>
    <n v="75525718"/>
    <n v="61525718"/>
    <n v="4.3899999999999997"/>
    <s v="PG-13"/>
    <s v="Live Action"/>
    <x v="0"/>
    <n v="5.3"/>
    <n v="25647"/>
    <n v="2051"/>
    <n v="2169"/>
    <n v="21833312"/>
    <x v="0"/>
    <n v="7"/>
  </r>
  <r>
    <x v="166"/>
    <n v="2017"/>
    <n v="35000000"/>
    <n v="34393507"/>
    <n v="106389853"/>
    <n v="140783360"/>
    <n v="105783360"/>
    <n v="3.02"/>
    <s v="R"/>
    <s v="Live Action"/>
    <x v="6"/>
    <n v="7"/>
    <n v="113719"/>
    <n v="2515"/>
    <n v="2515"/>
    <n v="13113024"/>
    <x v="1"/>
    <n v="6"/>
  </r>
  <r>
    <x v="167"/>
    <n v="2011"/>
    <n v="125000000"/>
    <n v="210031325"/>
    <n v="420132129"/>
    <n v="630163454"/>
    <n v="505163454"/>
    <n v="4.04"/>
    <s v="PG-13"/>
    <s v="Live Action"/>
    <x v="6"/>
    <n v="7.3"/>
    <n v="378171"/>
    <n v="3644"/>
    <n v="3793"/>
    <n v="86198765"/>
    <x v="2"/>
    <n v="7"/>
  </r>
  <r>
    <x v="168"/>
    <n v="2008"/>
    <n v="30000000"/>
    <n v="76808654"/>
    <n v="83439151"/>
    <n v="160247805"/>
    <n v="130247805"/>
    <n v="4.34"/>
    <s v="PG-13"/>
    <s v="Live Action"/>
    <x v="7"/>
    <n v="6.1"/>
    <n v="163942"/>
    <n v="3057"/>
    <n v="3074"/>
    <n v="23007725"/>
    <x v="0"/>
    <n v="7"/>
  </r>
  <r>
    <x v="169"/>
    <n v="2006"/>
    <n v="13000000"/>
    <n v="13756082"/>
    <n v="54111916"/>
    <n v="67867998"/>
    <n v="54867998"/>
    <n v="4.22"/>
    <s v="R"/>
    <s v="Live Action"/>
    <x v="0"/>
    <n v="7.9"/>
    <n v="162196"/>
    <n v="5"/>
    <n v="781"/>
    <n v="89097"/>
    <x v="0"/>
    <n v="7"/>
  </r>
  <r>
    <x v="170"/>
    <n v="2007"/>
    <n v="30000000"/>
    <n v="53695808"/>
    <n v="102073870"/>
    <n v="155769678"/>
    <n v="125769678"/>
    <n v="4.1900000000000004"/>
    <s v="PG-13"/>
    <s v="Live Action"/>
    <x v="7"/>
    <n v="7"/>
    <n v="209387"/>
    <n v="2454"/>
    <n v="2471"/>
    <n v="6481221"/>
    <x v="0"/>
    <n v="7"/>
  </r>
  <r>
    <x v="171"/>
    <n v="2012"/>
    <n v="31000000"/>
    <n v="93772375"/>
    <n v="66786063"/>
    <n v="160558438"/>
    <n v="129558438"/>
    <n v="4.18"/>
    <s v="R"/>
    <s v="Live Action"/>
    <x v="0"/>
    <n v="7.3"/>
    <n v="350294"/>
    <n v="1884"/>
    <n v="2638"/>
    <n v="24900566"/>
    <x v="0"/>
    <n v="6"/>
  </r>
  <r>
    <x v="172"/>
    <n v="2013"/>
    <n v="55000000"/>
    <n v="107136417"/>
    <n v="113511767"/>
    <n v="220648184"/>
    <n v="165648184"/>
    <n v="3.01"/>
    <s v="PG-13"/>
    <s v="Live Action"/>
    <x v="0"/>
    <n v="7.8"/>
    <n v="454826"/>
    <n v="3020"/>
    <n v="3143"/>
    <n v="25718314"/>
    <x v="1"/>
    <n v="6"/>
  </r>
  <r>
    <x v="173"/>
    <n v="2007"/>
    <n v="15000000"/>
    <n v="58269151"/>
    <n v="19245250"/>
    <n v="77514401"/>
    <n v="62514401"/>
    <n v="4.17"/>
    <s v="R"/>
    <s v="Live Action"/>
    <x v="1"/>
    <n v="6"/>
    <n v="119845"/>
    <n v="3472"/>
    <n v="3475"/>
    <n v="26362367"/>
    <x v="0"/>
    <n v="7"/>
  </r>
  <r>
    <x v="174"/>
    <n v="2010"/>
    <n v="15000000"/>
    <n v="64003625"/>
    <n v="12950686"/>
    <n v="76954311"/>
    <n v="61954311"/>
    <n v="4.13"/>
    <s v="PG"/>
    <s v="Live Action"/>
    <x v="2"/>
    <n v="6.2"/>
    <n v="50036"/>
    <n v="3077"/>
    <n v="3083"/>
    <n v="22126166"/>
    <x v="0"/>
    <n v="7"/>
  </r>
  <r>
    <x v="175"/>
    <n v="2007"/>
    <n v="85000000"/>
    <n v="127706877"/>
    <n v="212677264"/>
    <n v="340384141"/>
    <n v="255384141"/>
    <n v="3"/>
    <s v="PG"/>
    <s v="Animation/Live Action"/>
    <x v="7"/>
    <n v="7.1"/>
    <n v="196793"/>
    <n v="3730"/>
    <n v="3730"/>
    <n v="34440317"/>
    <x v="1"/>
    <n v="7"/>
  </r>
  <r>
    <x v="176"/>
    <n v="2016"/>
    <n v="60000000"/>
    <n v="125070033"/>
    <n v="113454523"/>
    <n v="238524556"/>
    <n v="178524556"/>
    <n v="2.98"/>
    <s v="PG-13"/>
    <s v="Live Action"/>
    <x v="0"/>
    <n v="7.4"/>
    <n v="268448"/>
    <n v="3525"/>
    <n v="3955"/>
    <n v="35028301"/>
    <x v="1"/>
    <n v="7"/>
  </r>
  <r>
    <x v="177"/>
    <n v="2007"/>
    <n v="16000000"/>
    <n v="23618786"/>
    <n v="58123832"/>
    <n v="81742618"/>
    <n v="65742618"/>
    <n v="4.1100000000000003"/>
    <s v="R"/>
    <s v="Live Action"/>
    <x v="5"/>
    <n v="7.8"/>
    <n v="500022"/>
    <n v="825"/>
    <n v="1272"/>
    <n v="5837000"/>
    <x v="0"/>
    <n v="6"/>
  </r>
  <r>
    <x v="178"/>
    <n v="2006"/>
    <n v="16500000"/>
    <n v="39868642"/>
    <n v="43923420"/>
    <n v="83792062"/>
    <n v="67292062"/>
    <n v="4.08"/>
    <s v="PG-13"/>
    <s v="Live Action"/>
    <x v="0"/>
    <n v="7.6"/>
    <n v="370610"/>
    <n v="51"/>
    <n v="1438"/>
    <n v="927956"/>
    <x v="0"/>
    <n v="5"/>
  </r>
  <r>
    <x v="179"/>
    <n v="2017"/>
    <n v="28000000"/>
    <n v="115108515"/>
    <n v="25777838"/>
    <n v="140886353"/>
    <n v="112886353"/>
    <n v="4.03"/>
    <s v="R"/>
    <s v="Live Action"/>
    <x v="5"/>
    <n v="6.2"/>
    <n v="37525"/>
    <n v="2591"/>
    <n v="2648"/>
    <n v="31201920"/>
    <x v="0"/>
    <n v="5"/>
  </r>
  <r>
    <x v="180"/>
    <n v="2006"/>
    <n v="52000000"/>
    <n v="118703275"/>
    <n v="87024032"/>
    <n v="205727307"/>
    <n v="153727307"/>
    <n v="2.96"/>
    <s v="PG-13"/>
    <s v="Live Action"/>
    <x v="7"/>
    <n v="5.8"/>
    <n v="132417"/>
    <n v="3070"/>
    <n v="3146"/>
    <n v="39172785"/>
    <x v="1"/>
    <n v="5"/>
  </r>
  <r>
    <x v="181"/>
    <n v="2014"/>
    <n v="40000000"/>
    <n v="86208010"/>
    <n v="70345582"/>
    <n v="156553592"/>
    <n v="116553592"/>
    <n v="2.91"/>
    <s v="PG-13"/>
    <s v="Live Action"/>
    <x v="5"/>
    <n v="5.6"/>
    <n v="137051"/>
    <n v="3154"/>
    <n v="3188"/>
    <n v="36111775"/>
    <x v="1"/>
    <n v="7"/>
  </r>
  <r>
    <x v="182"/>
    <n v="2011"/>
    <n v="40000000"/>
    <n v="42587643"/>
    <n v="112423522"/>
    <n v="155011165"/>
    <n v="115011165"/>
    <n v="2.88"/>
    <s v="R"/>
    <s v="Live Action"/>
    <x v="1"/>
    <n v="5.9"/>
    <n v="115635"/>
    <n v="3155"/>
    <n v="3155"/>
    <n v="18031396"/>
    <x v="1"/>
    <n v="5"/>
  </r>
  <r>
    <x v="183"/>
    <n v="2017"/>
    <n v="30000000"/>
    <n v="56443120"/>
    <n v="93912708"/>
    <n v="150355828"/>
    <n v="120355828"/>
    <n v="4.01"/>
    <s v="PG-13"/>
    <s v="Live Action"/>
    <x v="0"/>
    <n v="7.4"/>
    <n v="198425"/>
    <n v="4"/>
    <n v="1733"/>
    <n v="175006"/>
    <x v="0"/>
    <n v="4"/>
  </r>
  <r>
    <x v="184"/>
    <n v="2009"/>
    <n v="10000000"/>
    <n v="26218170"/>
    <n v="23268704"/>
    <n v="49486874"/>
    <n v="39486874"/>
    <n v="3.95"/>
    <s v="PG-13"/>
    <s v="Live Action"/>
    <x v="3"/>
    <n v="5.9"/>
    <n v="77974"/>
    <n v="2527"/>
    <n v="2530"/>
    <n v="12231160"/>
    <x v="0"/>
    <n v="7"/>
  </r>
  <r>
    <x v="185"/>
    <n v="2009"/>
    <n v="16000000"/>
    <n v="42670410"/>
    <n v="35538402"/>
    <n v="78208812"/>
    <n v="62208812"/>
    <n v="3.89"/>
    <s v="PG-13"/>
    <s v="Live Action"/>
    <x v="1"/>
    <n v="4.7"/>
    <n v="51403"/>
    <n v="2357"/>
    <n v="2359"/>
    <n v="19810585"/>
    <x v="0"/>
    <n v="6"/>
  </r>
  <r>
    <x v="186"/>
    <n v="2007"/>
    <n v="45000000"/>
    <n v="93466502"/>
    <n v="81340943"/>
    <n v="174807445"/>
    <n v="129807445"/>
    <n v="2.88"/>
    <s v="PG-13"/>
    <s v="Live Action"/>
    <x v="5"/>
    <n v="7.4"/>
    <n v="244635"/>
    <n v="16"/>
    <n v="2915"/>
    <n v="335837"/>
    <x v="1"/>
    <n v="6"/>
  </r>
  <r>
    <x v="187"/>
    <n v="2016"/>
    <n v="45000000"/>
    <n v="75395035"/>
    <n v="98883179"/>
    <n v="174278214"/>
    <n v="129278214"/>
    <n v="2.87"/>
    <s v="R"/>
    <s v="Live Action"/>
    <x v="3"/>
    <n v="6.5"/>
    <n v="185840"/>
    <n v="3144"/>
    <n v="3241"/>
    <n v="24536265"/>
    <x v="1"/>
    <n v="4"/>
  </r>
  <r>
    <x v="188"/>
    <n v="2012"/>
    <n v="25000000"/>
    <n v="77267296"/>
    <n v="43565087"/>
    <n v="120832383"/>
    <n v="95832383"/>
    <n v="3.83"/>
    <s v="PG"/>
    <s v="Live Action"/>
    <x v="2"/>
    <n v="6"/>
    <n v="25963"/>
    <n v="3367"/>
    <n v="3368"/>
    <n v="14554053"/>
    <x v="0"/>
    <n v="5"/>
  </r>
  <r>
    <x v="189"/>
    <n v="2014"/>
    <n v="20000000"/>
    <n v="84525432"/>
    <n v="11882223"/>
    <n v="96407655"/>
    <n v="76407655"/>
    <n v="3.82"/>
    <s v="R"/>
    <s v="Live Action"/>
    <x v="5"/>
    <n v="4.9000000000000004"/>
    <n v="51731"/>
    <n v="3465"/>
    <n v="3465"/>
    <n v="21577049"/>
    <x v="0"/>
    <n v="5"/>
  </r>
  <r>
    <x v="190"/>
    <n v="2008"/>
    <n v="12000000"/>
    <n v="31418697"/>
    <n v="26159068"/>
    <n v="57577765"/>
    <n v="45577765"/>
    <n v="3.8"/>
    <s v="PG-13"/>
    <s v="Live Action"/>
    <x v="3"/>
    <n v="5.4"/>
    <n v="53611"/>
    <n v="2436"/>
    <n v="2470"/>
    <n v="12425776"/>
    <x v="0"/>
    <n v="7"/>
  </r>
  <r>
    <x v="191"/>
    <n v="2014"/>
    <n v="56200000"/>
    <n v="128002372"/>
    <n v="85114029"/>
    <n v="213116401"/>
    <n v="156916401"/>
    <n v="2.79"/>
    <s v="PG"/>
    <s v="Animation/Live Action"/>
    <x v="4"/>
    <n v="5.9"/>
    <n v="140878"/>
    <n v="2440"/>
    <n v="2833"/>
    <n v="31051923"/>
    <x v="1"/>
    <n v="6"/>
  </r>
  <r>
    <x v="192"/>
    <n v="2008"/>
    <n v="130000000"/>
    <n v="215434591"/>
    <n v="416475940"/>
    <n v="631910531"/>
    <n v="501910531"/>
    <n v="3.86"/>
    <s v="PG"/>
    <s v="Digital Animation"/>
    <x v="2"/>
    <n v="7.6"/>
    <n v="461692"/>
    <n v="4114"/>
    <n v="4136"/>
    <n v="60239130"/>
    <x v="2"/>
    <n v="7"/>
  </r>
  <r>
    <x v="193"/>
    <n v="2008"/>
    <n v="40000000"/>
    <n v="72266306"/>
    <n v="78620023"/>
    <n v="150886329"/>
    <n v="110886329"/>
    <n v="2.77"/>
    <s v="PG-13"/>
    <s v="Live Action"/>
    <x v="3"/>
    <n v="6.6"/>
    <n v="150186"/>
    <n v="3149"/>
    <n v="3163"/>
    <n v="22874936"/>
    <x v="1"/>
    <n v="5"/>
  </r>
  <r>
    <x v="194"/>
    <n v="2013"/>
    <n v="40000000"/>
    <n v="125095601"/>
    <n v="24709031"/>
    <n v="149804632"/>
    <n v="109804632"/>
    <n v="2.75"/>
    <s v="R"/>
    <s v="Live Action"/>
    <x v="6"/>
    <n v="7.5"/>
    <n v="285384"/>
    <n v="2"/>
    <n v="3285"/>
    <n v="90872"/>
    <x v="1"/>
    <n v="7"/>
  </r>
  <r>
    <x v="195"/>
    <n v="2006"/>
    <n v="25000000"/>
    <n v="54607383"/>
    <n v="64688201"/>
    <n v="119295584"/>
    <n v="94295584"/>
    <n v="3.77"/>
    <s v="R"/>
    <s v="Live Action"/>
    <x v="1"/>
    <n v="5.5"/>
    <n v="59284"/>
    <n v="2723"/>
    <n v="2723"/>
    <n v="16026496"/>
    <x v="0"/>
    <n v="6"/>
  </r>
  <r>
    <x v="196"/>
    <n v="2015"/>
    <n v="28000000"/>
    <n v="70259870"/>
    <n v="62902882"/>
    <n v="133162752"/>
    <n v="105162752"/>
    <n v="3.76"/>
    <s v="R"/>
    <s v="Live Action"/>
    <x v="0"/>
    <n v="7.8"/>
    <n v="422049"/>
    <n v="8"/>
    <n v="2529"/>
    <n v="705527"/>
    <x v="0"/>
    <n v="7"/>
  </r>
  <r>
    <x v="197"/>
    <n v="2009"/>
    <n v="50000000"/>
    <n v="79957634"/>
    <n v="106492683"/>
    <n v="186450317"/>
    <n v="136450317"/>
    <n v="2.73"/>
    <s v="PG-13"/>
    <s v="Live Action"/>
    <x v="3"/>
    <n v="6.2"/>
    <n v="233618"/>
    <n v="3332"/>
    <n v="3337"/>
    <n v="24604751"/>
    <x v="1"/>
    <n v="8"/>
  </r>
  <r>
    <x v="198"/>
    <n v="2006"/>
    <n v="50000000"/>
    <n v="88634237"/>
    <n v="97164028"/>
    <n v="185798265"/>
    <n v="135798265"/>
    <n v="2.72"/>
    <s v="R"/>
    <s v="Live Action"/>
    <x v="3"/>
    <n v="7.6"/>
    <n v="369466"/>
    <n v="2818"/>
    <n v="2867"/>
    <n v="28954945"/>
    <x v="1"/>
    <n v="5"/>
  </r>
  <r>
    <x v="199"/>
    <n v="2015"/>
    <n v="20000000"/>
    <n v="45055776"/>
    <n v="47032684"/>
    <n v="92088460"/>
    <n v="72088460"/>
    <n v="3.6"/>
    <s v="R"/>
    <s v="Live Action"/>
    <x v="0"/>
    <n v="8.1"/>
    <n v="463510"/>
    <n v="5"/>
    <n v="1227"/>
    <n v="295009"/>
    <x v="0"/>
    <n v="5"/>
  </r>
  <r>
    <x v="200"/>
    <n v="2017"/>
    <n v="28000000"/>
    <n v="72110659"/>
    <n v="55599891"/>
    <n v="127710550"/>
    <n v="99710550"/>
    <n v="3.56"/>
    <s v="R"/>
    <s v="Live Action"/>
    <x v="5"/>
    <n v="5.5"/>
    <n v="50357"/>
    <n v="3615"/>
    <n v="3615"/>
    <n v="16759161"/>
    <x v="0"/>
    <n v="5"/>
  </r>
  <r>
    <x v="201"/>
    <n v="2006"/>
    <n v="25000000"/>
    <n v="54098051"/>
    <n v="58700000"/>
    <n v="112798051"/>
    <n v="87798051"/>
    <n v="3.51"/>
    <s v="R"/>
    <s v="Live Action"/>
    <x v="1"/>
    <n v="5.8"/>
    <n v="141234"/>
    <n v="2880"/>
    <n v="2880"/>
    <n v="20125000"/>
    <x v="0"/>
    <n v="6"/>
  </r>
  <r>
    <x v="202"/>
    <n v="2012"/>
    <n v="65000000"/>
    <n v="42345531"/>
    <n v="198302098"/>
    <n v="240647629"/>
    <n v="175647629"/>
    <n v="2.7"/>
    <s v="R"/>
    <s v="Live Action"/>
    <x v="6"/>
    <n v="5.3"/>
    <n v="142121"/>
    <n v="3012"/>
    <n v="3016"/>
    <n v="21052227"/>
    <x v="1"/>
    <n v="5"/>
  </r>
  <r>
    <x v="203"/>
    <n v="2007"/>
    <n v="85000000"/>
    <n v="117144465"/>
    <n v="194600000"/>
    <n v="311744465"/>
    <n v="226744465"/>
    <n v="2.67"/>
    <s v="PG-13"/>
    <s v="Live Action"/>
    <x v="2"/>
    <n v="6.9"/>
    <n v="343711"/>
    <n v="3565"/>
    <n v="3565"/>
    <n v="36133403"/>
    <x v="1"/>
    <n v="6"/>
  </r>
  <r>
    <x v="204"/>
    <n v="2006"/>
    <n v="15000000"/>
    <n v="47860214"/>
    <n v="19355221"/>
    <n v="67215435"/>
    <n v="52215435"/>
    <n v="3.48"/>
    <s v="PG-13"/>
    <s v="Live Action"/>
    <x v="1"/>
    <n v="5.0999999999999996"/>
    <n v="46113"/>
    <n v="2999"/>
    <n v="3004"/>
    <n v="21607203"/>
    <x v="0"/>
    <n v="5"/>
  </r>
  <r>
    <x v="205"/>
    <n v="2011"/>
    <n v="45000000"/>
    <n v="8406711"/>
    <n v="156233690"/>
    <n v="164640401"/>
    <n v="119640401"/>
    <n v="2.66"/>
    <s v="PG"/>
    <s v="Live Action"/>
    <x v="2"/>
    <n v="6.3"/>
    <n v="130287"/>
    <n v="1552"/>
    <n v="1554"/>
    <n v="3833300"/>
    <x v="1"/>
    <n v="7"/>
  </r>
  <r>
    <x v="206"/>
    <n v="2010"/>
    <n v="75000000"/>
    <n v="162001186"/>
    <n v="110222244"/>
    <n v="272223430"/>
    <n v="197223430"/>
    <n v="2.63"/>
    <s v="PG-13"/>
    <s v="Live Action"/>
    <x v="5"/>
    <n v="5.9"/>
    <n v="250161"/>
    <n v="3534"/>
    <n v="3534"/>
    <n v="40506562"/>
    <x v="1"/>
    <n v="7"/>
  </r>
  <r>
    <x v="207"/>
    <n v="2017"/>
    <n v="180000000"/>
    <n v="315058289"/>
    <n v="531921735"/>
    <n v="846980024"/>
    <n v="666980024"/>
    <n v="3.71"/>
    <s v="PG-13"/>
    <s v="Live Action"/>
    <x v="6"/>
    <n v="7.9"/>
    <n v="724485"/>
    <n v="4080"/>
    <n v="4080"/>
    <n v="122744989"/>
    <x v="2"/>
    <n v="7"/>
  </r>
  <r>
    <x v="208"/>
    <n v="2012"/>
    <n v="60000000"/>
    <n v="80070736"/>
    <n v="137300000"/>
    <n v="217370736"/>
    <n v="157370736"/>
    <n v="2.62"/>
    <s v="PG-13"/>
    <s v="Live Action"/>
    <x v="0"/>
    <n v="7"/>
    <n v="338137"/>
    <n v="3352"/>
    <n v="3352"/>
    <n v="15210156"/>
    <x v="1"/>
    <n v="7"/>
  </r>
  <r>
    <x v="209"/>
    <n v="2017"/>
    <n v="50000000"/>
    <n v="81903458"/>
    <n v="97845422"/>
    <n v="179748880"/>
    <n v="129748880"/>
    <n v="2.59"/>
    <s v="PG-13"/>
    <s v="Live Action"/>
    <x v="0"/>
    <n v="7.2"/>
    <n v="149811"/>
    <n v="9"/>
    <n v="2851"/>
    <n v="526011"/>
    <x v="1"/>
    <n v="6"/>
  </r>
  <r>
    <x v="210"/>
    <n v="2011"/>
    <n v="45000000"/>
    <n v="88625922"/>
    <n v="72346000"/>
    <n v="160971922"/>
    <n v="115971922"/>
    <n v="2.58"/>
    <s v="PG"/>
    <s v="Live Action"/>
    <x v="2"/>
    <n v="7.1"/>
    <n v="92320"/>
    <n v="3440"/>
    <n v="3440"/>
    <n v="29239026"/>
    <x v="1"/>
    <n v="5"/>
  </r>
  <r>
    <x v="211"/>
    <n v="2013"/>
    <n v="78000000"/>
    <n v="119793567"/>
    <n v="154599082"/>
    <n v="274392649"/>
    <n v="196392649"/>
    <n v="2.52"/>
    <s v="PG"/>
    <s v="Digital Animation"/>
    <x v="2"/>
    <n v="6.3"/>
    <n v="102211"/>
    <n v="4001"/>
    <n v="4001"/>
    <n v="34017930"/>
    <x v="1"/>
    <n v="6"/>
  </r>
  <r>
    <x v="212"/>
    <n v="2009"/>
    <n v="35000000"/>
    <n v="73178547"/>
    <n v="49178625"/>
    <n v="122357172"/>
    <n v="87357172"/>
    <n v="2.5"/>
    <s v="PG"/>
    <s v="Live Action"/>
    <x v="2"/>
    <n v="5.4"/>
    <n v="23471"/>
    <n v="3271"/>
    <n v="3271"/>
    <n v="17012212"/>
    <x v="1"/>
    <n v="5"/>
  </r>
  <r>
    <x v="213"/>
    <n v="2009"/>
    <n v="40000000"/>
    <n v="64167069"/>
    <n v="75307837"/>
    <n v="139474906"/>
    <n v="99474906"/>
    <n v="2.4900000000000002"/>
    <s v="PG-13"/>
    <s v="Live Action"/>
    <x v="5"/>
    <n v="6.4"/>
    <n v="199072"/>
    <n v="3255"/>
    <n v="3255"/>
    <n v="23722310"/>
    <x v="1"/>
    <n v="5"/>
  </r>
  <r>
    <x v="214"/>
    <n v="2010"/>
    <n v="60000000"/>
    <n v="80574010"/>
    <n v="126024779"/>
    <n v="206598789"/>
    <n v="146598789"/>
    <n v="2.44"/>
    <s v="PG-13"/>
    <s v="Live Action"/>
    <x v="0"/>
    <n v="5.8"/>
    <n v="96832"/>
    <n v="3082"/>
    <n v="3108"/>
    <n v="23104523"/>
    <x v="1"/>
    <n v="4"/>
  </r>
  <r>
    <x v="215"/>
    <n v="2009"/>
    <n v="18000000"/>
    <n v="22455510"/>
    <n v="57772109"/>
    <n v="80227619"/>
    <n v="62227619"/>
    <n v="3.46"/>
    <s v="PG"/>
    <s v="Live Action"/>
    <x v="4"/>
    <n v="5"/>
    <n v="16489"/>
    <n v="3096"/>
    <n v="3133"/>
    <n v="10011682"/>
    <x v="0"/>
    <n v="7"/>
  </r>
  <r>
    <x v="216"/>
    <n v="2006"/>
    <n v="40000000"/>
    <n v="70165972"/>
    <n v="66881404"/>
    <n v="137047376"/>
    <n v="97047376"/>
    <n v="2.4300000000000002"/>
    <s v="PG-13"/>
    <s v="Live Action"/>
    <x v="5"/>
    <n v="4.7"/>
    <n v="43618"/>
    <n v="3261"/>
    <n v="3261"/>
    <n v="27736056"/>
    <x v="1"/>
    <n v="2"/>
  </r>
  <r>
    <x v="217"/>
    <n v="2007"/>
    <n v="13000000"/>
    <n v="25593755"/>
    <n v="31595653"/>
    <n v="57189408"/>
    <n v="44189408"/>
    <n v="3.4"/>
    <s v="R"/>
    <s v="Live Action"/>
    <x v="1"/>
    <n v="7.1"/>
    <n v="306172"/>
    <n v="2423"/>
    <n v="2423"/>
    <n v="8931973"/>
    <x v="0"/>
    <n v="7"/>
  </r>
  <r>
    <x v="218"/>
    <n v="2007"/>
    <n v="20000000"/>
    <n v="39739367"/>
    <n v="47119211"/>
    <n v="86858578"/>
    <n v="66858578"/>
    <n v="3.34"/>
    <s v="PG-13"/>
    <s v="Live Action"/>
    <x v="5"/>
    <n v="2.4"/>
    <n v="105571"/>
    <n v="2801"/>
    <n v="2840"/>
    <n v="18612544"/>
    <x v="0"/>
    <n v="7"/>
  </r>
  <r>
    <x v="219"/>
    <n v="2007"/>
    <n v="30000000"/>
    <n v="50980159"/>
    <n v="78799569"/>
    <n v="129779728"/>
    <n v="99779728"/>
    <n v="3.33"/>
    <s v="R"/>
    <s v="Live Action"/>
    <x v="0"/>
    <n v="7.8"/>
    <n v="274998"/>
    <n v="32"/>
    <n v="1400"/>
    <n v="784145"/>
    <x v="0"/>
    <n v="7"/>
  </r>
  <r>
    <x v="220"/>
    <n v="2007"/>
    <n v="151000000"/>
    <n v="319246193"/>
    <n v="389026399"/>
    <n v="708272592"/>
    <n v="557272592"/>
    <n v="3.69"/>
    <s v="PG-13"/>
    <s v="Animation/Live Action"/>
    <x v="6"/>
    <n v="7"/>
    <n v="631402"/>
    <n v="4011"/>
    <n v="4050"/>
    <n v="70502384"/>
    <x v="2"/>
    <n v="6"/>
  </r>
  <r>
    <x v="221"/>
    <n v="2007"/>
    <n v="21500000"/>
    <n v="49033882"/>
    <n v="43953769"/>
    <n v="92987651"/>
    <n v="71487651"/>
    <n v="3.33"/>
    <s v="R"/>
    <s v="Live Action"/>
    <x v="0"/>
    <n v="7.2"/>
    <n v="165405"/>
    <n v="15"/>
    <n v="2585"/>
    <n v="719910"/>
    <x v="0"/>
    <n v="8"/>
  </r>
  <r>
    <x v="222"/>
    <n v="2010"/>
    <n v="165000000"/>
    <n v="238736787"/>
    <n v="517507886"/>
    <n v="756244673"/>
    <n v="591244673"/>
    <n v="3.58"/>
    <s v="PG"/>
    <s v="Digital Animation"/>
    <x v="2"/>
    <n v="6.3"/>
    <n v="202614"/>
    <n v="4359"/>
    <n v="4386"/>
    <n v="70838207"/>
    <x v="2"/>
    <n v="7"/>
  </r>
  <r>
    <x v="223"/>
    <n v="2017"/>
    <n v="175000000"/>
    <n v="209726015"/>
    <n v="588294210"/>
    <n v="798020225"/>
    <n v="623020225"/>
    <n v="3.56"/>
    <s v="PG"/>
    <s v="Digital Animation"/>
    <x v="4"/>
    <n v="8.4"/>
    <n v="488058"/>
    <n v="3987"/>
    <n v="3987"/>
    <n v="50802605"/>
    <x v="2"/>
    <n v="7"/>
  </r>
  <r>
    <x v="224"/>
    <n v="2009"/>
    <n v="23600000"/>
    <n v="75590286"/>
    <n v="26646310"/>
    <n v="102236596"/>
    <n v="78636596"/>
    <n v="3.33"/>
    <s v="R"/>
    <s v="Live Action"/>
    <x v="5"/>
    <n v="7.6"/>
    <n v="568019"/>
    <n v="3036"/>
    <n v="3171"/>
    <n v="24733155"/>
    <x v="0"/>
    <n v="7"/>
  </r>
  <r>
    <x v="225"/>
    <n v="2015"/>
    <n v="65000000"/>
    <n v="43482270"/>
    <n v="177814791"/>
    <n v="221297061"/>
    <n v="156297061"/>
    <n v="2.4"/>
    <s v="PG-13"/>
    <s v="Live Action"/>
    <x v="3"/>
    <n v="7.1"/>
    <n v="216288"/>
    <n v="545"/>
    <n v="3009"/>
    <n v="7222035"/>
    <x v="1"/>
    <n v="7"/>
  </r>
  <r>
    <x v="226"/>
    <n v="2006"/>
    <n v="18000000"/>
    <n v="31567134"/>
    <n v="46067901"/>
    <n v="77635035"/>
    <n v="59635035"/>
    <n v="3.31"/>
    <s v="R"/>
    <s v="Live Action"/>
    <x v="0"/>
    <n v="7.6"/>
    <n v="106159"/>
    <n v="1795"/>
    <n v="1871"/>
    <n v="11478360"/>
    <x v="0"/>
    <n v="8"/>
  </r>
  <r>
    <x v="227"/>
    <n v="2014"/>
    <n v="22000000"/>
    <n v="54235441"/>
    <n v="40035047"/>
    <n v="94270488"/>
    <n v="72270488"/>
    <n v="3.29"/>
    <s v="PG"/>
    <s v="Live Action"/>
    <x v="7"/>
    <n v="7.3"/>
    <n v="82810"/>
    <n v="2023"/>
    <n v="2167"/>
    <n v="10979290"/>
    <x v="0"/>
    <n v="5"/>
  </r>
  <r>
    <x v="228"/>
    <n v="2014"/>
    <n v="170000000"/>
    <n v="333172112"/>
    <n v="437695404"/>
    <n v="770867516"/>
    <n v="600867516"/>
    <n v="3.53"/>
    <s v="PG-13"/>
    <s v="Animation/Live Action"/>
    <x v="6"/>
    <n v="8"/>
    <n v="1154393"/>
    <n v="4080"/>
    <n v="4088"/>
    <n v="94320883"/>
    <x v="2"/>
    <n v="6"/>
  </r>
  <r>
    <x v="229"/>
    <n v="2010"/>
    <n v="35000000"/>
    <n v="63075011"/>
    <n v="54654610"/>
    <n v="117729621"/>
    <n v="82729621"/>
    <n v="2.36"/>
    <s v="R"/>
    <s v="Live Action"/>
    <x v="1"/>
    <n v="5.2"/>
    <n v="100049"/>
    <n v="3332"/>
    <n v="3332"/>
    <n v="32902299"/>
    <x v="1"/>
    <n v="7"/>
  </r>
  <r>
    <x v="230"/>
    <n v="2007"/>
    <n v="15000000"/>
    <n v="28638916"/>
    <n v="35593798"/>
    <n v="64232714"/>
    <n v="49232714"/>
    <n v="3.28"/>
    <s v="R"/>
    <s v="Live Action"/>
    <x v="1"/>
    <n v="6.9"/>
    <n v="274393"/>
    <n v="2303"/>
    <n v="2305"/>
    <n v="9807292"/>
    <x v="0"/>
    <n v="7"/>
  </r>
  <r>
    <x v="231"/>
    <n v="2016"/>
    <n v="180000000"/>
    <n v="234037575"/>
    <n v="568365278"/>
    <n v="802402853"/>
    <n v="622402853"/>
    <n v="3.46"/>
    <s v="PG-13"/>
    <s v="Live Action"/>
    <x v="2"/>
    <n v="7.2"/>
    <n v="468933"/>
    <n v="4144"/>
    <n v="4144"/>
    <n v="74403387"/>
    <x v="2"/>
    <n v="6"/>
  </r>
  <r>
    <x v="232"/>
    <n v="2011"/>
    <n v="150000000"/>
    <n v="165249063"/>
    <n v="499588484"/>
    <n v="664837547"/>
    <n v="514837547"/>
    <n v="3.43"/>
    <s v="PG"/>
    <s v="Digital Animation"/>
    <x v="2"/>
    <n v="7.2"/>
    <n v="280775"/>
    <n v="3925"/>
    <n v="3952"/>
    <n v="47656302"/>
    <x v="2"/>
    <n v="6"/>
  </r>
  <r>
    <x v="233"/>
    <n v="2013"/>
    <n v="150000000"/>
    <n v="206362140"/>
    <n v="438240376"/>
    <n v="644602516"/>
    <n v="494602516"/>
    <n v="3.3"/>
    <s v="PG-13"/>
    <s v="Live Action"/>
    <x v="6"/>
    <n v="6.8"/>
    <n v="670193"/>
    <n v="3841"/>
    <n v="3841"/>
    <n v="85737841"/>
    <x v="2"/>
    <n v="6"/>
  </r>
  <r>
    <x v="234"/>
    <n v="2017"/>
    <n v="38000000"/>
    <n v="73921000"/>
    <n v="52656874"/>
    <n v="126577874"/>
    <n v="88577874"/>
    <n v="2.33"/>
    <s v="PG"/>
    <s v="Digital Animation"/>
    <x v="2"/>
    <n v="6.2"/>
    <n v="28475"/>
    <n v="3434"/>
    <n v="3529"/>
    <n v="23851539"/>
    <x v="1"/>
    <n v="7"/>
  </r>
  <r>
    <x v="235"/>
    <n v="2007"/>
    <n v="45000000"/>
    <n v="50648679"/>
    <n v="99222424"/>
    <n v="149871103"/>
    <n v="104871103"/>
    <n v="2.33"/>
    <s v="R"/>
    <s v="Live Action"/>
    <x v="6"/>
    <n v="6.2"/>
    <n v="194980"/>
    <n v="2828"/>
    <n v="2848"/>
    <n v="23678580"/>
    <x v="1"/>
    <n v="6"/>
  </r>
  <r>
    <x v="236"/>
    <n v="2011"/>
    <n v="125000000"/>
    <n v="186848418"/>
    <n v="348815025"/>
    <n v="535663443"/>
    <n v="410663443"/>
    <n v="3.29"/>
    <s v="PG-13"/>
    <s v="Live Action"/>
    <x v="6"/>
    <n v="7.4"/>
    <n v="450252"/>
    <n v="3703"/>
    <n v="3703"/>
    <n v="39637079"/>
    <x v="2"/>
    <n v="6"/>
  </r>
  <r>
    <x v="237"/>
    <n v="2013"/>
    <n v="17000000"/>
    <n v="70525195"/>
    <n v="2310515"/>
    <n v="72835710"/>
    <n v="55835710"/>
    <n v="3.28"/>
    <s v="R"/>
    <s v="Live Action"/>
    <x v="5"/>
    <n v="6.6"/>
    <n v="15827"/>
    <n v="2024"/>
    <n v="2041"/>
    <n v="30107555"/>
    <x v="0"/>
    <n v="2"/>
  </r>
  <r>
    <x v="238"/>
    <n v="2011"/>
    <n v="130000000"/>
    <n v="149260504"/>
    <n v="405726973"/>
    <n v="554987477"/>
    <n v="424987477"/>
    <n v="3.27"/>
    <s v="PG"/>
    <s v="Digital Animation"/>
    <x v="2"/>
    <n v="6.6"/>
    <n v="157795"/>
    <n v="3952"/>
    <n v="3963"/>
    <n v="34077439"/>
    <x v="2"/>
    <n v="7"/>
  </r>
  <r>
    <x v="239"/>
    <n v="2006"/>
    <n v="20000000"/>
    <n v="48548426"/>
    <n v="36597739"/>
    <n v="85146165"/>
    <n v="65146165"/>
    <n v="3.26"/>
    <s v="PG-13"/>
    <s v="Live Action"/>
    <x v="5"/>
    <n v="2.8"/>
    <n v="59603"/>
    <n v="2896"/>
    <n v="2898"/>
    <n v="19076261"/>
    <x v="0"/>
    <n v="5"/>
  </r>
  <r>
    <x v="240"/>
    <n v="2014"/>
    <n v="13000000"/>
    <n v="44137712"/>
    <n v="10699522"/>
    <n v="54837234"/>
    <n v="41837234"/>
    <n v="3.22"/>
    <s v="PG-13"/>
    <s v="Live Action"/>
    <x v="5"/>
    <n v="7.2"/>
    <n v="103179"/>
    <n v="4"/>
    <n v="2552"/>
    <n v="109878"/>
    <x v="0"/>
    <n v="7"/>
  </r>
  <r>
    <x v="241"/>
    <n v="2009"/>
    <n v="42000000"/>
    <n v="60054530"/>
    <n v="78653997"/>
    <n v="138708527"/>
    <n v="96708527"/>
    <n v="2.2999999999999998"/>
    <s v="R"/>
    <s v="Live Action"/>
    <x v="5"/>
    <n v="5.9"/>
    <n v="148903"/>
    <n v="2756"/>
    <n v="2759"/>
    <n v="30619130"/>
    <x v="1"/>
    <n v="6"/>
  </r>
  <r>
    <x v="242"/>
    <n v="2013"/>
    <n v="35000000"/>
    <n v="83299761"/>
    <n v="31662764"/>
    <n v="114962525"/>
    <n v="79962525"/>
    <n v="2.2799999999999998"/>
    <s v="PG-13"/>
    <s v="Live Action"/>
    <x v="0"/>
    <n v="7.5"/>
    <n v="161267"/>
    <n v="15"/>
    <n v="2671"/>
    <n v="413373"/>
    <x v="1"/>
    <n v="6"/>
  </r>
  <r>
    <x v="243"/>
    <n v="2010"/>
    <n v="82000000"/>
    <n v="103068524"/>
    <n v="165199650"/>
    <n v="268268174"/>
    <n v="186268174"/>
    <n v="2.27"/>
    <s v="R"/>
    <s v="Live Action"/>
    <x v="6"/>
    <n v="6.4"/>
    <n v="343321"/>
    <n v="3270"/>
    <n v="3398"/>
    <n v="34825135"/>
    <x v="1"/>
    <n v="6"/>
  </r>
  <r>
    <x v="244"/>
    <n v="2010"/>
    <n v="65000000"/>
    <n v="100539043"/>
    <n v="111200000"/>
    <n v="211739043"/>
    <n v="146739043"/>
    <n v="2.2599999999999998"/>
    <s v="R"/>
    <s v="Live Action"/>
    <x v="5"/>
    <n v="6.5"/>
    <n v="341708"/>
    <n v="3355"/>
    <n v="3365"/>
    <n v="32689406"/>
    <x v="1"/>
    <n v="6"/>
  </r>
  <r>
    <x v="245"/>
    <n v="2006"/>
    <n v="17000000"/>
    <n v="41778863"/>
    <n v="28576950"/>
    <n v="70355813"/>
    <n v="53355813"/>
    <n v="3.14"/>
    <s v="R"/>
    <s v="Live Action"/>
    <x v="1"/>
    <n v="6.4"/>
    <n v="170287"/>
    <n v="2620"/>
    <n v="2621"/>
    <n v="15708512"/>
    <x v="0"/>
    <n v="5"/>
  </r>
  <r>
    <x v="246"/>
    <n v="2007"/>
    <n v="24000000"/>
    <n v="39687694"/>
    <n v="59447877"/>
    <n v="99135571"/>
    <n v="75135571"/>
    <n v="3.13"/>
    <s v="R"/>
    <s v="Live Action"/>
    <x v="6"/>
    <n v="6.2"/>
    <n v="169700"/>
    <n v="2458"/>
    <n v="2468"/>
    <n v="13180769"/>
    <x v="0"/>
    <n v="3"/>
  </r>
  <r>
    <x v="247"/>
    <n v="2007"/>
    <n v="20000000"/>
    <n v="47852604"/>
    <n v="33608739"/>
    <n v="81461343"/>
    <n v="61461343"/>
    <n v="3.07"/>
    <s v="PG-13"/>
    <s v="Live Action"/>
    <x v="3"/>
    <n v="5.9"/>
    <n v="78632"/>
    <n v="2831"/>
    <n v="2831"/>
    <n v="17558689"/>
    <x v="0"/>
    <n v="5"/>
  </r>
  <r>
    <x v="248"/>
    <n v="2010"/>
    <n v="20000000"/>
    <n v="36661504"/>
    <n v="44763484"/>
    <n v="81424988"/>
    <n v="61424988"/>
    <n v="3.07"/>
    <s v="PG-13"/>
    <s v="Live Action"/>
    <x v="5"/>
    <n v="3.4"/>
    <n v="48901"/>
    <n v="3233"/>
    <n v="3233"/>
    <n v="12202831"/>
    <x v="0"/>
    <n v="6"/>
  </r>
  <r>
    <x v="249"/>
    <n v="2018"/>
    <n v="15700000"/>
    <n v="39282227"/>
    <n v="24085620"/>
    <n v="63367847"/>
    <n v="47667847"/>
    <n v="3.04"/>
    <s v="PG-13"/>
    <s v="Live Action"/>
    <x v="5"/>
    <n v="5.8"/>
    <n v="27404"/>
    <n v="2607"/>
    <n v="2607"/>
    <n v="6489983"/>
    <x v="0"/>
    <n v="5"/>
  </r>
  <r>
    <x v="250"/>
    <n v="2013"/>
    <n v="28000000"/>
    <n v="63914167"/>
    <n v="49000000"/>
    <n v="112914167"/>
    <n v="84914167"/>
    <n v="3.03"/>
    <s v="PG-13"/>
    <s v="Live Action"/>
    <x v="5"/>
    <n v="6.6"/>
    <n v="132574"/>
    <n v="3065"/>
    <n v="3237"/>
    <n v="16334566"/>
    <x v="0"/>
    <n v="6"/>
  </r>
  <r>
    <x v="251"/>
    <n v="2016"/>
    <n v="175000000"/>
    <n v="325100054"/>
    <n v="420959833"/>
    <n v="746059887"/>
    <n v="571059887"/>
    <n v="3.26"/>
    <s v="PG-13"/>
    <s v="Live Action"/>
    <x v="6"/>
    <n v="5.9"/>
    <n v="677260"/>
    <n v="4255"/>
    <n v="4255"/>
    <n v="133682248"/>
    <x v="2"/>
    <n v="6"/>
  </r>
  <r>
    <x v="252"/>
    <n v="2014"/>
    <n v="85000000"/>
    <n v="150947895"/>
    <n v="125067070"/>
    <n v="276014965"/>
    <n v="191014965"/>
    <n v="2.25"/>
    <s v="PG-13"/>
    <s v="Live Action"/>
    <x v="2"/>
    <n v="6.6"/>
    <n v="455538"/>
    <n v="3936"/>
    <n v="3936"/>
    <n v="54607747"/>
    <x v="1"/>
    <n v="7"/>
  </r>
  <r>
    <x v="253"/>
    <n v="2010"/>
    <n v="40000000"/>
    <n v="52000688"/>
    <n v="75233701"/>
    <n v="127234389"/>
    <n v="87234389"/>
    <n v="2.1800000000000002"/>
    <s v="R"/>
    <s v="Live Action"/>
    <x v="6"/>
    <n v="6.4"/>
    <n v="224832"/>
    <n v="2669"/>
    <n v="2669"/>
    <n v="24760882"/>
    <x v="1"/>
    <n v="7"/>
  </r>
  <r>
    <x v="254"/>
    <n v="2009"/>
    <n v="40000000"/>
    <n v="94125426"/>
    <n v="32520693"/>
    <n v="126646119"/>
    <n v="86646119"/>
    <n v="2.17"/>
    <s v="PG-13"/>
    <s v="Live Action"/>
    <x v="5"/>
    <n v="7"/>
    <n v="118688"/>
    <n v="2354"/>
    <n v="2528"/>
    <n v="20027956"/>
    <x v="1"/>
    <n v="7"/>
  </r>
  <r>
    <x v="255"/>
    <n v="2013"/>
    <n v="19000000"/>
    <n v="21488481"/>
    <n v="54598230"/>
    <n v="76086711"/>
    <n v="57086711"/>
    <n v="3"/>
    <s v="PG-13"/>
    <s v="Live Action"/>
    <x v="0"/>
    <n v="7.5"/>
    <n v="135011"/>
    <n v="4"/>
    <n v="1316"/>
    <n v="105005"/>
    <x v="0"/>
    <n v="7"/>
  </r>
  <r>
    <x v="256"/>
    <n v="2011"/>
    <n v="15000000"/>
    <n v="13843771"/>
    <n v="45324921"/>
    <n v="59168692"/>
    <n v="44168692"/>
    <n v="2.94"/>
    <s v="PG-13"/>
    <s v="Live Action"/>
    <x v="0"/>
    <n v="7"/>
    <n v="151999"/>
    <n v="1719"/>
    <n v="1725"/>
    <n v="5079566"/>
    <x v="0"/>
    <n v="6"/>
  </r>
  <r>
    <x v="257"/>
    <n v="2009"/>
    <n v="20000000"/>
    <n v="41596251"/>
    <n v="37173177"/>
    <n v="78769428"/>
    <n v="58769428"/>
    <n v="2.94"/>
    <s v="R"/>
    <s v="Live Action"/>
    <x v="0"/>
    <n v="7"/>
    <n v="216292"/>
    <n v="2750"/>
    <n v="2750"/>
    <n v="12871483"/>
    <x v="0"/>
    <n v="5"/>
  </r>
  <r>
    <x v="258"/>
    <n v="2014"/>
    <n v="70000000"/>
    <n v="55991880"/>
    <n v="164249843"/>
    <n v="220241723"/>
    <n v="150241723"/>
    <n v="2.15"/>
    <s v="PG-13"/>
    <s v="Live Action"/>
    <x v="6"/>
    <n v="6.2"/>
    <n v="193837"/>
    <n v="2885"/>
    <n v="2900"/>
    <n v="23514615"/>
    <x v="1"/>
    <n v="6"/>
  </r>
  <r>
    <x v="259"/>
    <n v="2014"/>
    <n v="40000000"/>
    <n v="38543473"/>
    <n v="87526036"/>
    <n v="126069509"/>
    <n v="86069509"/>
    <n v="2.15"/>
    <s v="R"/>
    <s v="Live Action"/>
    <x v="5"/>
    <n v="5.0999999999999996"/>
    <n v="112556"/>
    <n v="3062"/>
    <n v="3062"/>
    <n v="14608152"/>
    <x v="1"/>
    <n v="5"/>
  </r>
  <r>
    <x v="260"/>
    <n v="2008"/>
    <n v="26000000"/>
    <n v="87341380"/>
    <n v="15062639"/>
    <n v="102404019"/>
    <n v="76404019"/>
    <n v="2.94"/>
    <s v="R"/>
    <s v="Live Action"/>
    <x v="5"/>
    <n v="6.9"/>
    <n v="337267"/>
    <n v="3072"/>
    <n v="3072"/>
    <n v="23245025"/>
    <x v="0"/>
    <n v="5"/>
  </r>
  <r>
    <x v="261"/>
    <n v="2016"/>
    <n v="10000000"/>
    <n v="20777061"/>
    <n v="18208516"/>
    <n v="38985577"/>
    <n v="28985577"/>
    <n v="2.9"/>
    <s v="R"/>
    <s v="Live Action"/>
    <x v="1"/>
    <n v="5"/>
    <n v="45650"/>
    <n v="3121"/>
    <n v="3121"/>
    <n v="9576057"/>
    <x v="0"/>
    <n v="6"/>
  </r>
  <r>
    <x v="262"/>
    <n v="2016"/>
    <n v="40000000"/>
    <n v="90862685"/>
    <n v="33964631"/>
    <n v="124827316"/>
    <n v="84827316"/>
    <n v="2.12"/>
    <s v="PG-13"/>
    <s v="Live Action"/>
    <x v="5"/>
    <n v="5.8"/>
    <n v="58620"/>
    <n v="3175"/>
    <n v="3192"/>
    <n v="35243095"/>
    <x v="1"/>
    <n v="6"/>
  </r>
  <r>
    <x v="263"/>
    <n v="2014"/>
    <n v="13000000"/>
    <n v="48637684"/>
    <n v="1808176"/>
    <n v="50445860"/>
    <n v="37445860"/>
    <n v="2.88"/>
    <s v="R"/>
    <s v="Live Action"/>
    <x v="7"/>
    <n v="6"/>
    <n v="24049"/>
    <n v="2253"/>
    <n v="2253"/>
    <n v="25649011"/>
    <x v="0"/>
    <n v="5"/>
  </r>
  <r>
    <x v="264"/>
    <n v="2008"/>
    <n v="185000000"/>
    <n v="317101119"/>
    <n v="469534294"/>
    <n v="786635413"/>
    <n v="601635413"/>
    <n v="3.25"/>
    <s v="PG-13"/>
    <s v="Live Action"/>
    <x v="2"/>
    <n v="6.1"/>
    <n v="450416"/>
    <n v="4260"/>
    <n v="4264"/>
    <n v="100137835"/>
    <x v="2"/>
    <n v="7"/>
  </r>
  <r>
    <x v="265"/>
    <n v="2016"/>
    <n v="35000000"/>
    <n v="55340730"/>
    <n v="53416891"/>
    <n v="108757621"/>
    <n v="73757621"/>
    <n v="2.11"/>
    <s v="R"/>
    <s v="Live Action"/>
    <x v="5"/>
    <n v="5.7"/>
    <n v="122432"/>
    <n v="3384"/>
    <n v="3416"/>
    <n v="21760405"/>
    <x v="1"/>
    <n v="6"/>
  </r>
  <r>
    <x v="266"/>
    <n v="2008"/>
    <n v="54000000"/>
    <n v="69951824"/>
    <n v="96665504"/>
    <n v="166617328"/>
    <n v="112617328"/>
    <n v="2.09"/>
    <s v="PG-13"/>
    <s v="Live Action"/>
    <x v="0"/>
    <n v="7.6"/>
    <n v="301126"/>
    <n v="2758"/>
    <n v="2758"/>
    <n v="14851136"/>
    <x v="1"/>
    <n v="7"/>
  </r>
  <r>
    <x v="267"/>
    <n v="2016"/>
    <n v="38000000"/>
    <n v="60323786"/>
    <n v="57101370"/>
    <n v="117425156"/>
    <n v="79425156"/>
    <n v="2.09"/>
    <s v="R"/>
    <s v="Live Action"/>
    <x v="5"/>
    <n v="6.2"/>
    <n v="112440"/>
    <n v="2917"/>
    <n v="3008"/>
    <n v="11002986"/>
    <x v="1"/>
    <n v="7"/>
  </r>
  <r>
    <x v="268"/>
    <n v="2016"/>
    <n v="150000000"/>
    <n v="248757044"/>
    <n v="388760321"/>
    <n v="637517365"/>
    <n v="487517365"/>
    <n v="3.25"/>
    <s v="PG"/>
    <s v="Digital Animation"/>
    <x v="4"/>
    <n v="7.6"/>
    <n v="327038"/>
    <n v="3875"/>
    <n v="3875"/>
    <n v="56631401"/>
    <x v="2"/>
    <n v="7"/>
  </r>
  <r>
    <x v="269"/>
    <n v="2006"/>
    <n v="40000000"/>
    <n v="50866635"/>
    <n v="70165637"/>
    <n v="121032272"/>
    <n v="81032272"/>
    <n v="2.0299999999999998"/>
    <s v="R"/>
    <s v="Live Action"/>
    <x v="6"/>
    <n v="7.8"/>
    <n v="310308"/>
    <n v="2465"/>
    <n v="2465"/>
    <n v="15005604"/>
    <x v="1"/>
    <n v="7"/>
  </r>
  <r>
    <x v="270"/>
    <n v="2011"/>
    <n v="21000000"/>
    <n v="24149393"/>
    <n v="57303418"/>
    <n v="81452811"/>
    <n v="60452811"/>
    <n v="2.88"/>
    <s v="R"/>
    <s v="Live Action"/>
    <x v="3"/>
    <n v="7"/>
    <n v="200884"/>
    <n v="4"/>
    <n v="886"/>
    <n v="310562"/>
    <x v="0"/>
    <n v="5"/>
  </r>
  <r>
    <x v="271"/>
    <n v="2013"/>
    <n v="135000000"/>
    <n v="187168425"/>
    <n v="385900000"/>
    <n v="573068425"/>
    <n v="438068425"/>
    <n v="3.24"/>
    <s v="PG"/>
    <s v="Digital Animation"/>
    <x v="2"/>
    <n v="7.2"/>
    <n v="212704"/>
    <n v="4046"/>
    <n v="4065"/>
    <n v="43639736"/>
    <x v="2"/>
    <n v="7"/>
  </r>
  <r>
    <x v="272"/>
    <n v="2010"/>
    <n v="45000000"/>
    <n v="67061228"/>
    <n v="68747609"/>
    <n v="135808837"/>
    <n v="90808837"/>
    <n v="2.02"/>
    <s v="PG-13"/>
    <s v="Live Action"/>
    <x v="7"/>
    <n v="5.5"/>
    <n v="127410"/>
    <n v="3074"/>
    <n v="3118"/>
    <n v="20686423"/>
    <x v="1"/>
    <n v="5"/>
  </r>
  <r>
    <x v="273"/>
    <n v="2018"/>
    <n v="50000000"/>
    <n v="103678298"/>
    <n v="47511103"/>
    <n v="151189401"/>
    <n v="101189401"/>
    <n v="2.02"/>
    <s v="R"/>
    <s v="Live Action"/>
    <x v="0"/>
    <n v="7"/>
    <n v="135305"/>
    <n v="2588"/>
    <n v="3329"/>
    <n v="17509431"/>
    <x v="1"/>
    <n v="7"/>
  </r>
  <r>
    <x v="274"/>
    <n v="2009"/>
    <n v="30000000"/>
    <n v="58715510"/>
    <n v="56434914"/>
    <n v="115150424"/>
    <n v="85150424"/>
    <n v="2.84"/>
    <s v="PG"/>
    <s v="Live Action"/>
    <x v="5"/>
    <n v="5.4"/>
    <n v="107712"/>
    <n v="3226"/>
    <n v="3228"/>
    <n v="21058173"/>
    <x v="0"/>
    <n v="5"/>
  </r>
  <r>
    <x v="275"/>
    <n v="2006"/>
    <n v="40000000"/>
    <n v="81612565"/>
    <n v="38843429"/>
    <n v="120455994"/>
    <n v="80455994"/>
    <n v="2.0099999999999998"/>
    <s v="PG"/>
    <s v="Live Action"/>
    <x v="2"/>
    <n v="7.3"/>
    <n v="64779"/>
    <n v="3066"/>
    <n v="3122"/>
    <n v="20188176"/>
    <x v="1"/>
    <n v="7"/>
  </r>
  <r>
    <x v="276"/>
    <n v="2006"/>
    <n v="10000000"/>
    <n v="28444855"/>
    <n v="9920000"/>
    <n v="38364855"/>
    <n v="28364855"/>
    <n v="2.84"/>
    <s v="PG-13"/>
    <s v="Live Action"/>
    <x v="5"/>
    <n v="5.5"/>
    <n v="47924"/>
    <n v="2579"/>
    <n v="2579"/>
    <n v="11407751"/>
    <x v="0"/>
    <n v="7"/>
  </r>
  <r>
    <x v="277"/>
    <n v="2014"/>
    <n v="170000000"/>
    <n v="259746958"/>
    <n v="454654931"/>
    <n v="714401889"/>
    <n v="544401889"/>
    <n v="3.2"/>
    <s v="PG-13"/>
    <s v="Live Action"/>
    <x v="6"/>
    <n v="7.8"/>
    <n v="828196"/>
    <n v="3938"/>
    <n v="3938"/>
    <n v="95023721"/>
    <x v="2"/>
    <n v="7"/>
  </r>
  <r>
    <x v="278"/>
    <n v="2014"/>
    <n v="170000000"/>
    <n v="208545589"/>
    <n v="502098977"/>
    <n v="710644566"/>
    <n v="540644566"/>
    <n v="3.18"/>
    <s v="PG-13"/>
    <s v="Animation/Live Action"/>
    <x v="2"/>
    <n v="7.6"/>
    <n v="437488"/>
    <n v="3967"/>
    <n v="3969"/>
    <n v="72611427"/>
    <x v="2"/>
    <n v="8"/>
  </r>
  <r>
    <x v="279"/>
    <n v="2012"/>
    <n v="15000000"/>
    <n v="41003371"/>
    <n v="16583235"/>
    <n v="57586606"/>
    <n v="42586606"/>
    <n v="2.84"/>
    <s v="R"/>
    <s v="Live Action"/>
    <x v="3"/>
    <n v="7.6"/>
    <n v="246122"/>
    <n v="2730"/>
    <n v="2780"/>
    <n v="13152683"/>
    <x v="0"/>
    <n v="6"/>
  </r>
  <r>
    <x v="280"/>
    <n v="2007"/>
    <n v="150000000"/>
    <n v="206445654"/>
    <n v="420104041"/>
    <n v="626549695"/>
    <n v="476549695"/>
    <n v="3.18"/>
    <s v="G"/>
    <s v="Digital Animation"/>
    <x v="2"/>
    <n v="8.1"/>
    <n v="716817"/>
    <n v="3940"/>
    <n v="3940"/>
    <n v="47027395"/>
    <x v="2"/>
    <n v="6"/>
  </r>
  <r>
    <x v="281"/>
    <n v="2007"/>
    <n v="13000000"/>
    <n v="49121934"/>
    <n v="611611"/>
    <n v="49733545"/>
    <n v="36733545"/>
    <n v="2.83"/>
    <s v="PG-13"/>
    <s v="Live Action"/>
    <x v="0"/>
    <n v="6.3"/>
    <n v="9488"/>
    <n v="1858"/>
    <n v="1921"/>
    <n v="17958183"/>
    <x v="0"/>
    <n v="8"/>
  </r>
  <r>
    <x v="282"/>
    <n v="2010"/>
    <n v="12500000"/>
    <n v="26593646"/>
    <n v="19777324"/>
    <n v="46370970"/>
    <n v="33870970"/>
    <n v="2.71"/>
    <s v="R"/>
    <s v="Live Action"/>
    <x v="6"/>
    <n v="6.6"/>
    <n v="197164"/>
    <n v="2670"/>
    <n v="2678"/>
    <n v="11416164"/>
    <x v="0"/>
    <n v="7"/>
  </r>
  <r>
    <x v="283"/>
    <n v="2009"/>
    <n v="175000000"/>
    <n v="293004164"/>
    <n v="438459213"/>
    <n v="731463377"/>
    <n v="556463377"/>
    <n v="3.18"/>
    <s v="PG"/>
    <s v="Digital Animation"/>
    <x v="2"/>
    <n v="8.3000000000000007"/>
    <n v="1025177"/>
    <n v="3766"/>
    <n v="3886"/>
    <n v="68108790"/>
    <x v="2"/>
    <n v="5"/>
  </r>
  <r>
    <x v="284"/>
    <n v="2007"/>
    <n v="20000000"/>
    <n v="15800078"/>
    <n v="58380667"/>
    <n v="74180745"/>
    <n v="54180745"/>
    <n v="2.71"/>
    <s v="PG-13"/>
    <s v="Live Action"/>
    <x v="0"/>
    <n v="7.6"/>
    <n v="80152"/>
    <n v="35"/>
    <n v="715"/>
    <n v="471713"/>
    <x v="0"/>
    <n v="5"/>
  </r>
  <r>
    <x v="285"/>
    <n v="2014"/>
    <n v="50000000"/>
    <n v="47602194"/>
    <n v="102827177"/>
    <n v="150429371"/>
    <n v="100429371"/>
    <n v="2.0099999999999998"/>
    <s v="PG-13"/>
    <s v="Live Action"/>
    <x v="3"/>
    <n v="5.8"/>
    <n v="68231"/>
    <n v="3434"/>
    <n v="3434"/>
    <n v="17346427"/>
    <x v="1"/>
    <n v="5"/>
  </r>
  <r>
    <x v="286"/>
    <n v="2009"/>
    <n v="20000000"/>
    <n v="68261644"/>
    <n v="5703069"/>
    <n v="73964713"/>
    <n v="53964713"/>
    <n v="2.7"/>
    <s v="PG-13"/>
    <s v="Live Action"/>
    <x v="3"/>
    <n v="5"/>
    <n v="32297"/>
    <n v="2514"/>
    <n v="2634"/>
    <n v="28612730"/>
    <x v="0"/>
    <n v="6"/>
  </r>
  <r>
    <x v="287"/>
    <n v="2008"/>
    <n v="80000000"/>
    <n v="79366978"/>
    <n v="158003372"/>
    <n v="237370350"/>
    <n v="157370350"/>
    <n v="1.97"/>
    <s v="PG-13"/>
    <s v="Live Action"/>
    <x v="2"/>
    <n v="5.5"/>
    <n v="170480"/>
    <n v="3560"/>
    <n v="3560"/>
    <n v="30480153"/>
    <x v="1"/>
    <n v="7"/>
  </r>
  <r>
    <x v="288"/>
    <n v="2006"/>
    <n v="12000000"/>
    <n v="27838408"/>
    <n v="16086515"/>
    <n v="43924923"/>
    <n v="31924923"/>
    <n v="2.66"/>
    <s v="R"/>
    <s v="Live Action"/>
    <x v="6"/>
    <n v="6.9"/>
    <n v="248466"/>
    <n v="2515"/>
    <n v="2515"/>
    <n v="10457367"/>
    <x v="0"/>
    <n v="6"/>
  </r>
  <r>
    <x v="289"/>
    <n v="2008"/>
    <n v="11000000"/>
    <n v="37780486"/>
    <n v="2213861"/>
    <n v="39994347"/>
    <n v="28994347"/>
    <n v="2.64"/>
    <s v="PG-13"/>
    <s v="Live Action"/>
    <x v="0"/>
    <n v="7.2"/>
    <n v="26241"/>
    <n v="1591"/>
    <n v="1630"/>
    <n v="10527799"/>
    <x v="0"/>
    <n v="7"/>
  </r>
  <r>
    <x v="290"/>
    <n v="2008"/>
    <n v="150000000"/>
    <n v="227946274"/>
    <n v="396287998"/>
    <n v="624234272"/>
    <n v="474234272"/>
    <n v="3.16"/>
    <s v="PG-13"/>
    <s v="Live Action"/>
    <x v="6"/>
    <n v="6.4"/>
    <n v="476918"/>
    <n v="3965"/>
    <n v="3965"/>
    <n v="62603879"/>
    <x v="2"/>
    <n v="7"/>
  </r>
  <r>
    <x v="291"/>
    <n v="2016"/>
    <n v="165000000"/>
    <n v="232641920"/>
    <n v="443762646"/>
    <n v="676404566"/>
    <n v="511404566"/>
    <n v="3.1"/>
    <s v="PG-13"/>
    <s v="Live Action"/>
    <x v="6"/>
    <n v="7.5"/>
    <n v="724193"/>
    <n v="3882"/>
    <n v="3882"/>
    <n v="85058311"/>
    <x v="2"/>
    <n v="6"/>
  </r>
  <r>
    <x v="292"/>
    <n v="2015"/>
    <n v="11800000"/>
    <n v="12711491"/>
    <n v="30132030"/>
    <n v="42843521"/>
    <n v="31043521"/>
    <n v="2.63"/>
    <s v="R"/>
    <s v="Live Action"/>
    <x v="0"/>
    <n v="7.2"/>
    <n v="128268"/>
    <n v="4"/>
    <n v="790"/>
    <n v="253510"/>
    <x v="0"/>
    <n v="5"/>
  </r>
  <r>
    <x v="293"/>
    <n v="2014"/>
    <n v="66000000"/>
    <n v="43568507"/>
    <n v="150601112"/>
    <n v="194169619"/>
    <n v="128169619"/>
    <n v="1.94"/>
    <s v="PG-13"/>
    <s v="Live Action"/>
    <x v="6"/>
    <n v="6.4"/>
    <n v="170375"/>
    <n v="3115"/>
    <n v="3115"/>
    <n v="17844939"/>
    <x v="1"/>
    <n v="6"/>
  </r>
  <r>
    <x v="294"/>
    <n v="2017"/>
    <n v="60000000"/>
    <n v="58060186"/>
    <n v="117803597"/>
    <n v="175863783"/>
    <n v="115863783"/>
    <n v="1.93"/>
    <s v="R"/>
    <s v="Live Action"/>
    <x v="5"/>
    <n v="5.5"/>
    <n v="184386"/>
    <n v="3647"/>
    <n v="3647"/>
    <n v="18503871"/>
    <x v="1"/>
    <n v="7"/>
  </r>
  <r>
    <x v="295"/>
    <n v="2016"/>
    <n v="75000000"/>
    <n v="34343574"/>
    <n v="185175793"/>
    <n v="219519367"/>
    <n v="144519367"/>
    <n v="1.93"/>
    <s v="PG-13"/>
    <s v="Live Action"/>
    <x v="3"/>
    <n v="6.2"/>
    <n v="174554"/>
    <n v="3576"/>
    <n v="3576"/>
    <n v="14860425"/>
    <x v="1"/>
    <n v="6"/>
  </r>
  <r>
    <x v="296"/>
    <n v="2012"/>
    <n v="250000000"/>
    <n v="303003568"/>
    <n v="714000000"/>
    <n v="1017003568"/>
    <n v="767003568"/>
    <n v="3.07"/>
    <s v="PG-13"/>
    <s v="Animation/Live Action"/>
    <x v="2"/>
    <n v="7.8"/>
    <n v="809619"/>
    <n v="4045"/>
    <n v="4100"/>
    <n v="84617303"/>
    <x v="2"/>
    <n v="6"/>
  </r>
  <r>
    <x v="297"/>
    <n v="2015"/>
    <n v="160000000"/>
    <n v="281723902"/>
    <n v="367262885"/>
    <n v="648986787"/>
    <n v="488986787"/>
    <n v="3.06"/>
    <s v="PG-13"/>
    <s v="Live Action"/>
    <x v="3"/>
    <n v="6.5"/>
    <n v="321008"/>
    <n v="4175"/>
    <n v="4175"/>
    <n v="102665981"/>
    <x v="2"/>
    <n v="5"/>
  </r>
  <r>
    <x v="298"/>
    <n v="2006"/>
    <n v="82500000"/>
    <n v="137355633"/>
    <n v="100329456"/>
    <n v="237685089"/>
    <n v="155185089"/>
    <n v="1.88"/>
    <s v="PG-13"/>
    <s v="Live Action"/>
    <x v="5"/>
    <n v="6.4"/>
    <n v="328165"/>
    <n v="3749"/>
    <n v="3764"/>
    <n v="40011365"/>
    <x v="1"/>
    <n v="6"/>
  </r>
  <r>
    <x v="299"/>
    <n v="2009"/>
    <n v="60000000"/>
    <n v="109205660"/>
    <n v="63244763"/>
    <n v="172450423"/>
    <n v="112450423"/>
    <n v="1.87"/>
    <s v="PG-13"/>
    <s v="Live Action"/>
    <x v="5"/>
    <n v="5.5"/>
    <n v="108428"/>
    <n v="3000"/>
    <n v="3074"/>
    <n v="34286740"/>
    <x v="1"/>
    <n v="5"/>
  </r>
  <r>
    <x v="300"/>
    <n v="2008"/>
    <n v="12000000"/>
    <n v="38108728"/>
    <n v="5244389"/>
    <n v="43353117"/>
    <n v="31353117"/>
    <n v="2.61"/>
    <s v="R"/>
    <s v="Live Action"/>
    <x v="5"/>
    <n v="6.5"/>
    <n v="136920"/>
    <n v="2510"/>
    <n v="2545"/>
    <n v="14908404"/>
    <x v="0"/>
    <n v="8"/>
  </r>
  <r>
    <x v="301"/>
    <n v="2006"/>
    <n v="20000000"/>
    <n v="39143839"/>
    <n v="31600000"/>
    <n v="70743839"/>
    <n v="50743839"/>
    <n v="2.54"/>
    <s v="PG-13"/>
    <s v="Live Action"/>
    <x v="1"/>
    <n v="5"/>
    <n v="49472"/>
    <n v="3211"/>
    <n v="3214"/>
    <n v="20825300"/>
    <x v="0"/>
    <n v="6"/>
  </r>
  <r>
    <x v="302"/>
    <n v="2014"/>
    <n v="165000000"/>
    <n v="188017894"/>
    <n v="478361481"/>
    <n v="666379375"/>
    <n v="501379375"/>
    <n v="3.04"/>
    <s v="PG-13"/>
    <s v="Live Action"/>
    <x v="2"/>
    <n v="8.6"/>
    <n v="1759956"/>
    <n v="3561"/>
    <n v="3561"/>
    <n v="47510360"/>
    <x v="2"/>
    <n v="6"/>
  </r>
  <r>
    <x v="303"/>
    <n v="2006"/>
    <n v="40000000"/>
    <n v="52330111"/>
    <n v="62500000"/>
    <n v="114830111"/>
    <n v="74830111"/>
    <n v="1.87"/>
    <s v="PG"/>
    <s v="Live Action"/>
    <x v="0"/>
    <n v="6.8"/>
    <n v="149317"/>
    <n v="2645"/>
    <n v="2645"/>
    <n v="13616196"/>
    <x v="1"/>
    <n v="6"/>
  </r>
  <r>
    <x v="304"/>
    <n v="2014"/>
    <n v="45000000"/>
    <n v="46290741"/>
    <n v="81700000"/>
    <n v="127990741"/>
    <n v="82990741"/>
    <n v="1.84"/>
    <s v="PG-13"/>
    <s v="Live Action"/>
    <x v="7"/>
    <n v="6.5"/>
    <n v="131737"/>
    <n v="3555"/>
    <n v="3555"/>
    <n v="14284031"/>
    <x v="1"/>
    <n v="6"/>
  </r>
  <r>
    <x v="305"/>
    <n v="2008"/>
    <n v="150000000"/>
    <n v="180174880"/>
    <n v="419505894"/>
    <n v="599680774"/>
    <n v="449680774"/>
    <n v="3"/>
    <s v="PG"/>
    <s v="Digital Animation"/>
    <x v="2"/>
    <n v="6.6"/>
    <n v="225133"/>
    <n v="4056"/>
    <n v="4065"/>
    <n v="63106589"/>
    <x v="2"/>
    <n v="7"/>
  </r>
  <r>
    <x v="306"/>
    <n v="2016"/>
    <n v="20000000"/>
    <n v="38583626"/>
    <n v="32068658"/>
    <n v="70652284"/>
    <n v="50652284"/>
    <n v="2.5299999999999998"/>
    <s v="PG-13"/>
    <s v="Live Action"/>
    <x v="3"/>
    <n v="6.5"/>
    <n v="128952"/>
    <n v="2538"/>
    <n v="2538"/>
    <n v="9445456"/>
    <x v="0"/>
    <n v="5"/>
  </r>
  <r>
    <x v="307"/>
    <n v="2015"/>
    <n v="130000000"/>
    <n v="180202163"/>
    <n v="338656286"/>
    <n v="518858449"/>
    <n v="388858449"/>
    <n v="2.99"/>
    <s v="PG-13"/>
    <s v="Live Action"/>
    <x v="6"/>
    <n v="7.3"/>
    <n v="651652"/>
    <n v="3856"/>
    <n v="3868"/>
    <n v="57225526"/>
    <x v="2"/>
    <n v="7"/>
  </r>
  <r>
    <x v="308"/>
    <n v="2009"/>
    <n v="210000000"/>
    <n v="402111870"/>
    <n v="434407829"/>
    <n v="836519699"/>
    <n v="626519699"/>
    <n v="2.98"/>
    <s v="PG-13"/>
    <s v="Animation/Live Action"/>
    <x v="6"/>
    <n v="5.9"/>
    <n v="404819"/>
    <n v="4234"/>
    <n v="4293"/>
    <n v="108966307"/>
    <x v="2"/>
    <n v="6"/>
  </r>
  <r>
    <x v="309"/>
    <n v="2010"/>
    <n v="16000000"/>
    <n v="19068240"/>
    <n v="37437880"/>
    <n v="56506120"/>
    <n v="40506120"/>
    <n v="2.5299999999999998"/>
    <s v="PG-13"/>
    <s v="Live Action"/>
    <x v="0"/>
    <n v="7.1"/>
    <n v="146738"/>
    <n v="2212"/>
    <n v="2215"/>
    <n v="8089139"/>
    <x v="0"/>
    <n v="6"/>
  </r>
  <r>
    <x v="310"/>
    <n v="2008"/>
    <n v="80000000"/>
    <n v="130319208"/>
    <n v="96420208"/>
    <n v="226739416"/>
    <n v="146739416"/>
    <n v="1.83"/>
    <s v="PG-13"/>
    <s v="Live Action"/>
    <x v="5"/>
    <n v="6.5"/>
    <n v="217187"/>
    <n v="3911"/>
    <n v="3915"/>
    <n v="38683480"/>
    <x v="1"/>
    <n v="4"/>
  </r>
  <r>
    <x v="311"/>
    <n v="2015"/>
    <n v="30000000"/>
    <n v="87044645"/>
    <n v="18986015"/>
    <n v="106030660"/>
    <n v="76030660"/>
    <n v="2.5299999999999998"/>
    <s v="R"/>
    <s v="Live Action"/>
    <x v="5"/>
    <n v="6"/>
    <n v="66723"/>
    <n v="2962"/>
    <n v="2978"/>
    <n v="13922855"/>
    <x v="0"/>
    <n v="6"/>
  </r>
  <r>
    <x v="312"/>
    <n v="2015"/>
    <n v="38000000"/>
    <n v="71091594"/>
    <n v="36559052"/>
    <n v="107650646"/>
    <n v="69650646"/>
    <n v="1.83"/>
    <s v="PG"/>
    <s v="Live Action"/>
    <x v="2"/>
    <n v="4.4000000000000004"/>
    <n v="37599"/>
    <n v="3633"/>
    <n v="3633"/>
    <n v="23762435"/>
    <x v="1"/>
    <n v="7"/>
  </r>
  <r>
    <x v="313"/>
    <n v="2011"/>
    <n v="75000000"/>
    <n v="83504017"/>
    <n v="128058418"/>
    <n v="211562435"/>
    <n v="136562435"/>
    <n v="1.82"/>
    <s v="R"/>
    <s v="Live Action"/>
    <x v="6"/>
    <n v="6"/>
    <n v="168143"/>
    <n v="3112"/>
    <n v="3120"/>
    <n v="32206425"/>
    <x v="1"/>
    <n v="6"/>
  </r>
  <r>
    <x v="314"/>
    <n v="2009"/>
    <n v="27500000"/>
    <n v="49200230"/>
    <n v="47472772"/>
    <n v="96673002"/>
    <n v="69173002"/>
    <n v="2.52"/>
    <s v="PG-13"/>
    <s v="Live Action"/>
    <x v="0"/>
    <n v="7.3"/>
    <n v="93430"/>
    <n v="2606"/>
    <n v="2606"/>
    <n v="12442212"/>
    <x v="0"/>
    <n v="7"/>
  </r>
  <r>
    <x v="315"/>
    <n v="2012"/>
    <n v="22000000"/>
    <n v="49008662"/>
    <n v="28221033"/>
    <n v="77229695"/>
    <n v="55229695"/>
    <n v="2.5099999999999998"/>
    <s v="PG"/>
    <s v="Live Action"/>
    <x v="2"/>
    <n v="6.3"/>
    <n v="25938"/>
    <n v="3391"/>
    <n v="3401"/>
    <n v="14623599"/>
    <x v="0"/>
    <n v="6"/>
  </r>
  <r>
    <x v="316"/>
    <n v="2008"/>
    <n v="30000000"/>
    <n v="63172463"/>
    <n v="42000579"/>
    <n v="105173042"/>
    <n v="75173042"/>
    <n v="2.5099999999999998"/>
    <s v="R"/>
    <s v="Live Action"/>
    <x v="5"/>
    <n v="7.1"/>
    <n v="283651"/>
    <n v="2798"/>
    <n v="2872"/>
    <n v="17725330"/>
    <x v="0"/>
    <n v="7"/>
  </r>
  <r>
    <x v="317"/>
    <n v="2010"/>
    <n v="38000000"/>
    <n v="53374681"/>
    <n v="52513156"/>
    <n v="105887837"/>
    <n v="67887837"/>
    <n v="1.79"/>
    <s v="PG-13"/>
    <s v="Live Action"/>
    <x v="7"/>
    <n v="6.5"/>
    <n v="131741"/>
    <n v="3150"/>
    <n v="3150"/>
    <n v="14506464"/>
    <x v="1"/>
    <n v="5"/>
  </r>
  <r>
    <x v="318"/>
    <n v="2014"/>
    <n v="15000000"/>
    <n v="37880356"/>
    <n v="14580187"/>
    <n v="52460543"/>
    <n v="37460543"/>
    <n v="2.5"/>
    <s v="R"/>
    <s v="Live Action"/>
    <x v="0"/>
    <n v="7.1"/>
    <n v="128758"/>
    <n v="21"/>
    <n v="1361"/>
    <n v="606810"/>
    <x v="0"/>
    <n v="6"/>
  </r>
  <r>
    <x v="319"/>
    <n v="2010"/>
    <n v="24000000"/>
    <n v="25003155"/>
    <n v="58657005"/>
    <n v="83660160"/>
    <n v="59660160"/>
    <n v="2.4900000000000002"/>
    <s v="R"/>
    <s v="Live Action"/>
    <x v="1"/>
    <n v="5.5"/>
    <n v="90818"/>
    <n v="2470"/>
    <n v="2491"/>
    <n v="10106872"/>
    <x v="0"/>
    <n v="5"/>
  </r>
  <r>
    <x v="320"/>
    <n v="2008"/>
    <n v="80000000"/>
    <n v="110101975"/>
    <n v="111366960"/>
    <n v="221468935"/>
    <n v="141468935"/>
    <n v="1.77"/>
    <s v="PG"/>
    <s v="Live Action"/>
    <x v="2"/>
    <n v="6"/>
    <n v="94907"/>
    <n v="3681"/>
    <n v="3684"/>
    <n v="27450296"/>
    <x v="1"/>
    <n v="6"/>
  </r>
  <r>
    <x v="321"/>
    <n v="2008"/>
    <n v="12000000"/>
    <n v="31691811"/>
    <n v="10232963"/>
    <n v="41924774"/>
    <n v="29924774"/>
    <n v="2.4900000000000002"/>
    <s v="R"/>
    <s v="Live Action"/>
    <x v="1"/>
    <n v="5.9"/>
    <n v="73494"/>
    <n v="2461"/>
    <n v="2463"/>
    <n v="14211321"/>
    <x v="0"/>
    <n v="7"/>
  </r>
  <r>
    <x v="322"/>
    <n v="2010"/>
    <n v="55000000"/>
    <n v="98711404"/>
    <n v="53557629"/>
    <n v="152269033"/>
    <n v="97269033"/>
    <n v="1.77"/>
    <s v="PG-13"/>
    <s v="Live Action"/>
    <x v="5"/>
    <n v="6.3"/>
    <n v="162551"/>
    <n v="3374"/>
    <n v="3380"/>
    <n v="25207599"/>
    <x v="1"/>
    <n v="6"/>
  </r>
  <r>
    <x v="323"/>
    <n v="2008"/>
    <n v="32500000"/>
    <n v="34194407"/>
    <n v="78770468"/>
    <n v="112964875"/>
    <n v="80464875"/>
    <n v="2.48"/>
    <s v="R"/>
    <s v="Live Action"/>
    <x v="0"/>
    <n v="7.6"/>
    <n v="243689"/>
    <n v="8"/>
    <n v="1203"/>
    <n v="168051"/>
    <x v="0"/>
    <n v="6"/>
  </r>
  <r>
    <x v="324"/>
    <n v="2008"/>
    <n v="37000000"/>
    <n v="48006762"/>
    <n v="53850663"/>
    <n v="101857425"/>
    <n v="64857425"/>
    <n v="1.75"/>
    <s v="PG"/>
    <s v="Live Action"/>
    <x v="2"/>
    <n v="6"/>
    <n v="35356"/>
    <n v="3513"/>
    <n v="3518"/>
    <n v="13210579"/>
    <x v="1"/>
    <n v="6"/>
  </r>
  <r>
    <x v="325"/>
    <n v="2007"/>
    <n v="35000000"/>
    <n v="54149098"/>
    <n v="41946920"/>
    <n v="96096018"/>
    <n v="61096018"/>
    <n v="1.75"/>
    <s v="PG"/>
    <s v="Digital Animation"/>
    <x v="6"/>
    <n v="6.2"/>
    <n v="64583"/>
    <n v="3110"/>
    <n v="3120"/>
    <n v="24255205"/>
    <x v="1"/>
    <n v="6"/>
  </r>
  <r>
    <x v="326"/>
    <n v="2016"/>
    <n v="27000000"/>
    <n v="41012075"/>
    <n v="52454020"/>
    <n v="93466095"/>
    <n v="66466095"/>
    <n v="2.46"/>
    <s v="R"/>
    <s v="Live Action"/>
    <x v="3"/>
    <n v="6.5"/>
    <n v="99860"/>
    <n v="3104"/>
    <n v="3104"/>
    <n v="14788157"/>
    <x v="0"/>
    <n v="7"/>
  </r>
  <r>
    <x v="327"/>
    <n v="2012"/>
    <n v="21500000"/>
    <n v="16684352"/>
    <n v="57641663"/>
    <n v="74326015"/>
    <n v="52826015"/>
    <n v="2.46"/>
    <s v="R"/>
    <s v="Live Action"/>
    <x v="7"/>
    <n v="6.3"/>
    <n v="87978"/>
    <n v="5"/>
    <n v="806"/>
    <n v="361359"/>
    <x v="0"/>
    <n v="5"/>
  </r>
  <r>
    <x v="328"/>
    <n v="2014"/>
    <n v="165000000"/>
    <n v="222527828"/>
    <n v="429600000"/>
    <n v="652127828"/>
    <n v="487127828"/>
    <n v="2.95"/>
    <s v="PG"/>
    <s v="Digital Animation"/>
    <x v="2"/>
    <n v="7.8"/>
    <n v="454237"/>
    <n v="3761"/>
    <n v="3773"/>
    <n v="56215889"/>
    <x v="2"/>
    <n v="6"/>
  </r>
  <r>
    <x v="329"/>
    <n v="2010"/>
    <n v="125000000"/>
    <n v="163214888"/>
    <n v="330000000"/>
    <n v="493214888"/>
    <n v="368214888"/>
    <n v="2.95"/>
    <s v="PG-13"/>
    <s v="Live Action"/>
    <x v="6"/>
    <n v="5.8"/>
    <n v="281543"/>
    <n v="3777"/>
    <n v="3802"/>
    <n v="61235105"/>
    <x v="2"/>
    <n v="6"/>
  </r>
  <r>
    <x v="330"/>
    <n v="2011"/>
    <n v="10000000"/>
    <n v="14597405"/>
    <n v="19643167"/>
    <n v="34240572"/>
    <n v="24240572"/>
    <n v="2.42"/>
    <s v="R"/>
    <s v="Live Action"/>
    <x v="0"/>
    <n v="6.9"/>
    <n v="86958"/>
    <n v="244"/>
    <n v="630"/>
    <n v="1750507"/>
    <x v="0"/>
    <n v="6"/>
  </r>
  <r>
    <x v="331"/>
    <n v="2010"/>
    <n v="20000000"/>
    <n v="35606376"/>
    <n v="32344347"/>
    <n v="67950723"/>
    <n v="47950723"/>
    <n v="2.4"/>
    <s v="R"/>
    <s v="Live Action"/>
    <x v="3"/>
    <n v="6.3"/>
    <n v="96828"/>
    <n v="2823"/>
    <n v="2833"/>
    <n v="13177790"/>
    <x v="0"/>
    <n v="6"/>
  </r>
  <r>
    <x v="332"/>
    <n v="2015"/>
    <n v="58000000"/>
    <n v="80069458"/>
    <n v="78835866"/>
    <n v="158905324"/>
    <n v="100905324"/>
    <n v="1.74"/>
    <s v="PG"/>
    <s v="Animation/Live Action"/>
    <x v="1"/>
    <n v="6.3"/>
    <n v="88051"/>
    <n v="3501"/>
    <n v="3618"/>
    <n v="23618556"/>
    <x v="1"/>
    <n v="8"/>
  </r>
  <r>
    <x v="333"/>
    <n v="2008"/>
    <n v="10000000"/>
    <n v="31487293"/>
    <n v="2398724"/>
    <n v="33886017"/>
    <n v="23886017"/>
    <n v="2.39"/>
    <s v="PG-13"/>
    <s v="Live Action"/>
    <x v="0"/>
    <n v="6.6"/>
    <n v="92369"/>
    <n v="2421"/>
    <n v="2421"/>
    <n v="11311751"/>
    <x v="0"/>
    <n v="5"/>
  </r>
  <r>
    <x v="334"/>
    <n v="2015"/>
    <n v="135000000"/>
    <n v="183637894"/>
    <n v="349300408"/>
    <n v="532938302"/>
    <n v="397938302"/>
    <n v="2.95"/>
    <s v="R"/>
    <s v="Live Action"/>
    <x v="2"/>
    <n v="8"/>
    <n v="787213"/>
    <n v="4"/>
    <n v="3711"/>
    <n v="474560"/>
    <x v="2"/>
    <n v="5"/>
  </r>
  <r>
    <x v="335"/>
    <n v="2009"/>
    <n v="200000000"/>
    <n v="166112167"/>
    <n v="622296372"/>
    <n v="788408539"/>
    <n v="588408539"/>
    <n v="2.94"/>
    <s v="PG-13"/>
    <s v="Live Action"/>
    <x v="6"/>
    <n v="5.8"/>
    <n v="374942"/>
    <n v="3404"/>
    <n v="3444"/>
    <n v="65237614"/>
    <x v="2"/>
    <n v="5"/>
  </r>
  <r>
    <x v="336"/>
    <n v="2016"/>
    <n v="40000000"/>
    <n v="21218403"/>
    <n v="88520437"/>
    <n v="109738840"/>
    <n v="69738840"/>
    <n v="1.74"/>
    <s v="R"/>
    <s v="Live Action"/>
    <x v="6"/>
    <n v="5.7"/>
    <n v="84407"/>
    <n v="2258"/>
    <n v="2258"/>
    <n v="7456525"/>
    <x v="1"/>
    <n v="6"/>
  </r>
  <r>
    <x v="337"/>
    <n v="2009"/>
    <n v="35000000"/>
    <n v="49492060"/>
    <n v="45612244"/>
    <n v="95104304"/>
    <n v="60104304"/>
    <n v="1.72"/>
    <s v="PG"/>
    <s v="Live Action"/>
    <x v="5"/>
    <n v="5.3"/>
    <n v="37984"/>
    <n v="3425"/>
    <n v="3425"/>
    <n v="16894511"/>
    <x v="1"/>
    <n v="7"/>
  </r>
  <r>
    <x v="338"/>
    <n v="2008"/>
    <n v="28000000"/>
    <n v="67300955"/>
    <n v="27199871"/>
    <n v="94500826"/>
    <n v="66500826"/>
    <n v="2.38"/>
    <s v="R"/>
    <s v="Live Action"/>
    <x v="5"/>
    <n v="6.8"/>
    <n v="230548"/>
    <n v="2792"/>
    <n v="2798"/>
    <n v="19167085"/>
    <x v="0"/>
    <n v="5"/>
  </r>
  <r>
    <x v="339"/>
    <n v="2011"/>
    <n v="23000000"/>
    <n v="40962534"/>
    <n v="36773391"/>
    <n v="77735925"/>
    <n v="54735925"/>
    <n v="2.38"/>
    <s v="R"/>
    <s v="Live Action"/>
    <x v="0"/>
    <n v="7.1"/>
    <n v="222365"/>
    <n v="2199"/>
    <n v="2199"/>
    <n v="10470143"/>
    <x v="0"/>
    <n v="7"/>
  </r>
  <r>
    <x v="340"/>
    <n v="2007"/>
    <n v="16000000"/>
    <n v="35374833"/>
    <n v="18400000"/>
    <n v="53774833"/>
    <n v="37774833"/>
    <n v="2.36"/>
    <s v="PG-13"/>
    <s v="Live Action"/>
    <x v="1"/>
    <n v="5.3"/>
    <n v="39882"/>
    <n v="2528"/>
    <n v="2529"/>
    <n v="14713321"/>
    <x v="0"/>
    <n v="6"/>
  </r>
  <r>
    <x v="341"/>
    <n v="2017"/>
    <n v="50000000"/>
    <n v="51342000"/>
    <n v="84227212"/>
    <n v="135569212"/>
    <n v="85569212"/>
    <n v="1.71"/>
    <s v="R"/>
    <s v="Live Action"/>
    <x v="3"/>
    <n v="7.1"/>
    <n v="180025"/>
    <n v="3024"/>
    <n v="3098"/>
    <n v="16776390"/>
    <x v="1"/>
    <n v="5"/>
  </r>
  <r>
    <x v="342"/>
    <n v="2007"/>
    <n v="75000000"/>
    <n v="118871849"/>
    <n v="84163723"/>
    <n v="203035572"/>
    <n v="128035572"/>
    <n v="1.71"/>
    <s v="PG"/>
    <s v="Live Action"/>
    <x v="4"/>
    <n v="6.7"/>
    <n v="129809"/>
    <n v="3121"/>
    <n v="3121"/>
    <n v="27800000"/>
    <x v="1"/>
    <n v="7"/>
  </r>
  <r>
    <x v="343"/>
    <n v="2015"/>
    <n v="18000000"/>
    <n v="57027435"/>
    <n v="3250731"/>
    <n v="60278166"/>
    <n v="42278166"/>
    <n v="2.35"/>
    <s v="PG-13"/>
    <s v="Live Action"/>
    <x v="3"/>
    <n v="5.6"/>
    <n v="10746"/>
    <n v="2221"/>
    <n v="2230"/>
    <n v="25888154"/>
    <x v="0"/>
    <n v="7"/>
  </r>
  <r>
    <x v="344"/>
    <n v="2014"/>
    <n v="20000000"/>
    <n v="52076908"/>
    <n v="14699668"/>
    <n v="66776576"/>
    <n v="46776576"/>
    <n v="2.34"/>
    <s v="PG-13"/>
    <s v="Live Action"/>
    <x v="0"/>
    <n v="7.5"/>
    <n v="91462"/>
    <n v="19"/>
    <n v="2235"/>
    <n v="571450"/>
    <x v="0"/>
    <n v="5"/>
  </r>
  <r>
    <x v="345"/>
    <n v="2008"/>
    <n v="20000000"/>
    <n v="30060660"/>
    <n v="36082345"/>
    <n v="66143005"/>
    <n v="46143005"/>
    <n v="2.31"/>
    <s v="R"/>
    <s v="Live Action"/>
    <x v="3"/>
    <n v="7.2"/>
    <n v="181247"/>
    <n v="1603"/>
    <n v="1613"/>
    <n v="5935256"/>
    <x v="0"/>
    <n v="8"/>
  </r>
  <r>
    <x v="346"/>
    <n v="2008"/>
    <n v="60000000"/>
    <n v="64506874"/>
    <n v="98271510"/>
    <n v="162778384"/>
    <n v="102778384"/>
    <n v="1.71"/>
    <s v="R"/>
    <s v="Live Action"/>
    <x v="3"/>
    <n v="5"/>
    <n v="206360"/>
    <n v="2986"/>
    <n v="2986"/>
    <n v="30517109"/>
    <x v="1"/>
    <n v="6"/>
  </r>
  <r>
    <x v="347"/>
    <n v="2012"/>
    <n v="275000000"/>
    <n v="448139099"/>
    <n v="636300000"/>
    <n v="1084439099"/>
    <n v="809439099"/>
    <n v="2.94"/>
    <s v="PG-13"/>
    <s v="Live Action"/>
    <x v="6"/>
    <n v="8.4"/>
    <n v="1670761"/>
    <n v="4404"/>
    <n v="4404"/>
    <n v="160887295"/>
    <x v="2"/>
    <n v="6"/>
  </r>
  <r>
    <x v="348"/>
    <n v="2017"/>
    <n v="104000000"/>
    <n v="100234838"/>
    <n v="308568858"/>
    <n v="408803696"/>
    <n v="304803696"/>
    <n v="2.93"/>
    <s v="R"/>
    <s v="Live Action"/>
    <x v="6"/>
    <n v="6.7"/>
    <n v="321935"/>
    <n v="4003"/>
    <n v="4038"/>
    <n v="39023010"/>
    <x v="2"/>
    <n v="6"/>
  </r>
  <r>
    <x v="349"/>
    <n v="2008"/>
    <n v="82500000"/>
    <n v="80172128"/>
    <n v="142468684"/>
    <n v="222640812"/>
    <n v="140140812"/>
    <n v="1.7"/>
    <s v="PG-13"/>
    <s v="Live Action"/>
    <x v="2"/>
    <n v="6.1"/>
    <n v="305245"/>
    <n v="3428"/>
    <n v="3430"/>
    <n v="27354808"/>
    <x v="1"/>
    <n v="6"/>
  </r>
  <r>
    <x v="350"/>
    <n v="2008"/>
    <n v="40000000"/>
    <n v="31715062"/>
    <n v="75520530"/>
    <n v="107235592"/>
    <n v="67235592"/>
    <n v="1.68"/>
    <s v="PG-13"/>
    <s v="Live Action"/>
    <x v="6"/>
    <n v="6"/>
    <n v="166844"/>
    <n v="2626"/>
    <n v="2626"/>
    <n v="12063452"/>
    <x v="1"/>
    <n v="6"/>
  </r>
  <r>
    <x v="351"/>
    <n v="2015"/>
    <n v="31000000"/>
    <n v="58884188"/>
    <n v="43422312"/>
    <n v="102306500"/>
    <n v="71306500"/>
    <n v="2.2999999999999998"/>
    <s v="R"/>
    <s v="Live Action"/>
    <x v="5"/>
    <n v="6.1"/>
    <n v="111163"/>
    <n v="3411"/>
    <n v="3430"/>
    <n v="14681108"/>
    <x v="0"/>
    <n v="6"/>
  </r>
  <r>
    <x v="352"/>
    <n v="2016"/>
    <n v="60000000"/>
    <n v="58697076"/>
    <n v="101249413"/>
    <n v="159946489"/>
    <n v="99946489"/>
    <n v="1.67"/>
    <s v="PG-13"/>
    <s v="Live Action"/>
    <x v="6"/>
    <n v="6.1"/>
    <n v="157182"/>
    <n v="3780"/>
    <n v="3780"/>
    <n v="22872490"/>
    <x v="1"/>
    <n v="5"/>
  </r>
  <r>
    <x v="353"/>
    <n v="2018"/>
    <n v="80000000"/>
    <n v="83240103"/>
    <n v="130453506"/>
    <n v="213693609"/>
    <n v="133693609"/>
    <n v="1.67"/>
    <s v="PG"/>
    <s v="Digital Animation"/>
    <x v="2"/>
    <n v="6.6"/>
    <n v="39318"/>
    <n v="4131"/>
    <n v="4131"/>
    <n v="23045635"/>
    <x v="1"/>
    <n v="6"/>
  </r>
  <r>
    <x v="354"/>
    <n v="2014"/>
    <n v="125000000"/>
    <n v="191204754"/>
    <n v="293800000"/>
    <n v="485004754"/>
    <n v="360004754"/>
    <n v="2.88"/>
    <s v="PG-13"/>
    <s v="Animation/Live Action"/>
    <x v="2"/>
    <n v="5.8"/>
    <n v="210129"/>
    <n v="3845"/>
    <n v="3980"/>
    <n v="65575105"/>
    <x v="2"/>
    <n v="6"/>
  </r>
  <r>
    <x v="355"/>
    <n v="2015"/>
    <n v="40000000"/>
    <n v="90411453"/>
    <n v="16100000"/>
    <n v="106511453"/>
    <n v="66511453"/>
    <n v="1.66"/>
    <s v="R"/>
    <s v="Live Action"/>
    <x v="5"/>
    <n v="6"/>
    <n v="135662"/>
    <n v="3175"/>
    <n v="3212"/>
    <n v="33803253"/>
    <x v="1"/>
    <n v="5"/>
  </r>
  <r>
    <x v="356"/>
    <n v="2017"/>
    <n v="30000000"/>
    <n v="51573925"/>
    <n v="46771498"/>
    <n v="98345423"/>
    <n v="68345423"/>
    <n v="2.2799999999999998"/>
    <s v="R"/>
    <s v="Live Action"/>
    <x v="3"/>
    <n v="6.7"/>
    <n v="191672"/>
    <n v="3304"/>
    <n v="3326"/>
    <n v="18286420"/>
    <x v="0"/>
    <n v="6"/>
  </r>
  <r>
    <x v="357"/>
    <n v="2008"/>
    <n v="40000000"/>
    <n v="46012734"/>
    <n v="60536004"/>
    <n v="106548738"/>
    <n v="66548738"/>
    <n v="1.66"/>
    <s v="PG-13"/>
    <s v="Live Action"/>
    <x v="7"/>
    <n v="5.8"/>
    <n v="71627"/>
    <n v="2729"/>
    <n v="2816"/>
    <n v="14756850"/>
    <x v="1"/>
    <n v="7"/>
  </r>
  <r>
    <x v="358"/>
    <n v="2014"/>
    <n v="40000000"/>
    <n v="54445357"/>
    <n v="51500000"/>
    <n v="105945357"/>
    <n v="65945357"/>
    <n v="1.65"/>
    <s v="R"/>
    <s v="Live Action"/>
    <x v="5"/>
    <n v="6.3"/>
    <n v="171714"/>
    <n v="3375"/>
    <n v="3400"/>
    <n v="15457418"/>
    <x v="1"/>
    <n v="7"/>
  </r>
  <r>
    <x v="359"/>
    <n v="2018"/>
    <n v="75000000"/>
    <n v="99215042"/>
    <n v="98289716"/>
    <n v="197504758"/>
    <n v="122504758"/>
    <n v="1.63"/>
    <s v="PG"/>
    <s v="Animation/Live Action"/>
    <x v="2"/>
    <n v="7.2"/>
    <n v="77218"/>
    <n v="3602"/>
    <n v="3602"/>
    <n v="24585139"/>
    <x v="1"/>
    <n v="5"/>
  </r>
  <r>
    <x v="360"/>
    <n v="2013"/>
    <n v="250000000"/>
    <n v="258366855"/>
    <n v="702000000"/>
    <n v="960366855"/>
    <n v="710366855"/>
    <n v="2.84"/>
    <s v="PG-13"/>
    <s v="Animation/Live Action"/>
    <x v="2"/>
    <n v="7.8"/>
    <n v="648543"/>
    <n v="3903"/>
    <n v="3928"/>
    <n v="73645197"/>
    <x v="2"/>
    <n v="7"/>
  </r>
  <r>
    <x v="361"/>
    <n v="2016"/>
    <n v="105000000"/>
    <n v="64063008"/>
    <n v="338093674"/>
    <n v="402156682"/>
    <n v="297156682"/>
    <n v="2.83"/>
    <s v="PG"/>
    <s v="Digital Animation"/>
    <x v="2"/>
    <n v="5.6"/>
    <n v="66232"/>
    <n v="3992"/>
    <n v="3997"/>
    <n v="21373064"/>
    <x v="2"/>
    <n v="6"/>
  </r>
  <r>
    <x v="362"/>
    <n v="2014"/>
    <n v="80000000"/>
    <n v="85817906"/>
    <n v="124497775"/>
    <n v="210315681"/>
    <n v="130315681"/>
    <n v="1.63"/>
    <s v="R"/>
    <s v="Live Action"/>
    <x v="0"/>
    <n v="7.5"/>
    <n v="479201"/>
    <n v="3173"/>
    <n v="3313"/>
    <n v="23702421"/>
    <x v="1"/>
    <n v="7"/>
  </r>
  <r>
    <x v="363"/>
    <n v="2016"/>
    <n v="70000000"/>
    <n v="72679278"/>
    <n v="110674153"/>
    <n v="183353431"/>
    <n v="113353431"/>
    <n v="1.62"/>
    <s v="PG"/>
    <s v="Digital Animation"/>
    <x v="2"/>
    <n v="6.8"/>
    <n v="62011"/>
    <n v="3922"/>
    <n v="3922"/>
    <n v="21311407"/>
    <x v="1"/>
    <n v="8"/>
  </r>
  <r>
    <x v="364"/>
    <n v="2009"/>
    <n v="39000000"/>
    <n v="63414846"/>
    <n v="38917289"/>
    <n v="102332135"/>
    <n v="63332135"/>
    <n v="1.62"/>
    <s v="PG-13"/>
    <s v="Live Action"/>
    <x v="0"/>
    <n v="7.1"/>
    <n v="150745"/>
    <n v="2988"/>
    <n v="2988"/>
    <n v="18623171"/>
    <x v="1"/>
    <n v="6"/>
  </r>
  <r>
    <x v="365"/>
    <n v="2006"/>
    <n v="40000000"/>
    <n v="53089891"/>
    <n v="51317475"/>
    <n v="104407366"/>
    <n v="64407366"/>
    <n v="1.61"/>
    <s v="PG-13"/>
    <s v="Live Action"/>
    <x v="3"/>
    <n v="8.5"/>
    <n v="1306908"/>
    <n v="2281"/>
    <n v="2305"/>
    <n v="14801808"/>
    <x v="1"/>
    <n v="6"/>
  </r>
  <r>
    <x v="366"/>
    <n v="2011"/>
    <n v="37000000"/>
    <n v="72286779"/>
    <n v="23781945"/>
    <n v="96068724"/>
    <n v="59068724"/>
    <n v="1.6"/>
    <s v="PG"/>
    <s v="Live Action"/>
    <x v="0"/>
    <n v="6.8"/>
    <n v="24328"/>
    <n v="3507"/>
    <n v="3515"/>
    <n v="19152401"/>
    <x v="1"/>
    <n v="6"/>
  </r>
  <r>
    <x v="367"/>
    <n v="2007"/>
    <n v="28000000"/>
    <n v="43107979"/>
    <n v="48835977"/>
    <n v="91943956"/>
    <n v="63943956"/>
    <n v="2.2799999999999998"/>
    <s v="PG"/>
    <s v="Live Action"/>
    <x v="7"/>
    <n v="6.3"/>
    <n v="75028"/>
    <n v="2425"/>
    <n v="2425"/>
    <n v="11704357"/>
    <x v="0"/>
    <n v="6"/>
  </r>
  <r>
    <x v="368"/>
    <n v="2008"/>
    <n v="20000000"/>
    <n v="26418667"/>
    <n v="39039144"/>
    <n v="65457811"/>
    <n v="45457811"/>
    <n v="2.27"/>
    <s v="R"/>
    <s v="Live Action"/>
    <x v="3"/>
    <n v="6.8"/>
    <n v="113552"/>
    <n v="2467"/>
    <n v="2469"/>
    <n v="12469631"/>
    <x v="0"/>
    <n v="6"/>
  </r>
  <r>
    <x v="369"/>
    <n v="2014"/>
    <n v="130000000"/>
    <n v="131538435"/>
    <n v="361307856"/>
    <n v="492846291"/>
    <n v="362846291"/>
    <n v="2.79"/>
    <s v="G"/>
    <s v="Digital Animation"/>
    <x v="2"/>
    <n v="6.3"/>
    <n v="89769"/>
    <n v="3948"/>
    <n v="3975"/>
    <n v="39327869"/>
    <x v="2"/>
    <n v="8"/>
  </r>
  <r>
    <x v="370"/>
    <n v="2013"/>
    <n v="22000000"/>
    <n v="30659817"/>
    <n v="39877053"/>
    <n v="70536870"/>
    <n v="48536870"/>
    <n v="2.21"/>
    <s v="PG-13"/>
    <s v="Live Action"/>
    <x v="5"/>
    <n v="6.3"/>
    <n v="79305"/>
    <n v="3036"/>
    <n v="3036"/>
    <n v="7944977"/>
    <x v="0"/>
    <n v="3"/>
  </r>
  <r>
    <x v="371"/>
    <n v="2006"/>
    <n v="50000000"/>
    <n v="70511035"/>
    <n v="59703127"/>
    <n v="130214162"/>
    <n v="80214162"/>
    <n v="1.6"/>
    <s v="R"/>
    <s v="Live Action"/>
    <x v="6"/>
    <n v="8.1999999999999993"/>
    <n v="1106874"/>
    <n v="3365"/>
    <n v="3365"/>
    <n v="25642340"/>
    <x v="1"/>
    <n v="5"/>
  </r>
  <r>
    <x v="372"/>
    <n v="2008"/>
    <n v="18000000"/>
    <n v="43869350"/>
    <n v="13324305"/>
    <n v="57193655"/>
    <n v="39193655"/>
    <n v="2.1800000000000002"/>
    <s v="PG-13"/>
    <s v="Live Action"/>
    <x v="1"/>
    <n v="3.9"/>
    <n v="36003"/>
    <n v="2700"/>
    <n v="2821"/>
    <n v="20804941"/>
    <x v="0"/>
    <n v="5"/>
  </r>
  <r>
    <x v="373"/>
    <n v="2015"/>
    <n v="22000000"/>
    <n v="16029670"/>
    <n v="53668825"/>
    <n v="69698495"/>
    <n v="47698495"/>
    <n v="2.17"/>
    <s v="PG-13"/>
    <s v="Live Action"/>
    <x v="6"/>
    <n v="5.0999999999999996"/>
    <n v="42115"/>
    <n v="3434"/>
    <n v="3434"/>
    <n v="7355622"/>
    <x v="0"/>
    <n v="6"/>
  </r>
  <r>
    <x v="374"/>
    <n v="2006"/>
    <n v="16000000"/>
    <n v="39517763"/>
    <n v="11000000"/>
    <n v="50517763"/>
    <n v="34517763"/>
    <n v="2.16"/>
    <s v="R"/>
    <s v="Live Action"/>
    <x v="1"/>
    <n v="5.8"/>
    <n v="72878"/>
    <n v="2820"/>
    <n v="2820"/>
    <n v="19150000"/>
    <x v="0"/>
    <n v="8"/>
  </r>
  <r>
    <x v="375"/>
    <n v="2015"/>
    <n v="65000000"/>
    <n v="53862963"/>
    <n v="114202737"/>
    <n v="168065700"/>
    <n v="103065700"/>
    <n v="1.59"/>
    <s v="PG-13"/>
    <s v="Live Action"/>
    <x v="7"/>
    <n v="6.6"/>
    <n v="244887"/>
    <n v="3323"/>
    <n v="3323"/>
    <n v="18685137"/>
    <x v="1"/>
    <n v="5"/>
  </r>
  <r>
    <x v="376"/>
    <n v="2013"/>
    <n v="38000000"/>
    <n v="26947624"/>
    <n v="71283215"/>
    <n v="98230839"/>
    <n v="60230839"/>
    <n v="1.59"/>
    <s v="R"/>
    <s v="Live Action"/>
    <x v="0"/>
    <n v="8.1"/>
    <n v="473413"/>
    <n v="5"/>
    <n v="2308"/>
    <n v="187289"/>
    <x v="1"/>
    <n v="4"/>
  </r>
  <r>
    <x v="377"/>
    <n v="2006"/>
    <n v="50000000"/>
    <n v="88715192"/>
    <n v="39687709"/>
    <n v="128402901"/>
    <n v="78402901"/>
    <n v="1.57"/>
    <s v="PG-13"/>
    <s v="Live Action"/>
    <x v="7"/>
    <n v="5.6"/>
    <n v="80413"/>
    <n v="3057"/>
    <n v="3202"/>
    <n v="24411322"/>
    <x v="1"/>
    <n v="7"/>
  </r>
  <r>
    <x v="378"/>
    <n v="2010"/>
    <n v="80000000"/>
    <n v="100246011"/>
    <n v="104528679"/>
    <n v="204774690"/>
    <n v="124774690"/>
    <n v="1.56"/>
    <s v="PG"/>
    <s v="Animation/Live Action"/>
    <x v="2"/>
    <n v="4.5999999999999996"/>
    <n v="22024"/>
    <n v="3515"/>
    <n v="3515"/>
    <n v="16411322"/>
    <x v="1"/>
    <n v="7"/>
  </r>
  <r>
    <x v="379"/>
    <n v="2012"/>
    <n v="52500000"/>
    <n v="95720716"/>
    <n v="38891719"/>
    <n v="134612435"/>
    <n v="82112435"/>
    <n v="1.56"/>
    <s v="R"/>
    <s v="Live Action"/>
    <x v="0"/>
    <n v="7.4"/>
    <n v="297611"/>
    <n v="5"/>
    <n v="2946"/>
    <n v="417150"/>
    <x v="1"/>
    <n v="7"/>
  </r>
  <r>
    <x v="380"/>
    <n v="2014"/>
    <n v="65000000"/>
    <n v="115637895"/>
    <n v="47889929"/>
    <n v="163527824"/>
    <n v="98527824"/>
    <n v="1.52"/>
    <s v="PG-13"/>
    <s v="Live Action"/>
    <x v="0"/>
    <n v="7.2"/>
    <n v="166371"/>
    <n v="3131"/>
    <n v="3301"/>
    <n v="30621445"/>
    <x v="1"/>
    <n v="6"/>
  </r>
  <r>
    <x v="381"/>
    <n v="2015"/>
    <n v="30000000"/>
    <n v="52421953"/>
    <n v="41734503"/>
    <n v="94156456"/>
    <n v="64156456"/>
    <n v="2.14"/>
    <s v="R"/>
    <s v="Live Action"/>
    <x v="0"/>
    <n v="7.3"/>
    <n v="235013"/>
    <n v="2772"/>
    <n v="2772"/>
    <n v="16701294"/>
    <x v="0"/>
    <n v="7"/>
  </r>
  <r>
    <x v="382"/>
    <n v="2017"/>
    <n v="20000000"/>
    <n v="40847995"/>
    <n v="21910015"/>
    <n v="62758010"/>
    <n v="42758010"/>
    <n v="2.14"/>
    <s v="PG"/>
    <s v="Digital Animation"/>
    <x v="2"/>
    <n v="6.2"/>
    <n v="8107"/>
    <n v="2837"/>
    <n v="2976"/>
    <n v="9812674"/>
    <x v="0"/>
    <n v="7"/>
  </r>
  <r>
    <x v="383"/>
    <n v="2014"/>
    <n v="250000000"/>
    <n v="255119788"/>
    <n v="690457833"/>
    <n v="945577621"/>
    <n v="695577621"/>
    <n v="2.78"/>
    <s v="PG-13"/>
    <s v="Live Action"/>
    <x v="2"/>
    <n v="7.4"/>
    <n v="519082"/>
    <n v="3875"/>
    <n v="3875"/>
    <n v="54724334"/>
    <x v="2"/>
    <n v="5"/>
  </r>
  <r>
    <x v="384"/>
    <n v="2016"/>
    <n v="12000000"/>
    <n v="27007844"/>
    <n v="10576460"/>
    <n v="37584304"/>
    <n v="25584304"/>
    <n v="2.13"/>
    <s v="R"/>
    <s v="Live Action"/>
    <x v="8"/>
    <n v="7.6"/>
    <n v="228029"/>
    <n v="32"/>
    <n v="1505"/>
    <n v="621329"/>
    <x v="0"/>
    <n v="5"/>
  </r>
  <r>
    <x v="385"/>
    <n v="2008"/>
    <n v="16000000"/>
    <n v="26902075"/>
    <n v="23201733"/>
    <n v="50103808"/>
    <n v="34103808"/>
    <n v="2.13"/>
    <s v="PG-13"/>
    <s v="Live Action"/>
    <x v="5"/>
    <n v="5"/>
    <n v="21964"/>
    <n v="2962"/>
    <n v="2995"/>
    <n v="10115210"/>
    <x v="0"/>
    <n v="6"/>
  </r>
  <r>
    <x v="386"/>
    <n v="2006"/>
    <n v="32000000"/>
    <n v="80197993"/>
    <n v="19098469"/>
    <n v="99296462"/>
    <n v="67296462"/>
    <n v="2.1"/>
    <s v="PG"/>
    <s v="Live Action"/>
    <x v="5"/>
    <n v="5.8"/>
    <n v="87495"/>
    <n v="3070"/>
    <n v="3083"/>
    <n v="28309599"/>
    <x v="0"/>
    <n v="6"/>
  </r>
  <r>
    <x v="387"/>
    <n v="2009"/>
    <n v="15000000"/>
    <n v="32752215"/>
    <n v="13774028"/>
    <n v="46526243"/>
    <n v="31526243"/>
    <n v="2.1"/>
    <s v="R"/>
    <s v="Live Action"/>
    <x v="1"/>
    <n v="6.5"/>
    <n v="92269"/>
    <n v="2401"/>
    <n v="2402"/>
    <n v="14118685"/>
    <x v="0"/>
    <n v="8"/>
  </r>
  <r>
    <x v="388"/>
    <n v="2006"/>
    <n v="45000000"/>
    <n v="62318875"/>
    <n v="51098887"/>
    <n v="113417762"/>
    <n v="68417762"/>
    <n v="1.52"/>
    <s v="R"/>
    <s v="Live Action"/>
    <x v="6"/>
    <n v="6.7"/>
    <n v="199393"/>
    <n v="3207"/>
    <n v="3207"/>
    <n v="26857181"/>
    <x v="1"/>
    <n v="7"/>
  </r>
  <r>
    <x v="389"/>
    <n v="2007"/>
    <n v="25000000"/>
    <n v="40222514"/>
    <n v="36986197"/>
    <n v="77208711"/>
    <n v="52208711"/>
    <n v="2.09"/>
    <s v="R"/>
    <s v="Live Action"/>
    <x v="0"/>
    <n v="8.1999999999999993"/>
    <n v="576448"/>
    <n v="2"/>
    <n v="1620"/>
    <n v="190739"/>
    <x v="0"/>
    <n v="6"/>
  </r>
  <r>
    <x v="390"/>
    <n v="2009"/>
    <n v="250000000"/>
    <n v="302089278"/>
    <n v="633124489"/>
    <n v="935213767"/>
    <n v="685213767"/>
    <n v="2.74"/>
    <s v="PG"/>
    <s v="Animation/Live Action"/>
    <x v="2"/>
    <n v="7.6"/>
    <n v="534245"/>
    <n v="4325"/>
    <n v="4455"/>
    <n v="77835727"/>
    <x v="2"/>
    <n v="7"/>
  </r>
  <r>
    <x v="391"/>
    <n v="2006"/>
    <n v="10750000"/>
    <n v="3275443"/>
    <n v="29300000"/>
    <n v="32575443"/>
    <n v="21825443"/>
    <n v="2.0299999999999998"/>
    <s v="Not Rated"/>
    <s v="Live Action"/>
    <x v="0"/>
    <n v="6"/>
    <n v="19988"/>
    <n v="64"/>
    <n v="64"/>
    <n v="1351786"/>
    <x v="0"/>
    <n v="6"/>
  </r>
  <r>
    <x v="392"/>
    <n v="2014"/>
    <n v="200000000"/>
    <n v="233921534"/>
    <n v="513941241"/>
    <n v="747862775"/>
    <n v="547862775"/>
    <n v="2.74"/>
    <s v="PG-13"/>
    <s v="Live Action"/>
    <x v="6"/>
    <n v="7.9"/>
    <n v="704186"/>
    <n v="3996"/>
    <n v="4001"/>
    <n v="90823660"/>
    <x v="2"/>
    <n v="5"/>
  </r>
  <r>
    <x v="393"/>
    <n v="2010"/>
    <n v="19000000"/>
    <n v="39123589"/>
    <n v="17321945"/>
    <n v="56445534"/>
    <n v="37445534"/>
    <n v="1.97"/>
    <s v="R"/>
    <s v="Live Action"/>
    <x v="1"/>
    <n v="6.5"/>
    <n v="120747"/>
    <n v="2476"/>
    <n v="2479"/>
    <n v="16067552"/>
    <x v="0"/>
    <n v="6"/>
  </r>
  <r>
    <x v="394"/>
    <n v="2008"/>
    <n v="35000000"/>
    <n v="40689393"/>
    <n v="47085657"/>
    <n v="87775050"/>
    <n v="52775050"/>
    <n v="1.51"/>
    <s v="PG-13"/>
    <s v="Live Action"/>
    <x v="6"/>
    <n v="5.3"/>
    <n v="126147"/>
    <n v="3376"/>
    <n v="3381"/>
    <n v="17639849"/>
    <x v="1"/>
    <n v="6"/>
  </r>
  <r>
    <x v="395"/>
    <n v="2006"/>
    <n v="65000000"/>
    <n v="70278893"/>
    <n v="93016761"/>
    <n v="163295654"/>
    <n v="98295654"/>
    <n v="1.51"/>
    <s v="PG-13"/>
    <s v="Live Action"/>
    <x v="0"/>
    <n v="6"/>
    <n v="83661"/>
    <n v="2957"/>
    <n v="3021"/>
    <n v="18730762"/>
    <x v="1"/>
    <n v="6"/>
  </r>
  <r>
    <x v="396"/>
    <n v="2010"/>
    <n v="170000000"/>
    <n v="312433331"/>
    <n v="308723058"/>
    <n v="621156389"/>
    <n v="451156389"/>
    <n v="2.65"/>
    <s v="PG-13"/>
    <s v="Live Action"/>
    <x v="6"/>
    <n v="6.9"/>
    <n v="802819"/>
    <n v="4380"/>
    <n v="4390"/>
    <n v="128122480"/>
    <x v="2"/>
    <n v="6"/>
  </r>
  <r>
    <x v="397"/>
    <n v="2016"/>
    <n v="90000000"/>
    <n v="65075540"/>
    <n v="263249467"/>
    <n v="328325007"/>
    <n v="238325007"/>
    <n v="2.65"/>
    <s v="PG-13"/>
    <s v="Live Action"/>
    <x v="3"/>
    <n v="6.4"/>
    <n v="284118"/>
    <n v="3232"/>
    <n v="3232"/>
    <n v="22383146"/>
    <x v="2"/>
    <n v="5"/>
  </r>
  <r>
    <x v="398"/>
    <n v="2014"/>
    <n v="30000000"/>
    <n v="30577122"/>
    <n v="57379496"/>
    <n v="87956618"/>
    <n v="57956618"/>
    <n v="1.93"/>
    <s v="R"/>
    <s v="Live Action"/>
    <x v="1"/>
    <n v="6.2"/>
    <n v="77100"/>
    <n v="3049"/>
    <n v="3049"/>
    <n v="9740471"/>
    <x v="0"/>
    <n v="7"/>
  </r>
  <r>
    <x v="399"/>
    <n v="2014"/>
    <n v="24000000"/>
    <n v="65028687"/>
    <n v="4999246"/>
    <n v="70027933"/>
    <n v="46027933"/>
    <n v="1.92"/>
    <s v="PG-13"/>
    <s v="Live Action"/>
    <x v="7"/>
    <n v="5.7"/>
    <n v="21214"/>
    <n v="2225"/>
    <n v="2225"/>
    <n v="29241911"/>
    <x v="0"/>
    <n v="7"/>
  </r>
  <r>
    <x v="400"/>
    <n v="2009"/>
    <n v="53000000"/>
    <n v="73357727"/>
    <n v="57802054"/>
    <n v="131159781"/>
    <n v="78159781"/>
    <n v="1.47"/>
    <s v="R"/>
    <s v="Live Action"/>
    <x v="3"/>
    <n v="7.4"/>
    <n v="294418"/>
    <n v="2890"/>
    <n v="2890"/>
    <n v="21039502"/>
    <x v="1"/>
    <n v="6"/>
  </r>
  <r>
    <x v="401"/>
    <n v="2008"/>
    <n v="20000000"/>
    <n v="31841299"/>
    <n v="25452072"/>
    <n v="57293371"/>
    <n v="37293371"/>
    <n v="1.86"/>
    <s v="R"/>
    <s v="Live Action"/>
    <x v="0"/>
    <n v="7.5"/>
    <n v="172349"/>
    <n v="36"/>
    <n v="882"/>
    <n v="1453844"/>
    <x v="0"/>
    <n v="5"/>
  </r>
  <r>
    <x v="402"/>
    <n v="2013"/>
    <n v="115000000"/>
    <n v="132556852"/>
    <n v="283900000"/>
    <n v="416456852"/>
    <n v="301456852"/>
    <n v="2.62"/>
    <s v="PG-13"/>
    <s v="Live Action"/>
    <x v="6"/>
    <n v="6.7"/>
    <n v="461495"/>
    <n v="3924"/>
    <n v="3924"/>
    <n v="53113752"/>
    <x v="2"/>
    <n v="8"/>
  </r>
  <r>
    <x v="403"/>
    <n v="2008"/>
    <n v="25000000"/>
    <n v="48237389"/>
    <n v="23153212"/>
    <n v="71390601"/>
    <n v="46390601"/>
    <n v="1.86"/>
    <s v="PG-13"/>
    <s v="Live Action"/>
    <x v="5"/>
    <n v="5.5"/>
    <n v="83837"/>
    <n v="2714"/>
    <n v="2763"/>
    <n v="14533702"/>
    <x v="0"/>
    <n v="8"/>
  </r>
  <r>
    <x v="404"/>
    <n v="2007"/>
    <n v="20000000"/>
    <n v="18354356"/>
    <n v="38468604"/>
    <n v="56822960"/>
    <n v="36822960"/>
    <n v="1.84"/>
    <s v="R"/>
    <s v="Live Action"/>
    <x v="0"/>
    <n v="8.1"/>
    <n v="616714"/>
    <n v="4"/>
    <n v="660"/>
    <n v="212440"/>
    <x v="0"/>
    <n v="5"/>
  </r>
  <r>
    <x v="405"/>
    <n v="2013"/>
    <n v="46000000"/>
    <n v="61002302"/>
    <n v="52400000"/>
    <n v="113402302"/>
    <n v="67402302"/>
    <n v="1.47"/>
    <s v="R"/>
    <s v="Live Action"/>
    <x v="3"/>
    <n v="8.1"/>
    <n v="691055"/>
    <n v="3260"/>
    <n v="3290"/>
    <n v="20817053"/>
    <x v="1"/>
    <n v="6"/>
  </r>
  <r>
    <x v="406"/>
    <n v="2013"/>
    <n v="25000000"/>
    <n v="16973715"/>
    <n v="54035619"/>
    <n v="71009334"/>
    <n v="46009334"/>
    <n v="1.84"/>
    <s v="R"/>
    <s v="Live Action"/>
    <x v="3"/>
    <n v="5.4"/>
    <n v="101167"/>
    <n v="3044"/>
    <n v="3044"/>
    <n v="7842930"/>
    <x v="0"/>
    <n v="6"/>
  </r>
  <r>
    <x v="407"/>
    <n v="2011"/>
    <n v="35000000"/>
    <n v="37306030"/>
    <n v="47300000"/>
    <n v="84606030"/>
    <n v="49606030"/>
    <n v="1.42"/>
    <s v="R"/>
    <s v="Live Action"/>
    <x v="0"/>
    <n v="6.5"/>
    <n v="128452"/>
    <n v="1910"/>
    <n v="1985"/>
    <n v="11217324"/>
    <x v="1"/>
    <n v="2"/>
  </r>
  <r>
    <x v="408"/>
    <n v="2006"/>
    <n v="85000000"/>
    <n v="63280000"/>
    <n v="141910324"/>
    <n v="205190324"/>
    <n v="120190324"/>
    <n v="1.41"/>
    <s v="PG-13"/>
    <s v="Live Action"/>
    <x v="7"/>
    <n v="6.9"/>
    <n v="282525"/>
    <n v="2610"/>
    <n v="2698"/>
    <n v="12778913"/>
    <x v="1"/>
    <n v="7"/>
  </r>
  <r>
    <x v="409"/>
    <n v="2008"/>
    <n v="30000000"/>
    <n v="38233676"/>
    <n v="46413155"/>
    <n v="84646831"/>
    <n v="54646831"/>
    <n v="1.82"/>
    <s v="PG-13"/>
    <s v="Live Action"/>
    <x v="5"/>
    <n v="2.8"/>
    <n v="107913"/>
    <n v="2605"/>
    <n v="2643"/>
    <n v="18505530"/>
    <x v="0"/>
    <n v="7"/>
  </r>
  <r>
    <x v="410"/>
    <n v="2015"/>
    <n v="30000000"/>
    <n v="46889293"/>
    <n v="37504456"/>
    <n v="84393749"/>
    <n v="54393749"/>
    <n v="1.81"/>
    <s v="R"/>
    <s v="Live Action"/>
    <x v="3"/>
    <n v="7.6"/>
    <n v="421994"/>
    <n v="6"/>
    <n v="2620"/>
    <n v="401288"/>
    <x v="0"/>
    <n v="8"/>
  </r>
  <r>
    <x v="411"/>
    <n v="2007"/>
    <n v="110000000"/>
    <n v="134529403"/>
    <n v="247758744"/>
    <n v="382288147"/>
    <n v="272288147"/>
    <n v="2.48"/>
    <s v="PG-13"/>
    <s v="Live Action"/>
    <x v="6"/>
    <n v="7.1"/>
    <n v="404441"/>
    <n v="3408"/>
    <n v="3411"/>
    <n v="33369559"/>
    <x v="2"/>
    <n v="5"/>
  </r>
  <r>
    <x v="412"/>
    <n v="2015"/>
    <n v="13000000"/>
    <n v="14677674"/>
    <n v="21585109"/>
    <n v="36262783"/>
    <n v="23262783"/>
    <n v="1.79"/>
    <s v="R"/>
    <s v="Live Action"/>
    <x v="0"/>
    <n v="8.1"/>
    <n v="414137"/>
    <n v="4"/>
    <n v="862"/>
    <n v="118298"/>
    <x v="0"/>
    <n v="6"/>
  </r>
  <r>
    <x v="413"/>
    <n v="2013"/>
    <n v="30000000"/>
    <n v="35266619"/>
    <n v="47142901"/>
    <n v="82409520"/>
    <n v="52409520"/>
    <n v="1.75"/>
    <s v="R"/>
    <s v="Live Action"/>
    <x v="1"/>
    <n v="5.8"/>
    <n v="140012"/>
    <n v="3157"/>
    <n v="3157"/>
    <n v="16101552"/>
    <x v="0"/>
    <n v="7"/>
  </r>
  <r>
    <x v="414"/>
    <n v="2010"/>
    <n v="30000000"/>
    <n v="53032453"/>
    <n v="29116085"/>
    <n v="82148538"/>
    <n v="52148538"/>
    <n v="1.74"/>
    <s v="PG"/>
    <s v="Live Action"/>
    <x v="0"/>
    <n v="6.5"/>
    <n v="99827"/>
    <n v="2968"/>
    <n v="2975"/>
    <n v="13540486"/>
    <x v="0"/>
    <n v="5"/>
  </r>
  <r>
    <x v="415"/>
    <n v="2014"/>
    <n v="10000000"/>
    <n v="14482031"/>
    <n v="12835841"/>
    <n v="27317872"/>
    <n v="17317872"/>
    <n v="1.73"/>
    <s v="PG-13"/>
    <s v="Live Action"/>
    <x v="0"/>
    <n v="7"/>
    <n v="92807"/>
    <n v="1307"/>
    <n v="1408"/>
    <n v="3001738"/>
    <x v="0"/>
    <n v="6"/>
  </r>
  <r>
    <x v="416"/>
    <n v="2006"/>
    <n v="54000000"/>
    <n v="75802010"/>
    <n v="54600000"/>
    <n v="130402010"/>
    <n v="76402010"/>
    <n v="1.41"/>
    <s v="PG-13"/>
    <s v="Live Action"/>
    <x v="5"/>
    <n v="5.6"/>
    <n v="81452"/>
    <n v="3131"/>
    <n v="3137"/>
    <n v="21525560"/>
    <x v="1"/>
    <n v="7"/>
  </r>
  <r>
    <x v="417"/>
    <n v="2007"/>
    <n v="61000000"/>
    <n v="118594548"/>
    <n v="27000000"/>
    <n v="145594548"/>
    <n v="84594548"/>
    <n v="1.39"/>
    <s v="PG-13"/>
    <s v="Live Action"/>
    <x v="5"/>
    <n v="6.3"/>
    <n v="168508"/>
    <n v="3372"/>
    <n v="3467"/>
    <n v="33014202"/>
    <x v="1"/>
    <n v="6"/>
  </r>
  <r>
    <x v="418"/>
    <n v="2018"/>
    <n v="48000000"/>
    <n v="67363237"/>
    <n v="47127851"/>
    <n v="114491088"/>
    <n v="66491088"/>
    <n v="1.39"/>
    <s v="PG-13"/>
    <s v="Live Action"/>
    <x v="5"/>
    <n v="7.3"/>
    <n v="105743"/>
    <n v="3286"/>
    <n v="3426"/>
    <n v="14504315"/>
    <x v="1"/>
    <n v="6"/>
  </r>
  <r>
    <x v="419"/>
    <n v="2007"/>
    <n v="30000000"/>
    <n v="39568996"/>
    <n v="40707160"/>
    <n v="80276156"/>
    <n v="50276156"/>
    <n v="1.68"/>
    <s v="R"/>
    <s v="Live Action"/>
    <x v="1"/>
    <n v="6.6"/>
    <n v="175843"/>
    <n v="2855"/>
    <n v="2859"/>
    <n v="15951902"/>
    <x v="0"/>
    <n v="7"/>
  </r>
  <r>
    <x v="420"/>
    <n v="2016"/>
    <n v="120000000"/>
    <n v="162192920"/>
    <n v="253975396"/>
    <n v="416168316"/>
    <n v="296168316"/>
    <n v="2.4700000000000002"/>
    <s v="PG-13"/>
    <s v="Live Action"/>
    <x v="6"/>
    <n v="6.6"/>
    <n v="225612"/>
    <n v="4026"/>
    <n v="4039"/>
    <n v="59215365"/>
    <x v="2"/>
    <n v="6"/>
  </r>
  <r>
    <x v="421"/>
    <n v="2015"/>
    <n v="62000000"/>
    <n v="54117416"/>
    <n v="93747470"/>
    <n v="147864886"/>
    <n v="85864886"/>
    <n v="1.38"/>
    <s v="R"/>
    <s v="Live Action"/>
    <x v="8"/>
    <n v="7.8"/>
    <n v="585994"/>
    <n v="100"/>
    <n v="2938"/>
    <n v="4610676"/>
    <x v="1"/>
    <n v="4"/>
  </r>
  <r>
    <x v="422"/>
    <n v="2007"/>
    <n v="258000000"/>
    <n v="336530303"/>
    <n v="558329927"/>
    <n v="894860230"/>
    <n v="636860230"/>
    <n v="2.4700000000000002"/>
    <s v="PG-13"/>
    <s v="Live Action"/>
    <x v="2"/>
    <n v="6.2"/>
    <n v="580490"/>
    <n v="4252"/>
    <n v="4324"/>
    <n v="151116516"/>
    <x v="2"/>
    <n v="7"/>
  </r>
  <r>
    <x v="423"/>
    <n v="2009"/>
    <n v="15000000"/>
    <n v="33862903"/>
    <n v="6264356"/>
    <n v="40127259"/>
    <n v="25127259"/>
    <n v="1.68"/>
    <s v="PG-13"/>
    <s v="Live Action"/>
    <x v="7"/>
    <n v="4.8"/>
    <n v="42200"/>
    <n v="2251"/>
    <n v="2265"/>
    <n v="11241214"/>
    <x v="0"/>
    <n v="7"/>
  </r>
  <r>
    <x v="424"/>
    <n v="2011"/>
    <n v="50000000"/>
    <n v="75624550"/>
    <n v="43104523"/>
    <n v="118729073"/>
    <n v="68729073"/>
    <n v="1.37"/>
    <s v="PG"/>
    <s v="Live Action"/>
    <x v="0"/>
    <n v="7.1"/>
    <n v="143236"/>
    <n v="3117"/>
    <n v="3170"/>
    <n v="9360434"/>
    <x v="1"/>
    <n v="6"/>
  </r>
  <r>
    <x v="425"/>
    <n v="2016"/>
    <n v="24000000"/>
    <n v="57682904"/>
    <n v="6599977"/>
    <n v="64282881"/>
    <n v="40282881"/>
    <n v="1.68"/>
    <s v="PG-13"/>
    <s v="Live Action"/>
    <x v="0"/>
    <n v="7.2"/>
    <n v="107443"/>
    <n v="4"/>
    <n v="2368"/>
    <n v="129462"/>
    <x v="0"/>
    <n v="7"/>
  </r>
  <r>
    <x v="426"/>
    <n v="2006"/>
    <n v="10000000"/>
    <n v="20342852"/>
    <n v="6373339"/>
    <n v="26716191"/>
    <n v="16716191"/>
    <n v="1.67"/>
    <s v="PG-13"/>
    <s v="Live Action"/>
    <x v="5"/>
    <n v="6.7"/>
    <n v="22845"/>
    <n v="760"/>
    <n v="767"/>
    <n v="4566293"/>
    <x v="0"/>
    <n v="7"/>
  </r>
  <r>
    <x v="427"/>
    <n v="2008"/>
    <n v="47500000"/>
    <n v="42754105"/>
    <n v="69460426"/>
    <n v="112214531"/>
    <n v="64714531"/>
    <n v="1.36"/>
    <s v="R"/>
    <s v="Live Action"/>
    <x v="6"/>
    <n v="7"/>
    <n v="230456"/>
    <n v="2751"/>
    <n v="2764"/>
    <n v="18203876"/>
    <x v="1"/>
    <n v="7"/>
  </r>
  <r>
    <x v="428"/>
    <n v="2008"/>
    <n v="20000000"/>
    <n v="33446470"/>
    <n v="19744631"/>
    <n v="53191101"/>
    <n v="33191101"/>
    <n v="1.66"/>
    <s v="PG-13"/>
    <s v="Live Action"/>
    <x v="0"/>
    <n v="7.5"/>
    <n v="129042"/>
    <n v="15"/>
    <n v="1287"/>
    <n v="507226"/>
    <x v="0"/>
    <n v="5"/>
  </r>
  <r>
    <x v="429"/>
    <n v="2007"/>
    <n v="25000000"/>
    <n v="31664162"/>
    <n v="34217941"/>
    <n v="65882103"/>
    <n v="40882103"/>
    <n v="1.64"/>
    <s v="PG"/>
    <s v="Live Action"/>
    <x v="0"/>
    <n v="7.4"/>
    <n v="107368"/>
    <n v="2310"/>
    <n v="2310"/>
    <n v="9421369"/>
    <x v="0"/>
    <n v="6"/>
  </r>
  <r>
    <x v="430"/>
    <n v="2012"/>
    <n v="37500000"/>
    <n v="41152203"/>
    <n v="47320813"/>
    <n v="88473016"/>
    <n v="50973016"/>
    <n v="1.36"/>
    <s v="PG-13"/>
    <s v="Live Action"/>
    <x v="7"/>
    <n v="5.7"/>
    <n v="72984"/>
    <n v="3021"/>
    <n v="3021"/>
    <n v="10547068"/>
    <x v="1"/>
    <n v="5"/>
  </r>
  <r>
    <x v="431"/>
    <n v="2008"/>
    <n v="55000000"/>
    <n v="52075270"/>
    <n v="77000000"/>
    <n v="129075270"/>
    <n v="74075270"/>
    <n v="1.35"/>
    <s v="PG-13"/>
    <s v="Live Action"/>
    <x v="6"/>
    <n v="6.5"/>
    <n v="105689"/>
    <n v="3151"/>
    <n v="3151"/>
    <n v="21401121"/>
    <x v="1"/>
    <n v="6"/>
  </r>
  <r>
    <x v="432"/>
    <n v="2014"/>
    <n v="28000000"/>
    <n v="20396829"/>
    <n v="53024395"/>
    <n v="73421224"/>
    <n v="45421224"/>
    <n v="1.62"/>
    <s v="PG-13"/>
    <s v="Live Action"/>
    <x v="6"/>
    <n v="5.6"/>
    <n v="42415"/>
    <n v="2647"/>
    <n v="2647"/>
    <n v="9516855"/>
    <x v="0"/>
    <n v="6"/>
  </r>
  <r>
    <x v="433"/>
    <n v="2012"/>
    <n v="15000000"/>
    <n v="14945541"/>
    <n v="24292902"/>
    <n v="39238443"/>
    <n v="24238443"/>
    <n v="1.62"/>
    <s v="R"/>
    <s v="Live Action"/>
    <x v="3"/>
    <n v="6.2"/>
    <n v="143560"/>
    <n v="2424"/>
    <n v="2424"/>
    <n v="6812900"/>
    <x v="0"/>
    <n v="5"/>
  </r>
  <r>
    <x v="434"/>
    <n v="2010"/>
    <n v="19000000"/>
    <n v="27758465"/>
    <n v="22100000"/>
    <n v="49858465"/>
    <n v="30858465"/>
    <n v="1.62"/>
    <s v="PG-13"/>
    <s v="Live Action"/>
    <x v="7"/>
    <n v="6.1"/>
    <n v="105481"/>
    <n v="2012"/>
    <n v="2017"/>
    <n v="8436713"/>
    <x v="0"/>
    <n v="8"/>
  </r>
  <r>
    <x v="435"/>
    <n v="2010"/>
    <n v="26000000"/>
    <n v="40168080"/>
    <n v="27479494"/>
    <n v="67647574"/>
    <n v="41647574"/>
    <n v="1.6"/>
    <s v="R"/>
    <s v="Live Action"/>
    <x v="3"/>
    <n v="5.2"/>
    <n v="104896"/>
    <n v="2476"/>
    <n v="2476"/>
    <n v="17501625"/>
    <x v="0"/>
    <n v="7"/>
  </r>
  <r>
    <x v="436"/>
    <n v="2007"/>
    <n v="130000000"/>
    <n v="227471070"/>
    <n v="216572326"/>
    <n v="444043396"/>
    <n v="314043396"/>
    <n v="2.42"/>
    <s v="PG-13"/>
    <s v="Live Action"/>
    <x v="3"/>
    <n v="8"/>
    <n v="630574"/>
    <n v="3660"/>
    <n v="3701"/>
    <n v="69283690"/>
    <x v="2"/>
    <n v="5"/>
  </r>
  <r>
    <x v="437"/>
    <n v="2017"/>
    <n v="150000000"/>
    <n v="190068280"/>
    <n v="309769088"/>
    <n v="499837368"/>
    <n v="349837368"/>
    <n v="2.33"/>
    <s v="PG-13"/>
    <s v="Live Action"/>
    <x v="6"/>
    <n v="7.8"/>
    <n v="641094"/>
    <n v="3720"/>
    <n v="4014"/>
    <n v="50513488"/>
    <x v="2"/>
    <n v="7"/>
  </r>
  <r>
    <x v="438"/>
    <n v="2010"/>
    <n v="48000000"/>
    <n v="60022256"/>
    <n v="52588130"/>
    <n v="112610386"/>
    <n v="64610386"/>
    <n v="1.35"/>
    <s v="PG"/>
    <s v="Live Action"/>
    <x v="2"/>
    <n v="5"/>
    <n v="46422"/>
    <n v="3344"/>
    <n v="3345"/>
    <n v="14010409"/>
    <x v="1"/>
    <n v="6"/>
  </r>
  <r>
    <x v="439"/>
    <n v="2014"/>
    <n v="30000000"/>
    <n v="43037835"/>
    <n v="33197166"/>
    <n v="76235001"/>
    <n v="46235001"/>
    <n v="1.54"/>
    <s v="R"/>
    <s v="Live Action"/>
    <x v="6"/>
    <n v="7.4"/>
    <n v="614296"/>
    <n v="2589"/>
    <n v="2589"/>
    <n v="14415922"/>
    <x v="0"/>
    <n v="3"/>
  </r>
  <r>
    <x v="440"/>
    <n v="2016"/>
    <n v="17000000"/>
    <n v="42065185"/>
    <n v="428321"/>
    <n v="42493506"/>
    <n v="25493506"/>
    <n v="1.5"/>
    <s v="PG-13"/>
    <s v="Live Action"/>
    <x v="0"/>
    <n v="6.1"/>
    <n v="6820"/>
    <n v="2376"/>
    <n v="2379"/>
    <n v="15134235"/>
    <x v="0"/>
    <n v="7"/>
  </r>
  <r>
    <x v="441"/>
    <n v="2007"/>
    <n v="32000000"/>
    <n v="10977721"/>
    <n v="68937640"/>
    <n v="79915361"/>
    <n v="47915361"/>
    <n v="1.5"/>
    <s v="PG-13"/>
    <s v="Live Action"/>
    <x v="6"/>
    <n v="3.5"/>
    <n v="24507"/>
    <n v="2277"/>
    <n v="2277"/>
    <n v="5376000"/>
    <x v="0"/>
    <n v="5"/>
  </r>
  <r>
    <x v="442"/>
    <n v="2009"/>
    <n v="40000000"/>
    <n v="72013010"/>
    <n v="20289492"/>
    <n v="92302502"/>
    <n v="52302502"/>
    <n v="1.31"/>
    <s v="R"/>
    <s v="Live Action"/>
    <x v="5"/>
    <n v="7"/>
    <n v="205295"/>
    <n v="2711"/>
    <n v="2829"/>
    <n v="17810270"/>
    <x v="1"/>
    <n v="6"/>
  </r>
  <r>
    <x v="443"/>
    <n v="2012"/>
    <n v="10000000"/>
    <n v="24397469"/>
    <n v="262854"/>
    <n v="24660323"/>
    <n v="14660323"/>
    <n v="1.47"/>
    <s v="PG-13"/>
    <s v="Live Action"/>
    <x v="0"/>
    <n v="5.7"/>
    <n v="6390"/>
    <n v="2244"/>
    <n v="2244"/>
    <n v="11643342"/>
    <x v="0"/>
    <n v="6"/>
  </r>
  <r>
    <x v="444"/>
    <n v="2011"/>
    <n v="60000000"/>
    <n v="75658097"/>
    <n v="61893497"/>
    <n v="137551594"/>
    <n v="77551594"/>
    <n v="1.29"/>
    <s v="PG-13"/>
    <s v="Live Action"/>
    <x v="3"/>
    <n v="6.8"/>
    <n v="301946"/>
    <n v="3222"/>
    <n v="3222"/>
    <n v="22403596"/>
    <x v="1"/>
    <n v="6"/>
  </r>
  <r>
    <x v="445"/>
    <n v="2010"/>
    <n v="40000000"/>
    <n v="61153526"/>
    <n v="30302349"/>
    <n v="91455875"/>
    <n v="51455875"/>
    <n v="1.29"/>
    <s v="R"/>
    <s v="Live Action"/>
    <x v="5"/>
    <n v="6.3"/>
    <n v="178291"/>
    <n v="2697"/>
    <n v="2702"/>
    <n v="17570955"/>
    <x v="1"/>
    <n v="7"/>
  </r>
  <r>
    <x v="446"/>
    <n v="2008"/>
    <n v="80000000"/>
    <n v="101440743"/>
    <n v="79144516"/>
    <n v="180585259"/>
    <n v="100585259"/>
    <n v="1.26"/>
    <s v="PG-13"/>
    <s v="Live Action"/>
    <x v="3"/>
    <n v="6.6"/>
    <n v="186580"/>
    <n v="3510"/>
    <n v="3614"/>
    <n v="29150721"/>
    <x v="1"/>
    <n v="6"/>
  </r>
  <r>
    <x v="447"/>
    <n v="2012"/>
    <n v="13500000"/>
    <n v="15024049"/>
    <n v="18011687"/>
    <n v="33035736"/>
    <n v="19535736"/>
    <n v="1.45"/>
    <s v="R"/>
    <s v="Live Action"/>
    <x v="5"/>
    <n v="7.1"/>
    <n v="255543"/>
    <n v="1480"/>
    <n v="1480"/>
    <n v="4174915"/>
    <x v="0"/>
    <n v="6"/>
  </r>
  <r>
    <x v="448"/>
    <n v="2010"/>
    <n v="20000000"/>
    <n v="32010860"/>
    <n v="16670117"/>
    <n v="48680977"/>
    <n v="28680977"/>
    <n v="1.43"/>
    <s v="R"/>
    <s v="Live Action"/>
    <x v="7"/>
    <n v="6.4"/>
    <n v="137051"/>
    <n v="2956"/>
    <n v="2958"/>
    <n v="9775278"/>
    <x v="0"/>
    <n v="6"/>
  </r>
  <r>
    <x v="449"/>
    <n v="2014"/>
    <n v="160000000"/>
    <n v="200676069"/>
    <n v="328400000"/>
    <n v="529076069"/>
    <n v="369076069"/>
    <n v="2.31"/>
    <s v="PG-13"/>
    <s v="Live Action"/>
    <x v="6"/>
    <n v="6.4"/>
    <n v="410511"/>
    <n v="3952"/>
    <n v="3952"/>
    <n v="93188384"/>
    <x v="2"/>
    <n v="6"/>
  </r>
  <r>
    <x v="450"/>
    <n v="2007"/>
    <n v="32000000"/>
    <n v="35193167"/>
    <n v="42400000"/>
    <n v="77593167"/>
    <n v="45593167"/>
    <n v="1.42"/>
    <s v="R"/>
    <s v="Live Action"/>
    <x v="3"/>
    <n v="6.4"/>
    <n v="202090"/>
    <n v="2759"/>
    <n v="2759"/>
    <n v="15107000"/>
    <x v="0"/>
    <n v="6"/>
  </r>
  <r>
    <x v="451"/>
    <n v="2006"/>
    <n v="85000000"/>
    <n v="85105259"/>
    <n v="106826899"/>
    <n v="191932158"/>
    <n v="106932158"/>
    <n v="1.26"/>
    <s v="PG"/>
    <s v="Digital Animation"/>
    <x v="2"/>
    <n v="6.1"/>
    <n v="95693"/>
    <n v="3833"/>
    <n v="3833"/>
    <n v="23624548"/>
    <x v="1"/>
    <n v="7"/>
  </r>
  <r>
    <x v="452"/>
    <n v="2013"/>
    <n v="18000000"/>
    <n v="16131410"/>
    <n v="27271105"/>
    <n v="43402515"/>
    <n v="25402515"/>
    <n v="1.41"/>
    <s v="PG-13"/>
    <s v="Live Action"/>
    <x v="0"/>
    <n v="6"/>
    <n v="98146"/>
    <n v="2381"/>
    <n v="2381"/>
    <n v="6713900"/>
    <x v="0"/>
    <n v="6"/>
  </r>
  <r>
    <x v="453"/>
    <n v="2011"/>
    <n v="70000000"/>
    <n v="79883359"/>
    <n v="76932170"/>
    <n v="156815529"/>
    <n v="86815529"/>
    <n v="1.24"/>
    <s v="PG-13"/>
    <s v="Live Action"/>
    <x v="0"/>
    <n v="7.2"/>
    <n v="156689"/>
    <n v="2376"/>
    <n v="2856"/>
    <n v="7515402"/>
    <x v="1"/>
    <n v="6"/>
  </r>
  <r>
    <x v="454"/>
    <n v="2006"/>
    <n v="73000000"/>
    <n v="148213377"/>
    <n v="14657148"/>
    <n v="162870525"/>
    <n v="89870525"/>
    <n v="1.23"/>
    <s v="PG-13"/>
    <s v="Live Action"/>
    <x v="5"/>
    <n v="6.6"/>
    <n v="183416"/>
    <n v="3803"/>
    <n v="3807"/>
    <n v="47042215"/>
    <x v="1"/>
    <n v="6"/>
  </r>
  <r>
    <x v="455"/>
    <n v="2008"/>
    <n v="35000000"/>
    <n v="30691439"/>
    <n v="46529157"/>
    <n v="77220596"/>
    <n v="42220596"/>
    <n v="1.21"/>
    <s v="R"/>
    <s v="Live Action"/>
    <x v="1"/>
    <n v="6.1"/>
    <n v="107472"/>
    <n v="2664"/>
    <n v="2664"/>
    <n v="11161074"/>
    <x v="1"/>
    <n v="7"/>
  </r>
  <r>
    <x v="456"/>
    <n v="2014"/>
    <n v="15000000"/>
    <n v="17237855"/>
    <n v="18831035"/>
    <n v="36068890"/>
    <n v="21068890"/>
    <n v="1.4"/>
    <s v="R"/>
    <s v="Live Action"/>
    <x v="3"/>
    <n v="6.8"/>
    <n v="76380"/>
    <n v="361"/>
    <n v="801"/>
    <n v="2687227"/>
    <x v="0"/>
    <n v="6"/>
  </r>
  <r>
    <x v="457"/>
    <n v="2007"/>
    <n v="16500000"/>
    <n v="18663911"/>
    <n v="20716965"/>
    <n v="39380876"/>
    <n v="22880876"/>
    <n v="1.39"/>
    <s v="PG"/>
    <s v="Live Action"/>
    <x v="7"/>
    <n v="7"/>
    <n v="61772"/>
    <n v="100"/>
    <n v="1210"/>
    <n v="972066"/>
    <x v="0"/>
    <n v="6"/>
  </r>
  <r>
    <x v="458"/>
    <n v="2009"/>
    <n v="150000000"/>
    <n v="133375846"/>
    <n v="357500000"/>
    <n v="490875846"/>
    <n v="340875846"/>
    <n v="2.27"/>
    <s v="PG-13"/>
    <s v="Live Action"/>
    <x v="3"/>
    <n v="6.7"/>
    <n v="291254"/>
    <n v="3527"/>
    <n v="3527"/>
    <n v="46204168"/>
    <x v="2"/>
    <n v="6"/>
  </r>
  <r>
    <x v="459"/>
    <n v="2013"/>
    <n v="20000000"/>
    <n v="26004851"/>
    <n v="21503654"/>
    <n v="47508505"/>
    <n v="27508505"/>
    <n v="1.38"/>
    <s v="R"/>
    <s v="Live Action"/>
    <x v="5"/>
    <n v="6.9"/>
    <n v="279581"/>
    <n v="1551"/>
    <n v="1553"/>
    <n v="8811790"/>
    <x v="0"/>
    <n v="5"/>
  </r>
  <r>
    <x v="460"/>
    <n v="2018"/>
    <n v="200000000"/>
    <n v="159555901"/>
    <n v="492664185"/>
    <n v="652220086"/>
    <n v="452220086"/>
    <n v="2.2599999999999998"/>
    <s v="PG-13"/>
    <s v="Live Action"/>
    <x v="2"/>
    <n v="6.5"/>
    <n v="277505"/>
    <n v="4163"/>
    <n v="4163"/>
    <n v="62163104"/>
    <x v="2"/>
    <n v="6"/>
  </r>
  <r>
    <x v="461"/>
    <n v="2007"/>
    <n v="25000000"/>
    <n v="35017297"/>
    <n v="24166524"/>
    <n v="59183821"/>
    <n v="34183821"/>
    <n v="1.37"/>
    <s v="R"/>
    <s v="Live Action"/>
    <x v="7"/>
    <n v="5.6"/>
    <n v="90332"/>
    <n v="2612"/>
    <n v="2612"/>
    <n v="13652001"/>
    <x v="0"/>
    <n v="5"/>
  </r>
  <r>
    <x v="462"/>
    <n v="2009"/>
    <n v="19000000"/>
    <n v="36843682"/>
    <n v="8128501"/>
    <n v="44972183"/>
    <n v="25972183"/>
    <n v="1.37"/>
    <s v="R"/>
    <s v="Live Action"/>
    <x v="0"/>
    <n v="6.6"/>
    <n v="43784"/>
    <n v="1638"/>
    <n v="1641"/>
    <n v="20497596"/>
    <x v="0"/>
    <n v="5"/>
  </r>
  <r>
    <x v="463"/>
    <n v="2014"/>
    <n v="65000000"/>
    <n v="85911262"/>
    <n v="53918363"/>
    <n v="139829625"/>
    <n v="74829625"/>
    <n v="1.1499999999999999"/>
    <s v="PG"/>
    <s v="Live Action"/>
    <x v="4"/>
    <n v="5.3"/>
    <n v="37796"/>
    <n v="3116"/>
    <n v="3197"/>
    <n v="15861939"/>
    <x v="1"/>
    <n v="6"/>
  </r>
  <r>
    <x v="464"/>
    <n v="2016"/>
    <n v="10000000"/>
    <n v="23591043"/>
    <n v="0"/>
    <n v="23591043"/>
    <n v="13591043"/>
    <n v="1.36"/>
    <s v="R"/>
    <s v="Live Action"/>
    <x v="9"/>
    <n v="5.9"/>
    <n v="9520"/>
    <n v="2567"/>
    <n v="2567"/>
    <n v="11767210"/>
    <x v="0"/>
    <n v="7"/>
  </r>
  <r>
    <x v="465"/>
    <n v="2013"/>
    <n v="70000000"/>
    <n v="98927592"/>
    <n v="51634572"/>
    <n v="150562164"/>
    <n v="80562164"/>
    <n v="1.1499999999999999"/>
    <s v="R"/>
    <s v="Live Action"/>
    <x v="3"/>
    <n v="6.5"/>
    <n v="274414"/>
    <n v="3098"/>
    <n v="3106"/>
    <n v="30373794"/>
    <x v="1"/>
    <n v="6"/>
  </r>
  <r>
    <x v="466"/>
    <n v="2009"/>
    <n v="60000000"/>
    <n v="75286229"/>
    <n v="50750828"/>
    <n v="126037057"/>
    <n v="66037057"/>
    <n v="1.1000000000000001"/>
    <s v="PG"/>
    <s v="Stop-Motion Animation"/>
    <x v="2"/>
    <n v="7.7"/>
    <n v="222842"/>
    <n v="2299"/>
    <n v="2320"/>
    <n v="16849640"/>
    <x v="1"/>
    <n v="5"/>
  </r>
  <r>
    <x v="467"/>
    <n v="2013"/>
    <n v="22000000"/>
    <n v="20158492"/>
    <n v="31536870"/>
    <n v="51695362"/>
    <n v="29695362"/>
    <n v="1.35"/>
    <s v="R"/>
    <s v="Live Action"/>
    <x v="6"/>
    <n v="6.5"/>
    <n v="119920"/>
    <n v="2570"/>
    <n v="2570"/>
    <n v="6915241"/>
    <x v="0"/>
    <n v="8"/>
  </r>
  <r>
    <x v="468"/>
    <n v="2015"/>
    <n v="18000000"/>
    <n v="26302731"/>
    <n v="15924759"/>
    <n v="42227490"/>
    <n v="24227490"/>
    <n v="1.35"/>
    <s v="PG-13"/>
    <s v="Live Action"/>
    <x v="5"/>
    <n v="5.7"/>
    <n v="24136"/>
    <n v="2603"/>
    <n v="2603"/>
    <n v="8317545"/>
    <x v="0"/>
    <n v="7"/>
  </r>
  <r>
    <x v="469"/>
    <n v="2006"/>
    <n v="90000000"/>
    <n v="132384315"/>
    <n v="157276304"/>
    <n v="289660619"/>
    <n v="199660619"/>
    <n v="2.2200000000000002"/>
    <s v="R"/>
    <s v="Live Action"/>
    <x v="0"/>
    <n v="8.5"/>
    <n v="1299954"/>
    <n v="3017"/>
    <n v="3017"/>
    <n v="26887467"/>
    <x v="2"/>
    <n v="7"/>
  </r>
  <r>
    <x v="470"/>
    <n v="2017"/>
    <n v="152000000"/>
    <n v="146880162"/>
    <n v="342712105"/>
    <n v="489592267"/>
    <n v="337592267"/>
    <n v="2.2200000000000002"/>
    <s v="PG-13"/>
    <s v="Animation/Live Action"/>
    <x v="6"/>
    <n v="7.4"/>
    <n v="253236"/>
    <n v="4022"/>
    <n v="4100"/>
    <n v="56262929"/>
    <x v="2"/>
    <n v="5"/>
  </r>
  <r>
    <x v="471"/>
    <n v="2007"/>
    <n v="20000000"/>
    <n v="8580428"/>
    <n v="38210000"/>
    <n v="46790428"/>
    <n v="26790428"/>
    <n v="1.34"/>
    <s v="R"/>
    <s v="Live Action"/>
    <x v="5"/>
    <n v="7.3"/>
    <n v="115755"/>
    <n v="260"/>
    <n v="324"/>
    <n v="1282973"/>
    <x v="0"/>
    <n v="5"/>
  </r>
  <r>
    <x v="472"/>
    <n v="2008"/>
    <n v="80000000"/>
    <n v="120146040"/>
    <n v="48165518"/>
    <n v="168311558"/>
    <n v="88311558"/>
    <n v="1.1000000000000001"/>
    <s v="PG-13"/>
    <s v="Live Action"/>
    <x v="5"/>
    <n v="5.7"/>
    <n v="71995"/>
    <n v="3310"/>
    <n v="3540"/>
    <n v="31069826"/>
    <x v="1"/>
    <n v="6"/>
  </r>
  <r>
    <x v="473"/>
    <n v="2013"/>
    <n v="110000000"/>
    <n v="71017784"/>
    <n v="277529739"/>
    <n v="348547523"/>
    <n v="238547523"/>
    <n v="2.17"/>
    <s v="PG"/>
    <s v="Animation/Live Action"/>
    <x v="2"/>
    <n v="5.3"/>
    <n v="42070"/>
    <n v="3866"/>
    <n v="3867"/>
    <n v="17548389"/>
    <x v="2"/>
    <n v="7"/>
  </r>
  <r>
    <x v="474"/>
    <n v="2010"/>
    <n v="50000000"/>
    <n v="32746941"/>
    <n v="72500000"/>
    <n v="105246941"/>
    <n v="55246941"/>
    <n v="1.1000000000000001"/>
    <s v="PG-13"/>
    <s v="Live Action"/>
    <x v="3"/>
    <n v="6.5"/>
    <n v="92959"/>
    <n v="6"/>
    <n v="2424"/>
    <n v="220322"/>
    <x v="1"/>
    <n v="5"/>
  </r>
  <r>
    <x v="475"/>
    <n v="2008"/>
    <n v="186000000"/>
    <n v="318604126"/>
    <n v="266567421"/>
    <n v="585171547"/>
    <n v="399171547"/>
    <n v="2.15"/>
    <s v="PG-13"/>
    <s v="Live Action"/>
    <x v="2"/>
    <n v="7.9"/>
    <n v="1039268"/>
    <n v="4105"/>
    <n v="4154"/>
    <n v="98618668"/>
    <x v="2"/>
    <n v="7"/>
  </r>
  <r>
    <x v="476"/>
    <n v="2009"/>
    <n v="50000000"/>
    <n v="67172595"/>
    <n v="37931189"/>
    <n v="105103784"/>
    <n v="55103784"/>
    <n v="1.1000000000000001"/>
    <s v="PG"/>
    <s v="Live Action"/>
    <x v="2"/>
    <n v="5.7"/>
    <n v="59748"/>
    <n v="3187"/>
    <n v="3268"/>
    <n v="24402214"/>
    <x v="1"/>
    <n v="4"/>
  </r>
  <r>
    <x v="477"/>
    <n v="2009"/>
    <n v="15000000"/>
    <n v="5306706"/>
    <n v="29800000"/>
    <n v="35106706"/>
    <n v="20106706"/>
    <n v="1.34"/>
    <s v="PG-13"/>
    <s v="Live Action"/>
    <x v="7"/>
    <n v="7.1"/>
    <n v="74165"/>
    <n v="9"/>
    <n v="353"/>
    <n v="266162"/>
    <x v="0"/>
    <n v="5"/>
  </r>
  <r>
    <x v="478"/>
    <n v="2008"/>
    <n v="35000000"/>
    <n v="26638520"/>
    <n v="46387782"/>
    <n v="73026302"/>
    <n v="38026302"/>
    <n v="1.0900000000000001"/>
    <s v="PG-13"/>
    <s v="Live Action"/>
    <x v="5"/>
    <n v="4.5999999999999996"/>
    <n v="68835"/>
    <n v="2960"/>
    <n v="2965"/>
    <n v="9510297"/>
    <x v="1"/>
    <n v="6"/>
  </r>
  <r>
    <x v="479"/>
    <n v="2010"/>
    <n v="21000000"/>
    <n v="42739347"/>
    <n v="6237886"/>
    <n v="48977233"/>
    <n v="27977233"/>
    <n v="1.33"/>
    <s v="R"/>
    <s v="Live Action"/>
    <x v="5"/>
    <n v="5.7"/>
    <n v="49986"/>
    <n v="2459"/>
    <n v="2459"/>
    <n v="16217540"/>
    <x v="0"/>
    <n v="7"/>
  </r>
  <r>
    <x v="480"/>
    <n v="2014"/>
    <n v="15000000"/>
    <n v="25018119"/>
    <n v="9802216"/>
    <n v="34820335"/>
    <n v="19820335"/>
    <n v="1.32"/>
    <s v="R"/>
    <s v="Live Action"/>
    <x v="3"/>
    <n v="6.2"/>
    <n v="67822"/>
    <n v="2776"/>
    <n v="2776"/>
    <n v="7911597"/>
    <x v="0"/>
    <n v="5"/>
  </r>
  <r>
    <x v="481"/>
    <n v="2008"/>
    <n v="15000000"/>
    <n v="7800825"/>
    <n v="26732958"/>
    <n v="34533783"/>
    <n v="19533783"/>
    <n v="1.3"/>
    <s v="R"/>
    <s v="Live Action"/>
    <x v="5"/>
    <n v="7.9"/>
    <n v="418125"/>
    <n v="28"/>
    <n v="232"/>
    <n v="459575"/>
    <x v="0"/>
    <n v="7"/>
  </r>
  <r>
    <x v="482"/>
    <n v="2016"/>
    <n v="33000000"/>
    <n v="46009673"/>
    <n v="29888427"/>
    <n v="75898100"/>
    <n v="42898100"/>
    <n v="1.3"/>
    <s v="R"/>
    <s v="Live Action"/>
    <x v="5"/>
    <n v="5.9"/>
    <n v="89124"/>
    <n v="2982"/>
    <n v="3008"/>
    <n v="16628170"/>
    <x v="0"/>
    <n v="5"/>
  </r>
  <r>
    <x v="483"/>
    <n v="2015"/>
    <n v="30000000"/>
    <n v="42629776"/>
    <n v="26354760"/>
    <n v="68984536"/>
    <n v="38984536"/>
    <n v="1.3"/>
    <s v="PG-13"/>
    <s v="Live Action"/>
    <x v="0"/>
    <n v="7.2"/>
    <n v="175315"/>
    <n v="2991"/>
    <n v="3070"/>
    <n v="13203458"/>
    <x v="0"/>
    <n v="6"/>
  </r>
  <r>
    <x v="484"/>
    <n v="2015"/>
    <n v="18000000"/>
    <n v="26839498"/>
    <n v="14326535"/>
    <n v="41166033"/>
    <n v="23166033"/>
    <n v="1.29"/>
    <s v="PG-13"/>
    <s v="Live Action"/>
    <x v="0"/>
    <n v="5.9"/>
    <n v="23553"/>
    <n v="1603"/>
    <n v="2064"/>
    <n v="6610961"/>
    <x v="0"/>
    <n v="5"/>
  </r>
  <r>
    <x v="485"/>
    <n v="2010"/>
    <n v="15000000"/>
    <n v="3247816"/>
    <n v="31000000"/>
    <n v="34247816"/>
    <n v="19247816"/>
    <n v="1.28"/>
    <s v="R"/>
    <s v="Live Action"/>
    <x v="0"/>
    <n v="6.3"/>
    <n v="45690"/>
    <n v="6"/>
    <n v="402"/>
    <n v="160103"/>
    <x v="0"/>
    <n v="6"/>
  </r>
  <r>
    <x v="486"/>
    <n v="2017"/>
    <n v="20000000"/>
    <n v="16883115"/>
    <n v="28290623"/>
    <n v="45173738"/>
    <n v="25173738"/>
    <n v="1.26"/>
    <s v="PG-13"/>
    <s v="Live Action"/>
    <x v="3"/>
    <n v="5.2"/>
    <n v="47079"/>
    <n v="2552"/>
    <n v="2552"/>
    <n v="6574326"/>
    <x v="0"/>
    <n v="6"/>
  </r>
  <r>
    <x v="487"/>
    <n v="2013"/>
    <n v="28000000"/>
    <n v="28795985"/>
    <n v="34333924"/>
    <n v="63129909"/>
    <n v="35129909"/>
    <n v="1.25"/>
    <s v="R"/>
    <s v="Live Action"/>
    <x v="6"/>
    <n v="6.5"/>
    <n v="270791"/>
    <n v="2940"/>
    <n v="2945"/>
    <n v="13332955"/>
    <x v="0"/>
    <n v="7"/>
  </r>
  <r>
    <x v="488"/>
    <n v="2008"/>
    <n v="20000000"/>
    <n v="39263506"/>
    <n v="5557793"/>
    <n v="44821299"/>
    <n v="24821299"/>
    <n v="1.24"/>
    <s v="PG-13"/>
    <s v="Live Action"/>
    <x v="3"/>
    <n v="6.1"/>
    <n v="52511"/>
    <n v="2464"/>
    <n v="2574"/>
    <n v="15004672"/>
    <x v="0"/>
    <n v="6"/>
  </r>
  <r>
    <x v="489"/>
    <n v="2010"/>
    <n v="30000000"/>
    <n v="21148651"/>
    <n v="46107265"/>
    <n v="67255916"/>
    <n v="37255916"/>
    <n v="1.24"/>
    <s v="PG-13"/>
    <s v="Live Action"/>
    <x v="3"/>
    <n v="7.3"/>
    <n v="196449"/>
    <n v="2564"/>
    <n v="2564"/>
    <n v="6542779"/>
    <x v="0"/>
    <n v="7"/>
  </r>
  <r>
    <x v="490"/>
    <n v="2006"/>
    <n v="75000000"/>
    <n v="103365956"/>
    <n v="52342739"/>
    <n v="155708695"/>
    <n v="80708695"/>
    <n v="1.08"/>
    <s v="PG-13"/>
    <s v="Live Action"/>
    <x v="4"/>
    <n v="6.5"/>
    <n v="73728"/>
    <n v="3"/>
    <n v="2797"/>
    <n v="378950"/>
    <x v="1"/>
    <n v="4"/>
  </r>
  <r>
    <x v="491"/>
    <n v="2009"/>
    <n v="60000000"/>
    <n v="37491364"/>
    <n v="87022647"/>
    <n v="124514011"/>
    <n v="64514011"/>
    <n v="1.08"/>
    <s v="PG-13"/>
    <s v="Live Action"/>
    <x v="0"/>
    <n v="7.3"/>
    <n v="159004"/>
    <n v="2125"/>
    <n v="2170"/>
    <n v="8611147"/>
    <x v="1"/>
    <n v="6"/>
  </r>
  <r>
    <x v="492"/>
    <n v="2008"/>
    <n v="20000000"/>
    <n v="26890041"/>
    <n v="17623425"/>
    <n v="44513466"/>
    <n v="24513466"/>
    <n v="1.23"/>
    <s v="PG-13"/>
    <s v="Live Action"/>
    <x v="1"/>
    <n v="4"/>
    <n v="32366"/>
    <n v="2240"/>
    <n v="2240"/>
    <n v="12511473"/>
    <x v="0"/>
    <n v="6"/>
  </r>
  <r>
    <x v="493"/>
    <n v="2006"/>
    <n v="25000000"/>
    <n v="33889159"/>
    <n v="21390449"/>
    <n v="55279608"/>
    <n v="30279608"/>
    <n v="1.21"/>
    <s v="PG-13"/>
    <s v="Live Action"/>
    <x v="7"/>
    <n v="6.3"/>
    <n v="158353"/>
    <n v="2623"/>
    <n v="2631"/>
    <n v="10730372"/>
    <x v="0"/>
    <n v="7"/>
  </r>
  <r>
    <x v="494"/>
    <n v="2014"/>
    <n v="25000000"/>
    <n v="45090374"/>
    <n v="10000000"/>
    <n v="55090374"/>
    <n v="30090374"/>
    <n v="1.2"/>
    <s v="PG-13"/>
    <s v="Live Action"/>
    <x v="0"/>
    <n v="6.4"/>
    <n v="119063"/>
    <n v="3003"/>
    <n v="3003"/>
    <n v="12305016"/>
    <x v="0"/>
    <n v="6"/>
  </r>
  <r>
    <x v="495"/>
    <n v="2008"/>
    <n v="55000000"/>
    <n v="35739802"/>
    <n v="78065778"/>
    <n v="113805580"/>
    <n v="58805580"/>
    <n v="1.07"/>
    <s v="R"/>
    <s v="Live Action"/>
    <x v="3"/>
    <n v="7.8"/>
    <n v="254279"/>
    <n v="15"/>
    <n v="1896"/>
    <n v="489015"/>
    <x v="1"/>
    <n v="6"/>
  </r>
  <r>
    <x v="496"/>
    <n v="2015"/>
    <n v="20000000"/>
    <n v="42656255"/>
    <n v="1001902"/>
    <n v="43658157"/>
    <n v="23658157"/>
    <n v="1.18"/>
    <s v="PG"/>
    <s v="Live Action"/>
    <x v="2"/>
    <n v="6.6"/>
    <n v="26964"/>
    <n v="2855"/>
    <n v="2870"/>
    <n v="12155254"/>
    <x v="0"/>
    <n v="5"/>
  </r>
  <r>
    <x v="497"/>
    <n v="2012"/>
    <n v="100000000"/>
    <n v="85028192"/>
    <n v="226951064"/>
    <n v="311979256"/>
    <n v="211979256"/>
    <n v="2.12"/>
    <s v="R"/>
    <s v="Live Action"/>
    <x v="6"/>
    <n v="6.6"/>
    <n v="305800"/>
    <n v="3316"/>
    <n v="3355"/>
    <n v="28591370"/>
    <x v="2"/>
    <n v="4"/>
  </r>
  <r>
    <x v="498"/>
    <n v="2010"/>
    <n v="100000000"/>
    <n v="148438600"/>
    <n v="162211974"/>
    <n v="310650574"/>
    <n v="210650574"/>
    <n v="2.11"/>
    <s v="PG-13"/>
    <s v="Live Action"/>
    <x v="5"/>
    <n v="5.5"/>
    <n v="112414"/>
    <n v="3536"/>
    <n v="3675"/>
    <n v="30833665"/>
    <x v="2"/>
    <n v="5"/>
  </r>
  <r>
    <x v="499"/>
    <n v="2010"/>
    <n v="95000000"/>
    <n v="95347692"/>
    <n v="199333086"/>
    <n v="294680778"/>
    <n v="199680778"/>
    <n v="2.1"/>
    <s v="R"/>
    <s v="Live Action"/>
    <x v="5"/>
    <n v="4.5"/>
    <n v="79715"/>
    <n v="3445"/>
    <n v="3445"/>
    <n v="31001870"/>
    <x v="2"/>
    <n v="5"/>
  </r>
  <r>
    <x v="500"/>
    <n v="2016"/>
    <n v="45000000"/>
    <n v="54767494"/>
    <n v="36555805"/>
    <n v="91323299"/>
    <n v="46323299"/>
    <n v="1.03"/>
    <s v="R"/>
    <s v="Live Action"/>
    <x v="5"/>
    <n v="5.8"/>
    <n v="79751"/>
    <n v="3210"/>
    <n v="3210"/>
    <n v="16890204"/>
    <x v="1"/>
    <n v="5"/>
  </r>
  <r>
    <x v="501"/>
    <n v="2013"/>
    <n v="55000000"/>
    <n v="55750480"/>
    <n v="54636592"/>
    <n v="110387072"/>
    <n v="55387072"/>
    <n v="1.01"/>
    <s v="PG"/>
    <s v="Digital Animation"/>
    <x v="2"/>
    <n v="5.8"/>
    <n v="24206"/>
    <n v="3736"/>
    <n v="3736"/>
    <n v="15805237"/>
    <x v="1"/>
    <n v="6"/>
  </r>
  <r>
    <x v="502"/>
    <n v="2007"/>
    <n v="35000000"/>
    <n v="43799818"/>
    <n v="26387270"/>
    <n v="70187088"/>
    <n v="35187088"/>
    <n v="1.01"/>
    <s v="PG"/>
    <s v="Live Action"/>
    <x v="7"/>
    <n v="5.2"/>
    <n v="39445"/>
    <n v="2604"/>
    <n v="2715"/>
    <n v="10422258"/>
    <x v="1"/>
    <n v="4"/>
  </r>
  <r>
    <x v="503"/>
    <n v="2006"/>
    <n v="30000000"/>
    <n v="34742066"/>
    <n v="30648427"/>
    <n v="65390493"/>
    <n v="35390493"/>
    <n v="1.18"/>
    <s v="PG-13"/>
    <s v="Live Action"/>
    <x v="0"/>
    <n v="6.6"/>
    <n v="25782"/>
    <n v="3009"/>
    <n v="3009"/>
    <n v="12775000"/>
    <x v="0"/>
    <n v="7"/>
  </r>
  <r>
    <x v="504"/>
    <n v="2011"/>
    <n v="25000000"/>
    <n v="53345287"/>
    <n v="815531"/>
    <n v="54160818"/>
    <n v="29160818"/>
    <n v="1.17"/>
    <s v="PG-13"/>
    <s v="Live Action"/>
    <x v="0"/>
    <n v="4.5999999999999996"/>
    <n v="8127"/>
    <n v="2288"/>
    <n v="2288"/>
    <n v="25068677"/>
    <x v="0"/>
    <n v="6"/>
  </r>
  <r>
    <x v="505"/>
    <n v="2012"/>
    <n v="165000000"/>
    <n v="189412677"/>
    <n v="307098844"/>
    <n v="496511521"/>
    <n v="331511521"/>
    <n v="2.0099999999999998"/>
    <s v="PG"/>
    <s v="Digital Animation"/>
    <x v="2"/>
    <n v="7.7"/>
    <n v="416635"/>
    <n v="3752"/>
    <n v="3752"/>
    <n v="49038712"/>
    <x v="2"/>
    <n v="5"/>
  </r>
  <r>
    <x v="506"/>
    <n v="2014"/>
    <n v="12000000"/>
    <n v="25317379"/>
    <n v="684362"/>
    <n v="26001741"/>
    <n v="14001741"/>
    <n v="1.17"/>
    <s v="R"/>
    <s v="Live Action"/>
    <x v="5"/>
    <n v="6.4"/>
    <n v="26763"/>
    <n v="979"/>
    <n v="1426"/>
    <n v="6896593"/>
    <x v="0"/>
    <n v="6"/>
  </r>
  <r>
    <x v="507"/>
    <n v="2008"/>
    <n v="10000000"/>
    <n v="7570127"/>
    <n v="14025947"/>
    <n v="21596074"/>
    <n v="11596074"/>
    <n v="1.1599999999999999"/>
    <s v="PG-13"/>
    <s v="Live Action"/>
    <x v="5"/>
    <n v="5.2"/>
    <n v="24691"/>
    <n v="1977"/>
    <n v="1977"/>
    <n v="4600000"/>
    <x v="0"/>
    <n v="5"/>
  </r>
  <r>
    <x v="508"/>
    <n v="2009"/>
    <n v="30000000"/>
    <n v="7689607"/>
    <n v="56663000"/>
    <n v="64352607"/>
    <n v="34352607"/>
    <n v="1.1499999999999999"/>
    <s v="PG-13"/>
    <s v="Live Action"/>
    <x v="2"/>
    <n v="6.8"/>
    <n v="149406"/>
    <n v="48"/>
    <n v="607"/>
    <n v="415233"/>
    <x v="0"/>
    <n v="7"/>
  </r>
  <r>
    <x v="509"/>
    <n v="2006"/>
    <n v="80000000"/>
    <n v="82226474"/>
    <n v="76700000"/>
    <n v="158926474"/>
    <n v="78926474"/>
    <n v="0.99"/>
    <s v="PG"/>
    <s v="Live Action"/>
    <x v="2"/>
    <n v="5.6"/>
    <n v="86417"/>
    <n v="3477"/>
    <n v="3477"/>
    <n v="20220412"/>
    <x v="1"/>
    <n v="6"/>
  </r>
  <r>
    <x v="510"/>
    <n v="2012"/>
    <n v="185000000"/>
    <n v="237282182"/>
    <n v="317324350"/>
    <n v="554606532"/>
    <n v="369606532"/>
    <n v="2"/>
    <s v="PG"/>
    <s v="Digital Animation"/>
    <x v="2"/>
    <n v="7.1"/>
    <n v="406237"/>
    <n v="4164"/>
    <n v="4164"/>
    <n v="66323594"/>
    <x v="2"/>
    <n v="5"/>
  </r>
  <r>
    <x v="511"/>
    <n v="2008"/>
    <n v="30000000"/>
    <n v="60494212"/>
    <n v="3676235"/>
    <n v="64170447"/>
    <n v="34170447"/>
    <n v="1.1399999999999999"/>
    <s v="PG-13"/>
    <s v="Live Action"/>
    <x v="5"/>
    <n v="6"/>
    <n v="45278"/>
    <n v="2543"/>
    <n v="2627"/>
    <n v="17407110"/>
    <x v="0"/>
    <n v="6"/>
  </r>
  <r>
    <x v="512"/>
    <n v="2009"/>
    <n v="12500000"/>
    <n v="11965282"/>
    <n v="14770515"/>
    <n v="26735797"/>
    <n v="14235797"/>
    <n v="1.1399999999999999"/>
    <s v="R"/>
    <s v="Live Action"/>
    <x v="1"/>
    <n v="5.0999999999999996"/>
    <n v="30748"/>
    <n v="2665"/>
    <n v="2665"/>
    <n v="5059802"/>
    <x v="0"/>
    <n v="6"/>
  </r>
  <r>
    <x v="513"/>
    <n v="2008"/>
    <n v="65000000"/>
    <n v="100468793"/>
    <n v="28000000"/>
    <n v="128468793"/>
    <n v="63468793"/>
    <n v="0.98"/>
    <s v="R"/>
    <s v="Live Action"/>
    <x v="5"/>
    <n v="6.9"/>
    <n v="292151"/>
    <n v="3094"/>
    <n v="3182"/>
    <n v="30940732"/>
    <x v="1"/>
    <n v="7"/>
  </r>
  <r>
    <x v="514"/>
    <n v="2010"/>
    <n v="80000000"/>
    <n v="94835059"/>
    <n v="63915758"/>
    <n v="158750817"/>
    <n v="78750817"/>
    <n v="0.98"/>
    <s v="R"/>
    <s v="Live Action"/>
    <x v="6"/>
    <n v="6.8"/>
    <n v="315586"/>
    <n v="3111"/>
    <n v="3111"/>
    <n v="32789494"/>
    <x v="1"/>
    <n v="6"/>
  </r>
  <r>
    <x v="515"/>
    <n v="2007"/>
    <n v="70000000"/>
    <n v="38634938"/>
    <n v="98387307"/>
    <n v="137022245"/>
    <n v="67022245"/>
    <n v="0.96"/>
    <s v="PG-13"/>
    <s v="Live Action"/>
    <x v="2"/>
    <n v="7.6"/>
    <n v="270798"/>
    <n v="2540"/>
    <n v="2565"/>
    <n v="9169779"/>
    <x v="1"/>
    <n v="8"/>
  </r>
  <r>
    <x v="516"/>
    <n v="2008"/>
    <n v="40000000"/>
    <n v="26814957"/>
    <n v="51455013"/>
    <n v="78269970"/>
    <n v="38269970"/>
    <n v="0.96"/>
    <s v="PG-13"/>
    <s v="Live Action"/>
    <x v="0"/>
    <n v="6.7"/>
    <n v="112773"/>
    <n v="1166"/>
    <n v="1212"/>
    <n v="8203061"/>
    <x v="1"/>
    <n v="4"/>
  </r>
  <r>
    <x v="517"/>
    <n v="2013"/>
    <n v="23000000"/>
    <n v="25568251"/>
    <n v="22690780"/>
    <n v="48259031"/>
    <n v="25259031"/>
    <n v="1.1000000000000001"/>
    <s v="R"/>
    <s v="Live Action"/>
    <x v="0"/>
    <n v="8"/>
    <n v="600649"/>
    <n v="6"/>
    <n v="1729"/>
    <n v="260382"/>
    <x v="0"/>
    <n v="6"/>
  </r>
  <r>
    <x v="518"/>
    <n v="2008"/>
    <n v="20000000"/>
    <n v="41975388"/>
    <n v="0"/>
    <n v="41975388"/>
    <n v="21975388"/>
    <n v="1.1000000000000001"/>
    <s v="PG-13"/>
    <s v="Live Action"/>
    <x v="5"/>
    <n v="4.4000000000000004"/>
    <n v="6963"/>
    <n v="2006"/>
    <n v="2016"/>
    <n v="20082809"/>
    <x v="0"/>
    <n v="7"/>
  </r>
  <r>
    <x v="519"/>
    <n v="2015"/>
    <n v="25000000"/>
    <n v="43035725"/>
    <n v="9391621"/>
    <n v="52427346"/>
    <n v="27427346"/>
    <n v="1.1000000000000001"/>
    <s v="R"/>
    <s v="Live Action"/>
    <x v="5"/>
    <n v="6.3"/>
    <n v="74268"/>
    <n v="2960"/>
    <n v="2960"/>
    <n v="9880536"/>
    <x v="0"/>
    <n v="7"/>
  </r>
  <r>
    <x v="520"/>
    <n v="2014"/>
    <n v="50000000"/>
    <n v="50151543"/>
    <n v="47500000"/>
    <n v="97651543"/>
    <n v="47651543"/>
    <n v="0.95"/>
    <s v="PG"/>
    <s v="Digital Animation"/>
    <x v="2"/>
    <n v="7.2"/>
    <n v="70887"/>
    <n v="3071"/>
    <n v="3113"/>
    <n v="17005218"/>
    <x v="1"/>
    <n v="7"/>
  </r>
  <r>
    <x v="521"/>
    <n v="2008"/>
    <n v="82500000"/>
    <n v="75986503"/>
    <n v="84401560"/>
    <n v="160388063"/>
    <n v="77888063"/>
    <n v="0.94"/>
    <s v="PG-13"/>
    <s v="Live Action"/>
    <x v="6"/>
    <n v="7"/>
    <n v="269948"/>
    <n v="3204"/>
    <n v="3212"/>
    <n v="34539115"/>
    <x v="1"/>
    <n v="6"/>
  </r>
  <r>
    <x v="522"/>
    <n v="2007"/>
    <n v="21000000"/>
    <n v="36605602"/>
    <n v="7027007"/>
    <n v="43632609"/>
    <n v="22632609"/>
    <n v="1.08"/>
    <s v="PG-13"/>
    <s v="Live Action"/>
    <x v="0"/>
    <n v="7.6"/>
    <n v="78420"/>
    <n v="1360"/>
    <n v="2286"/>
    <n v="9405582"/>
    <x v="0"/>
    <n v="6"/>
  </r>
  <r>
    <x v="523"/>
    <n v="2006"/>
    <n v="20000000"/>
    <n v="37442180"/>
    <n v="3900000"/>
    <n v="41342180"/>
    <n v="21342180"/>
    <n v="1.07"/>
    <s v="PG-13"/>
    <s v="Live Action"/>
    <x v="5"/>
    <n v="6.2"/>
    <n v="33398"/>
    <n v="2515"/>
    <n v="2626"/>
    <n v="12299380"/>
    <x v="0"/>
    <n v="7"/>
  </r>
  <r>
    <x v="524"/>
    <n v="2018"/>
    <n v="25000000"/>
    <n v="35418723"/>
    <n v="16393677"/>
    <n v="51812400"/>
    <n v="26812400"/>
    <n v="1.07"/>
    <s v="R"/>
    <s v="Live Action"/>
    <x v="6"/>
    <n v="6.4"/>
    <n v="64736"/>
    <n v="2980"/>
    <n v="2980"/>
    <n v="13423255"/>
    <x v="0"/>
    <n v="7"/>
  </r>
  <r>
    <x v="525"/>
    <n v="2006"/>
    <n v="27000000"/>
    <n v="22495466"/>
    <n v="33000000"/>
    <n v="55495466"/>
    <n v="28495466"/>
    <n v="1.06"/>
    <s v="R"/>
    <s v="Live Action"/>
    <x v="3"/>
    <n v="7.7"/>
    <n v="311886"/>
    <n v="1984"/>
    <n v="1989"/>
    <n v="7031921"/>
    <x v="0"/>
    <n v="8"/>
  </r>
  <r>
    <x v="526"/>
    <n v="2013"/>
    <n v="12000000"/>
    <n v="17654912"/>
    <n v="7106448"/>
    <n v="24761360"/>
    <n v="12761360"/>
    <n v="1.06"/>
    <s v="R"/>
    <s v="Live Action"/>
    <x v="0"/>
    <n v="7.7"/>
    <n v="117964"/>
    <n v="4"/>
    <n v="968"/>
    <n v="140401"/>
    <x v="0"/>
    <n v="7"/>
  </r>
  <r>
    <x v="527"/>
    <n v="2010"/>
    <n v="165000000"/>
    <n v="217581232"/>
    <n v="277289760"/>
    <n v="494870992"/>
    <n v="329870992"/>
    <n v="2"/>
    <s v="PG"/>
    <s v="Digital Animation"/>
    <x v="2"/>
    <n v="8.1"/>
    <n v="727994"/>
    <n v="4055"/>
    <n v="4060"/>
    <n v="43732319"/>
    <x v="2"/>
    <n v="3"/>
  </r>
  <r>
    <x v="528"/>
    <n v="2011"/>
    <n v="150000000"/>
    <n v="181030624"/>
    <n v="268295994"/>
    <n v="449326618"/>
    <n v="299326618"/>
    <n v="2"/>
    <s v="PG-13"/>
    <s v="Live Action"/>
    <x v="6"/>
    <n v="7"/>
    <n v="833368"/>
    <n v="3955"/>
    <n v="3963"/>
    <n v="65723338"/>
    <x v="2"/>
    <n v="5"/>
  </r>
  <r>
    <x v="529"/>
    <n v="2011"/>
    <n v="79000000"/>
    <n v="74158157"/>
    <n v="76361060"/>
    <n v="150519217"/>
    <n v="71519217"/>
    <n v="0.91"/>
    <s v="PG"/>
    <s v="Live Action"/>
    <x v="5"/>
    <n v="3.3"/>
    <n v="84461"/>
    <n v="3438"/>
    <n v="3438"/>
    <n v="25003575"/>
    <x v="1"/>
    <n v="5"/>
  </r>
  <r>
    <x v="530"/>
    <n v="2006"/>
    <n v="30000000"/>
    <n v="22530295"/>
    <n v="38242561"/>
    <n v="60772856"/>
    <n v="30772856"/>
    <n v="1.03"/>
    <s v="PG-13"/>
    <s v="Live Action"/>
    <x v="5"/>
    <n v="5.2"/>
    <n v="64518"/>
    <n v="2702"/>
    <n v="2702"/>
    <n v="8603460"/>
    <x v="0"/>
    <n v="6"/>
  </r>
  <r>
    <x v="531"/>
    <n v="2013"/>
    <n v="30000000"/>
    <n v="19316646"/>
    <n v="41196034"/>
    <n v="60512680"/>
    <n v="30512680"/>
    <n v="1.02"/>
    <s v="R"/>
    <s v="Live Action"/>
    <x v="3"/>
    <n v="5.6"/>
    <n v="63665"/>
    <n v="3026"/>
    <n v="3026"/>
    <n v="7706712"/>
    <x v="0"/>
    <n v="6"/>
  </r>
  <r>
    <x v="532"/>
    <n v="2015"/>
    <n v="300000000"/>
    <n v="200074175"/>
    <n v="679546748"/>
    <n v="879620923"/>
    <n v="579620923"/>
    <n v="1.93"/>
    <s v="PG-13"/>
    <s v="Live Action"/>
    <x v="6"/>
    <n v="6.8"/>
    <n v="435814"/>
    <n v="3929"/>
    <n v="3929"/>
    <n v="70403148"/>
    <x v="2"/>
    <n v="7"/>
  </r>
  <r>
    <x v="533"/>
    <n v="2018"/>
    <n v="35000000"/>
    <n v="36108758"/>
    <n v="30186363"/>
    <n v="66295121"/>
    <n v="31295121"/>
    <n v="0.89"/>
    <s v="R"/>
    <s v="Live Action"/>
    <x v="6"/>
    <n v="6.1"/>
    <n v="78757"/>
    <n v="3520"/>
    <n v="3520"/>
    <n v="13710825"/>
    <x v="1"/>
    <n v="6"/>
  </r>
  <r>
    <x v="534"/>
    <n v="2007"/>
    <n v="15000000"/>
    <n v="30226144"/>
    <n v="35149"/>
    <n v="30261293"/>
    <n v="15261293"/>
    <n v="1.02"/>
    <s v="PG-13"/>
    <s v="Live Action"/>
    <x v="0"/>
    <n v="7.5"/>
    <n v="58838"/>
    <n v="1171"/>
    <n v="1290"/>
    <n v="6005180"/>
    <x v="0"/>
    <n v="7"/>
  </r>
  <r>
    <x v="535"/>
    <n v="2006"/>
    <n v="50000000"/>
    <n v="46982632"/>
    <n v="47721595"/>
    <n v="94704227"/>
    <n v="44704227"/>
    <n v="0.89"/>
    <s v="R"/>
    <s v="Live Action"/>
    <x v="1"/>
    <n v="6.5"/>
    <n v="227902"/>
    <n v="2926"/>
    <n v="2932"/>
    <n v="20152598"/>
    <x v="1"/>
    <n v="5"/>
  </r>
  <r>
    <x v="536"/>
    <n v="2011"/>
    <n v="130000000"/>
    <n v="77591831"/>
    <n v="296402120"/>
    <n v="373993951"/>
    <n v="243993951"/>
    <n v="1.88"/>
    <s v="PG"/>
    <s v="Digital Animation"/>
    <x v="2"/>
    <n v="7.3"/>
    <n v="229927"/>
    <n v="3087"/>
    <n v="3087"/>
    <n v="9720993"/>
    <x v="2"/>
    <n v="6"/>
  </r>
  <r>
    <x v="537"/>
    <n v="2009"/>
    <n v="18000000"/>
    <n v="22965110"/>
    <n v="13167904"/>
    <n v="36133014"/>
    <n v="18133014"/>
    <n v="1.01"/>
    <s v="PG-13"/>
    <s v="Live Action"/>
    <x v="0"/>
    <n v="5.6"/>
    <n v="32979"/>
    <n v="1898"/>
    <n v="1922"/>
    <n v="8057010"/>
    <x v="0"/>
    <n v="6"/>
  </r>
  <r>
    <x v="538"/>
    <n v="2011"/>
    <n v="200000000"/>
    <n v="191450875"/>
    <n v="368704508"/>
    <n v="560155383"/>
    <n v="360155383"/>
    <n v="1.8"/>
    <s v="G"/>
    <s v="Digital Animation"/>
    <x v="2"/>
    <n v="6.2"/>
    <n v="185719"/>
    <n v="4115"/>
    <n v="4115"/>
    <n v="66135507"/>
    <x v="2"/>
    <n v="6"/>
  </r>
  <r>
    <x v="539"/>
    <n v="2014"/>
    <n v="127000000"/>
    <n v="113746621"/>
    <n v="240010000"/>
    <n v="353756621"/>
    <n v="226756621"/>
    <n v="1.79"/>
    <s v="PG"/>
    <s v="Animation/Live Action"/>
    <x v="2"/>
    <n v="6.2"/>
    <n v="121025"/>
    <n v="3785"/>
    <n v="3914"/>
    <n v="17100520"/>
    <x v="2"/>
    <n v="5"/>
  </r>
  <r>
    <x v="540"/>
    <n v="2014"/>
    <n v="15000000"/>
    <n v="30127963"/>
    <n v="10949"/>
    <n v="30138912"/>
    <n v="15138912"/>
    <n v="1.01"/>
    <s v="PG"/>
    <s v="Live Action"/>
    <x v="0"/>
    <n v="6.6"/>
    <n v="16127"/>
    <n v="2673"/>
    <n v="2766"/>
    <n v="8381509"/>
    <x v="0"/>
    <n v="6"/>
  </r>
  <r>
    <x v="541"/>
    <n v="2009"/>
    <n v="16000000"/>
    <n v="16204793"/>
    <n v="15738608"/>
    <n v="31943401"/>
    <n v="15943401"/>
    <n v="1"/>
    <s v="R"/>
    <s v="Live Action"/>
    <x v="3"/>
    <n v="5.4"/>
    <n v="132880"/>
    <n v="2702"/>
    <n v="2738"/>
    <n v="6868397"/>
    <x v="0"/>
    <n v="6"/>
  </r>
  <r>
    <x v="542"/>
    <n v="2007"/>
    <n v="28000000"/>
    <n v="28563179"/>
    <n v="26744678"/>
    <n v="55307857"/>
    <n v="27307857"/>
    <n v="0.98"/>
    <s v="R"/>
    <s v="Live Action"/>
    <x v="0"/>
    <n v="6.8"/>
    <n v="88927"/>
    <n v="2362"/>
    <n v="2402"/>
    <n v="10826287"/>
    <x v="0"/>
    <n v="2"/>
  </r>
  <r>
    <x v="543"/>
    <n v="2010"/>
    <n v="100000000"/>
    <n v="67631157"/>
    <n v="211100212"/>
    <n v="278731369"/>
    <n v="178731369"/>
    <n v="1.79"/>
    <s v="PG-13"/>
    <s v="Live Action"/>
    <x v="3"/>
    <n v="6"/>
    <n v="241880"/>
    <n v="2756"/>
    <n v="2756"/>
    <n v="16472458"/>
    <x v="2"/>
    <n v="5"/>
  </r>
  <r>
    <x v="544"/>
    <n v="2009"/>
    <n v="30000000"/>
    <n v="9362785"/>
    <n v="48865675"/>
    <n v="58228460"/>
    <n v="28228460"/>
    <n v="0.94"/>
    <s v="PG"/>
    <s v="Live Action"/>
    <x v="2"/>
    <n v="2.6"/>
    <n v="74379"/>
    <n v="2181"/>
    <n v="2181"/>
    <n v="4756488"/>
    <x v="0"/>
    <n v="6"/>
  </r>
  <r>
    <x v="545"/>
    <n v="2017"/>
    <n v="60000000"/>
    <n v="50701325"/>
    <n v="62760202"/>
    <n v="113461527"/>
    <n v="53461527"/>
    <n v="0.89"/>
    <s v="PG-13"/>
    <s v="Live Action"/>
    <x v="8"/>
    <n v="5.6"/>
    <n v="138106"/>
    <n v="3451"/>
    <n v="3451"/>
    <n v="19153698"/>
    <x v="1"/>
    <n v="6"/>
  </r>
  <r>
    <x v="546"/>
    <n v="2006"/>
    <n v="75000000"/>
    <n v="73661010"/>
    <n v="67606360"/>
    <n v="141267370"/>
    <n v="66267370"/>
    <n v="0.88"/>
    <s v="PG"/>
    <s v="Digital Animation"/>
    <x v="2"/>
    <n v="6.6"/>
    <n v="117186"/>
    <n v="3553"/>
    <n v="3553"/>
    <n v="22217226"/>
    <x v="1"/>
    <n v="6"/>
  </r>
  <r>
    <x v="547"/>
    <n v="2014"/>
    <n v="132000000"/>
    <n v="83350911"/>
    <n v="283591620"/>
    <n v="366942531"/>
    <n v="234942531"/>
    <n v="1.78"/>
    <s v="PG"/>
    <s v="Digital Animation"/>
    <x v="2"/>
    <n v="6.6"/>
    <n v="90039"/>
    <n v="3764"/>
    <n v="3775"/>
    <n v="25447444"/>
    <x v="2"/>
    <n v="5"/>
  </r>
  <r>
    <x v="548"/>
    <n v="2016"/>
    <n v="29000000"/>
    <n v="27383770"/>
    <n v="28616569"/>
    <n v="56000339"/>
    <n v="27000339"/>
    <n v="0.93"/>
    <s v="PG-13"/>
    <s v="Live Action"/>
    <x v="0"/>
    <n v="6.8"/>
    <n v="55962"/>
    <n v="1528"/>
    <n v="1528"/>
    <n v="6601313"/>
    <x v="0"/>
    <n v="5"/>
  </r>
  <r>
    <x v="549"/>
    <n v="2017"/>
    <n v="217000000"/>
    <n v="130168683"/>
    <n v="472724657"/>
    <n v="602893340"/>
    <n v="385893340"/>
    <n v="1.78"/>
    <s v="PG-13"/>
    <s v="Animation/Live Action"/>
    <x v="6"/>
    <n v="5.2"/>
    <n v="149976"/>
    <n v="4069"/>
    <n v="4132"/>
    <n v="44680073"/>
    <x v="2"/>
    <n v="6"/>
  </r>
  <r>
    <x v="550"/>
    <n v="2006"/>
    <n v="20000000"/>
    <n v="23364784"/>
    <n v="14800000"/>
    <n v="38164784"/>
    <n v="18164784"/>
    <n v="0.91"/>
    <s v="PG-13"/>
    <s v="Live Action"/>
    <x v="3"/>
    <n v="5.0999999999999996"/>
    <n v="49486"/>
    <n v="2681"/>
    <n v="2681"/>
    <n v="8852458"/>
    <x v="0"/>
    <n v="6"/>
  </r>
  <r>
    <x v="551"/>
    <n v="2014"/>
    <n v="60000000"/>
    <n v="50837305"/>
    <n v="61108946"/>
    <n v="111946251"/>
    <n v="51946251"/>
    <n v="0.87"/>
    <s v="PG"/>
    <s v="Stop-Motion Animation"/>
    <x v="2"/>
    <n v="6.8"/>
    <n v="57755"/>
    <n v="3464"/>
    <n v="3464"/>
    <n v="17275239"/>
    <x v="1"/>
    <n v="6"/>
  </r>
  <r>
    <x v="552"/>
    <n v="2009"/>
    <n v="22000000"/>
    <n v="33316821"/>
    <n v="8454347"/>
    <n v="41771168"/>
    <n v="19771168"/>
    <n v="0.9"/>
    <s v="R"/>
    <s v="Live Action"/>
    <x v="3"/>
    <n v="6.5"/>
    <n v="65357"/>
    <n v="2505"/>
    <n v="2505"/>
    <n v="10464314"/>
    <x v="0"/>
    <n v="6"/>
  </r>
  <r>
    <x v="553"/>
    <n v="2011"/>
    <n v="12000000"/>
    <n v="16311571"/>
    <n v="6438785"/>
    <n v="22750356"/>
    <n v="10750356"/>
    <n v="0.9"/>
    <s v="R"/>
    <s v="Live Action"/>
    <x v="5"/>
    <n v="6.3"/>
    <n v="84211"/>
    <n v="8"/>
    <n v="987"/>
    <n v="310263"/>
    <x v="0"/>
    <n v="5"/>
  </r>
  <r>
    <x v="554"/>
    <n v="2015"/>
    <n v="53000000"/>
    <n v="62575678"/>
    <n v="36262194"/>
    <n v="98837872"/>
    <n v="45837872"/>
    <n v="0.86"/>
    <s v="R"/>
    <s v="Live Action"/>
    <x v="0"/>
    <n v="6.9"/>
    <n v="180776"/>
    <n v="3188"/>
    <n v="3188"/>
    <n v="22635037"/>
    <x v="1"/>
    <n v="7"/>
  </r>
  <r>
    <x v="555"/>
    <n v="2006"/>
    <n v="33000000"/>
    <n v="34020814"/>
    <n v="28000000"/>
    <n v="62020814"/>
    <n v="29020814"/>
    <n v="0.88"/>
    <s v="R"/>
    <s v="Live Action"/>
    <x v="3"/>
    <n v="5.5"/>
    <n v="139174"/>
    <n v="3555"/>
    <n v="3555"/>
    <n v="13850000"/>
    <x v="0"/>
    <n v="7"/>
  </r>
  <r>
    <x v="556"/>
    <n v="2009"/>
    <n v="140000000"/>
    <n v="257730019"/>
    <n v="129109595"/>
    <n v="386839614"/>
    <n v="246839614"/>
    <n v="1.76"/>
    <s v="PG-13"/>
    <s v="Live Action"/>
    <x v="2"/>
    <n v="7.9"/>
    <n v="600637"/>
    <n v="3849"/>
    <n v="4053"/>
    <n v="75204289"/>
    <x v="2"/>
    <n v="5"/>
  </r>
  <r>
    <x v="557"/>
    <n v="2015"/>
    <n v="34000000"/>
    <n v="37446117"/>
    <n v="26356811"/>
    <n v="63802928"/>
    <n v="29802928"/>
    <n v="0.88"/>
    <s v="PG-13"/>
    <s v="Live Action"/>
    <x v="0"/>
    <n v="7"/>
    <n v="82636"/>
    <n v="3366"/>
    <n v="3371"/>
    <n v="13019686"/>
    <x v="0"/>
    <n v="6"/>
  </r>
  <r>
    <x v="558"/>
    <n v="2006"/>
    <n v="35000000"/>
    <n v="59843754"/>
    <n v="5219972"/>
    <n v="65063726"/>
    <n v="30063726"/>
    <n v="0.86"/>
    <s v="PG-13"/>
    <s v="Live Action"/>
    <x v="5"/>
    <n v="5.5"/>
    <n v="51270"/>
    <n v="3274"/>
    <n v="3282"/>
    <n v="19656429"/>
    <x v="1"/>
    <n v="7"/>
  </r>
  <r>
    <x v="559"/>
    <n v="2006"/>
    <n v="85000000"/>
    <n v="62615510"/>
    <n v="95178695"/>
    <n v="157794205"/>
    <n v="72794205"/>
    <n v="0.86"/>
    <s v="PG-13"/>
    <s v="Live Action"/>
    <x v="6"/>
    <n v="6"/>
    <n v="268794"/>
    <n v="3027"/>
    <n v="3030"/>
    <n v="23973840"/>
    <x v="1"/>
    <n v="6"/>
  </r>
  <r>
    <x v="560"/>
    <n v="2016"/>
    <n v="110000000"/>
    <n v="100014699"/>
    <n v="202224973"/>
    <n v="302239672"/>
    <n v="192239672"/>
    <n v="1.75"/>
    <s v="PG-13"/>
    <s v="Live Action"/>
    <x v="3"/>
    <n v="7"/>
    <n v="397475"/>
    <n v="3478"/>
    <n v="3478"/>
    <n v="14869736"/>
    <x v="2"/>
    <n v="6"/>
  </r>
  <r>
    <x v="561"/>
    <n v="2016"/>
    <n v="125000000"/>
    <n v="153707064"/>
    <n v="190365169"/>
    <n v="344072233"/>
    <n v="219072233"/>
    <n v="1.75"/>
    <s v="PG"/>
    <s v="Digital Animation"/>
    <x v="2"/>
    <n v="6.4"/>
    <n v="81189"/>
    <n v="4060"/>
    <n v="4066"/>
    <n v="46581142"/>
    <x v="2"/>
    <n v="6"/>
  </r>
  <r>
    <x v="562"/>
    <n v="2008"/>
    <n v="21000000"/>
    <n v="24850922"/>
    <n v="14468879"/>
    <n v="39319801"/>
    <n v="18319801"/>
    <n v="0.87"/>
    <s v="PG-13"/>
    <s v="Live Action"/>
    <x v="6"/>
    <n v="6.5"/>
    <n v="101378"/>
    <n v="2729"/>
    <n v="2729"/>
    <n v="8603195"/>
    <x v="0"/>
    <n v="5"/>
  </r>
  <r>
    <x v="563"/>
    <n v="2018"/>
    <n v="40000000"/>
    <n v="42402632"/>
    <n v="31463456"/>
    <n v="73866088"/>
    <n v="33866088"/>
    <n v="0.85"/>
    <s v="R"/>
    <s v="Live Action"/>
    <x v="3"/>
    <n v="6.8"/>
    <n v="97071"/>
    <n v="2803"/>
    <n v="2803"/>
    <n v="12361307"/>
    <x v="1"/>
    <n v="6"/>
  </r>
  <r>
    <x v="564"/>
    <n v="2010"/>
    <n v="10100000"/>
    <n v="1183658"/>
    <n v="17542642"/>
    <n v="18726300"/>
    <n v="8626300"/>
    <n v="0.85"/>
    <s v="Not Rated"/>
    <s v="Live Action"/>
    <x v="7"/>
    <n v="5.4"/>
    <n v="14328"/>
    <n v="82"/>
    <n v="82"/>
    <n v="642156"/>
    <x v="0"/>
    <n v="7"/>
  </r>
  <r>
    <x v="565"/>
    <n v="2012"/>
    <n v="45000000"/>
    <n v="47323100"/>
    <n v="35190390"/>
    <n v="82513490"/>
    <n v="37513490"/>
    <n v="0.83"/>
    <s v="R"/>
    <s v="Live Action"/>
    <x v="3"/>
    <n v="6.4"/>
    <n v="129932"/>
    <n v="2628"/>
    <n v="2635"/>
    <n v="16016910"/>
    <x v="1"/>
    <n v="5"/>
  </r>
  <r>
    <x v="566"/>
    <n v="2015"/>
    <n v="13000000"/>
    <n v="2703296"/>
    <n v="21298277"/>
    <n v="24001573"/>
    <n v="11001573"/>
    <n v="0.85"/>
    <s v="R"/>
    <s v="Live Action"/>
    <x v="0"/>
    <n v="7.3"/>
    <n v="78212"/>
    <n v="4"/>
    <n v="149"/>
    <n v="78085"/>
    <x v="0"/>
    <n v="6"/>
  </r>
  <r>
    <x v="567"/>
    <n v="2014"/>
    <n v="130000000"/>
    <n v="101200044"/>
    <n v="251631021"/>
    <n v="352831065"/>
    <n v="222831065"/>
    <n v="1.71"/>
    <s v="PG-13"/>
    <s v="Live Action"/>
    <x v="0"/>
    <n v="5.8"/>
    <n v="254186"/>
    <n v="3567"/>
    <n v="3571"/>
    <n v="43720472"/>
    <x v="2"/>
    <n v="6"/>
  </r>
  <r>
    <x v="568"/>
    <n v="2010"/>
    <n v="155000000"/>
    <n v="104386950"/>
    <n v="313800000"/>
    <n v="418186950"/>
    <n v="263186950"/>
    <n v="1.7"/>
    <s v="PG"/>
    <s v="Animation/Live Action"/>
    <x v="2"/>
    <n v="6.3"/>
    <n v="153390"/>
    <n v="3555"/>
    <n v="3555"/>
    <n v="24005069"/>
    <x v="2"/>
    <n v="1"/>
  </r>
  <r>
    <x v="569"/>
    <n v="2009"/>
    <n v="60000000"/>
    <n v="42194060"/>
    <n v="66802053"/>
    <n v="108996113"/>
    <n v="48996113"/>
    <n v="0.82"/>
    <s v="PG"/>
    <s v="Digital Animation"/>
    <x v="2"/>
    <n v="6"/>
    <n v="55178"/>
    <n v="3035"/>
    <n v="3035"/>
    <n v="12286129"/>
    <x v="1"/>
    <n v="7"/>
  </r>
  <r>
    <x v="570"/>
    <n v="2008"/>
    <n v="20000000"/>
    <n v="14190901"/>
    <n v="22529851"/>
    <n v="36720752"/>
    <n v="16720752"/>
    <n v="0.84"/>
    <s v="PG-13"/>
    <s v="Live Action"/>
    <x v="5"/>
    <n v="1.9"/>
    <n v="91353"/>
    <n v="2642"/>
    <n v="2642"/>
    <n v="5836973"/>
    <x v="0"/>
    <n v="6"/>
  </r>
  <r>
    <x v="571"/>
    <n v="2006"/>
    <n v="27500000"/>
    <n v="17510118"/>
    <n v="33068293"/>
    <n v="50578411"/>
    <n v="23078411"/>
    <n v="0.84"/>
    <s v="R"/>
    <s v="Live Action"/>
    <x v="0"/>
    <n v="7.4"/>
    <n v="78690"/>
    <n v="22"/>
    <n v="682"/>
    <n v="414487"/>
    <x v="0"/>
    <n v="6"/>
  </r>
  <r>
    <x v="572"/>
    <n v="2010"/>
    <n v="15000000"/>
    <n v="26167002"/>
    <n v="1302619"/>
    <n v="27469621"/>
    <n v="12469621"/>
    <n v="0.83"/>
    <s v="G"/>
    <s v="Live Action"/>
    <x v="2"/>
    <n v="6.5"/>
    <n v="18863"/>
    <n v="2719"/>
    <n v="2719"/>
    <n v="7810481"/>
    <x v="0"/>
    <n v="6"/>
  </r>
  <r>
    <x v="573"/>
    <n v="2010"/>
    <n v="21000000"/>
    <n v="37729698"/>
    <n v="288175"/>
    <n v="38017873"/>
    <n v="17017873"/>
    <n v="0.81"/>
    <s v="R"/>
    <s v="Live Action"/>
    <x v="0"/>
    <n v="6.1"/>
    <n v="7765"/>
    <n v="2127"/>
    <n v="2127"/>
    <n v="19497324"/>
    <x v="0"/>
    <n v="6"/>
  </r>
  <r>
    <x v="574"/>
    <n v="2011"/>
    <n v="40000000"/>
    <n v="36665854"/>
    <n v="35629408"/>
    <n v="72295262"/>
    <n v="32295262"/>
    <n v="0.81"/>
    <s v="PG-13"/>
    <s v="Live Action"/>
    <x v="3"/>
    <n v="6.4"/>
    <n v="101282"/>
    <n v="2614"/>
    <n v="2614"/>
    <n v="10408176"/>
    <x v="1"/>
    <n v="4"/>
  </r>
  <r>
    <x v="575"/>
    <n v="2007"/>
    <n v="35000000"/>
    <n v="14998070"/>
    <n v="48213018"/>
    <n v="63211088"/>
    <n v="28211088"/>
    <n v="0.81"/>
    <s v="R"/>
    <s v="Live Action"/>
    <x v="0"/>
    <n v="6.2"/>
    <n v="50148"/>
    <n v="2215"/>
    <n v="2216"/>
    <n v="6702434"/>
    <x v="1"/>
    <n v="5"/>
  </r>
  <r>
    <x v="576"/>
    <n v="2008"/>
    <n v="37000000"/>
    <n v="30105968"/>
    <n v="36923988"/>
    <n v="67029956"/>
    <n v="30029956"/>
    <n v="0.81"/>
    <s v="G"/>
    <s v="Digital Animation"/>
    <x v="2"/>
    <n v="4.5"/>
    <n v="11765"/>
    <n v="2511"/>
    <n v="2538"/>
    <n v="7181374"/>
    <x v="1"/>
    <n v="6"/>
  </r>
  <r>
    <x v="577"/>
    <n v="2007"/>
    <n v="39000000"/>
    <n v="42674040"/>
    <n v="26864793"/>
    <n v="69538833"/>
    <n v="30538833"/>
    <n v="0.78"/>
    <s v="PG-13"/>
    <s v="Live Action"/>
    <x v="5"/>
    <n v="5.5"/>
    <n v="38729"/>
    <n v="2526"/>
    <n v="2529"/>
    <n v="13122865"/>
    <x v="1"/>
    <n v="7"/>
  </r>
  <r>
    <x v="578"/>
    <n v="2014"/>
    <n v="14000000"/>
    <n v="3958546"/>
    <n v="21228480"/>
    <n v="25187026"/>
    <n v="11187026"/>
    <n v="0.8"/>
    <s v="R"/>
    <s v="Live Action"/>
    <x v="0"/>
    <n v="6.8"/>
    <n v="25820"/>
    <n v="5"/>
    <n v="120"/>
    <n v="109000"/>
    <x v="0"/>
    <n v="6"/>
  </r>
  <r>
    <x v="579"/>
    <n v="2008"/>
    <n v="45000000"/>
    <n v="22951340"/>
    <n v="56653480"/>
    <n v="79604820"/>
    <n v="34604820"/>
    <n v="0.77"/>
    <s v="R"/>
    <s v="Live Action"/>
    <x v="0"/>
    <n v="7.3"/>
    <n v="211977"/>
    <n v="3"/>
    <n v="1077"/>
    <n v="189911"/>
    <x v="1"/>
    <n v="7"/>
  </r>
  <r>
    <x v="580"/>
    <n v="2011"/>
    <n v="85000000"/>
    <n v="78046570"/>
    <n v="72376376"/>
    <n v="150422946"/>
    <n v="65422946"/>
    <n v="0.77"/>
    <s v="PG-13"/>
    <s v="Live Action"/>
    <x v="5"/>
    <n v="6.2"/>
    <n v="142671"/>
    <n v="3367"/>
    <n v="3370"/>
    <n v="24025190"/>
    <x v="1"/>
    <n v="6"/>
  </r>
  <r>
    <x v="581"/>
    <n v="2007"/>
    <n v="100000000"/>
    <n v="130164645"/>
    <n v="137820811"/>
    <n v="267985456"/>
    <n v="167985456"/>
    <n v="1.68"/>
    <s v="R"/>
    <s v="Live Action"/>
    <x v="0"/>
    <n v="7.8"/>
    <n v="422594"/>
    <n v="3054"/>
    <n v="3110"/>
    <n v="43565135"/>
    <x v="2"/>
    <n v="6"/>
  </r>
  <r>
    <x v="582"/>
    <n v="2009"/>
    <n v="150000000"/>
    <n v="177243721"/>
    <n v="224987342"/>
    <n v="402231063"/>
    <n v="252231063"/>
    <n v="1.68"/>
    <s v="PG"/>
    <s v="Live Action"/>
    <x v="2"/>
    <n v="6"/>
    <n v="194642"/>
    <n v="4096"/>
    <n v="4101"/>
    <n v="54173286"/>
    <x v="2"/>
    <n v="7"/>
  </r>
  <r>
    <x v="583"/>
    <n v="2018"/>
    <n v="130000000"/>
    <n v="171282866"/>
    <n v="175400000"/>
    <n v="346682866"/>
    <n v="216682866"/>
    <n v="1.67"/>
    <s v="PG"/>
    <s v="Live Action"/>
    <x v="4"/>
    <n v="6.7"/>
    <n v="87358"/>
    <n v="4090"/>
    <n v="4090"/>
    <n v="23523121"/>
    <x v="2"/>
    <n v="6"/>
  </r>
  <r>
    <x v="584"/>
    <n v="2011"/>
    <n v="90000000"/>
    <n v="102515793"/>
    <n v="136858177"/>
    <n v="239373970"/>
    <n v="149373970"/>
    <n v="1.66"/>
    <s v="R"/>
    <s v="Live Action"/>
    <x v="3"/>
    <n v="7.8"/>
    <n v="458850"/>
    <n v="2914"/>
    <n v="2950"/>
    <n v="12768604"/>
    <x v="2"/>
    <n v="6"/>
  </r>
  <r>
    <x v="585"/>
    <n v="2011"/>
    <n v="140000000"/>
    <n v="176654505"/>
    <n v="193915271"/>
    <n v="370569776"/>
    <n v="230569776"/>
    <n v="1.65"/>
    <s v="PG-13"/>
    <s v="Live Action"/>
    <x v="6"/>
    <n v="6.9"/>
    <n v="829965"/>
    <n v="3715"/>
    <n v="3715"/>
    <n v="65058524"/>
    <x v="2"/>
    <n v="7"/>
  </r>
  <r>
    <x v="586"/>
    <n v="2006"/>
    <n v="150000000"/>
    <n v="133501348"/>
    <n v="264000000"/>
    <n v="397501348"/>
    <n v="247501348"/>
    <n v="1.65"/>
    <s v="PG-13"/>
    <s v="Live Action"/>
    <x v="6"/>
    <n v="6.9"/>
    <n v="353345"/>
    <n v="4054"/>
    <n v="4059"/>
    <n v="47743273"/>
    <x v="2"/>
    <n v="6"/>
  </r>
  <r>
    <x v="587"/>
    <n v="2006"/>
    <n v="30000000"/>
    <n v="40435190"/>
    <n v="13137632"/>
    <n v="53572822"/>
    <n v="23572822"/>
    <n v="0.79"/>
    <s v="PG-13"/>
    <s v="Live Action"/>
    <x v="5"/>
    <n v="7.6"/>
    <n v="228058"/>
    <n v="2264"/>
    <n v="2270"/>
    <n v="13411093"/>
    <x v="0"/>
    <n v="6"/>
  </r>
  <r>
    <x v="588"/>
    <n v="2008"/>
    <n v="10000000"/>
    <n v="17657973"/>
    <n v="0"/>
    <n v="17657973"/>
    <n v="7657973"/>
    <n v="0.77"/>
    <s v="G"/>
    <s v="Live Action"/>
    <x v="0"/>
    <n v="6.5"/>
    <n v="6064"/>
    <n v="5"/>
    <n v="1849"/>
    <n v="220297"/>
    <x v="0"/>
    <n v="6"/>
  </r>
  <r>
    <x v="589"/>
    <n v="2013"/>
    <n v="100000000"/>
    <n v="107518682"/>
    <n v="155275759"/>
    <n v="262794441"/>
    <n v="162794441"/>
    <n v="1.63"/>
    <s v="PG"/>
    <s v="Digital Animation"/>
    <x v="2"/>
    <n v="6.6"/>
    <n v="105157"/>
    <n v="3882"/>
    <n v="3894"/>
    <n v="33531068"/>
    <x v="2"/>
    <n v="6"/>
  </r>
  <r>
    <x v="590"/>
    <n v="2009"/>
    <n v="18500000"/>
    <n v="18451251"/>
    <n v="14228013"/>
    <n v="32679264"/>
    <n v="14179264"/>
    <n v="0.77"/>
    <s v="PG-13"/>
    <s v="Live Action"/>
    <x v="5"/>
    <n v="6.3"/>
    <n v="140537"/>
    <n v="1707"/>
    <n v="1743"/>
    <n v="7027472"/>
    <x v="0"/>
    <n v="5"/>
  </r>
  <r>
    <x v="591"/>
    <n v="2014"/>
    <n v="20000000"/>
    <n v="23438250"/>
    <n v="11279923"/>
    <n v="34718173"/>
    <n v="14718173"/>
    <n v="0.74"/>
    <s v="PG-13"/>
    <s v="Live Action"/>
    <x v="0"/>
    <n v="6.2"/>
    <n v="44719"/>
    <n v="2896"/>
    <n v="2896"/>
    <n v="13307125"/>
    <x v="0"/>
    <n v="7"/>
  </r>
  <r>
    <x v="592"/>
    <n v="2008"/>
    <n v="20000000"/>
    <n v="19219250"/>
    <n v="15567861"/>
    <n v="34787111"/>
    <n v="14787111"/>
    <n v="0.74"/>
    <s v="R"/>
    <s v="Live Action"/>
    <x v="5"/>
    <n v="5.8"/>
    <n v="44366"/>
    <n v="2604"/>
    <n v="2636"/>
    <n v="8265357"/>
    <x v="0"/>
    <n v="7"/>
  </r>
  <r>
    <x v="593"/>
    <n v="2009"/>
    <n v="26000000"/>
    <n v="28544157"/>
    <n v="16499713"/>
    <n v="45043870"/>
    <n v="19043870"/>
    <n v="0.73"/>
    <s v="R"/>
    <s v="Live Action"/>
    <x v="0"/>
    <n v="7.1"/>
    <n v="125454"/>
    <n v="2088"/>
    <n v="2088"/>
    <n v="9527848"/>
    <x v="0"/>
    <n v="6"/>
  </r>
  <r>
    <x v="594"/>
    <n v="2011"/>
    <n v="85000000"/>
    <n v="46462469"/>
    <n v="103254655"/>
    <n v="149717124"/>
    <n v="64717124"/>
    <n v="0.76"/>
    <s v="PG"/>
    <s v="Digital Animation"/>
    <x v="2"/>
    <n v="7.1"/>
    <n v="58735"/>
    <n v="3376"/>
    <n v="3376"/>
    <n v="12068931"/>
    <x v="1"/>
    <n v="7"/>
  </r>
  <r>
    <x v="595"/>
    <n v="2015"/>
    <n v="25000000"/>
    <n v="1872994"/>
    <n v="40552456"/>
    <n v="42425450"/>
    <n v="17425450"/>
    <n v="0.7"/>
    <s v="R"/>
    <s v="Live Action"/>
    <x v="3"/>
    <n v="6.9"/>
    <n v="178952"/>
    <n v="4"/>
    <n v="107"/>
    <n v="86836"/>
    <x v="0"/>
    <n v="6"/>
  </r>
  <r>
    <x v="596"/>
    <n v="2008"/>
    <n v="67500000"/>
    <n v="39394666"/>
    <n v="79161864"/>
    <n v="118556530"/>
    <n v="51056530"/>
    <n v="0.76"/>
    <s v="R"/>
    <s v="Live Action"/>
    <x v="3"/>
    <n v="7"/>
    <n v="228049"/>
    <n v="2710"/>
    <n v="2714"/>
    <n v="12884416"/>
    <x v="1"/>
    <n v="6"/>
  </r>
  <r>
    <x v="597"/>
    <n v="2017"/>
    <n v="111000000"/>
    <n v="84410380"/>
    <n v="205448783"/>
    <n v="289859163"/>
    <n v="178859163"/>
    <n v="1.61"/>
    <s v="PG"/>
    <s v="Digital Animation"/>
    <x v="2"/>
    <n v="6.7"/>
    <n v="56674"/>
    <n v="3621"/>
    <n v="3630"/>
    <n v="13401586"/>
    <x v="2"/>
    <n v="7"/>
  </r>
  <r>
    <x v="598"/>
    <n v="2006"/>
    <n v="82500000"/>
    <n v="82985708"/>
    <n v="61000000"/>
    <n v="143985708"/>
    <n v="61485708"/>
    <n v="0.75"/>
    <s v="G"/>
    <s v="Live Action"/>
    <x v="0"/>
    <n v="6.3"/>
    <n v="41898"/>
    <n v="3566"/>
    <n v="3745"/>
    <n v="11457353"/>
    <x v="1"/>
    <n v="6"/>
  </r>
  <r>
    <x v="599"/>
    <n v="2009"/>
    <n v="105000000"/>
    <n v="104400899"/>
    <n v="166596479"/>
    <n v="270997378"/>
    <n v="165997378"/>
    <n v="1.58"/>
    <s v="G"/>
    <s v="Hand Animation"/>
    <x v="2"/>
    <n v="7.1"/>
    <n v="142254"/>
    <n v="2"/>
    <n v="3475"/>
    <n v="786190"/>
    <x v="2"/>
    <n v="6"/>
  </r>
  <r>
    <x v="600"/>
    <n v="2016"/>
    <n v="10000000"/>
    <n v="15861566"/>
    <n v="1029445"/>
    <n v="16891011"/>
    <n v="6891011"/>
    <n v="0.69"/>
    <s v="R"/>
    <s v="Live Action"/>
    <x v="0"/>
    <n v="6.5"/>
    <n v="21134"/>
    <n v="2105"/>
    <n v="2105"/>
    <n v="7004254"/>
    <x v="0"/>
    <n v="7"/>
  </r>
  <r>
    <x v="601"/>
    <n v="2013"/>
    <n v="40000000"/>
    <n v="29807260"/>
    <n v="40000000"/>
    <n v="69807260"/>
    <n v="29807260"/>
    <n v="0.75"/>
    <s v="PG-13"/>
    <s v="Live Action"/>
    <x v="5"/>
    <n v="6.4"/>
    <n v="60563"/>
    <n v="2838"/>
    <n v="2856"/>
    <n v="7021993"/>
    <x v="1"/>
    <n v="6"/>
  </r>
  <r>
    <x v="602"/>
    <n v="2015"/>
    <n v="35000000"/>
    <n v="10161183"/>
    <n v="51035862"/>
    <n v="61197045"/>
    <n v="26197045"/>
    <n v="0.75"/>
    <s v="PG"/>
    <s v="Live Action"/>
    <x v="0"/>
    <n v="7.3"/>
    <n v="128035"/>
    <n v="448"/>
    <n v="2509"/>
    <n v="1560299"/>
    <x v="1"/>
    <n v="6"/>
  </r>
  <r>
    <x v="603"/>
    <n v="2008"/>
    <n v="27000000"/>
    <n v="13848978"/>
    <n v="31311132"/>
    <n v="45160110"/>
    <n v="18160110"/>
    <n v="0.67"/>
    <s v="PG-13"/>
    <s v="Live Action"/>
    <x v="0"/>
    <n v="6.9"/>
    <n v="83053"/>
    <n v="7"/>
    <n v="1207"/>
    <n v="190426"/>
    <x v="0"/>
    <n v="5"/>
  </r>
  <r>
    <x v="604"/>
    <n v="2008"/>
    <n v="27000000"/>
    <n v="44089964"/>
    <n v="180167"/>
    <n v="44270131"/>
    <n v="17270131"/>
    <n v="0.64"/>
    <s v="PG-13"/>
    <s v="Live Action"/>
    <x v="2"/>
    <n v="6.2"/>
    <n v="29296"/>
    <n v="2707"/>
    <n v="2714"/>
    <n v="10678430"/>
    <x v="0"/>
    <n v="6"/>
  </r>
  <r>
    <x v="605"/>
    <n v="2010"/>
    <n v="20000000"/>
    <n v="25702053"/>
    <n v="7136892"/>
    <n v="32838945"/>
    <n v="12838945"/>
    <n v="0.64"/>
    <s v="PG"/>
    <s v="Live Action"/>
    <x v="5"/>
    <n v="5.7"/>
    <n v="52074"/>
    <n v="2548"/>
    <n v="2548"/>
    <n v="8407513"/>
    <x v="0"/>
    <n v="7"/>
  </r>
  <r>
    <x v="606"/>
    <n v="2009"/>
    <n v="14000000"/>
    <n v="15515460"/>
    <n v="7300000"/>
    <n v="22815460"/>
    <n v="8815460"/>
    <n v="0.63"/>
    <s v="R"/>
    <s v="Live Action"/>
    <x v="3"/>
    <n v="6.5"/>
    <n v="72574"/>
    <n v="2159"/>
    <n v="2159"/>
    <n v="5948555"/>
    <x v="0"/>
    <n v="6"/>
  </r>
  <r>
    <x v="607"/>
    <n v="2018"/>
    <n v="60000000"/>
    <n v="44936545"/>
    <n v="59614603"/>
    <n v="104551148"/>
    <n v="44551148"/>
    <n v="0.74"/>
    <s v="PG-13"/>
    <s v="Live Action"/>
    <x v="0"/>
    <n v="7.3"/>
    <n v="186341"/>
    <n v="3640"/>
    <n v="3640"/>
    <n v="16006065"/>
    <x v="1"/>
    <n v="6"/>
  </r>
  <r>
    <x v="608"/>
    <n v="2015"/>
    <n v="20000000"/>
    <n v="20180155"/>
    <n v="12427864"/>
    <n v="32608019"/>
    <n v="12608019"/>
    <n v="0.63"/>
    <s v="PG-13"/>
    <s v="Live Action"/>
    <x v="3"/>
    <n v="6.3"/>
    <n v="48416"/>
    <n v="2392"/>
    <n v="2392"/>
    <n v="6652996"/>
    <x v="0"/>
    <n v="7"/>
  </r>
  <r>
    <x v="609"/>
    <n v="2007"/>
    <n v="25000000"/>
    <n v="22486409"/>
    <n v="18200000"/>
    <n v="40686409"/>
    <n v="15686409"/>
    <n v="0.63"/>
    <s v="R"/>
    <s v="Live Action"/>
    <x v="6"/>
    <n v="6.2"/>
    <n v="90915"/>
    <n v="2277"/>
    <n v="2277"/>
    <n v="9820089"/>
    <x v="0"/>
    <n v="6"/>
  </r>
  <r>
    <x v="610"/>
    <n v="2009"/>
    <n v="30000000"/>
    <n v="31749894"/>
    <n v="16810105"/>
    <n v="48559999"/>
    <n v="18559999"/>
    <n v="0.62"/>
    <s v="PG-13"/>
    <s v="Digital Animation"/>
    <x v="2"/>
    <n v="7"/>
    <n v="139695"/>
    <n v="1661"/>
    <n v="2060"/>
    <n v="10740446"/>
    <x v="0"/>
    <n v="7"/>
  </r>
  <r>
    <x v="611"/>
    <n v="2014"/>
    <n v="26000000"/>
    <n v="26766213"/>
    <n v="14293205"/>
    <n v="41059418"/>
    <n v="15059418"/>
    <n v="0.57999999999999996"/>
    <s v="PG-13"/>
    <s v="Live Action"/>
    <x v="0"/>
    <n v="6.6"/>
    <n v="71767"/>
    <n v="2936"/>
    <n v="2936"/>
    <n v="10003827"/>
    <x v="0"/>
    <n v="6"/>
  </r>
  <r>
    <x v="612"/>
    <n v="2010"/>
    <n v="35000000"/>
    <n v="59699513"/>
    <n v="676734"/>
    <n v="60376247"/>
    <n v="25376247"/>
    <n v="0.73"/>
    <s v="PG"/>
    <s v="Live Action"/>
    <x v="0"/>
    <n v="7.2"/>
    <n v="28541"/>
    <n v="3072"/>
    <n v="3108"/>
    <n v="12694770"/>
    <x v="1"/>
    <n v="6"/>
  </r>
  <r>
    <x v="613"/>
    <n v="2015"/>
    <n v="30000000"/>
    <n v="32363404"/>
    <n v="14075134"/>
    <n v="46438538"/>
    <n v="16438538"/>
    <n v="0.55000000000000004"/>
    <s v="R"/>
    <s v="Live Action"/>
    <x v="5"/>
    <n v="6.5"/>
    <n v="79979"/>
    <n v="3108"/>
    <n v="3108"/>
    <n v="10283250"/>
    <x v="0"/>
    <n v="6"/>
  </r>
  <r>
    <x v="614"/>
    <n v="2015"/>
    <n v="60000000"/>
    <n v="56451232"/>
    <n v="44682827"/>
    <n v="101134059"/>
    <n v="41134059"/>
    <n v="0.69"/>
    <s v="PG-13"/>
    <s v="Live Action"/>
    <x v="0"/>
    <n v="6.6"/>
    <n v="136273"/>
    <n v="2896"/>
    <n v="2924"/>
    <n v="17015168"/>
    <x v="1"/>
    <n v="6"/>
  </r>
  <r>
    <x v="615"/>
    <n v="2013"/>
    <n v="84000000"/>
    <n v="53262560"/>
    <n v="88244795"/>
    <n v="141507355"/>
    <n v="57507355"/>
    <n v="0.68"/>
    <s v="PG-13"/>
    <s v="Live Action"/>
    <x v="6"/>
    <n v="6.6"/>
    <n v="170525"/>
    <n v="3016"/>
    <n v="3016"/>
    <n v="18048422"/>
    <x v="1"/>
    <n v="5"/>
  </r>
  <r>
    <x v="616"/>
    <n v="2014"/>
    <n v="25000000"/>
    <n v="33680992"/>
    <n v="5037039"/>
    <n v="38718031"/>
    <n v="13718031"/>
    <n v="0.55000000000000004"/>
    <s v="R"/>
    <s v="Live Action"/>
    <x v="0"/>
    <n v="6"/>
    <n v="70311"/>
    <n v="2478"/>
    <n v="2494"/>
    <n v="9129999"/>
    <x v="0"/>
    <n v="6"/>
  </r>
  <r>
    <x v="617"/>
    <n v="2006"/>
    <n v="50000000"/>
    <n v="48751189"/>
    <n v="34000000"/>
    <n v="82751189"/>
    <n v="32751189"/>
    <n v="0.66"/>
    <s v="PG-13"/>
    <s v="Live Action"/>
    <x v="3"/>
    <n v="5.8"/>
    <n v="57952"/>
    <n v="2840"/>
    <n v="2840"/>
    <n v="13635463"/>
    <x v="1"/>
    <n v="5"/>
  </r>
  <r>
    <x v="618"/>
    <n v="2008"/>
    <n v="230000000"/>
    <n v="169368427"/>
    <n v="422323651"/>
    <n v="591692078"/>
    <n v="361692078"/>
    <n v="1.57"/>
    <s v="PG-13"/>
    <s v="Live Action"/>
    <x v="6"/>
    <n v="6.6"/>
    <n v="445042"/>
    <n v="3451"/>
    <n v="3501"/>
    <n v="67528882"/>
    <x v="2"/>
    <n v="6"/>
  </r>
  <r>
    <x v="619"/>
    <n v="2011"/>
    <n v="25000000"/>
    <n v="30542576"/>
    <n v="8206828"/>
    <n v="38749404"/>
    <n v="13749404"/>
    <n v="0.55000000000000004"/>
    <s v="R"/>
    <s v="Live Action"/>
    <x v="5"/>
    <n v="5.6"/>
    <n v="70732"/>
    <n v="2750"/>
    <n v="2752"/>
    <n v="9851435"/>
    <x v="0"/>
    <n v="6"/>
  </r>
  <r>
    <x v="620"/>
    <n v="2010"/>
    <n v="55000000"/>
    <n v="39440655"/>
    <n v="51112020"/>
    <n v="90552675"/>
    <n v="35552675"/>
    <n v="0.65"/>
    <s v="PG-13"/>
    <s v="Live Action"/>
    <x v="0"/>
    <n v="6.4"/>
    <n v="85660"/>
    <n v="3037"/>
    <n v="3037"/>
    <n v="11947744"/>
    <x v="1"/>
    <n v="7"/>
  </r>
  <r>
    <x v="621"/>
    <n v="2011"/>
    <n v="410600000"/>
    <n v="241063875"/>
    <n v="804600000"/>
    <n v="1045663875"/>
    <n v="635063875"/>
    <n v="1.55"/>
    <s v="PG-13"/>
    <s v="Live Action"/>
    <x v="2"/>
    <n v="6.6"/>
    <n v="521210"/>
    <n v="4155"/>
    <n v="4164"/>
    <n v="90151958"/>
    <x v="2"/>
    <n v="6"/>
  </r>
  <r>
    <x v="622"/>
    <n v="2015"/>
    <n v="99000000"/>
    <n v="130178411"/>
    <n v="119913199"/>
    <n v="250091610"/>
    <n v="151091610"/>
    <n v="1.53"/>
    <s v="G"/>
    <s v="Digital Animation"/>
    <x v="2"/>
    <n v="7"/>
    <n v="45922"/>
    <n v="3897"/>
    <n v="3902"/>
    <n v="44213073"/>
    <x v="2"/>
    <n v="5"/>
  </r>
  <r>
    <x v="623"/>
    <n v="2008"/>
    <n v="20000000"/>
    <n v="11175164"/>
    <n v="19719083"/>
    <n v="30894247"/>
    <n v="10894247"/>
    <n v="0.54"/>
    <s v="PG-13"/>
    <s v="Live Action"/>
    <x v="5"/>
    <n v="6.4"/>
    <n v="91338"/>
    <n v="808"/>
    <n v="810"/>
    <n v="4100000"/>
    <x v="0"/>
    <n v="5"/>
  </r>
  <r>
    <x v="624"/>
    <n v="2007"/>
    <n v="20000000"/>
    <n v="25584685"/>
    <n v="5119160"/>
    <n v="30703845"/>
    <n v="10703845"/>
    <n v="0.54"/>
    <s v="PG"/>
    <s v="Live Action"/>
    <x v="3"/>
    <n v="5.9"/>
    <n v="20527"/>
    <n v="2612"/>
    <n v="2612"/>
    <n v="6832318"/>
    <x v="0"/>
    <n v="6"/>
  </r>
  <r>
    <x v="625"/>
    <n v="2015"/>
    <n v="80000000"/>
    <n v="27367660"/>
    <n v="103451252"/>
    <n v="130818912"/>
    <n v="50818912"/>
    <n v="0.64"/>
    <s v="PG-13"/>
    <s v="Live Action"/>
    <x v="6"/>
    <n v="5.9"/>
    <n v="103625"/>
    <n v="3082"/>
    <n v="3082"/>
    <n v="10812861"/>
    <x v="1"/>
    <n v="6"/>
  </r>
  <r>
    <x v="626"/>
    <n v="2014"/>
    <n v="40000000"/>
    <n v="47047013"/>
    <n v="18235719"/>
    <n v="65282732"/>
    <n v="25282732"/>
    <n v="0.63"/>
    <s v="R"/>
    <s v="Live Action"/>
    <x v="0"/>
    <n v="6.8"/>
    <n v="34939"/>
    <n v="2905"/>
    <n v="2905"/>
    <n v="13319371"/>
    <x v="1"/>
    <n v="5"/>
  </r>
  <r>
    <x v="627"/>
    <n v="2009"/>
    <n v="150000000"/>
    <n v="179883157"/>
    <n v="194942603"/>
    <n v="374825760"/>
    <n v="224825760"/>
    <n v="1.5"/>
    <s v="PG-13"/>
    <s v="Live Action"/>
    <x v="6"/>
    <n v="6.5"/>
    <n v="499950"/>
    <n v="4099"/>
    <n v="4102"/>
    <n v="85058003"/>
    <x v="2"/>
    <n v="7"/>
  </r>
  <r>
    <x v="628"/>
    <n v="2006"/>
    <n v="100000000"/>
    <n v="75030163"/>
    <n v="174457952"/>
    <n v="249488115"/>
    <n v="149488115"/>
    <n v="1.49"/>
    <s v="PG"/>
    <s v="Animation/Live Action"/>
    <x v="2"/>
    <n v="5.0999999999999996"/>
    <n v="126385"/>
    <n v="3020"/>
    <n v="3030"/>
    <n v="23239907"/>
    <x v="2"/>
    <n v="6"/>
  </r>
  <r>
    <x v="629"/>
    <n v="2008"/>
    <n v="18000000"/>
    <n v="5700626"/>
    <n v="22093713"/>
    <n v="27794339"/>
    <n v="9794339"/>
    <n v="0.54"/>
    <s v="R"/>
    <s v="Live Action"/>
    <x v="6"/>
    <n v="7.2"/>
    <n v="250437"/>
    <n v="7"/>
    <n v="826"/>
    <n v="144701"/>
    <x v="0"/>
    <n v="6"/>
  </r>
  <r>
    <x v="630"/>
    <n v="2013"/>
    <n v="58000000"/>
    <n v="44672764"/>
    <n v="49000000"/>
    <n v="93672764"/>
    <n v="35672764"/>
    <n v="0.62"/>
    <s v="PG-13"/>
    <s v="Live Action"/>
    <x v="5"/>
    <n v="6.3"/>
    <n v="203656"/>
    <n v="3366"/>
    <n v="3399"/>
    <n v="17325307"/>
    <x v="1"/>
    <n v="6"/>
  </r>
  <r>
    <x v="631"/>
    <n v="2014"/>
    <n v="36000000"/>
    <n v="42024533"/>
    <n v="15800000"/>
    <n v="57824533"/>
    <n v="21824533"/>
    <n v="0.61"/>
    <s v="PG"/>
    <s v="Live Action"/>
    <x v="0"/>
    <n v="6.3"/>
    <n v="9199"/>
    <n v="3656"/>
    <n v="3656"/>
    <n v="15873397"/>
    <x v="1"/>
    <n v="6"/>
  </r>
  <r>
    <x v="632"/>
    <n v="2008"/>
    <n v="24000000"/>
    <n v="31457946"/>
    <n v="5398360"/>
    <n v="36856306"/>
    <n v="12856306"/>
    <n v="0.54"/>
    <s v="R"/>
    <s v="Live Action"/>
    <x v="5"/>
    <n v="6.5"/>
    <n v="177403"/>
    <n v="2735"/>
    <n v="2735"/>
    <n v="10065630"/>
    <x v="0"/>
    <n v="7"/>
  </r>
  <r>
    <x v="633"/>
    <n v="2007"/>
    <n v="50000000"/>
    <n v="27669725"/>
    <n v="52913586"/>
    <n v="80583311"/>
    <n v="30583311"/>
    <n v="0.61"/>
    <s v="R"/>
    <s v="Live Action"/>
    <x v="3"/>
    <n v="6.1"/>
    <n v="110023"/>
    <n v="3003"/>
    <n v="3003"/>
    <n v="13051650"/>
    <x v="1"/>
    <n v="5"/>
  </r>
  <r>
    <x v="634"/>
    <n v="2017"/>
    <n v="29000000"/>
    <n v="27778642"/>
    <n v="16485629"/>
    <n v="44264271"/>
    <n v="15264271"/>
    <n v="0.53"/>
    <s v="PG-13"/>
    <s v="Live Action"/>
    <x v="5"/>
    <n v="7"/>
    <n v="148455"/>
    <n v="3031"/>
    <n v="3031"/>
    <n v="7600036"/>
    <x v="0"/>
    <n v="7"/>
  </r>
  <r>
    <x v="635"/>
    <n v="2010"/>
    <n v="14000000"/>
    <n v="20255281"/>
    <n v="1155265"/>
    <n v="21410546"/>
    <n v="7410546"/>
    <n v="0.53"/>
    <s v="PG-13"/>
    <s v="Live Action"/>
    <x v="5"/>
    <n v="5"/>
    <n v="7222"/>
    <n v="1605"/>
    <n v="1609"/>
    <n v="7629862"/>
    <x v="0"/>
    <n v="5"/>
  </r>
  <r>
    <x v="636"/>
    <n v="2010"/>
    <n v="130000000"/>
    <n v="148415853"/>
    <n v="173471355"/>
    <n v="321887208"/>
    <n v="191887208"/>
    <n v="1.48"/>
    <s v="PG"/>
    <s v="Digital Animation"/>
    <x v="2"/>
    <n v="7.3"/>
    <n v="256947"/>
    <n v="3944"/>
    <n v="3949"/>
    <n v="46016833"/>
    <x v="2"/>
    <n v="7"/>
  </r>
  <r>
    <x v="637"/>
    <n v="2009"/>
    <n v="10000000"/>
    <n v="15122676"/>
    <n v="174642"/>
    <n v="15297318"/>
    <n v="5297318"/>
    <n v="0.53"/>
    <s v="R"/>
    <s v="Live Action"/>
    <x v="5"/>
    <n v="5.7"/>
    <n v="21633"/>
    <n v="1838"/>
    <n v="1849"/>
    <n v="5642137"/>
    <x v="0"/>
    <n v="6"/>
  </r>
  <r>
    <x v="638"/>
    <n v="2011"/>
    <n v="25000000"/>
    <n v="2546747"/>
    <n v="35565407"/>
    <n v="38112154"/>
    <n v="13112154"/>
    <n v="0.52"/>
    <s v="R"/>
    <s v="Live Action"/>
    <x v="0"/>
    <n v="7.1"/>
    <n v="126573"/>
    <n v="5"/>
    <n v="494"/>
    <n v="79795"/>
    <x v="0"/>
    <n v="7"/>
  </r>
  <r>
    <x v="639"/>
    <n v="2006"/>
    <n v="20000000"/>
    <n v="26910736"/>
    <n v="3488978"/>
    <n v="30399714"/>
    <n v="10399714"/>
    <n v="0.52"/>
    <s v="PG-13"/>
    <s v="Live Action"/>
    <x v="5"/>
    <n v="6.3"/>
    <n v="29113"/>
    <n v="2038"/>
    <n v="2044"/>
    <n v="10803610"/>
    <x v="0"/>
    <n v="5"/>
  </r>
  <r>
    <x v="640"/>
    <n v="2007"/>
    <n v="75000000"/>
    <n v="66661095"/>
    <n v="52851676"/>
    <n v="119512771"/>
    <n v="44512771"/>
    <n v="0.59"/>
    <s v="R"/>
    <s v="Live Action"/>
    <x v="0"/>
    <n v="7"/>
    <n v="118129"/>
    <n v="2575"/>
    <n v="2594"/>
    <n v="9656250"/>
    <x v="1"/>
    <n v="4"/>
  </r>
  <r>
    <x v="641"/>
    <n v="2009"/>
    <n v="18000000"/>
    <n v="24007324"/>
    <n v="3141574"/>
    <n v="27148898"/>
    <n v="9148898"/>
    <n v="0.51"/>
    <s v="R"/>
    <s v="Live Action"/>
    <x v="5"/>
    <n v="5.7"/>
    <n v="63322"/>
    <n v="2727"/>
    <n v="2727"/>
    <n v="11017334"/>
    <x v="0"/>
    <n v="7"/>
  </r>
  <r>
    <x v="642"/>
    <n v="2006"/>
    <n v="64000000"/>
    <n v="58636047"/>
    <n v="43000000"/>
    <n v="101636047"/>
    <n v="37636047"/>
    <n v="0.59"/>
    <s v="PG-13"/>
    <s v="Live Action"/>
    <x v="5"/>
    <n v="4.4000000000000004"/>
    <n v="54941"/>
    <n v="2533"/>
    <n v="2537"/>
    <n v="21613176"/>
    <x v="1"/>
    <n v="7"/>
  </r>
  <r>
    <x v="643"/>
    <n v="2014"/>
    <n v="12600000"/>
    <n v="10724389"/>
    <n v="8330145"/>
    <n v="19054534"/>
    <n v="6454534"/>
    <n v="0.51"/>
    <s v="R"/>
    <s v="Live Action"/>
    <x v="0"/>
    <n v="7"/>
    <n v="151705"/>
    <n v="809"/>
    <n v="1192"/>
    <n v="4104552"/>
    <x v="0"/>
    <n v="6"/>
  </r>
  <r>
    <x v="644"/>
    <n v="2007"/>
    <n v="60000000"/>
    <n v="47003582"/>
    <n v="48534978"/>
    <n v="95538560"/>
    <n v="35538560"/>
    <n v="0.59"/>
    <s v="R"/>
    <s v="Live Action"/>
    <x v="3"/>
    <n v="7.2"/>
    <n v="331612"/>
    <n v="2806"/>
    <n v="2806"/>
    <n v="14523571"/>
    <x v="1"/>
    <n v="5"/>
  </r>
  <r>
    <x v="645"/>
    <n v="2008"/>
    <n v="20000000"/>
    <n v="13367624"/>
    <n v="16590604"/>
    <n v="29958228"/>
    <n v="9958228"/>
    <n v="0.5"/>
    <s v="PG-13"/>
    <s v="Live Action"/>
    <x v="7"/>
    <n v="6.7"/>
    <n v="73570"/>
    <n v="1505"/>
    <n v="1512"/>
    <n v="5012315"/>
    <x v="0"/>
    <n v="4"/>
  </r>
  <r>
    <x v="646"/>
    <n v="2008"/>
    <n v="45000000"/>
    <n v="22532572"/>
    <n v="47683925"/>
    <n v="70216497"/>
    <n v="25216497"/>
    <n v="0.56000000000000005"/>
    <s v="PG-13"/>
    <s v="Live Action"/>
    <x v="6"/>
    <n v="5.5"/>
    <n v="95861"/>
    <n v="3390"/>
    <n v="3425"/>
    <n v="9484627"/>
    <x v="1"/>
    <n v="6"/>
  </r>
  <r>
    <x v="647"/>
    <n v="2006"/>
    <n v="20500000"/>
    <n v="20264436"/>
    <n v="9976999"/>
    <n v="30241435"/>
    <n v="9741435"/>
    <n v="0.48"/>
    <s v="R"/>
    <s v="Live Action"/>
    <x v="1"/>
    <n v="4.7"/>
    <n v="29394"/>
    <n v="2323"/>
    <n v="2323"/>
    <n v="8203822"/>
    <x v="0"/>
    <n v="5"/>
  </r>
  <r>
    <x v="648"/>
    <n v="2009"/>
    <n v="100000000"/>
    <n v="124870275"/>
    <n v="111957402"/>
    <n v="236827677"/>
    <n v="136827677"/>
    <n v="1.37"/>
    <s v="PG"/>
    <s v="Digital Animation"/>
    <x v="2"/>
    <n v="6.9"/>
    <n v="229545"/>
    <n v="3119"/>
    <n v="3119"/>
    <n v="30304648"/>
    <x v="2"/>
    <n v="5"/>
  </r>
  <r>
    <x v="649"/>
    <n v="2010"/>
    <n v="95000000"/>
    <n v="88768303"/>
    <n v="134282571"/>
    <n v="223050874"/>
    <n v="128050874"/>
    <n v="1.35"/>
    <s v="PG"/>
    <s v="Live Action"/>
    <x v="2"/>
    <n v="5.8"/>
    <n v="188039"/>
    <n v="3356"/>
    <n v="3396"/>
    <n v="31236067"/>
    <x v="2"/>
    <n v="4"/>
  </r>
  <r>
    <x v="650"/>
    <n v="2008"/>
    <n v="175000000"/>
    <n v="102491776"/>
    <n v="303268449"/>
    <n v="405760225"/>
    <n v="230760225"/>
    <n v="1.32"/>
    <s v="PG-13"/>
    <s v="Live Action"/>
    <x v="2"/>
    <n v="5.2"/>
    <n v="160023"/>
    <n v="3760"/>
    <n v="3778"/>
    <n v="40457770"/>
    <x v="2"/>
    <n v="7"/>
  </r>
  <r>
    <x v="651"/>
    <n v="2006"/>
    <n v="15000000"/>
    <n v="18844784"/>
    <n v="3320824"/>
    <n v="22165608"/>
    <n v="7165608"/>
    <n v="0.48"/>
    <s v="PG-13"/>
    <s v="Live Action"/>
    <x v="6"/>
    <n v="4.7"/>
    <n v="34116"/>
    <n v="2545"/>
    <n v="2545"/>
    <n v="7138774"/>
    <x v="0"/>
    <n v="7"/>
  </r>
  <r>
    <x v="652"/>
    <n v="2006"/>
    <n v="14000000"/>
    <n v="11242801"/>
    <n v="9355005"/>
    <n v="20597806"/>
    <n v="6597806"/>
    <n v="0.47"/>
    <s v="R"/>
    <s v="Live Action"/>
    <x v="0"/>
    <n v="7"/>
    <n v="42058"/>
    <n v="2"/>
    <n v="1670"/>
    <n v="69039"/>
    <x v="0"/>
    <n v="7"/>
  </r>
  <r>
    <x v="653"/>
    <n v="2008"/>
    <n v="90000000"/>
    <n v="83107829"/>
    <n v="120824345"/>
    <n v="203932174"/>
    <n v="113932174"/>
    <n v="1.27"/>
    <s v="PG-13"/>
    <s v="Live Action"/>
    <x v="3"/>
    <n v="7.1"/>
    <n v="243042"/>
    <n v="2711"/>
    <n v="2838"/>
    <n v="21027007"/>
    <x v="2"/>
    <n v="5"/>
  </r>
  <r>
    <x v="654"/>
    <n v="2010"/>
    <n v="260000000"/>
    <n v="200821936"/>
    <n v="385655304"/>
    <n v="586477240"/>
    <n v="326477240"/>
    <n v="1.26"/>
    <s v="PG"/>
    <s v="Digital Animation"/>
    <x v="4"/>
    <n v="7.7"/>
    <n v="445534"/>
    <n v="3603"/>
    <n v="3603"/>
    <n v="48767052"/>
    <x v="2"/>
    <n v="6"/>
  </r>
  <r>
    <x v="655"/>
    <n v="2007"/>
    <n v="40000000"/>
    <n v="25126214"/>
    <n v="37100000"/>
    <n v="62226214"/>
    <n v="22226214"/>
    <n v="0.56000000000000005"/>
    <s v="R"/>
    <s v="Live Action"/>
    <x v="1"/>
    <n v="5.6"/>
    <n v="43321"/>
    <n v="2603"/>
    <n v="2603"/>
    <n v="10025203"/>
    <x v="1"/>
    <n v="6"/>
  </r>
  <r>
    <x v="656"/>
    <n v="2006"/>
    <n v="40000000"/>
    <n v="15962471"/>
    <n v="44900000"/>
    <n v="60862471"/>
    <n v="20862471"/>
    <n v="0.52"/>
    <s v="PG-13"/>
    <s v="Live Action"/>
    <x v="0"/>
    <n v="6.5"/>
    <n v="110916"/>
    <n v="859"/>
    <n v="870"/>
    <n v="5361050"/>
    <x v="1"/>
    <n v="7"/>
  </r>
  <r>
    <x v="657"/>
    <n v="2011"/>
    <n v="28000000"/>
    <n v="37053924"/>
    <n v="3912792"/>
    <n v="40966716"/>
    <n v="12966716"/>
    <n v="0.46"/>
    <s v="R"/>
    <s v="Live Action"/>
    <x v="5"/>
    <n v="6.1"/>
    <n v="100443"/>
    <n v="2888"/>
    <n v="2888"/>
    <n v="13330118"/>
    <x v="0"/>
    <n v="6"/>
  </r>
  <r>
    <x v="658"/>
    <n v="2014"/>
    <n v="50000000"/>
    <n v="47119388"/>
    <n v="29000000"/>
    <n v="76119388"/>
    <n v="26119388"/>
    <n v="0.52"/>
    <s v="R"/>
    <s v="Live Action"/>
    <x v="0"/>
    <n v="7.4"/>
    <n v="190356"/>
    <n v="3003"/>
    <n v="3003"/>
    <n v="13116226"/>
    <x v="1"/>
    <n v="6"/>
  </r>
  <r>
    <x v="659"/>
    <n v="2006"/>
    <n v="15000000"/>
    <n v="21000147"/>
    <n v="896220"/>
    <n v="21896367"/>
    <n v="6896367"/>
    <n v="0.46"/>
    <s v="PG"/>
    <s v="Live Action"/>
    <x v="0"/>
    <n v="6"/>
    <n v="8028"/>
    <n v="2877"/>
    <n v="2877"/>
    <n v="7703551"/>
    <x v="0"/>
    <n v="5"/>
  </r>
  <r>
    <x v="660"/>
    <n v="2008"/>
    <n v="12000000"/>
    <n v="12796861"/>
    <n v="4678614"/>
    <n v="17475475"/>
    <n v="5475475"/>
    <n v="0.46"/>
    <s v="R"/>
    <s v="Live Action"/>
    <x v="0"/>
    <n v="6.7"/>
    <n v="49353"/>
    <n v="9"/>
    <n v="391"/>
    <n v="293369"/>
    <x v="0"/>
    <n v="6"/>
  </r>
  <r>
    <x v="661"/>
    <n v="2010"/>
    <n v="17000000"/>
    <n v="24719879"/>
    <n v="0"/>
    <n v="24719879"/>
    <n v="7719879"/>
    <n v="0.45"/>
    <s v="PG-13"/>
    <s v="Live Action"/>
    <x v="5"/>
    <n v="5"/>
    <n v="11100"/>
    <n v="1973"/>
    <n v="1974"/>
    <n v="10652297"/>
    <x v="0"/>
    <n v="7"/>
  </r>
  <r>
    <x v="662"/>
    <n v="2008"/>
    <n v="30000000"/>
    <n v="15740721"/>
    <n v="27700000"/>
    <n v="43440721"/>
    <n v="13440721"/>
    <n v="0.45"/>
    <s v="R"/>
    <s v="Live Action"/>
    <x v="0"/>
    <n v="6.6"/>
    <n v="61269"/>
    <n v="2585"/>
    <n v="2585"/>
    <n v="6262396"/>
    <x v="0"/>
    <n v="7"/>
  </r>
  <r>
    <x v="663"/>
    <n v="2016"/>
    <n v="22500000"/>
    <n v="10663357"/>
    <n v="21735324"/>
    <n v="32398681"/>
    <n v="9898681"/>
    <n v="0.44"/>
    <s v="R"/>
    <s v="Live Action"/>
    <x v="3"/>
    <n v="7.5"/>
    <n v="274056"/>
    <n v="37"/>
    <n v="1262"/>
    <n v="492648"/>
    <x v="0"/>
    <n v="5"/>
  </r>
  <r>
    <x v="664"/>
    <n v="2006"/>
    <n v="30000000"/>
    <n v="42647449"/>
    <n v="151611"/>
    <n v="42799060"/>
    <n v="12799060"/>
    <n v="0.43"/>
    <s v="PG"/>
    <s v="Live Action"/>
    <x v="0"/>
    <n v="7.2"/>
    <n v="46158"/>
    <n v="2222"/>
    <n v="2397"/>
    <n v="13594734"/>
    <x v="0"/>
    <n v="5"/>
  </r>
  <r>
    <x v="665"/>
    <n v="2006"/>
    <n v="10000000"/>
    <n v="7027762"/>
    <n v="7293308"/>
    <n v="14321070"/>
    <n v="4321070"/>
    <n v="0.43"/>
    <s v="R"/>
    <s v="Live Action"/>
    <x v="3"/>
    <n v="5.4"/>
    <n v="38837"/>
    <n v="1570"/>
    <n v="1572"/>
    <n v="3582554"/>
    <x v="0"/>
    <n v="5"/>
  </r>
  <r>
    <x v="666"/>
    <n v="2010"/>
    <n v="37000000"/>
    <n v="44875481"/>
    <n v="11034429"/>
    <n v="55909910"/>
    <n v="18909910"/>
    <n v="0.51"/>
    <s v="R"/>
    <s v="Live Action"/>
    <x v="5"/>
    <n v="5.5"/>
    <n v="88096"/>
    <n v="3150"/>
    <n v="3150"/>
    <n v="18211126"/>
    <x v="1"/>
    <n v="7"/>
  </r>
  <r>
    <x v="667"/>
    <n v="2008"/>
    <n v="22000000"/>
    <n v="19528602"/>
    <n v="11484747"/>
    <n v="31013349"/>
    <n v="9013349"/>
    <n v="0.41"/>
    <s v="PG"/>
    <s v="Digital Animation"/>
    <x v="2"/>
    <n v="5.9"/>
    <n v="23477"/>
    <n v="2339"/>
    <n v="2341"/>
    <n v="7803347"/>
    <x v="0"/>
    <n v="6"/>
  </r>
  <r>
    <x v="668"/>
    <n v="2010"/>
    <n v="20000000"/>
    <n v="12134935"/>
    <n v="16135464"/>
    <n v="28270399"/>
    <n v="8270399"/>
    <n v="0.41"/>
    <s v="R"/>
    <s v="Live Action"/>
    <x v="3"/>
    <n v="7.1"/>
    <n v="121176"/>
    <n v="2020"/>
    <n v="2042"/>
    <n v="5147479"/>
    <x v="0"/>
    <n v="5"/>
  </r>
  <r>
    <x v="669"/>
    <n v="2008"/>
    <n v="20000000"/>
    <n v="20211394"/>
    <n v="7700059"/>
    <n v="27911453"/>
    <n v="7911453"/>
    <n v="0.4"/>
    <s v="R"/>
    <s v="Live Action"/>
    <x v="8"/>
    <n v="6.7"/>
    <n v="61351"/>
    <n v="14"/>
    <n v="1290"/>
    <n v="248847"/>
    <x v="0"/>
    <n v="7"/>
  </r>
  <r>
    <x v="670"/>
    <n v="2008"/>
    <n v="72500000"/>
    <n v="70231041"/>
    <n v="39131925"/>
    <n v="109362966"/>
    <n v="36862966"/>
    <n v="0.51"/>
    <s v="PG-13"/>
    <s v="Live Action"/>
    <x v="2"/>
    <n v="5.7"/>
    <n v="79583"/>
    <n v="3125"/>
    <n v="3125"/>
    <n v="21589295"/>
    <x v="1"/>
    <n v="6"/>
  </r>
  <r>
    <x v="671"/>
    <n v="2006"/>
    <n v="30000000"/>
    <n v="38432823"/>
    <n v="3025011"/>
    <n v="41457834"/>
    <n v="11457834"/>
    <n v="0.38"/>
    <s v="PG-13"/>
    <s v="Live Action"/>
    <x v="0"/>
    <n v="7"/>
    <n v="65773"/>
    <n v="3504"/>
    <n v="3510"/>
    <n v="14414630"/>
    <x v="0"/>
    <n v="6"/>
  </r>
  <r>
    <x v="672"/>
    <n v="2008"/>
    <n v="60000000"/>
    <n v="50877145"/>
    <n v="39605172"/>
    <n v="90482317"/>
    <n v="30482317"/>
    <n v="0.51"/>
    <s v="G"/>
    <s v="Digital Animation"/>
    <x v="2"/>
    <n v="6.1"/>
    <n v="38149"/>
    <n v="3104"/>
    <n v="3107"/>
    <n v="10103675"/>
    <x v="1"/>
    <n v="6"/>
  </r>
  <r>
    <x v="673"/>
    <n v="2010"/>
    <n v="130000000"/>
    <n v="118311368"/>
    <n v="172339126"/>
    <n v="290650494"/>
    <n v="160650494"/>
    <n v="1.24"/>
    <s v="PG-13"/>
    <s v="Live Action"/>
    <x v="3"/>
    <n v="6.4"/>
    <n v="312913"/>
    <n v="3612"/>
    <n v="3612"/>
    <n v="36011243"/>
    <x v="2"/>
    <n v="6"/>
  </r>
  <r>
    <x v="674"/>
    <n v="2009"/>
    <n v="80000000"/>
    <n v="38577772"/>
    <n v="81090578"/>
    <n v="119668350"/>
    <n v="39668350"/>
    <n v="0.5"/>
    <s v="PG-13"/>
    <s v="Live Action"/>
    <x v="6"/>
    <n v="6.3"/>
    <n v="174909"/>
    <n v="2951"/>
    <n v="2992"/>
    <n v="14902692"/>
    <x v="1"/>
    <n v="6"/>
  </r>
  <r>
    <x v="675"/>
    <n v="2016"/>
    <n v="15000000"/>
    <n v="20591853"/>
    <n v="96288"/>
    <n v="20688141"/>
    <n v="5688141"/>
    <n v="0.38"/>
    <s v="R"/>
    <s v="Live Action"/>
    <x v="5"/>
    <n v="6.2"/>
    <n v="48819"/>
    <n v="2658"/>
    <n v="2681"/>
    <n v="9453224"/>
    <x v="0"/>
    <n v="6"/>
  </r>
  <r>
    <x v="676"/>
    <n v="2008"/>
    <n v="35000000"/>
    <n v="28687835"/>
    <n v="23962116"/>
    <n v="52649951"/>
    <n v="17649951"/>
    <n v="0.5"/>
    <s v="R"/>
    <s v="Live Action"/>
    <x v="3"/>
    <n v="6.2"/>
    <n v="50519"/>
    <n v="2368"/>
    <n v="2368"/>
    <n v="11354069"/>
    <x v="1"/>
    <n v="6"/>
  </r>
  <r>
    <x v="677"/>
    <n v="2010"/>
    <n v="15000000"/>
    <n v="20218921"/>
    <n v="383066"/>
    <n v="20601987"/>
    <n v="5601987"/>
    <n v="0.37"/>
    <s v="PG-13"/>
    <s v="Live Action"/>
    <x v="0"/>
    <n v="6.3"/>
    <n v="18221"/>
    <n v="2"/>
    <n v="1441"/>
    <n v="30452"/>
    <x v="0"/>
    <n v="5"/>
  </r>
  <r>
    <x v="678"/>
    <n v="2010"/>
    <n v="40000000"/>
    <n v="31011732"/>
    <n v="28783338"/>
    <n v="59795070"/>
    <n v="19795070"/>
    <n v="0.49"/>
    <s v="PG-13"/>
    <s v="Live Action"/>
    <x v="5"/>
    <n v="6.5"/>
    <n v="78679"/>
    <n v="2518"/>
    <n v="2544"/>
    <n v="9203266"/>
    <x v="1"/>
    <n v="7"/>
  </r>
  <r>
    <x v="679"/>
    <n v="2013"/>
    <n v="90000000"/>
    <n v="68559554"/>
    <n v="132300000"/>
    <n v="200859554"/>
    <n v="110859554"/>
    <n v="1.23"/>
    <s v="PG"/>
    <s v="Animation/Live Action"/>
    <x v="2"/>
    <n v="5.7"/>
    <n v="117775"/>
    <n v="3031"/>
    <n v="3080"/>
    <n v="14401054"/>
    <x v="2"/>
    <n v="7"/>
  </r>
  <r>
    <x v="680"/>
    <n v="2011"/>
    <n v="160000000"/>
    <n v="146408305"/>
    <n v="209000000"/>
    <n v="355408305"/>
    <n v="195408305"/>
    <n v="1.22"/>
    <s v="PG-13"/>
    <s v="Live Action"/>
    <x v="6"/>
    <n v="7.7"/>
    <n v="685648"/>
    <n v="3641"/>
    <n v="3692"/>
    <n v="55101604"/>
    <x v="2"/>
    <n v="6"/>
  </r>
  <r>
    <x v="681"/>
    <n v="2007"/>
    <n v="48000000"/>
    <n v="53606916"/>
    <n v="17564909"/>
    <n v="71171825"/>
    <n v="23171825"/>
    <n v="0.48"/>
    <s v="R"/>
    <s v="Live Action"/>
    <x v="8"/>
    <n v="7.7"/>
    <n v="308911"/>
    <n v="2652"/>
    <n v="3006"/>
    <n v="14035033"/>
    <x v="1"/>
    <n v="5"/>
  </r>
  <r>
    <x v="682"/>
    <n v="2010"/>
    <n v="32000000"/>
    <n v="17804299"/>
    <n v="25799691"/>
    <n v="43603990"/>
    <n v="11603990"/>
    <n v="0.36"/>
    <s v="R"/>
    <s v="Live Action"/>
    <x v="7"/>
    <n v="6.3"/>
    <n v="58466"/>
    <n v="3030"/>
    <n v="3030"/>
    <n v="6884964"/>
    <x v="0"/>
    <n v="6"/>
  </r>
  <r>
    <x v="683"/>
    <n v="2006"/>
    <n v="28000000"/>
    <n v="17326650"/>
    <n v="20833255"/>
    <n v="38159905"/>
    <n v="10159905"/>
    <n v="0.36"/>
    <s v="PG-13"/>
    <s v="Live Action"/>
    <x v="7"/>
    <n v="5.4"/>
    <n v="57209"/>
    <n v="2541"/>
    <n v="2543"/>
    <n v="5692285"/>
    <x v="0"/>
    <n v="5"/>
  </r>
  <r>
    <x v="684"/>
    <n v="2007"/>
    <n v="10500000"/>
    <n v="11052958"/>
    <n v="3087444"/>
    <n v="14140402"/>
    <n v="3640402"/>
    <n v="0.35"/>
    <s v="PG-13"/>
    <s v="Live Action"/>
    <x v="5"/>
    <n v="6.4"/>
    <n v="31788"/>
    <n v="2155"/>
    <n v="2155"/>
    <n v="4712341"/>
    <x v="0"/>
    <n v="3"/>
  </r>
  <r>
    <x v="685"/>
    <n v="2009"/>
    <n v="25000000"/>
    <n v="23091010"/>
    <n v="9740697"/>
    <n v="32831707"/>
    <n v="7831707"/>
    <n v="0.31"/>
    <s v="PG-13"/>
    <s v="Live Action"/>
    <x v="6"/>
    <n v="5.5"/>
    <n v="33185"/>
    <n v="2309"/>
    <n v="2312"/>
    <n v="11024370"/>
    <x v="0"/>
    <n v="7"/>
  </r>
  <r>
    <x v="686"/>
    <n v="2014"/>
    <n v="16000000"/>
    <n v="14019924"/>
    <n v="6749285"/>
    <n v="20769209"/>
    <n v="4769209"/>
    <n v="0.3"/>
    <s v="PG-13"/>
    <s v="Live Action"/>
    <x v="3"/>
    <n v="3.1"/>
    <n v="39848"/>
    <n v="1825"/>
    <n v="1887"/>
    <n v="6300147"/>
    <x v="0"/>
    <n v="3"/>
  </r>
  <r>
    <x v="687"/>
    <n v="2009"/>
    <n v="60000000"/>
    <n v="37017955"/>
    <n v="51814255"/>
    <n v="88832210"/>
    <n v="28832210"/>
    <n v="0.48"/>
    <s v="PG-13"/>
    <s v="Live Action"/>
    <x v="3"/>
    <n v="7.1"/>
    <n v="152002"/>
    <n v="2803"/>
    <n v="2807"/>
    <n v="14071280"/>
    <x v="1"/>
    <n v="5"/>
  </r>
  <r>
    <x v="688"/>
    <n v="2009"/>
    <n v="25000000"/>
    <n v="25794018"/>
    <n v="6430606"/>
    <n v="32224624"/>
    <n v="7224624"/>
    <n v="0.28999999999999998"/>
    <s v="PG-13"/>
    <s v="Live Action"/>
    <x v="5"/>
    <n v="3.5"/>
    <n v="12344"/>
    <n v="2450"/>
    <n v="2459"/>
    <n v="10643536"/>
    <x v="0"/>
    <n v="6"/>
  </r>
  <r>
    <x v="689"/>
    <n v="2017"/>
    <n v="100000000"/>
    <n v="33700160"/>
    <n v="187095849"/>
    <n v="220796009"/>
    <n v="120796009"/>
    <n v="1.21"/>
    <s v="PG-13"/>
    <s v="Live Action"/>
    <x v="6"/>
    <n v="5.3"/>
    <n v="107038"/>
    <n v="3246"/>
    <n v="3246"/>
    <n v="13707376"/>
    <x v="2"/>
    <n v="6"/>
  </r>
  <r>
    <x v="690"/>
    <n v="2010"/>
    <n v="117000000"/>
    <n v="76423035"/>
    <n v="182328335"/>
    <n v="258751370"/>
    <n v="141751370"/>
    <n v="1.21"/>
    <s v="PG-13"/>
    <s v="Live Action"/>
    <x v="6"/>
    <n v="6.3"/>
    <n v="195040"/>
    <n v="3098"/>
    <n v="3104"/>
    <n v="20139985"/>
    <x v="2"/>
    <n v="6"/>
  </r>
  <r>
    <x v="691"/>
    <n v="2008"/>
    <n v="150000000"/>
    <n v="114053579"/>
    <n v="213961450"/>
    <n v="328015029"/>
    <n v="178015029"/>
    <n v="1.19"/>
    <s v="PG"/>
    <s v="Digital Animation"/>
    <x v="2"/>
    <n v="6.8"/>
    <n v="208686"/>
    <n v="3651"/>
    <n v="3654"/>
    <n v="26223128"/>
    <x v="2"/>
    <n v="6"/>
  </r>
  <r>
    <x v="692"/>
    <n v="2007"/>
    <n v="15000000"/>
    <n v="9176787"/>
    <n v="9976781"/>
    <n v="19153568"/>
    <n v="4153568"/>
    <n v="0.28000000000000003"/>
    <s v="R"/>
    <s v="Live Action"/>
    <x v="0"/>
    <n v="6.6"/>
    <n v="27663"/>
    <n v="1355"/>
    <n v="1355"/>
    <n v="3948863"/>
    <x v="0"/>
    <n v="6"/>
  </r>
  <r>
    <x v="693"/>
    <n v="2008"/>
    <n v="22000000"/>
    <n v="23530831"/>
    <n v="4351395"/>
    <n v="27882226"/>
    <n v="5882226"/>
    <n v="0.27"/>
    <s v="PG-13"/>
    <s v="Live Action"/>
    <x v="3"/>
    <n v="6.9"/>
    <n v="57728"/>
    <n v="2054"/>
    <n v="2108"/>
    <n v="7868465"/>
    <x v="0"/>
    <n v="6"/>
  </r>
  <r>
    <x v="694"/>
    <n v="2017"/>
    <n v="175000000"/>
    <n v="152901115"/>
    <n v="230648036"/>
    <n v="383549151"/>
    <n v="208549151"/>
    <n v="1.19"/>
    <s v="G"/>
    <s v="Digital Animation"/>
    <x v="2"/>
    <n v="6.7"/>
    <n v="96634"/>
    <n v="4256"/>
    <n v="4256"/>
    <n v="53688680"/>
    <x v="2"/>
    <n v="6"/>
  </r>
  <r>
    <x v="695"/>
    <n v="2009"/>
    <n v="15000000"/>
    <n v="13077184"/>
    <n v="5812788"/>
    <n v="18889972"/>
    <n v="3889972"/>
    <n v="0.26"/>
    <s v="PG-13"/>
    <s v="Live Action"/>
    <x v="5"/>
    <n v="6.9"/>
    <n v="67461"/>
    <n v="1721"/>
    <n v="1738"/>
    <n v="4650812"/>
    <x v="0"/>
    <n v="6"/>
  </r>
  <r>
    <x v="696"/>
    <n v="2006"/>
    <n v="17000000"/>
    <n v="21170563"/>
    <n v="0"/>
    <n v="21170563"/>
    <n v="4170563"/>
    <n v="0.25"/>
    <s v="PG-13"/>
    <s v="Live Action"/>
    <x v="5"/>
    <n v="6.1"/>
    <n v="11642"/>
    <n v="1602"/>
    <n v="1602"/>
    <n v="11554404"/>
    <x v="0"/>
    <n v="7"/>
  </r>
  <r>
    <x v="697"/>
    <n v="2006"/>
    <n v="45000000"/>
    <n v="36895141"/>
    <n v="28700000"/>
    <n v="65595141"/>
    <n v="20595141"/>
    <n v="0.46"/>
    <s v="PG-13"/>
    <s v="Live Action"/>
    <x v="6"/>
    <n v="6.6"/>
    <n v="130755"/>
    <n v="2706"/>
    <n v="2706"/>
    <n v="11855260"/>
    <x v="1"/>
    <n v="5"/>
  </r>
  <r>
    <x v="698"/>
    <n v="2006"/>
    <n v="30000000"/>
    <n v="3005605"/>
    <n v="32885652"/>
    <n v="35891257"/>
    <n v="5891257"/>
    <n v="0.2"/>
    <s v="PG"/>
    <s v="Live Action"/>
    <x v="0"/>
    <n v="7"/>
    <n v="30005"/>
    <n v="2"/>
    <n v="102"/>
    <n v="9653"/>
    <x v="0"/>
    <n v="6"/>
  </r>
  <r>
    <x v="699"/>
    <n v="2009"/>
    <n v="17000000"/>
    <n v="8677425"/>
    <n v="11800000"/>
    <n v="20477425"/>
    <n v="3477425"/>
    <n v="0.2"/>
    <s v="PG-13"/>
    <s v="Live Action"/>
    <x v="7"/>
    <n v="5.9"/>
    <n v="19525"/>
    <n v="1164"/>
    <n v="1165"/>
    <n v="3223161"/>
    <x v="0"/>
    <n v="6"/>
  </r>
  <r>
    <x v="700"/>
    <n v="2017"/>
    <n v="300000000"/>
    <n v="229024295"/>
    <n v="426920914"/>
    <n v="655945209"/>
    <n v="355945209"/>
    <n v="1.19"/>
    <s v="PG-13"/>
    <s v="Live Action"/>
    <x v="6"/>
    <n v="6.1"/>
    <n v="446369"/>
    <n v="4051"/>
    <n v="4051"/>
    <n v="93842239"/>
    <x v="2"/>
    <n v="7"/>
  </r>
  <r>
    <x v="701"/>
    <n v="2014"/>
    <n v="25000000"/>
    <n v="28842237"/>
    <n v="1005243"/>
    <n v="29847480"/>
    <n v="4847480"/>
    <n v="0.19"/>
    <s v="PG-13"/>
    <s v="Live Action"/>
    <x v="0"/>
    <n v="6.8"/>
    <n v="60278"/>
    <n v="2781"/>
    <n v="2781"/>
    <n v="9783603"/>
    <x v="0"/>
    <n v="7"/>
  </r>
  <r>
    <x v="702"/>
    <n v="2006"/>
    <n v="40000000"/>
    <n v="57806952"/>
    <n v="694175"/>
    <n v="58501127"/>
    <n v="18501127"/>
    <n v="0.46"/>
    <s v="PG"/>
    <s v="Live Action"/>
    <x v="0"/>
    <n v="7"/>
    <n v="70938"/>
    <n v="2917"/>
    <n v="2987"/>
    <n v="17031122"/>
    <x v="1"/>
    <n v="6"/>
  </r>
  <r>
    <x v="703"/>
    <n v="2015"/>
    <n v="30000000"/>
    <n v="17766658"/>
    <n v="17812349"/>
    <n v="35579007"/>
    <n v="5579007"/>
    <n v="0.19"/>
    <s v="R"/>
    <s v="Live Action"/>
    <x v="0"/>
    <n v="7.2"/>
    <n v="168350"/>
    <n v="4"/>
    <n v="2493"/>
    <n v="521522"/>
    <x v="0"/>
    <n v="6"/>
  </r>
  <r>
    <x v="704"/>
    <n v="2010"/>
    <n v="25000000"/>
    <n v="23591432"/>
    <n v="6272408"/>
    <n v="29863840"/>
    <n v="4863840"/>
    <n v="0.19"/>
    <s v="PG-13"/>
    <s v="Live Action"/>
    <x v="6"/>
    <n v="6.3"/>
    <n v="100906"/>
    <n v="2936"/>
    <n v="2936"/>
    <n v="9406348"/>
    <x v="0"/>
    <n v="5"/>
  </r>
  <r>
    <x v="705"/>
    <n v="2006"/>
    <n v="210000000"/>
    <n v="234362462"/>
    <n v="224898484"/>
    <n v="459260946"/>
    <n v="249260946"/>
    <n v="1.19"/>
    <s v="PG-13"/>
    <s v="Live Action"/>
    <x v="6"/>
    <n v="6.6"/>
    <n v="512347"/>
    <n v="3690"/>
    <n v="3714"/>
    <n v="102750665"/>
    <x v="2"/>
    <n v="7"/>
  </r>
  <r>
    <x v="706"/>
    <n v="2009"/>
    <n v="20000000"/>
    <n v="15988876"/>
    <n v="7672162"/>
    <n v="23661038"/>
    <n v="3661038"/>
    <n v="0.18"/>
    <s v="PG-13"/>
    <s v="Live Action"/>
    <x v="3"/>
    <n v="5.7"/>
    <n v="30896"/>
    <n v="1915"/>
    <n v="1919"/>
    <n v="6511128"/>
    <x v="0"/>
    <n v="6"/>
  </r>
  <r>
    <x v="707"/>
    <n v="2009"/>
    <n v="25000000"/>
    <n v="8114270"/>
    <n v="21092462"/>
    <n v="29206732"/>
    <n v="4206732"/>
    <n v="0.17"/>
    <s v="R"/>
    <s v="Live Action"/>
    <x v="0"/>
    <n v="7.2"/>
    <n v="237522"/>
    <n v="111"/>
    <n v="396"/>
    <n v="1502231"/>
    <x v="0"/>
    <n v="7"/>
  </r>
  <r>
    <x v="708"/>
    <n v="2011"/>
    <n v="52000000"/>
    <n v="37243418"/>
    <n v="38753649"/>
    <n v="75997067"/>
    <n v="23997067"/>
    <n v="0.46"/>
    <s v="R"/>
    <s v="Live Action"/>
    <x v="5"/>
    <n v="6.3"/>
    <n v="181969"/>
    <n v="2913"/>
    <n v="2913"/>
    <n v="13531115"/>
    <x v="1"/>
    <n v="6"/>
  </r>
  <r>
    <x v="709"/>
    <n v="2010"/>
    <n v="45000000"/>
    <n v="15541549"/>
    <n v="49990942"/>
    <n v="65532491"/>
    <n v="20532491"/>
    <n v="0.46"/>
    <s v="PG-13"/>
    <s v="Live Action"/>
    <x v="3"/>
    <n v="7.2"/>
    <n v="163538"/>
    <n v="4"/>
    <n v="819"/>
    <n v="183009"/>
    <x v="1"/>
    <n v="4"/>
  </r>
  <r>
    <x v="710"/>
    <n v="2012"/>
    <n v="49000000"/>
    <n v="12816367"/>
    <n v="58188260"/>
    <n v="71004627"/>
    <n v="22004627"/>
    <n v="0.45"/>
    <s v="R"/>
    <s v="Live Action"/>
    <x v="0"/>
    <n v="6.6"/>
    <n v="99546"/>
    <n v="16"/>
    <n v="422"/>
    <n v="320690"/>
    <x v="1"/>
    <n v="7"/>
  </r>
  <r>
    <x v="711"/>
    <n v="2006"/>
    <n v="60000000"/>
    <n v="61123569"/>
    <n v="26000000"/>
    <n v="87123569"/>
    <n v="27123569"/>
    <n v="0.45"/>
    <s v="PG"/>
    <s v="Live Action"/>
    <x v="5"/>
    <n v="4.4000000000000004"/>
    <n v="19244"/>
    <n v="3501"/>
    <n v="3501"/>
    <n v="16310058"/>
    <x v="1"/>
    <n v="5"/>
  </r>
  <r>
    <x v="712"/>
    <n v="2015"/>
    <n v="35000000"/>
    <n v="34531832"/>
    <n v="15831958"/>
    <n v="50363790"/>
    <n v="15363790"/>
    <n v="0.44"/>
    <s v="PG-13"/>
    <s v="Live Action"/>
    <x v="0"/>
    <n v="7.1"/>
    <n v="94567"/>
    <n v="2841"/>
    <n v="2841"/>
    <n v="10513749"/>
    <x v="1"/>
    <n v="7"/>
  </r>
  <r>
    <x v="713"/>
    <n v="2006"/>
    <n v="20000000"/>
    <n v="23086480"/>
    <n v="101026"/>
    <n v="23187506"/>
    <n v="3187506"/>
    <n v="0.16"/>
    <s v="PG-13"/>
    <s v="Live Action"/>
    <x v="1"/>
    <n v="5"/>
    <n v="32425"/>
    <n v="2009"/>
    <n v="2009"/>
    <n v="10726406"/>
    <x v="0"/>
    <n v="6"/>
  </r>
  <r>
    <x v="714"/>
    <n v="2016"/>
    <n v="55000000"/>
    <n v="48023088"/>
    <n v="29525034"/>
    <n v="77548122"/>
    <n v="22548122"/>
    <n v="0.41"/>
    <s v="PG"/>
    <s v="Stop-Motion Animation"/>
    <x v="2"/>
    <n v="7.7"/>
    <n v="128145"/>
    <n v="3260"/>
    <n v="3279"/>
    <n v="12608372"/>
    <x v="1"/>
    <n v="6"/>
  </r>
  <r>
    <x v="715"/>
    <n v="2009"/>
    <n v="175000000"/>
    <n v="198351526"/>
    <n v="183335854"/>
    <n v="381687380"/>
    <n v="206687380"/>
    <n v="1.18"/>
    <s v="PG"/>
    <s v="Digital Animation"/>
    <x v="2"/>
    <n v="6.4"/>
    <n v="160913"/>
    <n v="4104"/>
    <n v="4136"/>
    <n v="59321095"/>
    <x v="2"/>
    <n v="4"/>
  </r>
  <r>
    <x v="716"/>
    <n v="2006"/>
    <n v="17500000"/>
    <n v="19185184"/>
    <n v="974132"/>
    <n v="20159316"/>
    <n v="2659316"/>
    <n v="0.15"/>
    <s v="R"/>
    <s v="Live Action"/>
    <x v="5"/>
    <n v="6.2"/>
    <n v="68333"/>
    <n v="2964"/>
    <n v="2964"/>
    <n v="7031228"/>
    <x v="0"/>
    <n v="6"/>
  </r>
  <r>
    <x v="717"/>
    <n v="2009"/>
    <n v="58000000"/>
    <n v="29580087"/>
    <n v="50900479"/>
    <n v="80480566"/>
    <n v="22480566"/>
    <n v="0.39"/>
    <s v="PG-13"/>
    <s v="Live Action"/>
    <x v="7"/>
    <n v="4.9000000000000004"/>
    <n v="40609"/>
    <n v="2718"/>
    <n v="2718"/>
    <n v="6616571"/>
    <x v="1"/>
    <n v="4"/>
  </r>
  <r>
    <x v="718"/>
    <n v="2010"/>
    <n v="60000000"/>
    <n v="43313890"/>
    <n v="39498566"/>
    <n v="82812456"/>
    <n v="22812456"/>
    <n v="0.38"/>
    <s v="R"/>
    <s v="Live Action"/>
    <x v="0"/>
    <n v="6.6"/>
    <n v="94520"/>
    <n v="3066"/>
    <n v="3066"/>
    <n v="17214384"/>
    <x v="1"/>
    <n v="6"/>
  </r>
  <r>
    <x v="719"/>
    <n v="2017"/>
    <n v="42000000"/>
    <n v="45852178"/>
    <n v="11999999"/>
    <n v="57852177"/>
    <n v="15852177"/>
    <n v="0.38"/>
    <s v="R"/>
    <s v="Live Action"/>
    <x v="5"/>
    <n v="4.5999999999999996"/>
    <n v="35569"/>
    <n v="3501"/>
    <n v="3511"/>
    <n v="19542248"/>
    <x v="1"/>
    <n v="4"/>
  </r>
  <r>
    <x v="720"/>
    <n v="2015"/>
    <n v="55000000"/>
    <n v="31090320"/>
    <n v="43876534"/>
    <n v="74966854"/>
    <n v="19966854"/>
    <n v="0.36"/>
    <s v="R"/>
    <s v="Live Action"/>
    <x v="1"/>
    <n v="6.5"/>
    <n v="146622"/>
    <n v="2984"/>
    <n v="2991"/>
    <n v="13143310"/>
    <x v="1"/>
    <n v="6"/>
  </r>
  <r>
    <x v="721"/>
    <n v="2015"/>
    <n v="13000000"/>
    <n v="1784763"/>
    <n v="13144421"/>
    <n v="14929184"/>
    <n v="1929184"/>
    <n v="0.15"/>
    <s v="PG-13"/>
    <s v="Live Action"/>
    <x v="1"/>
    <n v="4.8"/>
    <n v="19713"/>
    <n v="427"/>
    <n v="427"/>
    <n v="832271"/>
    <x v="0"/>
    <n v="6"/>
  </r>
  <r>
    <x v="722"/>
    <n v="2007"/>
    <n v="55000000"/>
    <n v="16285240"/>
    <n v="58585626"/>
    <n v="74870866"/>
    <n v="19870866"/>
    <n v="0.36"/>
    <s v="PG-13"/>
    <s v="Live Action"/>
    <x v="0"/>
    <n v="6.8"/>
    <n v="71395"/>
    <n v="2001"/>
    <n v="2006"/>
    <n v="6153075"/>
    <x v="1"/>
    <n v="4"/>
  </r>
  <r>
    <x v="723"/>
    <n v="2013"/>
    <n v="190000000"/>
    <n v="101802906"/>
    <n v="309200000"/>
    <n v="411002906"/>
    <n v="221002906"/>
    <n v="1.1599999999999999"/>
    <s v="PG-13"/>
    <s v="Live Action"/>
    <x v="6"/>
    <n v="6.9"/>
    <n v="496901"/>
    <n v="3275"/>
    <n v="3285"/>
    <n v="37285325"/>
    <x v="2"/>
    <n v="5"/>
  </r>
  <r>
    <x v="724"/>
    <n v="2010"/>
    <n v="150000000"/>
    <n v="131772187"/>
    <n v="187941694"/>
    <n v="319713881"/>
    <n v="169713881"/>
    <n v="1.1299999999999999"/>
    <s v="PG"/>
    <s v="Live Action"/>
    <x v="2"/>
    <n v="4"/>
    <n v="163023"/>
    <n v="3169"/>
    <n v="3203"/>
    <n v="40325019"/>
    <x v="2"/>
    <n v="6"/>
  </r>
  <r>
    <x v="725"/>
    <n v="2008"/>
    <n v="22000000"/>
    <n v="20668843"/>
    <n v="4375214"/>
    <n v="25044057"/>
    <n v="3044057"/>
    <n v="0.14000000000000001"/>
    <s v="PG-13"/>
    <s v="Live Action"/>
    <x v="5"/>
    <n v="5.8"/>
    <n v="21724"/>
    <n v="2470"/>
    <n v="2470"/>
    <n v="7736452"/>
    <x v="0"/>
    <n v="6"/>
  </r>
  <r>
    <x v="726"/>
    <n v="2015"/>
    <n v="25000000"/>
    <n v="12227722"/>
    <n v="16172993"/>
    <n v="28400715"/>
    <n v="3400715"/>
    <n v="0.14000000000000001"/>
    <s v="PG-13"/>
    <s v="Live Action"/>
    <x v="0"/>
    <n v="6.8"/>
    <n v="38054"/>
    <n v="2452"/>
    <n v="2452"/>
    <n v="5787266"/>
    <x v="0"/>
    <n v="6"/>
  </r>
  <r>
    <x v="727"/>
    <n v="2008"/>
    <n v="25100000"/>
    <n v="25534493"/>
    <n v="3041285"/>
    <n v="28575778"/>
    <n v="3475778"/>
    <n v="0.14000000000000001"/>
    <s v="PG-13"/>
    <s v="Live Action"/>
    <x v="0"/>
    <n v="6.3"/>
    <n v="48327"/>
    <n v="2030"/>
    <n v="2050"/>
    <n v="10505668"/>
    <x v="0"/>
    <n v="6"/>
  </r>
  <r>
    <x v="728"/>
    <n v="2012"/>
    <n v="25000000"/>
    <n v="12512862"/>
    <n v="15500000"/>
    <n v="28012862"/>
    <n v="3012862"/>
    <n v="0.12"/>
    <s v="PG"/>
    <s v="Live Action"/>
    <x v="0"/>
    <n v="6.7"/>
    <n v="8077"/>
    <n v="840"/>
    <n v="840"/>
    <n v="2162993"/>
    <x v="0"/>
    <n v="6"/>
  </r>
  <r>
    <x v="729"/>
    <n v="2014"/>
    <n v="30000000"/>
    <n v="30569935"/>
    <n v="2769933"/>
    <n v="33339868"/>
    <n v="3339868"/>
    <n v="0.11"/>
    <s v="PG-13"/>
    <s v="Live Action"/>
    <x v="0"/>
    <n v="6.9"/>
    <n v="24656"/>
    <n v="2468"/>
    <n v="2469"/>
    <n v="13585915"/>
    <x v="0"/>
    <n v="7"/>
  </r>
  <r>
    <x v="730"/>
    <n v="2013"/>
    <n v="135000000"/>
    <n v="83028130"/>
    <n v="203868448"/>
    <n v="286896578"/>
    <n v="151896578"/>
    <n v="1.1299999999999999"/>
    <s v="PG"/>
    <s v="Digital Animation"/>
    <x v="2"/>
    <n v="6.4"/>
    <n v="96513"/>
    <n v="3806"/>
    <n v="3809"/>
    <n v="21312625"/>
    <x v="2"/>
    <n v="7"/>
  </r>
  <r>
    <x v="731"/>
    <n v="2012"/>
    <n v="145000000"/>
    <n v="103412758"/>
    <n v="203488144"/>
    <n v="306900902"/>
    <n v="161900902"/>
    <n v="1.1200000000000001"/>
    <s v="PG"/>
    <s v="Digital Animation"/>
    <x v="2"/>
    <n v="7.2"/>
    <n v="173311"/>
    <n v="3653"/>
    <n v="3672"/>
    <n v="23773465"/>
    <x v="2"/>
    <n v="6"/>
  </r>
  <r>
    <x v="732"/>
    <n v="2008"/>
    <n v="90000000"/>
    <n v="110515313"/>
    <n v="80629943"/>
    <n v="191145256"/>
    <n v="101145256"/>
    <n v="1.1200000000000001"/>
    <s v="R"/>
    <s v="Live Action"/>
    <x v="5"/>
    <n v="7"/>
    <n v="410383"/>
    <n v="3319"/>
    <n v="3473"/>
    <n v="25812796"/>
    <x v="2"/>
    <n v="4"/>
  </r>
  <r>
    <x v="733"/>
    <n v="2014"/>
    <n v="100000000"/>
    <n v="39322544"/>
    <n v="170138834"/>
    <n v="209461378"/>
    <n v="109461378"/>
    <n v="1.0900000000000001"/>
    <s v="PG-13"/>
    <s v="Live Action"/>
    <x v="6"/>
    <n v="6.1"/>
    <n v="181359"/>
    <n v="3221"/>
    <n v="3221"/>
    <n v="15879645"/>
    <x v="2"/>
    <n v="6"/>
  </r>
  <r>
    <x v="734"/>
    <n v="2010"/>
    <n v="112000000"/>
    <n v="42779261"/>
    <n v="189238587"/>
    <n v="232017848"/>
    <n v="120017848"/>
    <n v="1.07"/>
    <s v="PG"/>
    <s v="Animation/Live Action"/>
    <x v="2"/>
    <n v="4.9000000000000004"/>
    <n v="69573"/>
    <n v="2546"/>
    <n v="3089"/>
    <n v="6307691"/>
    <x v="2"/>
    <n v="6"/>
  </r>
  <r>
    <x v="735"/>
    <n v="2006"/>
    <n v="70000000"/>
    <n v="55011732"/>
    <n v="39961808"/>
    <n v="94973540"/>
    <n v="24973540"/>
    <n v="0.36"/>
    <s v="PG-13"/>
    <s v="Live Action"/>
    <x v="6"/>
    <n v="6.9"/>
    <n v="92970"/>
    <n v="3241"/>
    <n v="3241"/>
    <n v="18006064"/>
    <x v="1"/>
    <n v="7"/>
  </r>
  <r>
    <x v="736"/>
    <n v="2009"/>
    <n v="60000000"/>
    <n v="40572825"/>
    <n v="40506741"/>
    <n v="81079566"/>
    <n v="21079566"/>
    <n v="0.35"/>
    <s v="PG-13"/>
    <s v="Live Action"/>
    <x v="3"/>
    <n v="6.1"/>
    <n v="50374"/>
    <n v="2574"/>
    <n v="2579"/>
    <n v="13965110"/>
    <x v="1"/>
    <n v="7"/>
  </r>
  <r>
    <x v="737"/>
    <n v="2009"/>
    <n v="102500000"/>
    <n v="97104620"/>
    <n v="115178089"/>
    <n v="212282709"/>
    <n v="109782709"/>
    <n v="1.07"/>
    <s v="R"/>
    <s v="Live Action"/>
    <x v="0"/>
    <n v="7"/>
    <n v="300947"/>
    <n v="3334"/>
    <n v="3336"/>
    <n v="25271675"/>
    <x v="2"/>
    <n v="6"/>
  </r>
  <r>
    <x v="738"/>
    <n v="2012"/>
    <n v="37500000"/>
    <n v="16247159"/>
    <n v="34400257"/>
    <n v="50647416"/>
    <n v="13147416"/>
    <n v="0.35"/>
    <s v="R"/>
    <s v="Live Action"/>
    <x v="0"/>
    <n v="7.1"/>
    <n v="172989"/>
    <n v="5"/>
    <n v="864"/>
    <n v="736311"/>
    <x v="1"/>
    <n v="7"/>
  </r>
  <r>
    <x v="739"/>
    <n v="2015"/>
    <n v="13000000"/>
    <n v="14394097"/>
    <n v="9606"/>
    <n v="14403703"/>
    <n v="1403703"/>
    <n v="0.11"/>
    <s v="PG"/>
    <s v="Live Action"/>
    <x v="0"/>
    <n v="6.4"/>
    <n v="7297"/>
    <n v="1553"/>
    <n v="1553"/>
    <n v="4002226"/>
    <x v="0"/>
    <n v="5"/>
  </r>
  <r>
    <x v="740"/>
    <n v="2007"/>
    <n v="23000000"/>
    <n v="6777741"/>
    <n v="17711409"/>
    <n v="24489150"/>
    <n v="1489150"/>
    <n v="0.06"/>
    <s v="R"/>
    <s v="Live Action"/>
    <x v="0"/>
    <n v="7.2"/>
    <n v="72765"/>
    <n v="9"/>
    <n v="978"/>
    <n v="133557"/>
    <x v="0"/>
    <n v="6"/>
  </r>
  <r>
    <x v="741"/>
    <n v="2009"/>
    <n v="25000000"/>
    <n v="15051977"/>
    <n v="11289919"/>
    <n v="26341896"/>
    <n v="1341896"/>
    <n v="0.05"/>
    <s v="PG-13"/>
    <s v="Live Action"/>
    <x v="3"/>
    <n v="5.6"/>
    <n v="91969"/>
    <n v="2635"/>
    <n v="2635"/>
    <n v="7571417"/>
    <x v="0"/>
    <n v="4"/>
  </r>
  <r>
    <x v="742"/>
    <n v="2015"/>
    <n v="50000000"/>
    <n v="26461644"/>
    <n v="40500000"/>
    <n v="66961644"/>
    <n v="16961644"/>
    <n v="0.34"/>
    <s v="R"/>
    <s v="Live Action"/>
    <x v="6"/>
    <n v="6.6"/>
    <n v="109067"/>
    <n v="3171"/>
    <n v="3171"/>
    <n v="11012305"/>
    <x v="1"/>
    <n v="7"/>
  </r>
  <r>
    <x v="743"/>
    <n v="2010"/>
    <n v="85000000"/>
    <n v="43585753"/>
    <n v="69440630"/>
    <n v="113026383"/>
    <n v="28026383"/>
    <n v="0.33"/>
    <s v="PG"/>
    <s v="Live Action"/>
    <x v="2"/>
    <n v="4.3"/>
    <n v="15249"/>
    <n v="3705"/>
    <n v="3705"/>
    <n v="12279363"/>
    <x v="1"/>
    <n v="5"/>
  </r>
  <r>
    <x v="744"/>
    <n v="2008"/>
    <n v="160000000"/>
    <n v="127509326"/>
    <n v="202122632"/>
    <n v="329631958"/>
    <n v="169631958"/>
    <n v="1.06"/>
    <s v="PG-13"/>
    <s v="Live Action"/>
    <x v="0"/>
    <n v="7.8"/>
    <n v="641294"/>
    <n v="2988"/>
    <n v="2988"/>
    <n v="26853816"/>
    <x v="2"/>
    <n v="5"/>
  </r>
  <r>
    <x v="745"/>
    <n v="2012"/>
    <n v="150000000"/>
    <n v="83670083"/>
    <n v="221600000"/>
    <n v="305270083"/>
    <n v="155270083"/>
    <n v="1.04"/>
    <s v="PG-13"/>
    <s v="Animation/Live Action"/>
    <x v="2"/>
    <n v="5.7"/>
    <n v="188849"/>
    <n v="3545"/>
    <n v="3545"/>
    <n v="33457188"/>
    <x v="2"/>
    <n v="5"/>
  </r>
  <r>
    <x v="746"/>
    <n v="2009"/>
    <n v="45000000"/>
    <n v="25200412"/>
    <n v="34350871"/>
    <n v="59551283"/>
    <n v="14551283"/>
    <n v="0.32"/>
    <s v="PG"/>
    <s v="Live Action"/>
    <x v="2"/>
    <n v="5.4"/>
    <n v="22323"/>
    <n v="3106"/>
    <n v="3108"/>
    <n v="8008423"/>
    <x v="1"/>
    <n v="7"/>
  </r>
  <r>
    <x v="747"/>
    <n v="2007"/>
    <n v="20000000"/>
    <n v="18882880"/>
    <n v="1936721"/>
    <n v="20819601"/>
    <n v="819601"/>
    <n v="0.04"/>
    <s v="R"/>
    <s v="Live Action"/>
    <x v="0"/>
    <n v="5.8"/>
    <n v="24948"/>
    <n v="2523"/>
    <n v="2531"/>
    <n v="6773870"/>
    <x v="0"/>
    <n v="6"/>
  </r>
  <r>
    <x v="748"/>
    <n v="2016"/>
    <n v="40000000"/>
    <n v="31886361"/>
    <n v="20951628"/>
    <n v="52837989"/>
    <n v="12837989"/>
    <n v="0.32"/>
    <s v="R"/>
    <s v="Live Action"/>
    <x v="3"/>
    <n v="7.3"/>
    <n v="102028"/>
    <n v="7"/>
    <n v="3120"/>
    <n v="161306"/>
    <x v="1"/>
    <n v="6"/>
  </r>
  <r>
    <x v="749"/>
    <n v="2015"/>
    <n v="15000000"/>
    <n v="3703046"/>
    <n v="11851809"/>
    <n v="15554855"/>
    <n v="554855"/>
    <n v="0.04"/>
    <s v="R"/>
    <s v="Live Action"/>
    <x v="5"/>
    <n v="6.3"/>
    <n v="50878"/>
    <n v="1509"/>
    <n v="1509"/>
    <n v="1841007"/>
    <x v="0"/>
    <n v="4"/>
  </r>
  <r>
    <x v="750"/>
    <n v="2007"/>
    <n v="20000000"/>
    <n v="16574590"/>
    <n v="4040071"/>
    <n v="20614661"/>
    <n v="614661"/>
    <n v="0.03"/>
    <s v="R"/>
    <s v="Live Action"/>
    <x v="1"/>
    <n v="6.1"/>
    <n v="94139"/>
    <n v="1805"/>
    <n v="1806"/>
    <n v="7842725"/>
    <x v="0"/>
    <n v="6"/>
  </r>
  <r>
    <x v="751"/>
    <n v="2006"/>
    <n v="30000000"/>
    <n v="18522064"/>
    <n v="12440048"/>
    <n v="30962112"/>
    <n v="962112"/>
    <n v="0.03"/>
    <s v="PG-13"/>
    <s v="Live Action"/>
    <x v="6"/>
    <n v="4.3"/>
    <n v="81972"/>
    <n v="2558"/>
    <n v="2558"/>
    <n v="9064880"/>
    <x v="0"/>
    <n v="5"/>
  </r>
  <r>
    <x v="752"/>
    <n v="2008"/>
    <n v="60000000"/>
    <n v="40081410"/>
    <n v="38400000"/>
    <n v="78481410"/>
    <n v="18481410"/>
    <n v="0.31"/>
    <s v="R"/>
    <s v="Live Action"/>
    <x v="3"/>
    <n v="6"/>
    <n v="88268"/>
    <n v="3152"/>
    <n v="3152"/>
    <n v="16288361"/>
    <x v="1"/>
    <n v="6"/>
  </r>
  <r>
    <x v="753"/>
    <n v="2015"/>
    <n v="35000000"/>
    <n v="34580201"/>
    <n v="11091311"/>
    <n v="45671512"/>
    <n v="10671512"/>
    <n v="0.3"/>
    <s v="PG-13"/>
    <s v="Live Action"/>
    <x v="5"/>
    <n v="5.0999999999999996"/>
    <n v="51374"/>
    <n v="3003"/>
    <n v="3037"/>
    <n v="13942258"/>
    <x v="1"/>
    <n v="5"/>
  </r>
  <r>
    <x v="754"/>
    <n v="2006"/>
    <n v="60000000"/>
    <n v="36280697"/>
    <n v="41800000"/>
    <n v="78080697"/>
    <n v="18080697"/>
    <n v="0.3"/>
    <s v="PG-13"/>
    <s v="Live Action"/>
    <x v="3"/>
    <n v="6.1"/>
    <n v="49727"/>
    <n v="2819"/>
    <n v="2851"/>
    <n v="14367854"/>
    <x v="1"/>
    <n v="5"/>
  </r>
  <r>
    <x v="755"/>
    <n v="2013"/>
    <n v="60000000"/>
    <n v="31165421"/>
    <n v="44800146"/>
    <n v="75965567"/>
    <n v="15965567"/>
    <n v="0.27"/>
    <s v="PG-13"/>
    <s v="Live Action"/>
    <x v="2"/>
    <n v="5.8"/>
    <n v="133461"/>
    <n v="3118"/>
    <n v="3118"/>
    <n v="9336957"/>
    <x v="1"/>
    <n v="4"/>
  </r>
  <r>
    <x v="756"/>
    <n v="2010"/>
    <n v="69000000"/>
    <n v="73026337"/>
    <n v="13770165"/>
    <n v="86796502"/>
    <n v="17796502"/>
    <n v="0.26"/>
    <s v="PG-13"/>
    <s v="Live Action"/>
    <x v="5"/>
    <n v="5.9"/>
    <n v="106356"/>
    <n v="2911"/>
    <n v="3046"/>
    <n v="23527839"/>
    <x v="1"/>
    <n v="7"/>
  </r>
  <r>
    <x v="757"/>
    <n v="2011"/>
    <n v="24000000"/>
    <n v="9659074"/>
    <n v="14815389"/>
    <n v="24474463"/>
    <n v="474463"/>
    <n v="0.02"/>
    <s v="PG-13"/>
    <s v="Live Action"/>
    <x v="5"/>
    <n v="4.9000000000000004"/>
    <n v="20455"/>
    <n v="2476"/>
    <n v="2490"/>
    <n v="4402201"/>
    <x v="0"/>
    <n v="5"/>
  </r>
  <r>
    <x v="758"/>
    <n v="2006"/>
    <n v="14000000"/>
    <n v="5463019"/>
    <n v="8658158"/>
    <n v="14121177"/>
    <n v="121177"/>
    <n v="0.01"/>
    <s v="R"/>
    <s v="Live Action"/>
    <x v="0"/>
    <n v="7.5"/>
    <n v="111099"/>
    <n v="5"/>
    <n v="115"/>
    <n v="97953"/>
    <x v="0"/>
    <n v="5"/>
  </r>
  <r>
    <x v="759"/>
    <n v="2014"/>
    <n v="18000000"/>
    <n v="15160801"/>
    <n v="2759212"/>
    <n v="17920013"/>
    <n v="-79987"/>
    <n v="0"/>
    <s v="PG-13"/>
    <s v="Live Action"/>
    <x v="5"/>
    <n v="5.8"/>
    <n v="14155"/>
    <n v="1762"/>
    <n v="1816"/>
    <n v="4642329"/>
    <x v="0"/>
    <n v="6"/>
  </r>
  <r>
    <x v="760"/>
    <n v="2008"/>
    <n v="40000000"/>
    <n v="32862104"/>
    <n v="16824159"/>
    <n v="49686263"/>
    <n v="9686263"/>
    <n v="0.24"/>
    <s v="PG-13"/>
    <s v="Live Action"/>
    <x v="5"/>
    <n v="5.7"/>
    <n v="60475"/>
    <n v="3056"/>
    <n v="3061"/>
    <n v="10309986"/>
    <x v="1"/>
    <n v="5"/>
  </r>
  <r>
    <x v="761"/>
    <n v="2009"/>
    <n v="50000000"/>
    <n v="38122883"/>
    <n v="24087009"/>
    <n v="62209892"/>
    <n v="12209892"/>
    <n v="0.24"/>
    <s v="R"/>
    <s v="Live Action"/>
    <x v="6"/>
    <n v="6.3"/>
    <n v="72080"/>
    <n v="2503"/>
    <n v="2503"/>
    <n v="13316158"/>
    <x v="1"/>
    <n v="7"/>
  </r>
  <r>
    <x v="762"/>
    <n v="2009"/>
    <n v="150000000"/>
    <n v="119436770"/>
    <n v="173381071"/>
    <n v="292817841"/>
    <n v="142817841"/>
    <n v="0.95"/>
    <s v="PG"/>
    <s v="Animation/Live Action"/>
    <x v="2"/>
    <n v="5.0999999999999996"/>
    <n v="46548"/>
    <n v="3697"/>
    <n v="3697"/>
    <n v="31706934"/>
    <x v="2"/>
    <n v="6"/>
  </r>
  <r>
    <x v="763"/>
    <n v="2007"/>
    <n v="20000000"/>
    <n v="19661987"/>
    <n v="420000"/>
    <n v="20081987"/>
    <n v="81987"/>
    <n v="0"/>
    <s v="R"/>
    <s v="Live Action"/>
    <x v="0"/>
    <n v="7.4"/>
    <n v="96428"/>
    <n v="1671"/>
    <n v="1747"/>
    <n v="7460690"/>
    <x v="0"/>
    <n v="7"/>
  </r>
  <r>
    <x v="764"/>
    <n v="2008"/>
    <n v="137500000"/>
    <n v="134806913"/>
    <n v="130766946"/>
    <n v="265573859"/>
    <n v="128073859"/>
    <n v="0.93"/>
    <s v="PG-13"/>
    <s v="Live Action"/>
    <x v="2"/>
    <n v="6.6"/>
    <n v="483561"/>
    <n v="3505"/>
    <n v="3508"/>
    <n v="55414050"/>
    <x v="2"/>
    <n v="6"/>
  </r>
  <r>
    <x v="765"/>
    <n v="2008"/>
    <n v="29000000"/>
    <n v="18622031"/>
    <n v="9830914"/>
    <n v="28452945"/>
    <n v="-547055"/>
    <n v="-0.02"/>
    <s v="R"/>
    <s v="Live Action"/>
    <x v="0"/>
    <n v="7.7"/>
    <n v="107924"/>
    <n v="3"/>
    <n v="1105"/>
    <n v="180708"/>
    <x v="0"/>
    <n v="7"/>
  </r>
  <r>
    <x v="766"/>
    <n v="2007"/>
    <n v="27500000"/>
    <n v="9736045"/>
    <n v="17203880"/>
    <n v="26939925"/>
    <n v="-560075"/>
    <n v="-0.02"/>
    <s v="R"/>
    <s v="Live Action"/>
    <x v="3"/>
    <n v="6.8"/>
    <n v="56004"/>
    <n v="2250"/>
    <n v="2250"/>
    <n v="1670000"/>
    <x v="0"/>
    <n v="5"/>
  </r>
  <r>
    <x v="767"/>
    <n v="2009"/>
    <n v="20000000"/>
    <n v="14363397"/>
    <n v="4758134"/>
    <n v="19121531"/>
    <n v="-878469"/>
    <n v="-0.04"/>
    <s v="R"/>
    <s v="Live Action"/>
    <x v="10"/>
    <n v="7.4"/>
    <n v="42645"/>
    <n v="4"/>
    <n v="995"/>
    <n v="231964"/>
    <x v="0"/>
    <n v="5"/>
  </r>
  <r>
    <x v="768"/>
    <n v="2017"/>
    <n v="35000000"/>
    <n v="6670765"/>
    <n v="36555381"/>
    <n v="43226146"/>
    <n v="8226146"/>
    <n v="0.24"/>
    <s v="R"/>
    <s v="Live Action"/>
    <x v="3"/>
    <n v="5.0999999999999996"/>
    <n v="63907"/>
    <n v="1812"/>
    <n v="1815"/>
    <n v="3372565"/>
    <x v="1"/>
    <n v="6"/>
  </r>
  <r>
    <x v="769"/>
    <n v="2006"/>
    <n v="80000000"/>
    <n v="37384046"/>
    <n v="61626621"/>
    <n v="99010667"/>
    <n v="19010667"/>
    <n v="0.24"/>
    <s v="G"/>
    <s v="Digital Animation"/>
    <x v="2"/>
    <n v="5.2"/>
    <n v="25960"/>
    <n v="2854"/>
    <n v="2854"/>
    <n v="9684809"/>
    <x v="1"/>
    <n v="7"/>
  </r>
  <r>
    <x v="770"/>
    <n v="2006"/>
    <n v="35000000"/>
    <n v="7459300"/>
    <n v="34604805"/>
    <n v="42064105"/>
    <n v="7064105"/>
    <n v="0.2"/>
    <s v="PG-13"/>
    <s v="Live Action"/>
    <x v="0"/>
    <n v="6.9"/>
    <n v="95453"/>
    <n v="2066"/>
    <n v="2067"/>
    <n v="3721526"/>
    <x v="1"/>
    <n v="6"/>
  </r>
  <r>
    <x v="771"/>
    <n v="2006"/>
    <n v="53000000"/>
    <n v="33602376"/>
    <n v="30055565"/>
    <n v="63657941"/>
    <n v="10657941"/>
    <n v="0.2"/>
    <s v="R"/>
    <s v="Live Action"/>
    <x v="0"/>
    <n v="7.1"/>
    <n v="123340"/>
    <n v="1876"/>
    <n v="2375"/>
    <n v="10245190"/>
    <x v="1"/>
    <n v="7"/>
  </r>
  <r>
    <x v="772"/>
    <n v="2011"/>
    <n v="75000000"/>
    <n v="36392502"/>
    <n v="53365887"/>
    <n v="89758389"/>
    <n v="14758389"/>
    <n v="0.2"/>
    <s v="R"/>
    <s v="Live Action"/>
    <x v="6"/>
    <n v="6"/>
    <n v="242274"/>
    <n v="3033"/>
    <n v="3033"/>
    <n v="19058199"/>
    <x v="1"/>
    <n v="7"/>
  </r>
  <r>
    <x v="773"/>
    <n v="2007"/>
    <n v="72500000"/>
    <n v="47467250"/>
    <n v="39042352"/>
    <n v="86509602"/>
    <n v="14009602"/>
    <n v="0.19"/>
    <s v="R"/>
    <s v="Live Action"/>
    <x v="6"/>
    <n v="7"/>
    <n v="125433"/>
    <n v="2793"/>
    <n v="2836"/>
    <n v="17135055"/>
    <x v="1"/>
    <n v="7"/>
  </r>
  <r>
    <x v="774"/>
    <n v="2009"/>
    <n v="40000000"/>
    <n v="21002919"/>
    <n v="26080493"/>
    <n v="47083412"/>
    <n v="7083412"/>
    <n v="0.18"/>
    <s v="PG"/>
    <s v="Stop-Motion Animation"/>
    <x v="2"/>
    <n v="7.9"/>
    <n v="227919"/>
    <n v="4"/>
    <n v="2304"/>
    <n v="265900"/>
    <x v="1"/>
    <n v="6"/>
  </r>
  <r>
    <x v="775"/>
    <n v="2010"/>
    <n v="12500000"/>
    <n v="6797696"/>
    <n v="5029284"/>
    <n v="11826980"/>
    <n v="-673020"/>
    <n v="-0.05"/>
    <s v="R"/>
    <s v="Live Action"/>
    <x v="0"/>
    <n v="7.2"/>
    <n v="44394"/>
    <n v="11"/>
    <n v="672"/>
    <n v="102351"/>
    <x v="0"/>
    <n v="5"/>
  </r>
  <r>
    <x v="776"/>
    <n v="2014"/>
    <n v="140000000"/>
    <n v="65014513"/>
    <n v="203300000"/>
    <n v="268314513"/>
    <n v="128314513"/>
    <n v="0.92"/>
    <s v="PG-13"/>
    <s v="Live Action"/>
    <x v="0"/>
    <n v="6"/>
    <n v="168288"/>
    <n v="3503"/>
    <n v="3503"/>
    <n v="24115934"/>
    <x v="2"/>
    <n v="6"/>
  </r>
  <r>
    <x v="777"/>
    <n v="2007"/>
    <n v="120000000"/>
    <n v="115802596"/>
    <n v="113742993"/>
    <n v="229545589"/>
    <n v="109545589"/>
    <n v="0.91"/>
    <s v="PG-13"/>
    <s v="Live Action"/>
    <x v="6"/>
    <n v="5.2"/>
    <n v="237936"/>
    <n v="3619"/>
    <n v="3620"/>
    <n v="45388836"/>
    <x v="2"/>
    <n v="6"/>
  </r>
  <r>
    <x v="778"/>
    <n v="2008"/>
    <n v="225000000"/>
    <n v="141621490"/>
    <n v="275719798"/>
    <n v="417341288"/>
    <n v="192341288"/>
    <n v="0.85"/>
    <s v="PG"/>
    <s v="Animation/Live Action"/>
    <x v="2"/>
    <n v="6.5"/>
    <n v="209107"/>
    <n v="3929"/>
    <n v="3929"/>
    <n v="55034805"/>
    <x v="2"/>
    <n v="5"/>
  </r>
  <r>
    <x v="779"/>
    <n v="2009"/>
    <n v="38000000"/>
    <n v="31811527"/>
    <n v="12600000"/>
    <n v="44411527"/>
    <n v="6411527"/>
    <n v="0.17"/>
    <s v="PG-13"/>
    <s v="Live Action"/>
    <x v="3"/>
    <n v="6.1"/>
    <n v="111156"/>
    <n v="2313"/>
    <n v="2313"/>
    <n v="10079109"/>
    <x v="1"/>
    <n v="6"/>
  </r>
  <r>
    <x v="780"/>
    <n v="2007"/>
    <n v="14000000"/>
    <n v="12559771"/>
    <n v="645640"/>
    <n v="13205411"/>
    <n v="-794589"/>
    <n v="-0.06"/>
    <s v="R"/>
    <s v="Live Action"/>
    <x v="7"/>
    <n v="5.5"/>
    <n v="17056"/>
    <n v="1776"/>
    <n v="1794"/>
    <n v="5674802"/>
    <x v="0"/>
    <n v="3"/>
  </r>
  <r>
    <x v="781"/>
    <n v="2016"/>
    <n v="10000000"/>
    <n v="4073448"/>
    <n v="5190492"/>
    <n v="9263940"/>
    <n v="-736060"/>
    <n v="-7.0000000000000007E-2"/>
    <s v="PG-13"/>
    <s v="Live Action"/>
    <x v="0"/>
    <n v="6.7"/>
    <n v="21486"/>
    <n v="5"/>
    <n v="648"/>
    <n v="93728"/>
    <x v="0"/>
    <n v="6"/>
  </r>
  <r>
    <x v="782"/>
    <n v="2006"/>
    <n v="17000000"/>
    <n v="15680099"/>
    <n v="0"/>
    <n v="15680099"/>
    <n v="-1319901"/>
    <n v="-0.08"/>
    <s v="PG-13"/>
    <s v="Live Action"/>
    <x v="5"/>
    <n v="3.4"/>
    <n v="13120"/>
    <n v="1710"/>
    <n v="1747"/>
    <n v="6922767"/>
    <x v="0"/>
    <n v="7"/>
  </r>
  <r>
    <x v="783"/>
    <n v="2009"/>
    <n v="200000000"/>
    <n v="125322469"/>
    <n v="240169323"/>
    <n v="365491792"/>
    <n v="165491792"/>
    <n v="0.83"/>
    <s v="PG-13"/>
    <s v="Live Action"/>
    <x v="6"/>
    <n v="6.5"/>
    <n v="359726"/>
    <n v="3530"/>
    <n v="3602"/>
    <n v="42558390"/>
    <x v="2"/>
    <n v="7"/>
  </r>
  <r>
    <x v="784"/>
    <n v="2011"/>
    <n v="135000000"/>
    <n v="123477607"/>
    <n v="122246993"/>
    <n v="245724600"/>
    <n v="110724600"/>
    <n v="0.82"/>
    <s v="PG"/>
    <s v="Digital Animation"/>
    <x v="2"/>
    <n v="7.2"/>
    <n v="261702"/>
    <n v="3917"/>
    <n v="3923"/>
    <n v="38079323"/>
    <x v="2"/>
    <n v="5"/>
  </r>
  <r>
    <x v="785"/>
    <n v="2016"/>
    <n v="185000000"/>
    <n v="158848340"/>
    <n v="176953893"/>
    <n v="335802233"/>
    <n v="150802233"/>
    <n v="0.82"/>
    <s v="PG-13"/>
    <s v="Live Action"/>
    <x v="2"/>
    <n v="7"/>
    <n v="244668"/>
    <n v="3928"/>
    <n v="3928"/>
    <n v="59253211"/>
    <x v="2"/>
    <n v="7"/>
  </r>
  <r>
    <x v="786"/>
    <n v="2008"/>
    <n v="25000000"/>
    <n v="17432844"/>
    <n v="5477719"/>
    <n v="22910563"/>
    <n v="-2089437"/>
    <n v="-0.08"/>
    <s v="R"/>
    <s v="Live Action"/>
    <x v="1"/>
    <n v="5.9"/>
    <n v="74990"/>
    <n v="2812"/>
    <n v="2814"/>
    <n v="8003421"/>
    <x v="0"/>
    <n v="5"/>
  </r>
  <r>
    <x v="787"/>
    <n v="2018"/>
    <n v="32000000"/>
    <n v="17839115"/>
    <n v="11365264"/>
    <n v="29204379"/>
    <n v="-2795621"/>
    <n v="-0.09"/>
    <s v="R"/>
    <s v="Live Action"/>
    <x v="3"/>
    <n v="7.1"/>
    <n v="147774"/>
    <n v="2808"/>
    <n v="2808"/>
    <n v="7132647"/>
    <x v="0"/>
    <n v="5"/>
  </r>
  <r>
    <x v="788"/>
    <n v="2009"/>
    <n v="18000000"/>
    <n v="14800725"/>
    <n v="1581813"/>
    <n v="16382538"/>
    <n v="-1617462"/>
    <n v="-0.09"/>
    <s v="PG-13"/>
    <s v="Live Action"/>
    <x v="5"/>
    <n v="5.3"/>
    <n v="35356"/>
    <n v="1858"/>
    <n v="1872"/>
    <n v="4919433"/>
    <x v="0"/>
    <n v="6"/>
  </r>
  <r>
    <x v="789"/>
    <n v="2013"/>
    <n v="20000000"/>
    <n v="8008161"/>
    <n v="10264848"/>
    <n v="18273009"/>
    <n v="-1726991"/>
    <n v="-0.09"/>
    <s v="R"/>
    <s v="Live Action"/>
    <x v="6"/>
    <n v="5.6"/>
    <n v="79024"/>
    <n v="2538"/>
    <n v="2538"/>
    <n v="3837183"/>
    <x v="0"/>
    <n v="6"/>
  </r>
  <r>
    <x v="790"/>
    <n v="2016"/>
    <n v="90000000"/>
    <n v="93432655"/>
    <n v="69092501"/>
    <n v="162525156"/>
    <n v="72525156"/>
    <n v="0.81"/>
    <s v="PG-13"/>
    <s v="Live Action"/>
    <x v="8"/>
    <n v="6.8"/>
    <n v="210478"/>
    <n v="3674"/>
    <n v="3696"/>
    <n v="34703397"/>
    <x v="2"/>
    <n v="7"/>
  </r>
  <r>
    <x v="791"/>
    <n v="2008"/>
    <n v="65000000"/>
    <n v="36316032"/>
    <n v="36200787"/>
    <n v="72516819"/>
    <n v="7516819"/>
    <n v="0.12"/>
    <s v="R"/>
    <s v="Live Action"/>
    <x v="6"/>
    <n v="6.4"/>
    <n v="208384"/>
    <n v="2532"/>
    <n v="2586"/>
    <n v="12621090"/>
    <x v="1"/>
    <n v="7"/>
  </r>
  <r>
    <x v="792"/>
    <n v="2007"/>
    <n v="12500000"/>
    <n v="5956480"/>
    <n v="5320639"/>
    <n v="11277119"/>
    <n v="-1222881"/>
    <n v="-0.1"/>
    <s v="PG-13"/>
    <s v="Live Action"/>
    <x v="5"/>
    <n v="7.3"/>
    <n v="145368"/>
    <n v="7"/>
    <n v="321"/>
    <n v="90418"/>
    <x v="0"/>
    <n v="3"/>
  </r>
  <r>
    <x v="793"/>
    <n v="2007"/>
    <n v="50000000"/>
    <n v="17181265"/>
    <n v="38895823"/>
    <n v="56077088"/>
    <n v="6077088"/>
    <n v="0.12"/>
    <s v="R"/>
    <s v="Live Action"/>
    <x v="3"/>
    <n v="7.6"/>
    <n v="241453"/>
    <n v="15"/>
    <n v="1408"/>
    <n v="547092"/>
    <x v="1"/>
    <n v="6"/>
  </r>
  <r>
    <x v="794"/>
    <n v="2010"/>
    <n v="35000000"/>
    <n v="17630465"/>
    <n v="21709712"/>
    <n v="39340177"/>
    <n v="4340177"/>
    <n v="0.12"/>
    <s v="PG"/>
    <s v="Live Action"/>
    <x v="2"/>
    <n v="3.8"/>
    <n v="17087"/>
    <n v="2997"/>
    <n v="3002"/>
    <n v="6627564"/>
    <x v="1"/>
    <n v="5"/>
  </r>
  <r>
    <x v="795"/>
    <n v="2010"/>
    <n v="44000000"/>
    <n v="31206263"/>
    <n v="17271821"/>
    <n v="48478084"/>
    <n v="4478084"/>
    <n v="0.1"/>
    <s v="PG-13"/>
    <s v="Live Action"/>
    <x v="0"/>
    <n v="6.4"/>
    <n v="62185"/>
    <n v="2718"/>
    <n v="2725"/>
    <n v="12381585"/>
    <x v="1"/>
    <n v="7"/>
  </r>
  <r>
    <x v="796"/>
    <n v="2006"/>
    <n v="45000000"/>
    <n v="28142535"/>
    <n v="21468363"/>
    <n v="49610898"/>
    <n v="4610898"/>
    <n v="0.1"/>
    <s v="PG"/>
    <s v="Digital Animation"/>
    <x v="2"/>
    <n v="5.8"/>
    <n v="39550"/>
    <n v="3050"/>
    <n v="3050"/>
    <n v="8432465"/>
    <x v="1"/>
    <n v="5"/>
  </r>
  <r>
    <x v="797"/>
    <n v="2016"/>
    <n v="43000000"/>
    <n v="3740823"/>
    <n v="42673707"/>
    <n v="46414530"/>
    <n v="3414530"/>
    <n v="0.08"/>
    <s v="PG-13"/>
    <s v="Live Action"/>
    <x v="0"/>
    <n v="7.4"/>
    <n v="87851"/>
    <n v="4"/>
    <n v="1523"/>
    <n v="30909"/>
    <x v="1"/>
    <n v="6"/>
  </r>
  <r>
    <x v="798"/>
    <n v="2006"/>
    <n v="20000000"/>
    <n v="17807569"/>
    <n v="0"/>
    <n v="17807569"/>
    <n v="-2192431"/>
    <n v="-0.11"/>
    <s v="PG-13"/>
    <s v="Live Action"/>
    <x v="5"/>
    <n v="5.9"/>
    <n v="29640"/>
    <n v="3004"/>
    <n v="3007"/>
    <n v="8602333"/>
    <x v="0"/>
    <n v="6"/>
  </r>
  <r>
    <x v="799"/>
    <n v="2012"/>
    <n v="10000000"/>
    <n v="6810754"/>
    <n v="2079340"/>
    <n v="8890094"/>
    <n v="-1109906"/>
    <n v="-0.11"/>
    <s v="R"/>
    <s v="Live Action"/>
    <x v="1"/>
    <n v="6.1"/>
    <n v="49725"/>
    <n v="1403"/>
    <n v="1403"/>
    <n v="3104269"/>
    <x v="0"/>
    <n v="7"/>
  </r>
  <r>
    <x v="800"/>
    <n v="2009"/>
    <n v="50000000"/>
    <n v="25450527"/>
    <n v="28400000"/>
    <n v="53850527"/>
    <n v="3850527"/>
    <n v="0.08"/>
    <s v="R"/>
    <s v="Live Action"/>
    <x v="3"/>
    <n v="6.5"/>
    <n v="95567"/>
    <n v="2364"/>
    <n v="2364"/>
    <n v="9331739"/>
    <x v="1"/>
    <n v="5"/>
  </r>
  <r>
    <x v="801"/>
    <n v="2008"/>
    <n v="50000000"/>
    <n v="28644813"/>
    <n v="24342941"/>
    <n v="52987754"/>
    <n v="2987754"/>
    <n v="0.06"/>
    <s v="R"/>
    <s v="Live Action"/>
    <x v="0"/>
    <n v="7.2"/>
    <n v="147411"/>
    <n v="2"/>
    <n v="1793"/>
    <n v="123513"/>
    <x v="1"/>
    <n v="6"/>
  </r>
  <r>
    <x v="802"/>
    <n v="2006"/>
    <n v="25000000"/>
    <n v="16655224"/>
    <n v="5315607"/>
    <n v="21970831"/>
    <n v="-3029169"/>
    <n v="-0.12"/>
    <s v="PG"/>
    <s v="Live Action"/>
    <x v="2"/>
    <n v="5.3"/>
    <n v="11603"/>
    <n v="2775"/>
    <n v="2775"/>
    <n v="5815474"/>
    <x v="0"/>
    <n v="6"/>
  </r>
  <r>
    <x v="803"/>
    <n v="2007"/>
    <n v="70000000"/>
    <n v="18211013"/>
    <n v="55380487"/>
    <n v="73591500"/>
    <n v="3591500"/>
    <n v="0.05"/>
    <s v="PG-13"/>
    <s v="Live Action"/>
    <x v="6"/>
    <n v="6.2"/>
    <n v="158217"/>
    <n v="2725"/>
    <n v="2733"/>
    <n v="7133049"/>
    <x v="1"/>
    <n v="5"/>
  </r>
  <r>
    <x v="804"/>
    <n v="2007"/>
    <n v="205000000"/>
    <n v="70107728"/>
    <n v="297154830"/>
    <n v="367262558"/>
    <n v="162262558"/>
    <n v="0.79"/>
    <s v="PG-13"/>
    <s v="Live Action"/>
    <x v="2"/>
    <n v="6.1"/>
    <n v="187682"/>
    <n v="3528"/>
    <n v="3528"/>
    <n v="26125000"/>
    <x v="2"/>
    <n v="5"/>
  </r>
  <r>
    <x v="805"/>
    <n v="2009"/>
    <n v="20000000"/>
    <n v="12234694"/>
    <n v="5071954"/>
    <n v="17306648"/>
    <n v="-2693352"/>
    <n v="-0.13"/>
    <s v="PG-13"/>
    <s v="Live Action"/>
    <x v="6"/>
    <n v="5.6"/>
    <n v="29007"/>
    <n v="2331"/>
    <n v="2331"/>
    <n v="5329240"/>
    <x v="0"/>
    <n v="5"/>
  </r>
  <r>
    <x v="806"/>
    <n v="2008"/>
    <n v="45000000"/>
    <n v="15298133"/>
    <n v="31300000"/>
    <n v="46598133"/>
    <n v="1598133"/>
    <n v="0.04"/>
    <s v="R"/>
    <s v="Live Action"/>
    <x v="6"/>
    <n v="5.3"/>
    <n v="56834"/>
    <n v="2650"/>
    <n v="2654"/>
    <n v="7783266"/>
    <x v="1"/>
    <n v="6"/>
  </r>
  <r>
    <x v="807"/>
    <n v="2012"/>
    <n v="35000000"/>
    <n v="25888412"/>
    <n v="9538347"/>
    <n v="35426759"/>
    <n v="426759"/>
    <n v="0.01"/>
    <s v="PG-13"/>
    <s v="Live Action"/>
    <x v="3"/>
    <n v="5.0999999999999996"/>
    <n v="34088"/>
    <n v="2539"/>
    <n v="2541"/>
    <n v="11396768"/>
    <x v="1"/>
    <n v="5"/>
  </r>
  <r>
    <x v="808"/>
    <n v="2008"/>
    <n v="92500000"/>
    <n v="71195053"/>
    <n v="91644614"/>
    <n v="162839667"/>
    <n v="70339667"/>
    <n v="0.76"/>
    <s v="PG"/>
    <s v="Live Action"/>
    <x v="2"/>
    <n v="6.5"/>
    <n v="95479"/>
    <n v="3847"/>
    <n v="3847"/>
    <n v="19004058"/>
    <x v="2"/>
    <n v="6"/>
  </r>
  <r>
    <x v="809"/>
    <n v="2010"/>
    <n v="10000000"/>
    <n v="8525600"/>
    <n v="104295"/>
    <n v="8629895"/>
    <n v="-1370105"/>
    <n v="-0.14000000000000001"/>
    <s v="R"/>
    <s v="Live Action"/>
    <x v="5"/>
    <n v="5.6"/>
    <n v="45466"/>
    <n v="2551"/>
    <n v="2551"/>
    <n v="4043495"/>
    <x v="0"/>
    <n v="6"/>
  </r>
  <r>
    <x v="810"/>
    <n v="2007"/>
    <n v="20000000"/>
    <n v="9534258"/>
    <n v="7373573"/>
    <n v="16907831"/>
    <n v="-3092169"/>
    <n v="-0.15"/>
    <s v="R"/>
    <s v="Live Action"/>
    <x v="6"/>
    <n v="6.7"/>
    <n v="71857"/>
    <n v="1822"/>
    <n v="1823"/>
    <n v="4231321"/>
    <x v="0"/>
    <n v="3"/>
  </r>
  <r>
    <x v="811"/>
    <n v="2006"/>
    <n v="15250000"/>
    <n v="7802450"/>
    <n v="5127893"/>
    <n v="12930343"/>
    <n v="-2319657"/>
    <n v="-0.15"/>
    <s v="R"/>
    <s v="Live Action"/>
    <x v="1"/>
    <n v="6.5"/>
    <n v="81768"/>
    <n v="1945"/>
    <n v="1946"/>
    <n v="3880270"/>
    <x v="0"/>
    <n v="6"/>
  </r>
  <r>
    <x v="812"/>
    <n v="2018"/>
    <n v="42000000"/>
    <n v="30568743"/>
    <n v="11347923"/>
    <n v="41916666"/>
    <n v="-83334"/>
    <n v="0"/>
    <s v="PG-13"/>
    <s v="Live Action"/>
    <x v="5"/>
    <n v="3.9"/>
    <n v="36403"/>
    <n v="2776"/>
    <n v="2780"/>
    <n v="7411522"/>
    <x v="1"/>
    <n v="5"/>
  </r>
  <r>
    <x v="813"/>
    <n v="2010"/>
    <n v="95000000"/>
    <n v="81562942"/>
    <n v="84157979"/>
    <n v="165720921"/>
    <n v="70720921"/>
    <n v="0.74"/>
    <s v="PG-13"/>
    <s v="Live Action"/>
    <x v="6"/>
    <n v="6.8"/>
    <n v="196579"/>
    <n v="3207"/>
    <n v="3261"/>
    <n v="22688457"/>
    <x v="2"/>
    <n v="4"/>
  </r>
  <r>
    <x v="814"/>
    <n v="2009"/>
    <n v="175000000"/>
    <n v="150201498"/>
    <n v="152267519"/>
    <n v="302469017"/>
    <n v="127469017"/>
    <n v="0.73"/>
    <s v="PG-13"/>
    <s v="Animation/Live Action"/>
    <x v="6"/>
    <n v="5.7"/>
    <n v="208364"/>
    <n v="4007"/>
    <n v="4007"/>
    <n v="54713046"/>
    <x v="2"/>
    <n v="8"/>
  </r>
  <r>
    <x v="815"/>
    <n v="2013"/>
    <n v="20000000"/>
    <n v="8888355"/>
    <n v="7835022"/>
    <n v="16723377"/>
    <n v="-3276623"/>
    <n v="-0.16"/>
    <s v="PG-13"/>
    <s v="Live Action"/>
    <x v="0"/>
    <n v="4.9000000000000004"/>
    <n v="9315"/>
    <n v="2008"/>
    <n v="2008"/>
    <n v="4603177"/>
    <x v="0"/>
    <n v="6"/>
  </r>
  <r>
    <x v="816"/>
    <n v="2006"/>
    <n v="100000000"/>
    <n v="57377916"/>
    <n v="114000000"/>
    <n v="171377916"/>
    <n v="71377916"/>
    <n v="0.71"/>
    <s v="R"/>
    <s v="Live Action"/>
    <x v="6"/>
    <n v="8"/>
    <n v="541948"/>
    <n v="1910"/>
    <n v="1920"/>
    <n v="8648324"/>
    <x v="2"/>
    <n v="6"/>
  </r>
  <r>
    <x v="817"/>
    <n v="2007"/>
    <n v="70000000"/>
    <n v="36793804"/>
    <n v="32998900"/>
    <n v="69792704"/>
    <n v="-207296"/>
    <n v="0"/>
    <s v="R"/>
    <s v="Live Action"/>
    <x v="0"/>
    <n v="6.7"/>
    <n v="61026"/>
    <n v="2755"/>
    <n v="2837"/>
    <n v="13471488"/>
    <x v="1"/>
    <n v="7"/>
  </r>
  <r>
    <x v="818"/>
    <n v="2006"/>
    <n v="15000000"/>
    <n v="12669914"/>
    <n v="0"/>
    <n v="12669914"/>
    <n v="-2330086"/>
    <n v="-0.16"/>
    <s v="R"/>
    <s v="Live Action"/>
    <x v="4"/>
    <n v="6.1"/>
    <n v="5550"/>
    <n v="973"/>
    <n v="975"/>
    <n v="5745780"/>
    <x v="0"/>
    <n v="6"/>
  </r>
  <r>
    <x v="819"/>
    <n v="2017"/>
    <n v="12000000"/>
    <n v="10051659"/>
    <n v="65157"/>
    <n v="10116816"/>
    <n v="-1883184"/>
    <n v="-0.16"/>
    <s v="PG-13"/>
    <s v="Live Action"/>
    <x v="0"/>
    <n v="7.2"/>
    <n v="24180"/>
    <n v="821"/>
    <n v="821"/>
    <n v="3000805"/>
    <x v="0"/>
    <n v="5"/>
  </r>
  <r>
    <x v="820"/>
    <n v="2008"/>
    <n v="21000000"/>
    <n v="16289867"/>
    <n v="1300000"/>
    <n v="17589867"/>
    <n v="-3410133"/>
    <n v="-0.16"/>
    <s v="PG-13"/>
    <s v="Live Action"/>
    <x v="5"/>
    <n v="6.1"/>
    <n v="18748"/>
    <n v="2213"/>
    <n v="2213"/>
    <n v="6230669"/>
    <x v="0"/>
    <n v="6"/>
  </r>
  <r>
    <x v="821"/>
    <n v="2009"/>
    <n v="40000000"/>
    <n v="14046595"/>
    <n v="25707362"/>
    <n v="39753957"/>
    <n v="-246043"/>
    <n v="-0.01"/>
    <s v="PG-13"/>
    <s v="Live Action"/>
    <x v="6"/>
    <n v="5.8"/>
    <n v="45159"/>
    <n v="2754"/>
    <n v="2754"/>
    <n v="6293205"/>
    <x v="1"/>
    <n v="6"/>
  </r>
  <r>
    <x v="822"/>
    <n v="2009"/>
    <n v="72500000"/>
    <n v="51855045"/>
    <n v="20025260"/>
    <n v="71880305"/>
    <n v="-619695"/>
    <n v="-0.01"/>
    <s v="R"/>
    <s v="Live Action"/>
    <x v="5"/>
    <n v="6.3"/>
    <n v="119307"/>
    <n v="3007"/>
    <n v="3008"/>
    <n v="22657780"/>
    <x v="1"/>
    <n v="7"/>
  </r>
  <r>
    <x v="823"/>
    <n v="2010"/>
    <n v="100000000"/>
    <n v="119219978"/>
    <n v="51716492"/>
    <n v="170936470"/>
    <n v="70936470"/>
    <n v="0.71"/>
    <s v="PG-13"/>
    <s v="Live Action"/>
    <x v="5"/>
    <n v="6.6"/>
    <n v="265863"/>
    <n v="3651"/>
    <n v="3651"/>
    <n v="35543162"/>
    <x v="2"/>
    <n v="6"/>
  </r>
  <r>
    <x v="824"/>
    <n v="2007"/>
    <n v="85000000"/>
    <n v="33080084"/>
    <n v="50000000"/>
    <n v="83080084"/>
    <n v="-1919916"/>
    <n v="-0.02"/>
    <s v="R"/>
    <s v="Live Action"/>
    <x v="3"/>
    <n v="7.7"/>
    <n v="530660"/>
    <n v="2362"/>
    <n v="2379"/>
    <n v="13395610"/>
    <x v="1"/>
    <n v="6"/>
  </r>
  <r>
    <x v="825"/>
    <n v="2007"/>
    <n v="16500000"/>
    <n v="11892415"/>
    <n v="1743924"/>
    <n v="13636339"/>
    <n v="-2863661"/>
    <n v="-0.17"/>
    <s v="PG-13"/>
    <s v="Live Action"/>
    <x v="5"/>
    <n v="6.1"/>
    <n v="48772"/>
    <n v="2104"/>
    <n v="2106"/>
    <n v="5196380"/>
    <x v="0"/>
    <n v="7"/>
  </r>
  <r>
    <x v="826"/>
    <n v="2008"/>
    <n v="25000000"/>
    <n v="3073392"/>
    <n v="16979566"/>
    <n v="20052958"/>
    <n v="-4947042"/>
    <n v="-0.2"/>
    <s v="R"/>
    <s v="Live Action"/>
    <x v="3"/>
    <n v="6.5"/>
    <n v="72935"/>
    <n v="1690"/>
    <n v="1690"/>
    <n v="1950260"/>
    <x v="0"/>
    <n v="7"/>
  </r>
  <r>
    <x v="827"/>
    <n v="2006"/>
    <n v="19400000"/>
    <n v="8060487"/>
    <n v="7058308"/>
    <n v="15118795"/>
    <n v="-4281205"/>
    <n v="-0.22"/>
    <s v="PG-13"/>
    <s v="Live Action"/>
    <x v="0"/>
    <n v="7.4"/>
    <n v="92820"/>
    <n v="4"/>
    <n v="287"/>
    <n v="51086"/>
    <x v="0"/>
    <n v="6"/>
  </r>
  <r>
    <x v="828"/>
    <n v="2008"/>
    <n v="12000000"/>
    <n v="8195551"/>
    <n v="746965"/>
    <n v="8942516"/>
    <n v="-3057484"/>
    <n v="-0.25"/>
    <s v="R"/>
    <s v="Live Action"/>
    <x v="0"/>
    <n v="7"/>
    <n v="21791"/>
    <n v="687"/>
    <n v="701"/>
    <n v="3445559"/>
    <x v="0"/>
    <n v="6"/>
  </r>
  <r>
    <x v="829"/>
    <n v="2012"/>
    <n v="125000000"/>
    <n v="58877969"/>
    <n v="152978119"/>
    <n v="211856088"/>
    <n v="86856088"/>
    <n v="0.69"/>
    <s v="PG-13"/>
    <s v="Live Action"/>
    <x v="6"/>
    <n v="6.2"/>
    <n v="253472"/>
    <n v="3601"/>
    <n v="3601"/>
    <n v="25577758"/>
    <x v="2"/>
    <n v="5"/>
  </r>
  <r>
    <x v="830"/>
    <n v="2011"/>
    <n v="20000000"/>
    <n v="5702083"/>
    <n v="9105448"/>
    <n v="14807531"/>
    <n v="-5192469"/>
    <n v="-0.26"/>
    <s v="R"/>
    <s v="Live Action"/>
    <x v="0"/>
    <n v="6.4"/>
    <n v="103404"/>
    <n v="4"/>
    <n v="365"/>
    <n v="167953"/>
    <x v="0"/>
    <n v="6"/>
  </r>
  <r>
    <x v="831"/>
    <n v="2006"/>
    <n v="75000000"/>
    <n v="42285169"/>
    <n v="30500000"/>
    <n v="72785169"/>
    <n v="-2214831"/>
    <n v="-0.03"/>
    <s v="PG-13"/>
    <s v="Live Action"/>
    <x v="0"/>
    <n v="5.5"/>
    <n v="99665"/>
    <n v="3235"/>
    <n v="3235"/>
    <n v="18044396"/>
    <x v="1"/>
    <n v="6"/>
  </r>
  <r>
    <x v="832"/>
    <n v="2008"/>
    <n v="130000000"/>
    <n v="49554002"/>
    <n v="165526808"/>
    <n v="215080810"/>
    <n v="85080810"/>
    <n v="0.65"/>
    <s v="PG-13"/>
    <s v="Live Action"/>
    <x v="0"/>
    <n v="6.6"/>
    <n v="124558"/>
    <n v="2642"/>
    <n v="2721"/>
    <n v="14800723"/>
    <x v="2"/>
    <n v="6"/>
  </r>
  <r>
    <x v="833"/>
    <n v="2006"/>
    <n v="45000000"/>
    <n v="38399961"/>
    <n v="4943286"/>
    <n v="43343247"/>
    <n v="-1656753"/>
    <n v="-0.04"/>
    <s v="PG-13"/>
    <s v="Live Action"/>
    <x v="5"/>
    <n v="6.5"/>
    <n v="31796"/>
    <n v="2514"/>
    <n v="2514"/>
    <n v="12806188"/>
    <x v="1"/>
    <n v="6"/>
  </r>
  <r>
    <x v="834"/>
    <n v="2017"/>
    <n v="25000000"/>
    <n v="12638526"/>
    <n v="5806853"/>
    <n v="18445379"/>
    <n v="-6554621"/>
    <n v="-0.26"/>
    <s v="PG-13"/>
    <s v="Live Action"/>
    <x v="0"/>
    <n v="6.7"/>
    <n v="55449"/>
    <n v="21"/>
    <n v="1822"/>
    <n v="518332"/>
    <x v="0"/>
    <n v="6"/>
  </r>
  <r>
    <x v="835"/>
    <n v="2016"/>
    <n v="170000000"/>
    <n v="77042381"/>
    <n v="199885731"/>
    <n v="276928112"/>
    <n v="106928112"/>
    <n v="0.63"/>
    <s v="PG"/>
    <s v="Animation/Live Action"/>
    <x v="2"/>
    <n v="6.1"/>
    <n v="107556"/>
    <n v="3763"/>
    <n v="3763"/>
    <n v="26858726"/>
    <x v="2"/>
    <n v="4"/>
  </r>
  <r>
    <x v="836"/>
    <n v="2014"/>
    <n v="20000000"/>
    <n v="8110975"/>
    <n v="6661371"/>
    <n v="14772346"/>
    <n v="-5227654"/>
    <n v="-0.26"/>
    <s v="R"/>
    <s v="Live Action"/>
    <x v="0"/>
    <n v="6.6"/>
    <n v="104037"/>
    <n v="5"/>
    <n v="653"/>
    <n v="328184"/>
    <x v="0"/>
    <n v="7"/>
  </r>
  <r>
    <x v="837"/>
    <n v="2009"/>
    <n v="60000000"/>
    <n v="43337279"/>
    <n v="14267444"/>
    <n v="57604723"/>
    <n v="-2395277"/>
    <n v="-0.04"/>
    <s v="PG-13"/>
    <s v="Live Action"/>
    <x v="5"/>
    <n v="4.9000000000000004"/>
    <n v="97968"/>
    <n v="3022"/>
    <n v="3024"/>
    <n v="19610304"/>
    <x v="1"/>
    <n v="6"/>
  </r>
  <r>
    <x v="838"/>
    <n v="2007"/>
    <n v="53000000"/>
    <n v="25031037"/>
    <n v="25156752"/>
    <n v="50187789"/>
    <n v="-2812211"/>
    <n v="-0.05"/>
    <s v="R"/>
    <s v="Live Action"/>
    <x v="1"/>
    <n v="7.5"/>
    <n v="184273"/>
    <n v="2624"/>
    <n v="2629"/>
    <n v="11596613"/>
    <x v="1"/>
    <n v="6"/>
  </r>
  <r>
    <x v="839"/>
    <n v="2011"/>
    <n v="70000000"/>
    <n v="25124986"/>
    <n v="40284060"/>
    <n v="65409046"/>
    <n v="-4590954"/>
    <n v="-7.0000000000000007E-2"/>
    <s v="R"/>
    <s v="Live Action"/>
    <x v="6"/>
    <n v="6.4"/>
    <n v="129489"/>
    <n v="2986"/>
    <n v="2986"/>
    <n v="9352008"/>
    <x v="1"/>
    <n v="7"/>
  </r>
  <r>
    <x v="840"/>
    <n v="2006"/>
    <n v="232000000"/>
    <n v="200120000"/>
    <n v="173965065"/>
    <n v="374085065"/>
    <n v="142085065"/>
    <n v="0.61"/>
    <s v="PG-13"/>
    <s v="Live Action"/>
    <x v="2"/>
    <n v="6.1"/>
    <n v="282364"/>
    <n v="4065"/>
    <n v="4065"/>
    <n v="52535096"/>
    <x v="2"/>
    <n v="7"/>
  </r>
  <r>
    <x v="841"/>
    <n v="2006"/>
    <n v="76000000"/>
    <n v="35552383"/>
    <n v="34292628"/>
    <n v="69845011"/>
    <n v="-6154989"/>
    <n v="-0.08"/>
    <s v="R"/>
    <s v="Live Action"/>
    <x v="3"/>
    <n v="7.9"/>
    <n v="495508"/>
    <n v="16"/>
    <n v="1524"/>
    <n v="501003"/>
    <x v="1"/>
    <n v="5"/>
  </r>
  <r>
    <x v="842"/>
    <n v="2010"/>
    <n v="15000000"/>
    <n v="2434652"/>
    <n v="8739066"/>
    <n v="11173718"/>
    <n v="-3826282"/>
    <n v="-0.26"/>
    <s v="R"/>
    <s v="Live Action"/>
    <x v="0"/>
    <n v="7.1"/>
    <n v="145548"/>
    <n v="4"/>
    <n v="232"/>
    <n v="111734"/>
    <x v="0"/>
    <n v="6"/>
  </r>
  <r>
    <x v="843"/>
    <n v="2006"/>
    <n v="51000000"/>
    <n v="35093569"/>
    <n v="11722238"/>
    <n v="46815807"/>
    <n v="-4184193"/>
    <n v="-0.08"/>
    <s v="PG"/>
    <s v="Live Action"/>
    <x v="5"/>
    <n v="5"/>
    <n v="27976"/>
    <n v="3205"/>
    <n v="3205"/>
    <n v="12001256"/>
    <x v="1"/>
    <n v="6"/>
  </r>
  <r>
    <x v="844"/>
    <n v="2013"/>
    <n v="22000000"/>
    <n v="11330849"/>
    <n v="4103526"/>
    <n v="15434375"/>
    <n v="-6565625"/>
    <n v="-0.3"/>
    <s v="R"/>
    <s v="Live Action"/>
    <x v="0"/>
    <n v="6.7"/>
    <n v="115542"/>
    <n v="2101"/>
    <n v="2101"/>
    <n v="5220288"/>
    <x v="0"/>
    <n v="7"/>
  </r>
  <r>
    <x v="845"/>
    <n v="2006"/>
    <n v="20000000"/>
    <n v="13395961"/>
    <n v="329071"/>
    <n v="13725032"/>
    <n v="-6274968"/>
    <n v="-0.31"/>
    <s v="PG"/>
    <s v="Live Action"/>
    <x v="0"/>
    <n v="6"/>
    <n v="7303"/>
    <n v="909"/>
    <n v="909"/>
    <n v="4326000"/>
    <x v="0"/>
    <n v="6"/>
  </r>
  <r>
    <x v="846"/>
    <n v="2013"/>
    <n v="35000000"/>
    <n v="8323085"/>
    <n v="21567317"/>
    <n v="29890402"/>
    <n v="-5109598"/>
    <n v="-0.15"/>
    <s v="PG-13"/>
    <s v="Live Action"/>
    <x v="0"/>
    <n v="7.1"/>
    <n v="27925"/>
    <n v="4"/>
    <n v="1010"/>
    <n v="84283"/>
    <x v="1"/>
    <n v="4"/>
  </r>
  <r>
    <x v="847"/>
    <n v="2010"/>
    <n v="110000000"/>
    <n v="77222099"/>
    <n v="100019072"/>
    <n v="177241171"/>
    <n v="67241171"/>
    <n v="0.61"/>
    <s v="PG-13"/>
    <s v="Live Action"/>
    <x v="6"/>
    <n v="6.7"/>
    <n v="258040"/>
    <n v="3535"/>
    <n v="3544"/>
    <n v="25669455"/>
    <x v="2"/>
    <n v="5"/>
  </r>
  <r>
    <x v="848"/>
    <n v="2010"/>
    <n v="25000000"/>
    <n v="14744435"/>
    <n v="1983035"/>
    <n v="16727470"/>
    <n v="-8272530"/>
    <n v="-0.33"/>
    <s v="R"/>
    <s v="Live Action"/>
    <x v="1"/>
    <n v="4.7"/>
    <n v="20602"/>
    <n v="2572"/>
    <n v="2572"/>
    <n v="6842220"/>
    <x v="0"/>
    <n v="4"/>
  </r>
  <r>
    <x v="849"/>
    <n v="2008"/>
    <n v="33000000"/>
    <n v="11008770"/>
    <n v="10612418"/>
    <n v="21621188"/>
    <n v="-11378812"/>
    <n v="-0.34"/>
    <s v="R"/>
    <s v="Live Action"/>
    <x v="6"/>
    <n v="5.9"/>
    <n v="77032"/>
    <n v="1936"/>
    <n v="1938"/>
    <n v="4926565"/>
    <x v="0"/>
    <n v="6"/>
  </r>
  <r>
    <x v="850"/>
    <n v="2013"/>
    <n v="18000000"/>
    <n v="10501938"/>
    <n v="1312051"/>
    <n v="11813989"/>
    <n v="-6186011"/>
    <n v="-0.34"/>
    <s v="PG-13"/>
    <s v="Live Action"/>
    <x v="3"/>
    <n v="4.4000000000000004"/>
    <n v="24309"/>
    <n v="2130"/>
    <n v="2135"/>
    <n v="4503892"/>
    <x v="0"/>
    <n v="6"/>
  </r>
  <r>
    <x v="851"/>
    <n v="2009"/>
    <n v="20000000"/>
    <n v="5210988"/>
    <n v="7756841"/>
    <n v="12967829"/>
    <n v="-7032171"/>
    <n v="-0.35"/>
    <s v="PG"/>
    <s v="Live Action"/>
    <x v="5"/>
    <n v="6.3"/>
    <n v="14594"/>
    <n v="2121"/>
    <n v="2121"/>
    <n v="2231273"/>
    <x v="0"/>
    <n v="5"/>
  </r>
  <r>
    <x v="852"/>
    <n v="2017"/>
    <n v="22000000"/>
    <n v="11962712"/>
    <n v="1004300"/>
    <n v="12967012"/>
    <n v="-9032988"/>
    <n v="-0.41"/>
    <s v="PG-13"/>
    <s v="Live Action"/>
    <x v="0"/>
    <n v="6.5"/>
    <n v="37959"/>
    <n v="4"/>
    <n v="1669"/>
    <n v="61999"/>
    <x v="0"/>
    <n v="5"/>
  </r>
  <r>
    <x v="853"/>
    <n v="2009"/>
    <n v="50000000"/>
    <n v="20534907"/>
    <n v="21467122"/>
    <n v="42002029"/>
    <n v="-7997971"/>
    <n v="-0.16"/>
    <s v="R"/>
    <s v="Live Action"/>
    <x v="6"/>
    <n v="5.7"/>
    <n v="134795"/>
    <n v="2502"/>
    <n v="2502"/>
    <n v="9156057"/>
    <x v="1"/>
    <n v="6"/>
  </r>
  <r>
    <x v="854"/>
    <n v="2008"/>
    <n v="60000000"/>
    <n v="11803254"/>
    <n v="38845552"/>
    <n v="50648806"/>
    <n v="-9351194"/>
    <n v="-0.16"/>
    <s v="PG"/>
    <s v="Live Action"/>
    <x v="2"/>
    <n v="5"/>
    <n v="41052"/>
    <n v="3011"/>
    <n v="3011"/>
    <n v="5251918"/>
    <x v="1"/>
    <n v="6"/>
  </r>
  <r>
    <x v="855"/>
    <n v="2011"/>
    <n v="27500000"/>
    <n v="4463292"/>
    <n v="11352217"/>
    <n v="15815509"/>
    <n v="-11684491"/>
    <n v="-0.42"/>
    <s v="PG-13"/>
    <s v="Live Action"/>
    <x v="3"/>
    <n v="6.8"/>
    <n v="40946"/>
    <n v="265"/>
    <n v="513"/>
    <n v="1021768"/>
    <x v="0"/>
    <n v="5"/>
  </r>
  <r>
    <x v="856"/>
    <n v="2008"/>
    <n v="15000000"/>
    <n v="6409528"/>
    <n v="2357810"/>
    <n v="8767338"/>
    <n v="-6232662"/>
    <n v="-0.42"/>
    <s v="PG-13"/>
    <s v="Live Action"/>
    <x v="5"/>
    <n v="6.2"/>
    <n v="38727"/>
    <n v="2784"/>
    <n v="2784"/>
    <n v="2636048"/>
    <x v="0"/>
    <n v="6"/>
  </r>
  <r>
    <x v="857"/>
    <n v="2006"/>
    <n v="60000000"/>
    <n v="22672813"/>
    <n v="26565712"/>
    <n v="49238525"/>
    <n v="-10761475"/>
    <n v="-0.18"/>
    <s v="R"/>
    <s v="Live Action"/>
    <x v="3"/>
    <n v="5.6"/>
    <n v="74210"/>
    <n v="2226"/>
    <n v="2236"/>
    <n v="10005895"/>
    <x v="1"/>
    <n v="6"/>
  </r>
  <r>
    <x v="858"/>
    <n v="2007"/>
    <n v="25000000"/>
    <n v="13938332"/>
    <n v="396069"/>
    <n v="14334401"/>
    <n v="-10665599"/>
    <n v="-0.43"/>
    <s v="PG-13"/>
    <s v="Live Action"/>
    <x v="5"/>
    <n v="6.7"/>
    <n v="85917"/>
    <n v="2607"/>
    <n v="2607"/>
    <n v="5310711"/>
    <x v="0"/>
    <n v="6"/>
  </r>
  <r>
    <x v="859"/>
    <n v="2010"/>
    <n v="32000000"/>
    <n v="13942007"/>
    <n v="4253231"/>
    <n v="18195238"/>
    <n v="-13804762"/>
    <n v="-0.43"/>
    <s v="R"/>
    <s v="Live Action"/>
    <x v="6"/>
    <n v="6.3"/>
    <n v="106221"/>
    <n v="2521"/>
    <n v="2521"/>
    <n v="6126170"/>
    <x v="0"/>
    <n v="5"/>
  </r>
  <r>
    <x v="860"/>
    <n v="2016"/>
    <n v="144000000"/>
    <n v="128350574"/>
    <n v="100658084"/>
    <n v="229008658"/>
    <n v="85008658"/>
    <n v="0.59"/>
    <s v="PG-13"/>
    <s v="Live Action"/>
    <x v="5"/>
    <n v="6.9"/>
    <n v="228850"/>
    <n v="3963"/>
    <n v="3963"/>
    <n v="46018755"/>
    <x v="2"/>
    <n v="5"/>
  </r>
  <r>
    <x v="861"/>
    <n v="2011"/>
    <n v="90000000"/>
    <n v="20377913"/>
    <n v="119500000"/>
    <n v="139877913"/>
    <n v="49877913"/>
    <n v="0.55000000000000004"/>
    <s v="PG-13"/>
    <s v="Live Action"/>
    <x v="2"/>
    <n v="5.7"/>
    <n v="107855"/>
    <n v="3017"/>
    <n v="3017"/>
    <n v="8674452"/>
    <x v="2"/>
    <n v="7"/>
  </r>
  <r>
    <x v="862"/>
    <n v="2008"/>
    <n v="55000000"/>
    <n v="33479698"/>
    <n v="10500665"/>
    <n v="43980363"/>
    <n v="-11019637"/>
    <n v="-0.2"/>
    <s v="R"/>
    <s v="Live Action"/>
    <x v="5"/>
    <n v="5.8"/>
    <n v="82533"/>
    <n v="3121"/>
    <n v="3121"/>
    <n v="15200000"/>
    <x v="1"/>
    <n v="6"/>
  </r>
  <r>
    <x v="863"/>
    <n v="2007"/>
    <n v="40000000"/>
    <n v="3688560"/>
    <n v="28342050"/>
    <n v="32030610"/>
    <n v="-7969390"/>
    <n v="-0.2"/>
    <s v="R"/>
    <s v="Live Action"/>
    <x v="3"/>
    <n v="7.2"/>
    <n v="249013"/>
    <n v="10"/>
    <n v="461"/>
    <n v="242964"/>
    <x v="1"/>
    <n v="6"/>
  </r>
  <r>
    <x v="864"/>
    <n v="2012"/>
    <n v="60000000"/>
    <n v="35763137"/>
    <n v="12055776"/>
    <n v="47818913"/>
    <n v="-12181087"/>
    <n v="-0.2"/>
    <s v="PG-13"/>
    <s v="Live Action"/>
    <x v="0"/>
    <n v="6.8"/>
    <n v="64038"/>
    <n v="3212"/>
    <n v="3212"/>
    <n v="12162040"/>
    <x v="1"/>
    <n v="6"/>
  </r>
  <r>
    <x v="865"/>
    <n v="2010"/>
    <n v="210000000"/>
    <n v="105487148"/>
    <n v="216971858"/>
    <n v="322459006"/>
    <n v="112459006"/>
    <n v="0.54"/>
    <s v="PG-13"/>
    <s v="Live Action"/>
    <x v="6"/>
    <n v="6.6"/>
    <n v="267536"/>
    <n v="3503"/>
    <n v="3505"/>
    <n v="36063385"/>
    <x v="2"/>
    <n v="7"/>
  </r>
  <r>
    <x v="866"/>
    <n v="2007"/>
    <n v="100000000"/>
    <n v="58867694"/>
    <n v="86528051"/>
    <n v="145395745"/>
    <n v="45395745"/>
    <n v="0.45"/>
    <s v="PG"/>
    <s v="Digital Animation"/>
    <x v="2"/>
    <n v="6.7"/>
    <n v="79012"/>
    <n v="3528"/>
    <n v="3531"/>
    <n v="17640249"/>
    <x v="2"/>
    <n v="5"/>
  </r>
  <r>
    <x v="867"/>
    <n v="2009"/>
    <n v="50000000"/>
    <n v="8017467"/>
    <n v="29455184"/>
    <n v="37472651"/>
    <n v="-12527349"/>
    <n v="-0.25"/>
    <s v="R"/>
    <s v="Live Action"/>
    <x v="5"/>
    <n v="7.3"/>
    <n v="111330"/>
    <n v="882"/>
    <n v="883"/>
    <n v="2904380"/>
    <x v="1"/>
    <n v="6"/>
  </r>
  <r>
    <x v="868"/>
    <n v="2006"/>
    <n v="15000000"/>
    <n v="8117637"/>
    <n v="107361"/>
    <n v="8224998"/>
    <n v="-6775002"/>
    <n v="-0.45"/>
    <s v="PG"/>
    <s v="Live Action"/>
    <x v="2"/>
    <n v="5.5"/>
    <n v="8369"/>
    <n v="3018"/>
    <n v="3018"/>
    <n v="3400000"/>
    <x v="0"/>
    <n v="6"/>
  </r>
  <r>
    <x v="869"/>
    <n v="2008"/>
    <n v="19000000"/>
    <n v="8402485"/>
    <n v="2010000"/>
    <n v="10412485"/>
    <n v="-8587515"/>
    <n v="-0.45"/>
    <s v="R"/>
    <s v="Live Action"/>
    <x v="5"/>
    <n v="6.5"/>
    <n v="87812"/>
    <n v="2421"/>
    <n v="2421"/>
    <n v="3607164"/>
    <x v="0"/>
    <n v="6"/>
  </r>
  <r>
    <x v="870"/>
    <n v="2011"/>
    <n v="38000000"/>
    <n v="16999934"/>
    <n v="10573144"/>
    <n v="27573078"/>
    <n v="-10426922"/>
    <n v="-0.27"/>
    <s v="R"/>
    <s v="Live Action"/>
    <x v="1"/>
    <n v="6.2"/>
    <n v="131654"/>
    <n v="2996"/>
    <n v="2996"/>
    <n v="8493665"/>
    <x v="1"/>
    <n v="7"/>
  </r>
  <r>
    <x v="871"/>
    <n v="2008"/>
    <n v="25000000"/>
    <n v="4598506"/>
    <n v="8251527"/>
    <n v="12850033"/>
    <n v="-12149967"/>
    <n v="-0.49"/>
    <s v="R"/>
    <s v="Live Action"/>
    <x v="3"/>
    <n v="6"/>
    <n v="39489"/>
    <n v="2001"/>
    <n v="2001"/>
    <n v="2312146"/>
    <x v="0"/>
    <n v="5"/>
  </r>
  <r>
    <x v="872"/>
    <n v="2007"/>
    <n v="30000000"/>
    <n v="3909149"/>
    <n v="11404482"/>
    <n v="15313631"/>
    <n v="-14686369"/>
    <n v="-0.49"/>
    <s v="R"/>
    <s v="Live Action"/>
    <x v="8"/>
    <n v="7.5"/>
    <n v="180197"/>
    <n v="5"/>
    <n v="301"/>
    <n v="147812"/>
    <x v="0"/>
    <n v="6"/>
  </r>
  <r>
    <x v="873"/>
    <n v="2017"/>
    <n v="68000000"/>
    <n v="24449754"/>
    <n v="24242765"/>
    <n v="48692519"/>
    <n v="-19307481"/>
    <n v="-0.28000000000000003"/>
    <s v="R"/>
    <s v="Live Action"/>
    <x v="5"/>
    <n v="5.7"/>
    <n v="109282"/>
    <n v="2668"/>
    <n v="2668"/>
    <n v="4954287"/>
    <x v="1"/>
    <n v="6"/>
  </r>
  <r>
    <x v="874"/>
    <n v="2007"/>
    <n v="180000000"/>
    <n v="140125968"/>
    <n v="116459914"/>
    <n v="256585882"/>
    <n v="76585882"/>
    <n v="0.43"/>
    <s v="PG-13"/>
    <s v="Live Action"/>
    <x v="6"/>
    <n v="6.2"/>
    <n v="166804"/>
    <n v="3778"/>
    <n v="3778"/>
    <n v="50237000"/>
    <x v="2"/>
    <n v="6"/>
  </r>
  <r>
    <x v="875"/>
    <n v="2016"/>
    <n v="35000000"/>
    <n v="23083334"/>
    <n v="2267413"/>
    <n v="25350747"/>
    <n v="-9649253"/>
    <n v="-0.28000000000000003"/>
    <s v="R"/>
    <s v="Live Action"/>
    <x v="5"/>
    <n v="6.6"/>
    <n v="52718"/>
    <n v="2374"/>
    <n v="2413"/>
    <n v="7450275"/>
    <x v="1"/>
    <n v="6"/>
  </r>
  <r>
    <x v="876"/>
    <n v="2016"/>
    <n v="140000000"/>
    <n v="55483770"/>
    <n v="144162910"/>
    <n v="199646680"/>
    <n v="59646680"/>
    <n v="0.43"/>
    <s v="PG"/>
    <s v="Animation/Live Action"/>
    <x v="2"/>
    <n v="6.3"/>
    <n v="85577"/>
    <n v="3357"/>
    <n v="3392"/>
    <n v="18775350"/>
    <x v="2"/>
    <n v="6"/>
  </r>
  <r>
    <x v="877"/>
    <n v="2008"/>
    <n v="58000000"/>
    <n v="31373938"/>
    <n v="9974690"/>
    <n v="41348628"/>
    <n v="-16651372"/>
    <n v="-0.28999999999999998"/>
    <s v="PG-13"/>
    <s v="Live Action"/>
    <x v="7"/>
    <n v="6"/>
    <n v="32411"/>
    <n v="2769"/>
    <n v="2798"/>
    <n v="12682595"/>
    <x v="1"/>
    <n v="6"/>
  </r>
  <r>
    <x v="878"/>
    <n v="2014"/>
    <n v="16000000"/>
    <n v="2429989"/>
    <n v="5787582"/>
    <n v="8217571"/>
    <n v="-7782429"/>
    <n v="-0.49"/>
    <s v="R"/>
    <s v="Live Action"/>
    <x v="8"/>
    <n v="6.6"/>
    <n v="33176"/>
    <n v="4"/>
    <n v="222"/>
    <n v="45433"/>
    <x v="0"/>
    <n v="6"/>
  </r>
  <r>
    <x v="879"/>
    <n v="2016"/>
    <n v="70000000"/>
    <n v="27569558"/>
    <n v="21683203"/>
    <n v="49252761"/>
    <n v="-20747239"/>
    <n v="-0.3"/>
    <s v="PG"/>
    <s v="Live Action"/>
    <x v="3"/>
    <n v="6.7"/>
    <n v="66583"/>
    <n v="3143"/>
    <n v="3143"/>
    <n v="10288932"/>
    <x v="1"/>
    <n v="6"/>
  </r>
  <r>
    <x v="880"/>
    <n v="2007"/>
    <n v="45000000"/>
    <n v="4617608"/>
    <n v="26459810"/>
    <n v="31077418"/>
    <n v="-13922582"/>
    <n v="-0.31"/>
    <s v="R"/>
    <s v="Live Action"/>
    <x v="0"/>
    <n v="6.4"/>
    <n v="23340"/>
    <n v="852"/>
    <n v="852"/>
    <n v="1915000"/>
    <x v="1"/>
    <n v="5"/>
  </r>
  <r>
    <x v="881"/>
    <n v="2007"/>
    <n v="39000000"/>
    <n v="12796824"/>
    <n v="14000000"/>
    <n v="26796824"/>
    <n v="-12203176"/>
    <n v="-0.31"/>
    <s v="R"/>
    <s v="Live Action"/>
    <x v="6"/>
    <n v="6.6"/>
    <n v="150250"/>
    <n v="2108"/>
    <n v="2108"/>
    <n v="5450000"/>
    <x v="1"/>
    <n v="7"/>
  </r>
  <r>
    <x v="882"/>
    <n v="2008"/>
    <n v="23000000"/>
    <n v="11511323"/>
    <n v="267073"/>
    <n v="11778396"/>
    <n v="-11221604"/>
    <n v="-0.49"/>
    <s v="PG"/>
    <s v="Live Action"/>
    <x v="0"/>
    <n v="5.5"/>
    <n v="4192"/>
    <n v="2089"/>
    <n v="2089"/>
    <n v="4080687"/>
    <x v="0"/>
    <n v="8"/>
  </r>
  <r>
    <x v="883"/>
    <n v="2007"/>
    <n v="16000000"/>
    <n v="3287315"/>
    <n v="4832833"/>
    <n v="8120148"/>
    <n v="-7879852"/>
    <n v="-0.49"/>
    <s v="R"/>
    <s v="Live Action"/>
    <x v="0"/>
    <n v="7.1"/>
    <n v="28807"/>
    <n v="1142"/>
    <n v="1142"/>
    <n v="1561949"/>
    <x v="0"/>
    <n v="5"/>
  </r>
  <r>
    <x v="884"/>
    <n v="2015"/>
    <n v="40000000"/>
    <n v="6738000"/>
    <n v="19998665"/>
    <n v="26736665"/>
    <n v="-13263335"/>
    <n v="-0.33"/>
    <s v="Not Rated"/>
    <s v="Live Action"/>
    <x v="6"/>
    <n v="8"/>
    <n v="120317"/>
    <n v="236"/>
    <n v="236"/>
    <n v="3575000"/>
    <x v="1"/>
    <n v="7"/>
  </r>
  <r>
    <x v="885"/>
    <n v="2009"/>
    <n v="80000000"/>
    <n v="19676965"/>
    <n v="33831893"/>
    <n v="53508858"/>
    <n v="-26491142"/>
    <n v="-0.33"/>
    <s v="PG-13"/>
    <s v="Live Action"/>
    <x v="4"/>
    <n v="5.8"/>
    <n v="43872"/>
    <n v="4"/>
    <n v="1412"/>
    <n v="257232"/>
    <x v="1"/>
    <n v="8"/>
  </r>
  <r>
    <x v="886"/>
    <n v="2006"/>
    <n v="65000000"/>
    <n v="43545364"/>
    <n v="0"/>
    <n v="43545364"/>
    <n v="-21454636"/>
    <n v="-0.33"/>
    <s v="PG"/>
    <s v="Live Action"/>
    <x v="0"/>
    <n v="7"/>
    <n v="61512"/>
    <n v="2606"/>
    <n v="2606"/>
    <n v="6114264"/>
    <x v="1"/>
    <n v="4"/>
  </r>
  <r>
    <x v="887"/>
    <n v="2017"/>
    <n v="185000000"/>
    <n v="92054159"/>
    <n v="167303249"/>
    <n v="259357408"/>
    <n v="74357408"/>
    <n v="0.4"/>
    <s v="R"/>
    <s v="Live Action"/>
    <x v="3"/>
    <n v="8"/>
    <n v="550882"/>
    <n v="4058"/>
    <n v="4058"/>
    <n v="32753122"/>
    <x v="2"/>
    <n v="6"/>
  </r>
  <r>
    <x v="888"/>
    <n v="2015"/>
    <n v="120000000"/>
    <n v="56117548"/>
    <n v="111731639"/>
    <n v="167849187"/>
    <n v="47849187"/>
    <n v="0.4"/>
    <s v="PG-13"/>
    <s v="Live Action"/>
    <x v="6"/>
    <n v="4.3"/>
    <n v="165911"/>
    <n v="3995"/>
    <n v="4004"/>
    <n v="25685737"/>
    <x v="2"/>
    <n v="7"/>
  </r>
  <r>
    <x v="889"/>
    <n v="2009"/>
    <n v="25000000"/>
    <n v="1702112"/>
    <n v="10711837"/>
    <n v="12413949"/>
    <n v="-12586051"/>
    <n v="-0.5"/>
    <s v="R"/>
    <s v="Live Action"/>
    <x v="0"/>
    <n v="6.6"/>
    <n v="77362"/>
    <n v="27"/>
    <n v="96"/>
    <n v="245398"/>
    <x v="0"/>
    <n v="6"/>
  </r>
  <r>
    <x v="890"/>
    <n v="2013"/>
    <n v="18000000"/>
    <n v="3419967"/>
    <n v="5662939"/>
    <n v="9082906"/>
    <n v="-8917094"/>
    <n v="-0.5"/>
    <s v="R"/>
    <s v="Live Action"/>
    <x v="9"/>
    <n v="7.1"/>
    <n v="17567"/>
    <n v="305"/>
    <n v="589"/>
    <n v="1576561"/>
    <x v="0"/>
    <n v="7"/>
  </r>
  <r>
    <x v="891"/>
    <n v="2017"/>
    <n v="20000000"/>
    <n v="9479390"/>
    <n v="505926"/>
    <n v="9985316"/>
    <n v="-10014684"/>
    <n v="-0.5"/>
    <s v="R"/>
    <s v="Live Action"/>
    <x v="0"/>
    <n v="6.5"/>
    <n v="13946"/>
    <n v="2054"/>
    <n v="2083"/>
    <n v="3817700"/>
    <x v="0"/>
    <n v="6"/>
  </r>
  <r>
    <x v="892"/>
    <n v="2009"/>
    <n v="21000000"/>
    <n v="9451946"/>
    <n v="656070"/>
    <n v="10108016"/>
    <n v="-10891984"/>
    <n v="-0.52"/>
    <s v="R"/>
    <s v="Live Action"/>
    <x v="5"/>
    <n v="7"/>
    <n v="53626"/>
    <n v="4"/>
    <n v="506"/>
    <n v="130411"/>
    <x v="0"/>
    <n v="7"/>
  </r>
  <r>
    <x v="893"/>
    <n v="2016"/>
    <n v="20000000"/>
    <n v="9496130"/>
    <n v="40990"/>
    <n v="9537120"/>
    <n v="-10462880"/>
    <n v="-0.52"/>
    <s v="R"/>
    <s v="Live Action"/>
    <x v="5"/>
    <n v="6.7"/>
    <n v="60976"/>
    <n v="2311"/>
    <n v="2313"/>
    <n v="4698715"/>
    <x v="0"/>
    <n v="6"/>
  </r>
  <r>
    <x v="894"/>
    <n v="2009"/>
    <n v="20000000"/>
    <n v="9208876"/>
    <n v="0"/>
    <n v="9208876"/>
    <n v="-10791124"/>
    <n v="-0.54"/>
    <s v="PG-13"/>
    <s v="Live Action"/>
    <x v="0"/>
    <n v="7.1"/>
    <n v="61464"/>
    <n v="2133"/>
    <n v="2141"/>
    <n v="3852068"/>
    <x v="0"/>
    <n v="6"/>
  </r>
  <r>
    <x v="895"/>
    <n v="2006"/>
    <n v="12000000"/>
    <n v="5549923"/>
    <n v="0"/>
    <n v="5549923"/>
    <n v="-6450077"/>
    <n v="-0.54"/>
    <s v="PG-13"/>
    <s v="Live Action"/>
    <x v="5"/>
    <n v="6.3"/>
    <n v="15076"/>
    <n v="23"/>
    <n v="625"/>
    <n v="372012"/>
    <x v="0"/>
    <n v="6"/>
  </r>
  <r>
    <x v="896"/>
    <n v="2010"/>
    <n v="100000000"/>
    <n v="55675313"/>
    <n v="84041404"/>
    <n v="139716717"/>
    <n v="39716717"/>
    <n v="0.4"/>
    <s v="PG"/>
    <s v="Digital Animation"/>
    <x v="2"/>
    <n v="6.9"/>
    <n v="83330"/>
    <n v="3575"/>
    <n v="3575"/>
    <n v="16112211"/>
    <x v="2"/>
    <n v="6"/>
  </r>
  <r>
    <x v="897"/>
    <n v="2013"/>
    <n v="150000000"/>
    <n v="73103784"/>
    <n v="132336603"/>
    <n v="205440387"/>
    <n v="55440387"/>
    <n v="0.37"/>
    <s v="PG-13"/>
    <s v="Live Action"/>
    <x v="3"/>
    <n v="6.3"/>
    <n v="220612"/>
    <n v="3222"/>
    <n v="3222"/>
    <n v="24852258"/>
    <x v="2"/>
    <n v="4"/>
  </r>
  <r>
    <x v="898"/>
    <n v="2010"/>
    <n v="160000000"/>
    <n v="63150991"/>
    <n v="154835329"/>
    <n v="217986320"/>
    <n v="57986320"/>
    <n v="0.36"/>
    <s v="PG"/>
    <s v="Animation/Live Action"/>
    <x v="2"/>
    <n v="6.1"/>
    <n v="161758"/>
    <n v="3504"/>
    <n v="3504"/>
    <n v="17619622"/>
    <x v="2"/>
    <n v="7"/>
  </r>
  <r>
    <x v="899"/>
    <n v="2016"/>
    <n v="10000000"/>
    <n v="3818664"/>
    <n v="744416"/>
    <n v="4563080"/>
    <n v="-5436920"/>
    <n v="-0.54"/>
    <s v="PG-13"/>
    <s v="Live Action"/>
    <x v="6"/>
    <n v="4.5999999999999996"/>
    <n v="19532"/>
    <n v="2034"/>
    <n v="2034"/>
    <n v="2182216"/>
    <x v="0"/>
    <n v="6"/>
  </r>
  <r>
    <x v="900"/>
    <n v="2007"/>
    <n v="45000000"/>
    <n v="24343673"/>
    <n v="5023470"/>
    <n v="29367143"/>
    <n v="-15632857"/>
    <n v="-0.35"/>
    <s v="PG-13"/>
    <s v="Live Action"/>
    <x v="4"/>
    <n v="7.3"/>
    <n v="110434"/>
    <n v="23"/>
    <n v="964"/>
    <n v="667784"/>
    <x v="1"/>
    <n v="7"/>
  </r>
  <r>
    <x v="901"/>
    <n v="2008"/>
    <n v="25000000"/>
    <n v="10915744"/>
    <n v="313291"/>
    <n v="11229035"/>
    <n v="-13770965"/>
    <n v="-0.55000000000000004"/>
    <s v="R"/>
    <s v="Live Action"/>
    <x v="0"/>
    <n v="6.4"/>
    <n v="20379"/>
    <n v="1291"/>
    <n v="1305"/>
    <n v="4555117"/>
    <x v="0"/>
    <n v="7"/>
  </r>
  <r>
    <x v="902"/>
    <n v="2017"/>
    <n v="38000000"/>
    <n v="18340051"/>
    <n v="6215126"/>
    <n v="24555177"/>
    <n v="-13444823"/>
    <n v="-0.35"/>
    <s v="PG-13"/>
    <s v="Live Action"/>
    <x v="0"/>
    <n v="7.6"/>
    <n v="68559"/>
    <n v="2577"/>
    <n v="2577"/>
    <n v="6002665"/>
    <x v="1"/>
    <n v="7"/>
  </r>
  <r>
    <x v="903"/>
    <n v="2014"/>
    <n v="20000000"/>
    <n v="5749134"/>
    <n v="3097741"/>
    <n v="8846875"/>
    <n v="-11153125"/>
    <n v="-0.56000000000000005"/>
    <s v="R"/>
    <s v="Live Action"/>
    <x v="0"/>
    <n v="7"/>
    <n v="72073"/>
    <n v="4"/>
    <n v="818"/>
    <n v="172788"/>
    <x v="0"/>
    <n v="3"/>
  </r>
  <r>
    <x v="904"/>
    <n v="2009"/>
    <n v="138000000"/>
    <n v="107509799"/>
    <n v="79466451"/>
    <n v="186976250"/>
    <n v="48976250"/>
    <n v="0.35"/>
    <s v="R"/>
    <s v="Live Action"/>
    <x v="6"/>
    <n v="7.6"/>
    <n v="545837"/>
    <n v="3611"/>
    <n v="3611"/>
    <n v="55214334"/>
    <x v="2"/>
    <n v="6"/>
  </r>
  <r>
    <x v="905"/>
    <n v="2008"/>
    <n v="62000000"/>
    <n v="32235793"/>
    <n v="7923224"/>
    <n v="40159017"/>
    <n v="-21840983"/>
    <n v="-0.35"/>
    <s v="PG-13"/>
    <s v="Live Action"/>
    <x v="5"/>
    <n v="3.8"/>
    <n v="52832"/>
    <n v="3012"/>
    <n v="3012"/>
    <n v="13907130"/>
    <x v="1"/>
    <n v="4"/>
  </r>
  <r>
    <x v="906"/>
    <n v="2007"/>
    <n v="150000000"/>
    <n v="82280579"/>
    <n v="112800000"/>
    <n v="195080579"/>
    <n v="45080579"/>
    <n v="0.3"/>
    <s v="PG-13"/>
    <s v="Digital Animation"/>
    <x v="2"/>
    <n v="6.3"/>
    <n v="167813"/>
    <n v="3153"/>
    <n v="3249"/>
    <n v="27515871"/>
    <x v="2"/>
    <n v="5"/>
  </r>
  <r>
    <x v="907"/>
    <n v="2008"/>
    <n v="60000000"/>
    <n v="19806188"/>
    <n v="19200000"/>
    <n v="39006188"/>
    <n v="-20993812"/>
    <n v="-0.35"/>
    <s v="PG-13"/>
    <s v="Live Action"/>
    <x v="6"/>
    <n v="4.7"/>
    <n v="61308"/>
    <n v="2509"/>
    <n v="2509"/>
    <n v="6463278"/>
    <x v="1"/>
    <n v="5"/>
  </r>
  <r>
    <x v="908"/>
    <n v="2007"/>
    <n v="15000000"/>
    <n v="3526588"/>
    <n v="3024722"/>
    <n v="6551310"/>
    <n v="-8448690"/>
    <n v="-0.56000000000000005"/>
    <s v="PG-13"/>
    <s v="Live Action"/>
    <x v="1"/>
    <n v="5.3"/>
    <n v="17788"/>
    <n v="1200"/>
    <n v="1200"/>
    <n v="2074300"/>
    <x v="0"/>
    <n v="5"/>
  </r>
  <r>
    <x v="909"/>
    <n v="2018"/>
    <n v="132900000"/>
    <n v="54858851"/>
    <n v="115435048"/>
    <n v="170293899"/>
    <n v="37393899"/>
    <n v="0.28000000000000003"/>
    <s v="PG"/>
    <s v="Live Action"/>
    <x v="2"/>
    <n v="5.5"/>
    <n v="33341"/>
    <n v="3766"/>
    <n v="3766"/>
    <n v="20352491"/>
    <x v="2"/>
    <n v="6"/>
  </r>
  <r>
    <x v="910"/>
    <n v="2015"/>
    <n v="100000000"/>
    <n v="28782481"/>
    <n v="97922110"/>
    <n v="126704591"/>
    <n v="26704591"/>
    <n v="0.27"/>
    <s v="PG-13"/>
    <s v="Live Action"/>
    <x v="6"/>
    <n v="5.3"/>
    <n v="62783"/>
    <n v="2910"/>
    <n v="2910"/>
    <n v="9800252"/>
    <x v="2"/>
    <n v="6"/>
  </r>
  <r>
    <x v="911"/>
    <n v="2006"/>
    <n v="135000000"/>
    <n v="63478838"/>
    <n v="100339718"/>
    <n v="163818556"/>
    <n v="28818556"/>
    <n v="0.21"/>
    <s v="R"/>
    <s v="Live Action"/>
    <x v="6"/>
    <n v="6"/>
    <n v="116957"/>
    <n v="3021"/>
    <n v="3026"/>
    <n v="25723815"/>
    <x v="2"/>
    <n v="6"/>
  </r>
  <r>
    <x v="912"/>
    <n v="2006"/>
    <n v="149000000"/>
    <n v="64665672"/>
    <n v="114691454"/>
    <n v="179357126"/>
    <n v="30357126"/>
    <n v="0.2"/>
    <s v="PG"/>
    <s v="Digital Animation"/>
    <x v="2"/>
    <n v="6.6"/>
    <n v="125065"/>
    <n v="3707"/>
    <n v="3707"/>
    <n v="18814323"/>
    <x v="2"/>
    <n v="6"/>
  </r>
  <r>
    <x v="913"/>
    <n v="2017"/>
    <n v="180000000"/>
    <n v="40479370"/>
    <n v="174618986"/>
    <n v="215098356"/>
    <n v="35098356"/>
    <n v="0.19"/>
    <s v="PG-13"/>
    <s v="Live Action"/>
    <x v="2"/>
    <n v="6.4"/>
    <n v="179789"/>
    <n v="3553"/>
    <n v="3553"/>
    <n v="17007624"/>
    <x v="2"/>
    <n v="5"/>
  </r>
  <r>
    <x v="914"/>
    <n v="2009"/>
    <n v="65000000"/>
    <n v="19551067"/>
    <n v="22085176"/>
    <n v="41636243"/>
    <n v="-23363757"/>
    <n v="-0.36"/>
    <s v="PG"/>
    <s v="Digital Animation"/>
    <x v="2"/>
    <n v="6.3"/>
    <n v="36776"/>
    <n v="3014"/>
    <n v="3020"/>
    <n v="6702923"/>
    <x v="1"/>
    <n v="5"/>
  </r>
  <r>
    <x v="915"/>
    <n v="2009"/>
    <n v="15000000"/>
    <n v="6382178"/>
    <n v="181224"/>
    <n v="6563402"/>
    <n v="-8436598"/>
    <n v="-0.56000000000000005"/>
    <s v="PG-13"/>
    <s v="Live Action"/>
    <x v="7"/>
    <n v="5.2"/>
    <n v="14355"/>
    <n v="1959"/>
    <n v="1959"/>
    <n v="2651996"/>
    <x v="0"/>
    <n v="5"/>
  </r>
  <r>
    <x v="916"/>
    <n v="2011"/>
    <n v="135000000"/>
    <n v="64006466"/>
    <n v="93950000"/>
    <n v="157956466"/>
    <n v="22956466"/>
    <n v="0.17"/>
    <s v="PG"/>
    <s v="Digital Animation"/>
    <x v="2"/>
    <n v="5.8"/>
    <n v="44840"/>
    <n v="3606"/>
    <n v="3611"/>
    <n v="21237068"/>
    <x v="2"/>
    <n v="6"/>
  </r>
  <r>
    <x v="917"/>
    <n v="2006"/>
    <n v="160000000"/>
    <n v="60674817"/>
    <n v="121000000"/>
    <n v="181674817"/>
    <n v="21674817"/>
    <n v="0.14000000000000001"/>
    <s v="PG-13"/>
    <s v="Live Action"/>
    <x v="2"/>
    <n v="5.7"/>
    <n v="104571"/>
    <n v="3555"/>
    <n v="3555"/>
    <n v="22155410"/>
    <x v="2"/>
    <n v="6"/>
  </r>
  <r>
    <x v="918"/>
    <n v="2009"/>
    <n v="60000000"/>
    <n v="31853584"/>
    <n v="6668866"/>
    <n v="38522450"/>
    <n v="-21477550"/>
    <n v="-0.36"/>
    <s v="PG-13"/>
    <s v="Live Action"/>
    <x v="0"/>
    <n v="6.7"/>
    <n v="53595"/>
    <n v="2024"/>
    <n v="2090"/>
    <n v="9716458"/>
    <x v="1"/>
    <n v="7"/>
  </r>
  <r>
    <x v="919"/>
    <n v="2007"/>
    <n v="35000000"/>
    <n v="18317151"/>
    <n v="2288902"/>
    <n v="20606053"/>
    <n v="-14393947"/>
    <n v="-0.41"/>
    <s v="R"/>
    <s v="Live Action"/>
    <x v="5"/>
    <n v="6.8"/>
    <n v="73084"/>
    <n v="2650"/>
    <n v="2650"/>
    <n v="4174383"/>
    <x v="1"/>
    <n v="6"/>
  </r>
  <r>
    <x v="920"/>
    <n v="2016"/>
    <n v="106000000"/>
    <n v="40098064"/>
    <n v="79168597"/>
    <n v="119266661"/>
    <n v="13266661"/>
    <n v="0.13"/>
    <s v="R"/>
    <s v="Live Action"/>
    <x v="0"/>
    <n v="7.1"/>
    <n v="155328"/>
    <n v="3160"/>
    <n v="3160"/>
    <n v="12701743"/>
    <x v="2"/>
    <n v="5"/>
  </r>
  <r>
    <x v="921"/>
    <n v="2007"/>
    <n v="30000000"/>
    <n v="12406646"/>
    <n v="478928"/>
    <n v="12885574"/>
    <n v="-17114426"/>
    <n v="-0.56999999999999995"/>
    <s v="PG-13"/>
    <s v="Live Action"/>
    <x v="0"/>
    <n v="6.4"/>
    <n v="13635"/>
    <n v="977"/>
    <n v="979"/>
    <n v="3513000"/>
    <x v="0"/>
    <n v="6"/>
  </r>
  <r>
    <x v="922"/>
    <n v="2014"/>
    <n v="35000000"/>
    <n v="10508518"/>
    <n v="7867925"/>
    <n v="18376443"/>
    <n v="-16623557"/>
    <n v="-0.47"/>
    <s v="R"/>
    <s v="Live Action"/>
    <x v="6"/>
    <n v="5.7"/>
    <n v="63622"/>
    <n v="2486"/>
    <n v="2486"/>
    <n v="5272444"/>
    <x v="1"/>
    <n v="7"/>
  </r>
  <r>
    <x v="923"/>
    <n v="2008"/>
    <n v="28000000"/>
    <n v="2775593"/>
    <n v="9255850"/>
    <n v="12031443"/>
    <n v="-15968557"/>
    <n v="-0.56999999999999995"/>
    <s v="R"/>
    <s v="Live Action"/>
    <x v="5"/>
    <n v="6.4"/>
    <n v="69493"/>
    <n v="1750"/>
    <n v="1750"/>
    <n v="1430294"/>
    <x v="0"/>
    <n v="4"/>
  </r>
  <r>
    <x v="924"/>
    <n v="2016"/>
    <n v="18000000"/>
    <n v="3500605"/>
    <n v="4219025"/>
    <n v="7719630"/>
    <n v="-10280370"/>
    <n v="-0.56999999999999995"/>
    <s v="R"/>
    <s v="Live Action"/>
    <x v="0"/>
    <n v="7.5"/>
    <n v="74321"/>
    <n v="3"/>
    <n v="1648"/>
    <n v="59797"/>
    <x v="0"/>
    <n v="5"/>
  </r>
  <r>
    <x v="925"/>
    <n v="2006"/>
    <n v="70000000"/>
    <n v="5946136"/>
    <n v="29471026"/>
    <n v="35417162"/>
    <n v="-34582838"/>
    <n v="-0.49"/>
    <s v="R"/>
    <s v="Live Action"/>
    <x v="3"/>
    <n v="4.3"/>
    <n v="39614"/>
    <n v="1453"/>
    <n v="1453"/>
    <n v="3201420"/>
    <x v="1"/>
    <n v="6"/>
  </r>
  <r>
    <x v="926"/>
    <n v="2015"/>
    <n v="60000000"/>
    <n v="7696134"/>
    <n v="22700000"/>
    <n v="30396134"/>
    <n v="-29603866"/>
    <n v="-0.49"/>
    <s v="R"/>
    <s v="Live Action"/>
    <x v="2"/>
    <n v="5.5"/>
    <n v="72980"/>
    <n v="2648"/>
    <n v="2648"/>
    <n v="4200586"/>
    <x v="1"/>
    <n v="5"/>
  </r>
  <r>
    <x v="927"/>
    <n v="2008"/>
    <n v="15000000"/>
    <n v="2203641"/>
    <n v="4175934"/>
    <n v="6379575"/>
    <n v="-8620425"/>
    <n v="-0.56999999999999995"/>
    <s v="R"/>
    <s v="Live Action"/>
    <x v="3"/>
    <n v="6.6"/>
    <n v="53006"/>
    <n v="2"/>
    <n v="154"/>
    <n v="34615"/>
    <x v="0"/>
    <n v="7"/>
  </r>
  <r>
    <x v="928"/>
    <n v="2011"/>
    <n v="200000000"/>
    <n v="116601172"/>
    <n v="102934320"/>
    <n v="219535492"/>
    <n v="19535492"/>
    <n v="0.1"/>
    <s v="PG-13"/>
    <s v="Animation/Live Action"/>
    <x v="6"/>
    <n v="5.5"/>
    <n v="283635"/>
    <n v="3816"/>
    <n v="3816"/>
    <n v="53174303"/>
    <x v="2"/>
    <n v="6"/>
  </r>
  <r>
    <x v="929"/>
    <n v="2016"/>
    <n v="46500000"/>
    <n v="7100177"/>
    <n v="16626449"/>
    <n v="23726626"/>
    <n v="-22773374"/>
    <n v="-0.49"/>
    <s v="R"/>
    <s v="Live Action"/>
    <x v="0"/>
    <n v="7.1"/>
    <n v="111944"/>
    <n v="4"/>
    <n v="1580"/>
    <n v="130880"/>
    <x v="1"/>
    <n v="4"/>
  </r>
  <r>
    <x v="930"/>
    <n v="2018"/>
    <n v="100000000"/>
    <n v="15951040"/>
    <n v="88282825"/>
    <n v="104233865"/>
    <n v="4233865"/>
    <n v="0.04"/>
    <s v="PG-13"/>
    <s v="Live Action"/>
    <x v="6"/>
    <n v="6.1"/>
    <n v="124536"/>
    <n v="3103"/>
    <n v="3103"/>
    <n v="7559850"/>
    <x v="2"/>
    <n v="5"/>
  </r>
  <r>
    <x v="931"/>
    <n v="2013"/>
    <n v="17500000"/>
    <n v="7018188"/>
    <n v="266947"/>
    <n v="7285135"/>
    <n v="-10214865"/>
    <n v="-0.57999999999999996"/>
    <s v="PG"/>
    <s v="Live Action"/>
    <x v="4"/>
    <n v="4.5999999999999996"/>
    <n v="2235"/>
    <n v="1516"/>
    <n v="1525"/>
    <n v="3669530"/>
    <x v="0"/>
    <n v="7"/>
  </r>
  <r>
    <x v="932"/>
    <n v="2007"/>
    <n v="80000000"/>
    <n v="15074191"/>
    <n v="25072851"/>
    <n v="40147042"/>
    <n v="-39852958"/>
    <n v="-0.5"/>
    <s v="PG-13"/>
    <s v="Live Action"/>
    <x v="3"/>
    <n v="5.9"/>
    <n v="78830"/>
    <n v="2776"/>
    <n v="2776"/>
    <n v="5951409"/>
    <x v="1"/>
    <n v="6"/>
  </r>
  <r>
    <x v="933"/>
    <n v="2012"/>
    <n v="20000000"/>
    <n v="6002756"/>
    <n v="2298065"/>
    <n v="8300821"/>
    <n v="-11699179"/>
    <n v="-0.57999999999999996"/>
    <s v="PG"/>
    <s v="Live Action"/>
    <x v="0"/>
    <n v="7.1"/>
    <n v="32846"/>
    <n v="2002"/>
    <n v="2030"/>
    <n v="2268274"/>
    <x v="0"/>
    <n v="5"/>
  </r>
  <r>
    <x v="934"/>
    <n v="2014"/>
    <n v="100000000"/>
    <n v="23022309"/>
    <n v="80016949"/>
    <n v="103039258"/>
    <n v="3039258"/>
    <n v="0.03"/>
    <s v="PG-13"/>
    <s v="Live Action"/>
    <x v="3"/>
    <n v="6.2"/>
    <n v="228325"/>
    <n v="3455"/>
    <n v="3455"/>
    <n v="10886386"/>
    <x v="2"/>
    <n v="6"/>
  </r>
  <r>
    <x v="935"/>
    <n v="2015"/>
    <n v="150000000"/>
    <n v="35088320"/>
    <n v="116437653"/>
    <n v="151525973"/>
    <n v="1525973"/>
    <n v="0.01"/>
    <s v="PG"/>
    <s v="Live Action"/>
    <x v="2"/>
    <n v="5.7"/>
    <n v="64047"/>
    <n v="3515"/>
    <n v="3515"/>
    <n v="15315435"/>
    <x v="2"/>
    <n v="5"/>
  </r>
  <r>
    <x v="936"/>
    <n v="2006"/>
    <n v="14000000"/>
    <n v="4299773"/>
    <n v="1482425"/>
    <n v="5782198"/>
    <n v="-8217802"/>
    <n v="-0.59"/>
    <s v="PG-13"/>
    <s v="Live Action"/>
    <x v="3"/>
    <n v="6.7"/>
    <n v="10497"/>
    <n v="1305"/>
    <n v="1306"/>
    <n v="2012000"/>
    <x v="0"/>
    <n v="5"/>
  </r>
  <r>
    <x v="937"/>
    <n v="2009"/>
    <n v="40000000"/>
    <n v="14279575"/>
    <n v="5476502"/>
    <n v="19756077"/>
    <n v="-20243923"/>
    <n v="-0.51"/>
    <s v="PG"/>
    <s v="Live Action"/>
    <x v="0"/>
    <n v="5.8"/>
    <n v="12781"/>
    <n v="820"/>
    <n v="1070"/>
    <n v="3904047"/>
    <x v="1"/>
    <n v="4"/>
  </r>
  <r>
    <x v="938"/>
    <n v="2007"/>
    <n v="175000000"/>
    <n v="100289690"/>
    <n v="73841639"/>
    <n v="174131329"/>
    <n v="-868671"/>
    <n v="0"/>
    <s v="PG"/>
    <s v="Live Action"/>
    <x v="5"/>
    <n v="5.4"/>
    <n v="147202"/>
    <n v="3604"/>
    <n v="3636"/>
    <n v="31192615"/>
    <x v="2"/>
    <n v="7"/>
  </r>
  <r>
    <x v="939"/>
    <n v="2007"/>
    <n v="20000000"/>
    <n v="8135024"/>
    <n v="0"/>
    <n v="8135024"/>
    <n v="-11864976"/>
    <n v="-0.59"/>
    <s v="PG-13"/>
    <s v="Live Action"/>
    <x v="5"/>
    <n v="4.5999999999999996"/>
    <n v="11755"/>
    <n v="1736"/>
    <n v="1736"/>
    <n v="4300000"/>
    <x v="0"/>
    <n v="6"/>
  </r>
  <r>
    <x v="940"/>
    <n v="2006"/>
    <n v="20000000"/>
    <n v="5501616"/>
    <n v="1903468"/>
    <n v="7405084"/>
    <n v="-12594916"/>
    <n v="-0.63"/>
    <s v="R"/>
    <s v="Rotoscoping"/>
    <x v="3"/>
    <n v="7"/>
    <n v="111792"/>
    <n v="17"/>
    <n v="263"/>
    <n v="391672"/>
    <x v="0"/>
    <n v="5"/>
  </r>
  <r>
    <x v="941"/>
    <n v="2008"/>
    <n v="38000000"/>
    <n v="7873007"/>
    <n v="9958551"/>
    <n v="17831558"/>
    <n v="-20168442"/>
    <n v="-0.53"/>
    <s v="PG"/>
    <s v="Live Action"/>
    <x v="2"/>
    <n v="6.4"/>
    <n v="65940"/>
    <n v="2022"/>
    <n v="2023"/>
    <n v="3129473"/>
    <x v="1"/>
    <n v="6"/>
  </r>
  <r>
    <x v="942"/>
    <n v="2015"/>
    <n v="40000000"/>
    <n v="10664749"/>
    <n v="7929478"/>
    <n v="18594227"/>
    <n v="-21405773"/>
    <n v="-0.54"/>
    <s v="R"/>
    <s v="Live Action"/>
    <x v="3"/>
    <n v="5.8"/>
    <n v="41124"/>
    <n v="2816"/>
    <n v="2816"/>
    <n v="5028702"/>
    <x v="1"/>
    <n v="7"/>
  </r>
  <r>
    <x v="943"/>
    <n v="2007"/>
    <n v="27000000"/>
    <n v="7500310"/>
    <n v="1851779"/>
    <n v="9352089"/>
    <n v="-17647911"/>
    <n v="-0.65"/>
    <s v="PG"/>
    <s v="Live Action"/>
    <x v="0"/>
    <n v="6.7"/>
    <n v="20495"/>
    <n v="2020"/>
    <n v="2020"/>
    <n v="3650000"/>
    <x v="0"/>
    <n v="7"/>
  </r>
  <r>
    <x v="944"/>
    <n v="2011"/>
    <n v="180000000"/>
    <n v="73864507"/>
    <n v="106183277"/>
    <n v="180047784"/>
    <n v="47784"/>
    <n v="0"/>
    <s v="PG"/>
    <s v="Animation/Live Action"/>
    <x v="2"/>
    <n v="7.5"/>
    <n v="321377"/>
    <n v="1277"/>
    <n v="2608"/>
    <n v="11364505"/>
    <x v="2"/>
    <n v="6"/>
  </r>
  <r>
    <x v="945"/>
    <n v="2006"/>
    <n v="35000000"/>
    <n v="10144010"/>
    <n v="5317628"/>
    <n v="15461638"/>
    <n v="-19538362"/>
    <n v="-0.56000000000000005"/>
    <s v="PG-13"/>
    <s v="Live Action"/>
    <x v="0"/>
    <n v="7.2"/>
    <n v="238268"/>
    <n v="1472"/>
    <n v="1472"/>
    <n v="3768702"/>
    <x v="1"/>
    <n v="7"/>
  </r>
  <r>
    <x v="946"/>
    <n v="2009"/>
    <n v="95000000"/>
    <n v="44114232"/>
    <n v="50780216"/>
    <n v="94894448"/>
    <n v="-105552"/>
    <n v="0"/>
    <s v="PG-13"/>
    <s v="Live Action"/>
    <x v="0"/>
    <n v="6.6"/>
    <n v="168907"/>
    <n v="3"/>
    <n v="2638"/>
    <n v="116616"/>
    <x v="2"/>
    <n v="6"/>
  </r>
  <r>
    <x v="947"/>
    <n v="2016"/>
    <n v="47500000"/>
    <n v="15436808"/>
    <n v="5281296"/>
    <n v="20718104"/>
    <n v="-26781896"/>
    <n v="-0.56000000000000005"/>
    <s v="R"/>
    <s v="Live Action"/>
    <x v="3"/>
    <n v="7"/>
    <n v="73762"/>
    <n v="1601"/>
    <n v="1601"/>
    <n v="5303775"/>
    <x v="1"/>
    <n v="5"/>
  </r>
  <r>
    <x v="948"/>
    <n v="2009"/>
    <n v="40000000"/>
    <n v="10330853"/>
    <n v="6702578"/>
    <n v="17033431"/>
    <n v="-22966569"/>
    <n v="-0.56999999999999995"/>
    <s v="R"/>
    <s v="Live Action"/>
    <x v="1"/>
    <n v="6.7"/>
    <n v="151027"/>
    <n v="2506"/>
    <n v="2506"/>
    <n v="4424126"/>
    <x v="1"/>
    <n v="5"/>
  </r>
  <r>
    <x v="949"/>
    <n v="2008"/>
    <n v="20000000"/>
    <n v="6575282"/>
    <n v="371802"/>
    <n v="6947084"/>
    <n v="-13052916"/>
    <n v="-0.65"/>
    <s v="R"/>
    <s v="Live Action"/>
    <x v="5"/>
    <n v="5.2"/>
    <n v="21948"/>
    <n v="1208"/>
    <n v="1211"/>
    <n v="3001719"/>
    <x v="0"/>
    <n v="4"/>
  </r>
  <r>
    <x v="950"/>
    <n v="2007"/>
    <n v="67000000"/>
    <n v="5932060"/>
    <n v="19425711"/>
    <n v="25357771"/>
    <n v="-41642229"/>
    <n v="-0.62"/>
    <s v="PG-13"/>
    <s v="Live Action"/>
    <x v="6"/>
    <n v="5.4"/>
    <n v="35833"/>
    <n v="2002"/>
    <n v="2002"/>
    <n v="2746312"/>
    <x v="1"/>
    <n v="6"/>
  </r>
  <r>
    <x v="951"/>
    <n v="2006"/>
    <n v="35000000"/>
    <n v="11989328"/>
    <n v="516860"/>
    <n v="12506188"/>
    <n v="-22493812"/>
    <n v="-0.64"/>
    <s v="PG"/>
    <s v="Live Action"/>
    <x v="2"/>
    <n v="4.3"/>
    <n v="21141"/>
    <n v="2501"/>
    <n v="2501"/>
    <n v="4510408"/>
    <x v="1"/>
    <n v="6"/>
  </r>
  <r>
    <x v="952"/>
    <n v="2009"/>
    <n v="29000000"/>
    <n v="7460204"/>
    <n v="2606162"/>
    <n v="10066366"/>
    <n v="-18933634"/>
    <n v="-0.65"/>
    <s v="R"/>
    <s v="Live Action"/>
    <x v="0"/>
    <n v="6.7"/>
    <n v="29229"/>
    <n v="1393"/>
    <n v="1395"/>
    <n v="3457760"/>
    <x v="0"/>
    <n v="7"/>
  </r>
  <r>
    <x v="953"/>
    <n v="2014"/>
    <n v="10000000"/>
    <n v="3128941"/>
    <n v="56776"/>
    <n v="3185717"/>
    <n v="-6814283"/>
    <n v="-0.68"/>
    <s v="R"/>
    <s v="Live Action"/>
    <x v="0"/>
    <n v="6.6"/>
    <n v="10737"/>
    <n v="371"/>
    <n v="371"/>
    <n v="1154303"/>
    <x v="0"/>
    <n v="6"/>
  </r>
  <r>
    <x v="954"/>
    <n v="2010"/>
    <n v="14000000"/>
    <n v="1755212"/>
    <n v="2534781"/>
    <n v="4289993"/>
    <n v="-9710007"/>
    <n v="-0.69"/>
    <s v="PG"/>
    <s v="Live Action"/>
    <x v="7"/>
    <n v="7.7"/>
    <n v="89501"/>
    <n v="45"/>
    <n v="442"/>
    <n v="224233"/>
    <x v="0"/>
    <n v="4"/>
  </r>
  <r>
    <x v="955"/>
    <n v="2009"/>
    <n v="100000000"/>
    <n v="77233467"/>
    <n v="21890189"/>
    <n v="99123656"/>
    <n v="-876344"/>
    <n v="-0.01"/>
    <s v="PG"/>
    <s v="Live Action"/>
    <x v="2"/>
    <n v="6.7"/>
    <n v="104932"/>
    <n v="3735"/>
    <n v="3735"/>
    <n v="32695407"/>
    <x v="2"/>
    <n v="5"/>
  </r>
  <r>
    <x v="956"/>
    <n v="2017"/>
    <n v="22000000"/>
    <n v="6069605"/>
    <n v="686807"/>
    <n v="6756412"/>
    <n v="-15243588"/>
    <n v="-0.69"/>
    <s v="PG-13"/>
    <s v="Live Action"/>
    <x v="5"/>
    <n v="4.5"/>
    <n v="7306"/>
    <n v="2161"/>
    <n v="2161"/>
    <n v="3201459"/>
    <x v="0"/>
    <n v="6"/>
  </r>
  <r>
    <x v="957"/>
    <n v="2009"/>
    <n v="35000000"/>
    <n v="10275638"/>
    <n v="1979108"/>
    <n v="12254746"/>
    <n v="-22745254"/>
    <n v="-0.65"/>
    <s v="R"/>
    <s v="Live Action"/>
    <x v="3"/>
    <n v="5.5"/>
    <n v="38854"/>
    <n v="2745"/>
    <n v="2745"/>
    <n v="4915104"/>
    <x v="1"/>
    <n v="6"/>
  </r>
  <r>
    <x v="958"/>
    <n v="2010"/>
    <n v="100000000"/>
    <n v="35497337"/>
    <n v="62025683"/>
    <n v="97523020"/>
    <n v="-2476980"/>
    <n v="-0.02"/>
    <s v="R"/>
    <s v="Live Action"/>
    <x v="0"/>
    <n v="6.8"/>
    <n v="137040"/>
    <n v="3003"/>
    <n v="3004"/>
    <n v="14309295"/>
    <x v="2"/>
    <n v="5"/>
  </r>
  <r>
    <x v="959"/>
    <n v="2008"/>
    <n v="40000000"/>
    <n v="12082391"/>
    <n v="263492"/>
    <n v="12345883"/>
    <n v="-27654117"/>
    <n v="-0.69"/>
    <s v="R"/>
    <s v="Live Action"/>
    <x v="5"/>
    <n v="6.4"/>
    <n v="11066"/>
    <n v="2044"/>
    <n v="2048"/>
    <n v="5401605"/>
    <x v="1"/>
    <n v="5"/>
  </r>
  <r>
    <x v="960"/>
    <n v="2009"/>
    <n v="55000000"/>
    <n v="16222392"/>
    <n v="0"/>
    <n v="16222392"/>
    <n v="-38777608"/>
    <n v="-0.71"/>
    <s v="PG"/>
    <s v="Live Action"/>
    <x v="2"/>
    <n v="5.6"/>
    <n v="14825"/>
    <n v="3008"/>
    <n v="3011"/>
    <n v="5503519"/>
    <x v="1"/>
    <n v="7"/>
  </r>
  <r>
    <x v="961"/>
    <n v="2008"/>
    <n v="35000000"/>
    <n v="8050977"/>
    <n v="2106557"/>
    <n v="10157534"/>
    <n v="-24842466"/>
    <n v="-0.71"/>
    <s v="R"/>
    <s v="Live Action"/>
    <x v="6"/>
    <n v="5.9"/>
    <n v="63433"/>
    <n v="2508"/>
    <n v="2508"/>
    <n v="4271451"/>
    <x v="1"/>
    <n v="6"/>
  </r>
  <r>
    <x v="962"/>
    <n v="2011"/>
    <n v="19100000"/>
    <n v="1361512"/>
    <n v="4604134"/>
    <n v="5965646"/>
    <n v="-13134354"/>
    <n v="-0.69"/>
    <s v="R"/>
    <s v="Live Action"/>
    <x v="0"/>
    <n v="7.1"/>
    <n v="62148"/>
    <n v="5"/>
    <n v="89"/>
    <n v="96414"/>
    <x v="0"/>
    <n v="6"/>
  </r>
  <r>
    <x v="963"/>
    <n v="2014"/>
    <n v="44000000"/>
    <n v="6105175"/>
    <n v="6237457"/>
    <n v="12342632"/>
    <n v="-31657368"/>
    <n v="-0.72"/>
    <s v="R"/>
    <s v="Live Action"/>
    <x v="5"/>
    <n v="6.5"/>
    <n v="328366"/>
    <n v="331"/>
    <n v="581"/>
    <n v="1794666"/>
    <x v="1"/>
    <n v="7"/>
  </r>
  <r>
    <x v="964"/>
    <n v="2013"/>
    <n v="26000000"/>
    <n v="3254172"/>
    <n v="2900000"/>
    <n v="6154172"/>
    <n v="-19845828"/>
    <n v="-0.76"/>
    <s v="R"/>
    <s v="Live Action"/>
    <x v="0"/>
    <n v="6.2"/>
    <n v="41144"/>
    <n v="1769"/>
    <n v="1769"/>
    <n v="1673351"/>
    <x v="0"/>
    <n v="6"/>
  </r>
  <r>
    <x v="965"/>
    <n v="2008"/>
    <n v="37500000"/>
    <n v="9793406"/>
    <n v="19903"/>
    <n v="9813309"/>
    <n v="-27686691"/>
    <n v="-0.74"/>
    <s v="PG"/>
    <s v="Live Action"/>
    <x v="0"/>
    <n v="7.2"/>
    <n v="21745"/>
    <n v="2808"/>
    <n v="2810"/>
    <n v="4562675"/>
    <x v="1"/>
    <n v="5"/>
  </r>
  <r>
    <x v="966"/>
    <n v="2013"/>
    <n v="275000000"/>
    <n v="89302115"/>
    <n v="170700000"/>
    <n v="260002115"/>
    <n v="-14997885"/>
    <n v="-0.05"/>
    <s v="PG-13"/>
    <s v="Live Action"/>
    <x v="8"/>
    <n v="6.4"/>
    <n v="233893"/>
    <n v="3904"/>
    <n v="3904"/>
    <n v="29210849"/>
    <x v="2"/>
    <n v="6"/>
  </r>
  <r>
    <x v="967"/>
    <n v="2010"/>
    <n v="150000000"/>
    <n v="62189884"/>
    <n v="80444474"/>
    <n v="142634358"/>
    <n v="-7365642"/>
    <n v="-0.05"/>
    <s v="R"/>
    <s v="Live Action"/>
    <x v="1"/>
    <n v="5.8"/>
    <n v="106670"/>
    <n v="3222"/>
    <n v="3223"/>
    <n v="31479235"/>
    <x v="2"/>
    <n v="5"/>
  </r>
  <r>
    <x v="968"/>
    <n v="2013"/>
    <n v="175000000"/>
    <n v="38362475"/>
    <n v="113354340"/>
    <n v="151716815"/>
    <n v="-23283185"/>
    <n v="-0.13"/>
    <s v="PG-13"/>
    <s v="Live Action"/>
    <x v="6"/>
    <n v="6.2"/>
    <n v="159413"/>
    <n v="2689"/>
    <n v="2690"/>
    <n v="9910310"/>
    <x v="2"/>
    <n v="6"/>
  </r>
  <r>
    <x v="969"/>
    <n v="2018"/>
    <n v="99000000"/>
    <n v="30824628"/>
    <n v="53922813"/>
    <n v="84747441"/>
    <n v="-14252559"/>
    <n v="-0.14000000000000001"/>
    <s v="PG-13"/>
    <s v="Live Action"/>
    <x v="6"/>
    <n v="5.3"/>
    <n v="73115"/>
    <n v="2827"/>
    <n v="2827"/>
    <n v="9195670"/>
    <x v="2"/>
    <n v="5"/>
  </r>
  <r>
    <x v="970"/>
    <n v="2008"/>
    <n v="120000000"/>
    <n v="43945766"/>
    <n v="49448696"/>
    <n v="93394462"/>
    <n v="-26605538"/>
    <n v="-0.22"/>
    <s v="PG"/>
    <s v="Live Action"/>
    <x v="6"/>
    <n v="6"/>
    <n v="73699"/>
    <n v="3606"/>
    <n v="3606"/>
    <n v="18561337"/>
    <x v="2"/>
    <n v="6"/>
  </r>
  <r>
    <x v="971"/>
    <n v="2009"/>
    <n v="100000000"/>
    <n v="49438370"/>
    <n v="20110271"/>
    <n v="69548641"/>
    <n v="-30451359"/>
    <n v="-0.3"/>
    <s v="PG-13"/>
    <s v="Live Action"/>
    <x v="5"/>
    <n v="5.3"/>
    <n v="70570"/>
    <n v="3521"/>
    <n v="3534"/>
    <n v="18837350"/>
    <x v="2"/>
    <n v="3"/>
  </r>
  <r>
    <x v="972"/>
    <n v="2006"/>
    <n v="60000000"/>
    <n v="13090630"/>
    <n v="1725749"/>
    <n v="14816379"/>
    <n v="-45183621"/>
    <n v="-0.75"/>
    <s v="PG-13"/>
    <s v="Live Action"/>
    <x v="0"/>
    <n v="6.5"/>
    <n v="42869"/>
    <n v="2033"/>
    <n v="2033"/>
    <n v="6004219"/>
    <x v="1"/>
    <n v="4"/>
  </r>
  <r>
    <x v="973"/>
    <n v="2009"/>
    <n v="50000000"/>
    <n v="8742261"/>
    <n v="3918026"/>
    <n v="12660287"/>
    <n v="-37339713"/>
    <n v="-0.75"/>
    <s v="PG-13"/>
    <s v="Live Action"/>
    <x v="6"/>
    <n v="3.7"/>
    <n v="24051"/>
    <n v="1136"/>
    <n v="1164"/>
    <n v="4721110"/>
    <x v="1"/>
    <n v="7"/>
  </r>
  <r>
    <x v="974"/>
    <n v="2010"/>
    <n v="47000000"/>
    <n v="10547117"/>
    <n v="475579"/>
    <n v="11022696"/>
    <n v="-35977304"/>
    <n v="-0.77"/>
    <s v="PG-13"/>
    <s v="Live Action"/>
    <x v="6"/>
    <n v="4.7"/>
    <n v="59053"/>
    <n v="2825"/>
    <n v="2825"/>
    <n v="5379365"/>
    <x v="1"/>
    <n v="7"/>
  </r>
  <r>
    <x v="975"/>
    <n v="2008"/>
    <n v="20000000"/>
    <n v="4442377"/>
    <n v="61734"/>
    <n v="4504111"/>
    <n v="-15495889"/>
    <n v="-0.77"/>
    <s v="PG-13"/>
    <s v="Live Action"/>
    <x v="0"/>
    <n v="7"/>
    <n v="17187"/>
    <n v="1098"/>
    <n v="1098"/>
    <n v="2251075"/>
    <x v="0"/>
    <n v="6"/>
  </r>
  <r>
    <x v="976"/>
    <n v="2008"/>
    <n v="20000000"/>
    <n v="3083538"/>
    <n v="1300000"/>
    <n v="4383538"/>
    <n v="-15616462"/>
    <n v="-0.78"/>
    <s v="R"/>
    <s v="Live Action"/>
    <x v="0"/>
    <n v="7.5"/>
    <n v="90775"/>
    <n v="9"/>
    <n v="119"/>
    <n v="172194"/>
    <x v="0"/>
    <n v="6"/>
  </r>
  <r>
    <x v="977"/>
    <n v="2008"/>
    <n v="45000000"/>
    <n v="7916887"/>
    <n v="1759610"/>
    <n v="9676497"/>
    <n v="-35323503"/>
    <n v="-0.78"/>
    <s v="R"/>
    <s v="Live Action"/>
    <x v="0"/>
    <n v="6.1"/>
    <n v="18645"/>
    <n v="1185"/>
    <n v="1185"/>
    <n v="3477996"/>
    <x v="1"/>
    <n v="5"/>
  </r>
  <r>
    <x v="978"/>
    <n v="2010"/>
    <n v="12500000"/>
    <n v="2039869"/>
    <n v="232317"/>
    <n v="2272186"/>
    <n v="-10227814"/>
    <n v="-0.82"/>
    <s v="R"/>
    <s v="Live Action"/>
    <x v="3"/>
    <n v="6.2"/>
    <n v="17284"/>
    <n v="7"/>
    <n v="60"/>
    <n v="34528"/>
    <x v="0"/>
    <n v="6"/>
  </r>
  <r>
    <x v="979"/>
    <n v="2010"/>
    <n v="22000000"/>
    <n v="1810078"/>
    <n v="2254942"/>
    <n v="4065020"/>
    <n v="-17934980"/>
    <n v="-0.82"/>
    <s v="R"/>
    <s v="Live Action"/>
    <x v="0"/>
    <n v="5.4"/>
    <n v="41628"/>
    <n v="6"/>
    <n v="125"/>
    <n v="75766"/>
    <x v="0"/>
    <n v="6"/>
  </r>
  <r>
    <x v="980"/>
    <n v="2009"/>
    <n v="23000000"/>
    <n v="2715657"/>
    <n v="6652585"/>
    <n v="9368242"/>
    <n v="-20284343"/>
    <n v="-0.88"/>
    <s v="R"/>
    <s v="Live Action"/>
    <x v="0"/>
    <n v="6.1"/>
    <n v="11260"/>
    <n v="76"/>
    <n v="191"/>
    <n v="405701"/>
    <x v="0"/>
    <n v="6"/>
  </r>
  <r>
    <x v="981"/>
    <n v="2010"/>
    <n v="42000000"/>
    <n v="5666340"/>
    <n v="2847985"/>
    <n v="8514325"/>
    <n v="-33485675"/>
    <n v="-0.8"/>
    <s v="R"/>
    <s v="Live Action"/>
    <x v="8"/>
    <n v="6.2"/>
    <n v="26411"/>
    <n v="1622"/>
    <n v="1622"/>
    <n v="3048665"/>
    <x v="1"/>
    <n v="7"/>
  </r>
  <r>
    <x v="982"/>
    <n v="2006"/>
    <n v="55000000"/>
    <n v="7221458"/>
    <n v="2300000"/>
    <n v="9521458"/>
    <n v="-45478542"/>
    <n v="-0.83"/>
    <s v="PG-13"/>
    <s v="Live Action"/>
    <x v="0"/>
    <n v="6.1"/>
    <n v="24714"/>
    <n v="1514"/>
    <n v="1520"/>
    <n v="3672366"/>
    <x v="1"/>
    <n v="5"/>
  </r>
  <r>
    <x v="983"/>
    <n v="2015"/>
    <n v="20000000"/>
    <n v="2246000"/>
    <n v="0"/>
    <n v="2246000"/>
    <n v="-17754000"/>
    <n v="-0.89"/>
    <s v="PG"/>
    <s v="Live Action"/>
    <x v="0"/>
    <n v="7.1"/>
    <n v="6766"/>
    <n v="1565"/>
    <n v="1565"/>
    <n v="1365000"/>
    <x v="0"/>
    <e v="#N/A"/>
  </r>
  <r>
    <x v="984"/>
    <n v="2007"/>
    <n v="55000000"/>
    <n v="5755286"/>
    <n v="766543"/>
    <n v="6521829"/>
    <n v="-48478171"/>
    <n v="-0.88"/>
    <s v="PG-13"/>
    <s v="Live Action"/>
    <x v="0"/>
    <n v="5.9"/>
    <n v="20636"/>
    <n v="2525"/>
    <n v="2525"/>
    <n v="2710445"/>
    <x v="1"/>
    <e v="#N/A"/>
  </r>
  <r>
    <x v="985"/>
    <m/>
    <m/>
    <m/>
    <m/>
    <m/>
    <m/>
    <m/>
    <m/>
    <m/>
    <x v="11"/>
    <m/>
    <m/>
    <m/>
    <m/>
    <m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CC226B-494C-4496-BC53-F8818401A8DD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7" firstHeaderRow="0" firstDataRow="1" firstDataCol="1" rowPageCount="1" colPageCount="1"/>
  <pivotFields count="18">
    <pivotField axis="axisRow" showAll="0" measureFilter="1">
      <items count="987">
        <item x="610"/>
        <item x="121"/>
        <item x="137"/>
        <item x="335"/>
        <item x="805"/>
        <item x="61"/>
        <item x="697"/>
        <item x="213"/>
        <item x="54"/>
        <item x="168"/>
        <item x="230"/>
        <item x="681"/>
        <item x="419"/>
        <item x="657"/>
        <item x="968"/>
        <item x="200"/>
        <item x="830"/>
        <item x="770"/>
        <item x="692"/>
        <item x="797"/>
        <item x="903"/>
        <item x="456"/>
        <item x="229"/>
        <item x="606"/>
        <item x="426"/>
        <item x="940"/>
        <item x="263"/>
        <item x="84"/>
        <item x="900"/>
        <item x="807"/>
        <item x="128"/>
        <item x="835"/>
        <item x="746"/>
        <item x="423"/>
        <item x="982"/>
        <item x="920"/>
        <item x="440"/>
        <item x="56"/>
        <item x="139"/>
        <item x="57"/>
        <item x="937"/>
        <item x="581"/>
        <item x="341"/>
        <item x="107"/>
        <item x="32"/>
        <item x="759"/>
        <item x="458"/>
        <item x="710"/>
        <item x="463"/>
        <item x="855"/>
        <item x="307"/>
        <item x="269"/>
        <item x="669"/>
        <item x="31"/>
        <item x="92"/>
        <item x="706"/>
        <item x="144"/>
        <item x="594"/>
        <item x="914"/>
        <item x="696"/>
        <item x="356"/>
        <item x="219"/>
        <item x="429"/>
        <item x="832"/>
        <item x="41"/>
        <item x="892"/>
        <item x="884"/>
        <item x="113"/>
        <item x="109"/>
        <item x="511"/>
        <item x="646"/>
        <item x="889"/>
        <item x="62"/>
        <item x="21"/>
        <item x="787"/>
        <item x="52"/>
        <item x="851"/>
        <item x="806"/>
        <item x="925"/>
        <item x="834"/>
        <item x="815"/>
        <item x="294"/>
        <item x="623"/>
        <item x="577"/>
        <item x="457"/>
        <item x="320"/>
        <item x="716"/>
        <item x="906"/>
        <item x="82"/>
        <item x="415"/>
        <item x="328"/>
        <item x="216"/>
        <item x="554"/>
        <item x="931"/>
        <item x="4"/>
        <item x="887"/>
        <item x="417"/>
        <item x="261"/>
        <item x="304"/>
        <item x="826"/>
        <item x="908"/>
        <item x="816"/>
        <item x="141"/>
        <item x="652"/>
        <item x="596"/>
        <item x="6"/>
        <item x="691"/>
        <item x="241"/>
        <item x="510"/>
        <item x="432"/>
        <item x="274"/>
        <item x="67"/>
        <item x="161"/>
        <item x="156"/>
        <item x="593"/>
        <item x="620"/>
        <item x="828"/>
        <item x="767"/>
        <item x="585"/>
        <item x="277"/>
        <item x="172"/>
        <item x="234"/>
        <item x="638"/>
        <item x="292"/>
        <item x="413"/>
        <item x="538"/>
        <item x="694"/>
        <item x="978"/>
        <item x="64"/>
        <item x="936"/>
        <item x="743"/>
        <item x="140"/>
        <item x="495"/>
        <item x="795"/>
        <item x="640"/>
        <item x="598"/>
        <item x="933"/>
        <item x="841"/>
        <item x="359"/>
        <item x="821"/>
        <item x="728"/>
        <item x="941"/>
        <item x="329"/>
        <item x="298"/>
        <item x="648"/>
        <item x="211"/>
        <item x="100"/>
        <item x="223"/>
        <item x="939"/>
        <item x="574"/>
        <item x="712"/>
        <item x="444"/>
        <item x="775"/>
        <item x="666"/>
        <item x="466"/>
        <item x="677"/>
        <item x="299"/>
        <item x="288"/>
        <item x="79"/>
        <item x="115"/>
        <item x="150"/>
        <item x="720"/>
        <item x="688"/>
        <item x="183"/>
        <item x="239"/>
        <item x="322"/>
        <item x="278"/>
        <item x="750"/>
        <item x="147"/>
        <item x="471"/>
        <item x="479"/>
        <item x="791"/>
        <item x="810"/>
        <item x="871"/>
        <item x="843"/>
        <item x="801"/>
        <item x="398"/>
        <item x="370"/>
        <item x="781"/>
        <item x="40"/>
        <item x="17"/>
        <item x="7"/>
        <item x="123"/>
        <item x="174"/>
        <item x="315"/>
        <item x="717"/>
        <item x="756"/>
        <item x="570"/>
        <item x="99"/>
        <item x="132"/>
        <item x="252"/>
        <item x="291"/>
        <item x="366"/>
        <item x="631"/>
        <item x="849"/>
        <item x="428"/>
        <item x="873"/>
        <item x="258"/>
        <item x="701"/>
        <item x="441"/>
        <item x="544"/>
        <item x="490"/>
        <item x="760"/>
        <item x="163"/>
        <item x="244"/>
        <item x="181"/>
        <item x="437"/>
        <item x="736"/>
        <item x="446"/>
        <item x="793"/>
        <item x="214"/>
        <item x="718"/>
        <item x="275"/>
        <item x="722"/>
        <item x="276"/>
        <item x="175"/>
        <item x="279"/>
        <item x="591"/>
        <item x="613"/>
        <item x="589"/>
        <item x="218"/>
        <item x="628"/>
        <item x="938"/>
        <item x="921"/>
        <item x="225"/>
        <item x="894"/>
        <item x="129"/>
        <item x="776"/>
        <item x="377"/>
        <item x="215"/>
        <item x="231"/>
        <item x="460"/>
        <item x="888"/>
        <item x="774"/>
        <item x="146"/>
        <item x="167"/>
        <item x="425"/>
        <item x="597"/>
        <item x="685"/>
        <item x="201"/>
        <item x="182"/>
        <item x="617"/>
        <item x="607"/>
        <item x="771"/>
        <item x="975"/>
        <item x="486"/>
        <item x="659"/>
        <item x="171"/>
        <item x="954"/>
        <item x="548"/>
        <item x="912"/>
        <item x="972"/>
        <item x="375"/>
        <item x="670"/>
        <item x="573"/>
        <item x="895"/>
        <item x="316"/>
        <item x="472"/>
        <item x="501"/>
        <item x="522"/>
        <item x="158"/>
        <item x="154"/>
        <item x="765"/>
        <item x="14"/>
        <item x="822"/>
        <item x="794"/>
        <item x="362"/>
        <item x="814"/>
        <item x="853"/>
        <item x="747"/>
        <item x="689"/>
        <item x="355"/>
        <item x="445"/>
        <item x="729"/>
        <item x="310"/>
        <item x="850"/>
        <item x="762"/>
        <item x="777"/>
        <item x="645"/>
        <item x="860"/>
        <item x="179"/>
        <item x="664"/>
        <item x="449"/>
        <item x="682"/>
        <item x="66"/>
        <item x="461"/>
        <item x="332"/>
        <item x="24"/>
        <item x="116"/>
        <item x="928"/>
        <item x="958"/>
        <item x="671"/>
        <item x="838"/>
        <item x="206"/>
        <item x="601"/>
        <item x="228"/>
        <item x="734"/>
        <item x="152"/>
        <item x="342"/>
        <item x="5"/>
        <item x="173"/>
        <item x="290"/>
        <item x="633"/>
        <item x="133"/>
        <item x="916"/>
        <item x="300"/>
        <item x="390"/>
        <item x="46"/>
        <item x="384"/>
        <item x="521"/>
        <item x="517"/>
        <item x="474"/>
        <item x="134"/>
        <item x="55"/>
        <item x="9"/>
        <item x="246"/>
        <item x="812"/>
        <item x="467"/>
        <item x="868"/>
        <item x="358"/>
        <item x="177"/>
        <item x="753"/>
        <item x="858"/>
        <item x="212"/>
        <item x="70"/>
        <item x="564"/>
        <item x="923"/>
        <item x="527"/>
        <item x="944"/>
        <item x="757"/>
        <item x="788"/>
        <item x="442"/>
        <item x="780"/>
        <item x="361"/>
        <item x="3"/>
        <item x="38"/>
        <item x="98"/>
        <item x="818"/>
        <item x="94"/>
        <item x="667"/>
        <item x="960"/>
        <item x="313"/>
        <item x="481"/>
        <item x="684"/>
        <item x="740"/>
        <item x="112"/>
        <item x="125"/>
        <item x="264"/>
        <item x="295"/>
        <item x="135"/>
        <item x="836"/>
        <item x="198"/>
        <item x="418"/>
        <item x="302"/>
        <item x="285"/>
        <item x="404"/>
        <item x="191"/>
        <item x="491"/>
        <item x="702"/>
        <item x="475"/>
        <item x="396"/>
        <item x="1"/>
        <item x="407"/>
        <item x="529"/>
        <item x="208"/>
        <item x="352"/>
        <item x="69"/>
        <item x="26"/>
        <item x="420"/>
        <item x="541"/>
        <item x="626"/>
        <item x="27"/>
        <item x="452"/>
        <item x="439"/>
        <item x="205"/>
        <item x="974"/>
        <item x="81"/>
        <item x="614"/>
        <item x="254"/>
        <item x="349"/>
        <item x="956"/>
        <item x="683"/>
        <item x="700"/>
        <item x="391"/>
        <item x="675"/>
        <item x="464"/>
        <item x="487"/>
        <item x="839"/>
        <item x="433"/>
        <item x="348"/>
        <item x="588"/>
        <item x="690"/>
        <item x="76"/>
        <item x="197"/>
        <item x="714"/>
        <item x="192"/>
        <item x="232"/>
        <item x="10"/>
        <item x="80"/>
        <item x="831"/>
        <item x="488"/>
        <item x="971"/>
        <item x="782"/>
        <item x="792"/>
        <item x="833"/>
        <item x="250"/>
        <item x="400"/>
        <item x="877"/>
        <item x="686"/>
        <item x="595"/>
        <item x="896"/>
        <item x="435"/>
        <item x="668"/>
        <item x="169"/>
        <item x="414"/>
        <item x="502"/>
        <item x="317"/>
        <item x="575"/>
        <item x="758"/>
        <item x="498"/>
        <item x="642"/>
        <item x="411"/>
        <item x="634"/>
        <item x="194"/>
        <item x="661"/>
        <item x="537"/>
        <item x="880"/>
        <item x="468"/>
        <item x="525"/>
        <item x="984"/>
        <item x="22"/>
        <item x="809"/>
        <item x="282"/>
        <item x="789"/>
        <item x="725"/>
        <item x="126"/>
        <item x="305"/>
        <item x="357"/>
        <item x="504"/>
        <item x="127"/>
        <item x="71"/>
        <item x="19"/>
        <item x="523"/>
        <item x="846"/>
        <item x="656"/>
        <item x="155"/>
        <item x="819"/>
        <item x="943"/>
        <item x="583"/>
        <item x="496"/>
        <item x="394"/>
        <item x="899"/>
        <item x="96"/>
        <item x="336"/>
        <item x="854"/>
        <item x="518"/>
        <item x="409"/>
        <item x="636"/>
        <item x="890"/>
        <item x="911"/>
        <item x="221"/>
        <item x="482"/>
        <item x="533"/>
        <item x="401"/>
        <item x="977"/>
        <item x="455"/>
        <item x="698"/>
        <item x="924"/>
        <item x="586"/>
        <item x="268"/>
        <item x="326"/>
        <item x="546"/>
        <item x="715"/>
        <item x="678"/>
        <item x="930"/>
        <item x="926"/>
        <item x="578"/>
        <item x="58"/>
        <item x="983"/>
        <item x="592"/>
        <item x="88"/>
        <item x="699"/>
        <item x="314"/>
        <item x="848"/>
        <item x="530"/>
        <item x="330"/>
        <item x="386"/>
        <item x="624"/>
        <item x="526"/>
        <item x="293"/>
        <item x="265"/>
        <item x="306"/>
        <item x="562"/>
        <item x="842"/>
        <item x="803"/>
        <item x="333"/>
        <item x="118"/>
        <item x="582"/>
        <item x="539"/>
        <item x="324"/>
        <item x="885"/>
        <item x="761"/>
        <item x="114"/>
        <item x="367"/>
        <item x="567"/>
        <item x="663"/>
        <item x="571"/>
        <item x="462"/>
        <item x="130"/>
        <item x="397"/>
        <item x="641"/>
        <item x="286"/>
        <item x="203"/>
        <item x="500"/>
        <item x="337"/>
        <item x="465"/>
        <item x="256"/>
        <item x="492"/>
        <item x="845"/>
        <item x="902"/>
        <item x="451"/>
        <item x="257"/>
        <item x="635"/>
        <item x="844"/>
        <item x="507"/>
        <item x="170"/>
        <item x="723"/>
        <item x="935"/>
        <item x="948"/>
        <item x="97"/>
        <item x="188"/>
        <item x="560"/>
        <item x="748"/>
        <item x="93"/>
        <item x="312"/>
        <item x="547"/>
        <item x="524"/>
        <item x="649"/>
        <item x="679"/>
        <item x="73"/>
        <item x="260"/>
        <item x="319"/>
        <item x="621"/>
        <item x="102"/>
        <item x="157"/>
        <item x="569"/>
        <item x="910"/>
        <item x="893"/>
        <item x="917"/>
        <item x="915"/>
        <item x="253"/>
        <item x="247"/>
        <item x="662"/>
        <item x="405"/>
        <item x="372"/>
        <item x="737"/>
        <item x="647"/>
        <item x="961"/>
        <item x="779"/>
        <item x="238"/>
        <item x="618"/>
        <item x="321"/>
        <item x="476"/>
        <item x="660"/>
        <item x="427"/>
        <item x="572"/>
        <item x="784"/>
        <item x="280"/>
        <item x="615"/>
        <item x="763"/>
        <item x="309"/>
        <item x="766"/>
        <item x="859"/>
        <item x="91"/>
        <item x="235"/>
        <item x="202"/>
        <item x="579"/>
        <item x="484"/>
        <item x="262"/>
        <item x="752"/>
        <item x="101"/>
        <item x="369"/>
        <item x="731"/>
        <item x="145"/>
        <item x="865"/>
        <item x="969"/>
        <item x="629"/>
        <item x="122"/>
        <item x="119"/>
        <item x="338"/>
        <item x="852"/>
        <item x="412"/>
        <item x="953"/>
        <item x="742"/>
        <item x="531"/>
        <item x="376"/>
        <item x="874"/>
        <item x="922"/>
        <item x="673"/>
        <item x="86"/>
        <item x="565"/>
        <item x="242"/>
        <item x="12"/>
        <item x="16"/>
        <item x="25"/>
        <item x="124"/>
        <item x="138"/>
        <item x="798"/>
        <item x="749"/>
        <item x="249"/>
        <item x="608"/>
        <item x="612"/>
        <item x="344"/>
        <item x="862"/>
        <item x="266"/>
        <item x="447"/>
        <item x="48"/>
        <item x="499"/>
        <item x="869"/>
        <item x="259"/>
        <item x="95"/>
        <item x="236"/>
        <item x="448"/>
        <item x="493"/>
        <item x="881"/>
        <item x="644"/>
        <item x="222"/>
        <item x="148"/>
        <item x="410"/>
        <item x="929"/>
        <item x="535"/>
        <item x="23"/>
        <item x="39"/>
        <item x="164"/>
        <item x="311"/>
        <item x="90"/>
        <item x="103"/>
        <item x="811"/>
        <item x="0"/>
        <item x="353"/>
        <item x="555"/>
        <item x="719"/>
        <item x="512"/>
        <item x="959"/>
        <item x="381"/>
        <item x="576"/>
        <item x="443"/>
        <item x="532"/>
        <item x="970"/>
        <item x="422"/>
        <item x="199"/>
        <item x="240"/>
        <item x="556"/>
        <item x="785"/>
        <item x="515"/>
        <item x="687"/>
        <item x="713"/>
        <item x="513"/>
        <item x="59"/>
        <item x="153"/>
        <item x="703"/>
        <item x="639"/>
        <item x="165"/>
        <item x="979"/>
        <item x="901"/>
        <item x="363"/>
        <item x="89"/>
        <item x="949"/>
        <item x="587"/>
        <item x="973"/>
        <item x="368"/>
        <item x="772"/>
        <item x="251"/>
        <item x="176"/>
        <item x="111"/>
        <item x="863"/>
        <item x="36"/>
        <item x="478"/>
        <item x="840"/>
        <item x="866"/>
        <item x="674"/>
        <item x="820"/>
        <item x="825"/>
        <item x="976"/>
        <item x="503"/>
        <item x="952"/>
        <item x="454"/>
        <item x="189"/>
        <item x="654"/>
        <item x="354"/>
        <item x="783"/>
        <item x="891"/>
        <item x="726"/>
        <item x="536"/>
        <item x="483"/>
        <item x="331"/>
        <item x="796"/>
        <item x="75"/>
        <item x="872"/>
        <item x="847"/>
        <item x="345"/>
        <item x="558"/>
        <item x="237"/>
        <item x="611"/>
        <item x="876"/>
        <item x="196"/>
        <item x="600"/>
        <item x="857"/>
        <item x="37"/>
        <item x="867"/>
        <item x="514"/>
        <item x="520"/>
        <item x="255"/>
        <item x="272"/>
        <item x="436"/>
        <item x="741"/>
        <item x="551"/>
        <item x="817"/>
        <item x="180"/>
        <item x="186"/>
        <item x="159"/>
        <item x="708"/>
        <item x="778"/>
        <item x="568"/>
        <item x="799"/>
        <item x="13"/>
        <item x="406"/>
        <item x="550"/>
        <item x="393"/>
        <item x="271"/>
        <item x="744"/>
        <item x="50"/>
        <item x="106"/>
        <item x="347"/>
        <item x="545"/>
        <item x="287"/>
        <item x="469"/>
        <item x="34"/>
        <item x="962"/>
        <item x="643"/>
        <item x="603"/>
        <item x="142"/>
        <item x="243"/>
        <item x="497"/>
        <item x="733"/>
        <item x="965"/>
        <item x="190"/>
        <item x="559"/>
        <item x="2"/>
        <item x="964"/>
        <item x="20"/>
        <item x="120"/>
        <item x="879"/>
        <item x="431"/>
        <item x="166"/>
        <item x="945"/>
        <item x="184"/>
        <item x="616"/>
        <item x="110"/>
        <item x="709"/>
        <item x="187"/>
        <item x="584"/>
        <item x="494"/>
        <item x="804"/>
        <item x="637"/>
        <item x="534"/>
        <item x="301"/>
        <item x="735"/>
        <item x="942"/>
        <item x="11"/>
        <item x="43"/>
        <item x="346"/>
        <item x="421"/>
        <item x="85"/>
        <item x="245"/>
        <item x="296"/>
        <item x="383"/>
        <item x="360"/>
        <item x="408"/>
        <item x="878"/>
        <item x="403"/>
        <item x="227"/>
        <item x="35"/>
        <item x="53"/>
        <item x="297"/>
        <item x="339"/>
        <item x="178"/>
        <item x="508"/>
        <item x="15"/>
        <item x="764"/>
        <item x="947"/>
        <item x="552"/>
        <item x="104"/>
        <item x="800"/>
        <item x="630"/>
        <item x="963"/>
        <item x="932"/>
        <item x="590"/>
        <item x="72"/>
        <item x="658"/>
        <item x="773"/>
        <item x="284"/>
        <item x="303"/>
        <item x="724"/>
        <item x="387"/>
        <item x="950"/>
        <item x="625"/>
        <item x="966"/>
        <item x="557"/>
        <item x="882"/>
        <item x="704"/>
        <item x="905"/>
        <item x="946"/>
        <item x="790"/>
        <item x="651"/>
        <item x="63"/>
        <item x="738"/>
        <item x="33"/>
        <item x="340"/>
        <item x="217"/>
        <item x="755"/>
        <item x="273"/>
        <item x="650"/>
        <item x="210"/>
        <item x="489"/>
        <item x="519"/>
        <item x="480"/>
        <item x="450"/>
        <item x="909"/>
        <item x="195"/>
        <item x="516"/>
        <item x="823"/>
        <item x="105"/>
        <item x="827"/>
        <item x="622"/>
        <item x="343"/>
        <item x="509"/>
        <item x="209"/>
        <item x="365"/>
        <item x="599"/>
        <item x="42"/>
        <item x="18"/>
        <item x="78"/>
        <item x="68"/>
        <item x="323"/>
        <item x="655"/>
        <item x="334"/>
        <item x="707"/>
        <item x="856"/>
        <item x="786"/>
        <item x="65"/>
        <item x="289"/>
        <item x="754"/>
        <item x="711"/>
        <item x="60"/>
        <item x="45"/>
        <item x="44"/>
        <item x="604"/>
        <item x="619"/>
        <item x="143"/>
        <item x="473"/>
        <item x="768"/>
        <item x="77"/>
        <item x="918"/>
        <item x="898"/>
        <item x="808"/>
        <item x="907"/>
        <item x="382"/>
        <item x="434"/>
        <item x="672"/>
        <item x="374"/>
        <item x="74"/>
        <item x="870"/>
        <item x="861"/>
        <item x="364"/>
        <item x="543"/>
        <item x="160"/>
        <item x="373"/>
        <item x="29"/>
        <item x="8"/>
        <item x="83"/>
        <item x="185"/>
        <item x="721"/>
        <item x="602"/>
        <item x="981"/>
        <item x="769"/>
        <item x="967"/>
        <item x="402"/>
        <item x="385"/>
        <item x="459"/>
        <item x="389"/>
        <item x="883"/>
        <item x="49"/>
        <item x="399"/>
        <item x="281"/>
        <item x="528"/>
        <item x="207"/>
        <item x="233"/>
        <item x="270"/>
        <item x="325"/>
        <item x="327"/>
        <item x="438"/>
        <item x="506"/>
        <item x="829"/>
        <item x="580"/>
        <item x="108"/>
        <item x="162"/>
        <item x="693"/>
        <item x="934"/>
        <item x="220"/>
        <item x="87"/>
        <item x="308"/>
        <item x="549"/>
        <item x="350"/>
        <item x="927"/>
        <item x="561"/>
        <item x="732"/>
        <item x="864"/>
        <item x="51"/>
        <item x="730"/>
        <item x="665"/>
        <item x="28"/>
        <item x="751"/>
        <item x="802"/>
        <item x="380"/>
        <item x="388"/>
        <item x="226"/>
        <item x="813"/>
        <item x="676"/>
        <item x="283"/>
        <item x="149"/>
        <item x="371"/>
        <item x="351"/>
        <item x="913"/>
        <item x="653"/>
        <item x="248"/>
        <item x="193"/>
        <item x="30"/>
        <item x="117"/>
        <item x="727"/>
        <item x="919"/>
        <item x="131"/>
        <item x="609"/>
        <item x="470"/>
        <item x="453"/>
        <item x="904"/>
        <item x="886"/>
        <item x="424"/>
        <item x="542"/>
        <item x="47"/>
        <item x="430"/>
        <item x="477"/>
        <item x="204"/>
        <item x="540"/>
        <item x="955"/>
        <item x="695"/>
        <item x="875"/>
        <item x="897"/>
        <item x="957"/>
        <item x="267"/>
        <item x="563"/>
        <item x="318"/>
        <item x="151"/>
        <item x="739"/>
        <item x="395"/>
        <item x="745"/>
        <item x="505"/>
        <item x="627"/>
        <item x="392"/>
        <item x="680"/>
        <item x="705"/>
        <item x="837"/>
        <item x="136"/>
        <item x="378"/>
        <item x="605"/>
        <item x="485"/>
        <item x="416"/>
        <item x="553"/>
        <item x="566"/>
        <item x="632"/>
        <item x="379"/>
        <item x="824"/>
        <item x="224"/>
        <item x="951"/>
        <item x="985"/>
        <item x="980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2"/>
        <item x="1"/>
        <item x="0"/>
        <item x="3"/>
        <item t="default"/>
      </items>
    </pivotField>
    <pivotField showAll="0"/>
  </pivotFields>
  <rowFields count="1">
    <field x="0"/>
  </rowFields>
  <rowItems count="4">
    <i>
      <x v="401"/>
    </i>
    <i>
      <x v="585"/>
    </i>
    <i>
      <x v="648"/>
    </i>
    <i t="grand">
      <x/>
    </i>
  </rowItems>
  <colFields count="1">
    <field x="-2"/>
  </colFields>
  <colItems count="2">
    <i>
      <x/>
    </i>
    <i i="1">
      <x v="1"/>
    </i>
  </colItems>
  <pageFields count="1">
    <pageField fld="16" item="0" hier="-1"/>
  </pageFields>
  <dataFields count="2">
    <dataField name="Sum of  Production Budget " fld="2" baseField="0" baseItem="3" numFmtId="164"/>
    <dataField name="Sum of Total Box Office" fld="5" baseField="0" baseItem="3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1">
      <autoFilter ref="A1">
        <filterColumn colId="0">
          <top10 top="0"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67F005-469D-4AA3-AEDD-4864CC791F4D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C7" firstHeaderRow="0" firstDataRow="1" firstDataCol="1" rowPageCount="1" colPageCount="1"/>
  <pivotFields count="18">
    <pivotField axis="axisRow" showAll="0" measureFilter="1">
      <items count="987">
        <item x="610"/>
        <item x="121"/>
        <item x="137"/>
        <item x="335"/>
        <item x="805"/>
        <item x="61"/>
        <item x="697"/>
        <item x="213"/>
        <item x="54"/>
        <item x="168"/>
        <item x="230"/>
        <item x="681"/>
        <item x="419"/>
        <item x="657"/>
        <item x="968"/>
        <item x="200"/>
        <item x="830"/>
        <item x="770"/>
        <item x="692"/>
        <item x="797"/>
        <item x="903"/>
        <item x="456"/>
        <item x="229"/>
        <item x="606"/>
        <item x="426"/>
        <item x="940"/>
        <item x="263"/>
        <item x="84"/>
        <item x="900"/>
        <item x="807"/>
        <item x="128"/>
        <item x="835"/>
        <item x="746"/>
        <item x="423"/>
        <item x="982"/>
        <item x="920"/>
        <item x="440"/>
        <item x="56"/>
        <item x="139"/>
        <item x="57"/>
        <item x="937"/>
        <item x="581"/>
        <item x="341"/>
        <item x="107"/>
        <item x="32"/>
        <item x="759"/>
        <item x="458"/>
        <item x="710"/>
        <item x="463"/>
        <item x="855"/>
        <item x="307"/>
        <item x="269"/>
        <item x="669"/>
        <item x="31"/>
        <item x="92"/>
        <item x="706"/>
        <item x="144"/>
        <item x="594"/>
        <item x="914"/>
        <item x="696"/>
        <item x="356"/>
        <item x="219"/>
        <item x="429"/>
        <item x="832"/>
        <item x="41"/>
        <item x="892"/>
        <item x="884"/>
        <item x="113"/>
        <item x="109"/>
        <item x="511"/>
        <item x="646"/>
        <item x="889"/>
        <item x="62"/>
        <item x="21"/>
        <item x="787"/>
        <item x="52"/>
        <item x="851"/>
        <item x="806"/>
        <item x="925"/>
        <item x="834"/>
        <item x="815"/>
        <item x="294"/>
        <item x="623"/>
        <item x="577"/>
        <item x="457"/>
        <item x="320"/>
        <item x="716"/>
        <item x="906"/>
        <item x="82"/>
        <item x="415"/>
        <item x="328"/>
        <item x="216"/>
        <item x="554"/>
        <item x="931"/>
        <item x="4"/>
        <item x="887"/>
        <item x="417"/>
        <item x="261"/>
        <item x="304"/>
        <item x="826"/>
        <item x="908"/>
        <item x="816"/>
        <item x="141"/>
        <item x="652"/>
        <item x="596"/>
        <item x="6"/>
        <item x="691"/>
        <item x="241"/>
        <item x="510"/>
        <item x="432"/>
        <item x="274"/>
        <item x="67"/>
        <item x="161"/>
        <item x="156"/>
        <item x="593"/>
        <item x="620"/>
        <item x="828"/>
        <item x="767"/>
        <item x="585"/>
        <item x="277"/>
        <item x="172"/>
        <item x="234"/>
        <item x="638"/>
        <item x="292"/>
        <item x="413"/>
        <item x="538"/>
        <item x="694"/>
        <item x="978"/>
        <item x="64"/>
        <item x="936"/>
        <item x="743"/>
        <item x="140"/>
        <item x="495"/>
        <item x="795"/>
        <item x="640"/>
        <item x="598"/>
        <item x="933"/>
        <item x="841"/>
        <item x="359"/>
        <item x="821"/>
        <item x="728"/>
        <item x="941"/>
        <item x="329"/>
        <item x="298"/>
        <item x="648"/>
        <item x="211"/>
        <item x="100"/>
        <item x="223"/>
        <item x="939"/>
        <item x="574"/>
        <item x="712"/>
        <item x="444"/>
        <item x="775"/>
        <item x="666"/>
        <item x="466"/>
        <item x="677"/>
        <item x="299"/>
        <item x="288"/>
        <item x="79"/>
        <item x="115"/>
        <item x="150"/>
        <item x="720"/>
        <item x="688"/>
        <item x="183"/>
        <item x="239"/>
        <item x="322"/>
        <item x="278"/>
        <item x="750"/>
        <item x="147"/>
        <item x="471"/>
        <item x="479"/>
        <item x="791"/>
        <item x="810"/>
        <item x="871"/>
        <item x="843"/>
        <item x="801"/>
        <item x="398"/>
        <item x="370"/>
        <item x="781"/>
        <item x="40"/>
        <item x="17"/>
        <item x="7"/>
        <item x="123"/>
        <item x="174"/>
        <item x="315"/>
        <item x="717"/>
        <item x="756"/>
        <item x="570"/>
        <item x="99"/>
        <item x="132"/>
        <item x="252"/>
        <item x="291"/>
        <item x="366"/>
        <item x="631"/>
        <item x="849"/>
        <item x="428"/>
        <item x="873"/>
        <item x="258"/>
        <item x="701"/>
        <item x="441"/>
        <item x="544"/>
        <item x="490"/>
        <item x="760"/>
        <item x="163"/>
        <item x="244"/>
        <item x="181"/>
        <item x="437"/>
        <item x="736"/>
        <item x="446"/>
        <item x="793"/>
        <item x="214"/>
        <item x="718"/>
        <item x="275"/>
        <item x="722"/>
        <item x="276"/>
        <item x="175"/>
        <item x="279"/>
        <item x="591"/>
        <item x="613"/>
        <item x="589"/>
        <item x="218"/>
        <item x="628"/>
        <item x="938"/>
        <item x="921"/>
        <item x="225"/>
        <item x="894"/>
        <item x="129"/>
        <item x="776"/>
        <item x="377"/>
        <item x="215"/>
        <item x="231"/>
        <item x="460"/>
        <item x="888"/>
        <item x="774"/>
        <item x="146"/>
        <item x="167"/>
        <item x="425"/>
        <item x="597"/>
        <item x="685"/>
        <item x="201"/>
        <item x="182"/>
        <item x="617"/>
        <item x="607"/>
        <item x="771"/>
        <item x="975"/>
        <item x="486"/>
        <item x="659"/>
        <item x="171"/>
        <item x="954"/>
        <item x="548"/>
        <item x="912"/>
        <item x="972"/>
        <item x="375"/>
        <item x="670"/>
        <item x="573"/>
        <item x="895"/>
        <item x="316"/>
        <item x="472"/>
        <item x="501"/>
        <item x="522"/>
        <item x="158"/>
        <item x="154"/>
        <item x="765"/>
        <item x="14"/>
        <item x="822"/>
        <item x="794"/>
        <item x="362"/>
        <item x="814"/>
        <item x="853"/>
        <item x="747"/>
        <item x="689"/>
        <item x="355"/>
        <item x="445"/>
        <item x="729"/>
        <item x="310"/>
        <item x="850"/>
        <item x="762"/>
        <item x="777"/>
        <item x="645"/>
        <item x="860"/>
        <item x="179"/>
        <item x="664"/>
        <item x="449"/>
        <item x="682"/>
        <item x="66"/>
        <item x="461"/>
        <item x="332"/>
        <item x="24"/>
        <item x="116"/>
        <item x="928"/>
        <item x="958"/>
        <item x="671"/>
        <item x="838"/>
        <item x="206"/>
        <item x="601"/>
        <item x="228"/>
        <item x="734"/>
        <item x="152"/>
        <item x="342"/>
        <item x="5"/>
        <item x="173"/>
        <item x="290"/>
        <item x="633"/>
        <item x="133"/>
        <item x="916"/>
        <item x="300"/>
        <item x="390"/>
        <item x="46"/>
        <item x="384"/>
        <item x="521"/>
        <item x="517"/>
        <item x="474"/>
        <item x="134"/>
        <item x="55"/>
        <item x="9"/>
        <item x="246"/>
        <item x="812"/>
        <item x="467"/>
        <item x="868"/>
        <item x="358"/>
        <item x="177"/>
        <item x="753"/>
        <item x="858"/>
        <item x="212"/>
        <item x="70"/>
        <item x="564"/>
        <item x="923"/>
        <item x="527"/>
        <item x="944"/>
        <item x="757"/>
        <item x="788"/>
        <item x="442"/>
        <item x="780"/>
        <item x="361"/>
        <item x="3"/>
        <item x="38"/>
        <item x="98"/>
        <item x="818"/>
        <item x="94"/>
        <item x="667"/>
        <item x="960"/>
        <item x="313"/>
        <item x="481"/>
        <item x="684"/>
        <item x="740"/>
        <item x="112"/>
        <item x="125"/>
        <item x="264"/>
        <item x="295"/>
        <item x="135"/>
        <item x="836"/>
        <item x="198"/>
        <item x="418"/>
        <item x="302"/>
        <item x="285"/>
        <item x="404"/>
        <item x="191"/>
        <item x="491"/>
        <item x="702"/>
        <item x="475"/>
        <item x="396"/>
        <item x="1"/>
        <item x="407"/>
        <item x="529"/>
        <item x="208"/>
        <item x="352"/>
        <item x="69"/>
        <item x="26"/>
        <item x="420"/>
        <item x="541"/>
        <item x="626"/>
        <item x="27"/>
        <item x="452"/>
        <item x="439"/>
        <item x="205"/>
        <item x="974"/>
        <item x="81"/>
        <item x="614"/>
        <item x="254"/>
        <item x="349"/>
        <item x="956"/>
        <item x="683"/>
        <item x="700"/>
        <item x="391"/>
        <item x="675"/>
        <item x="464"/>
        <item x="487"/>
        <item x="839"/>
        <item x="433"/>
        <item x="348"/>
        <item x="588"/>
        <item x="690"/>
        <item x="76"/>
        <item x="197"/>
        <item x="714"/>
        <item x="192"/>
        <item x="232"/>
        <item x="10"/>
        <item x="80"/>
        <item x="831"/>
        <item x="488"/>
        <item x="971"/>
        <item x="782"/>
        <item x="792"/>
        <item x="833"/>
        <item x="250"/>
        <item x="400"/>
        <item x="877"/>
        <item x="686"/>
        <item x="595"/>
        <item x="896"/>
        <item x="435"/>
        <item x="668"/>
        <item x="169"/>
        <item x="414"/>
        <item x="502"/>
        <item x="317"/>
        <item x="575"/>
        <item x="758"/>
        <item x="498"/>
        <item x="642"/>
        <item x="411"/>
        <item x="634"/>
        <item x="194"/>
        <item x="661"/>
        <item x="537"/>
        <item x="880"/>
        <item x="468"/>
        <item x="525"/>
        <item x="984"/>
        <item x="22"/>
        <item x="809"/>
        <item x="282"/>
        <item x="789"/>
        <item x="725"/>
        <item x="126"/>
        <item x="305"/>
        <item x="357"/>
        <item x="504"/>
        <item x="127"/>
        <item x="71"/>
        <item x="19"/>
        <item x="523"/>
        <item x="846"/>
        <item x="656"/>
        <item x="155"/>
        <item x="819"/>
        <item x="943"/>
        <item x="583"/>
        <item x="496"/>
        <item x="394"/>
        <item x="899"/>
        <item x="96"/>
        <item x="336"/>
        <item x="854"/>
        <item x="518"/>
        <item x="409"/>
        <item x="636"/>
        <item x="890"/>
        <item x="911"/>
        <item x="221"/>
        <item x="482"/>
        <item x="533"/>
        <item x="401"/>
        <item x="977"/>
        <item x="455"/>
        <item x="698"/>
        <item x="924"/>
        <item x="586"/>
        <item x="268"/>
        <item x="326"/>
        <item x="546"/>
        <item x="715"/>
        <item x="678"/>
        <item x="930"/>
        <item x="926"/>
        <item x="578"/>
        <item x="58"/>
        <item x="983"/>
        <item x="592"/>
        <item x="88"/>
        <item x="699"/>
        <item x="314"/>
        <item x="848"/>
        <item x="530"/>
        <item x="330"/>
        <item x="386"/>
        <item x="624"/>
        <item x="526"/>
        <item x="293"/>
        <item x="265"/>
        <item x="306"/>
        <item x="562"/>
        <item x="842"/>
        <item x="803"/>
        <item x="333"/>
        <item x="118"/>
        <item x="582"/>
        <item x="539"/>
        <item x="324"/>
        <item x="885"/>
        <item x="761"/>
        <item x="114"/>
        <item x="367"/>
        <item x="567"/>
        <item x="663"/>
        <item x="571"/>
        <item x="462"/>
        <item x="130"/>
        <item x="397"/>
        <item x="641"/>
        <item x="286"/>
        <item x="203"/>
        <item x="500"/>
        <item x="337"/>
        <item x="465"/>
        <item x="256"/>
        <item x="492"/>
        <item x="845"/>
        <item x="902"/>
        <item x="451"/>
        <item x="257"/>
        <item x="635"/>
        <item x="844"/>
        <item x="507"/>
        <item x="170"/>
        <item x="723"/>
        <item x="935"/>
        <item x="948"/>
        <item x="97"/>
        <item x="188"/>
        <item x="560"/>
        <item x="748"/>
        <item x="93"/>
        <item x="312"/>
        <item x="547"/>
        <item x="524"/>
        <item x="649"/>
        <item x="679"/>
        <item x="73"/>
        <item x="260"/>
        <item x="319"/>
        <item x="621"/>
        <item x="102"/>
        <item x="157"/>
        <item x="569"/>
        <item x="910"/>
        <item x="893"/>
        <item x="917"/>
        <item x="915"/>
        <item x="253"/>
        <item x="247"/>
        <item x="662"/>
        <item x="405"/>
        <item x="372"/>
        <item x="737"/>
        <item x="647"/>
        <item x="961"/>
        <item x="779"/>
        <item x="238"/>
        <item x="618"/>
        <item x="321"/>
        <item x="476"/>
        <item x="660"/>
        <item x="427"/>
        <item x="572"/>
        <item x="784"/>
        <item x="280"/>
        <item x="615"/>
        <item x="763"/>
        <item x="309"/>
        <item x="766"/>
        <item x="859"/>
        <item x="91"/>
        <item x="235"/>
        <item x="202"/>
        <item x="579"/>
        <item x="484"/>
        <item x="262"/>
        <item x="752"/>
        <item x="101"/>
        <item x="369"/>
        <item x="731"/>
        <item x="145"/>
        <item x="865"/>
        <item x="969"/>
        <item x="629"/>
        <item x="122"/>
        <item x="119"/>
        <item x="338"/>
        <item x="852"/>
        <item x="412"/>
        <item x="953"/>
        <item x="742"/>
        <item x="531"/>
        <item x="376"/>
        <item x="874"/>
        <item x="922"/>
        <item x="673"/>
        <item x="86"/>
        <item x="565"/>
        <item x="242"/>
        <item x="12"/>
        <item x="16"/>
        <item x="25"/>
        <item x="124"/>
        <item x="138"/>
        <item x="798"/>
        <item x="749"/>
        <item x="249"/>
        <item x="608"/>
        <item x="612"/>
        <item x="344"/>
        <item x="862"/>
        <item x="266"/>
        <item x="447"/>
        <item x="48"/>
        <item x="499"/>
        <item x="869"/>
        <item x="259"/>
        <item x="95"/>
        <item x="236"/>
        <item x="448"/>
        <item x="493"/>
        <item x="881"/>
        <item x="644"/>
        <item x="222"/>
        <item x="148"/>
        <item x="410"/>
        <item x="929"/>
        <item x="535"/>
        <item x="23"/>
        <item x="39"/>
        <item x="164"/>
        <item x="311"/>
        <item x="90"/>
        <item x="103"/>
        <item x="811"/>
        <item x="0"/>
        <item x="353"/>
        <item x="555"/>
        <item x="719"/>
        <item x="512"/>
        <item x="959"/>
        <item x="381"/>
        <item x="576"/>
        <item x="443"/>
        <item x="532"/>
        <item x="970"/>
        <item x="422"/>
        <item x="199"/>
        <item x="240"/>
        <item x="556"/>
        <item x="785"/>
        <item x="515"/>
        <item x="687"/>
        <item x="713"/>
        <item x="513"/>
        <item x="59"/>
        <item x="153"/>
        <item x="703"/>
        <item x="639"/>
        <item x="165"/>
        <item x="979"/>
        <item x="901"/>
        <item x="363"/>
        <item x="89"/>
        <item x="949"/>
        <item x="587"/>
        <item x="973"/>
        <item x="368"/>
        <item x="772"/>
        <item x="251"/>
        <item x="176"/>
        <item x="111"/>
        <item x="863"/>
        <item x="36"/>
        <item x="478"/>
        <item x="840"/>
        <item x="866"/>
        <item x="674"/>
        <item x="820"/>
        <item x="825"/>
        <item x="976"/>
        <item x="503"/>
        <item x="952"/>
        <item x="454"/>
        <item x="189"/>
        <item x="654"/>
        <item x="354"/>
        <item x="783"/>
        <item x="891"/>
        <item x="726"/>
        <item x="536"/>
        <item x="483"/>
        <item x="331"/>
        <item x="796"/>
        <item x="75"/>
        <item x="872"/>
        <item x="847"/>
        <item x="345"/>
        <item x="558"/>
        <item x="237"/>
        <item x="611"/>
        <item x="876"/>
        <item x="196"/>
        <item x="600"/>
        <item x="857"/>
        <item x="37"/>
        <item x="867"/>
        <item x="514"/>
        <item x="520"/>
        <item x="255"/>
        <item x="272"/>
        <item x="436"/>
        <item x="741"/>
        <item x="551"/>
        <item x="817"/>
        <item x="180"/>
        <item x="186"/>
        <item x="159"/>
        <item x="708"/>
        <item x="778"/>
        <item x="568"/>
        <item x="799"/>
        <item x="13"/>
        <item x="406"/>
        <item x="550"/>
        <item x="393"/>
        <item x="271"/>
        <item x="744"/>
        <item x="50"/>
        <item x="106"/>
        <item x="347"/>
        <item x="545"/>
        <item x="287"/>
        <item x="469"/>
        <item x="34"/>
        <item x="962"/>
        <item x="643"/>
        <item x="603"/>
        <item x="142"/>
        <item x="243"/>
        <item x="497"/>
        <item x="733"/>
        <item x="965"/>
        <item x="190"/>
        <item x="559"/>
        <item x="2"/>
        <item x="964"/>
        <item x="20"/>
        <item x="120"/>
        <item x="879"/>
        <item x="431"/>
        <item x="166"/>
        <item x="945"/>
        <item x="184"/>
        <item x="616"/>
        <item x="110"/>
        <item x="709"/>
        <item x="187"/>
        <item x="584"/>
        <item x="494"/>
        <item x="804"/>
        <item x="637"/>
        <item x="534"/>
        <item x="301"/>
        <item x="735"/>
        <item x="942"/>
        <item x="11"/>
        <item x="43"/>
        <item x="346"/>
        <item x="421"/>
        <item x="85"/>
        <item x="245"/>
        <item x="296"/>
        <item x="383"/>
        <item x="360"/>
        <item x="408"/>
        <item x="878"/>
        <item x="403"/>
        <item x="227"/>
        <item x="35"/>
        <item x="53"/>
        <item x="297"/>
        <item x="339"/>
        <item x="178"/>
        <item x="508"/>
        <item x="15"/>
        <item x="764"/>
        <item x="947"/>
        <item x="552"/>
        <item x="104"/>
        <item x="800"/>
        <item x="630"/>
        <item x="963"/>
        <item x="932"/>
        <item x="590"/>
        <item x="72"/>
        <item x="658"/>
        <item x="773"/>
        <item x="284"/>
        <item x="303"/>
        <item x="724"/>
        <item x="387"/>
        <item x="950"/>
        <item x="625"/>
        <item x="966"/>
        <item x="557"/>
        <item x="882"/>
        <item x="704"/>
        <item x="905"/>
        <item x="946"/>
        <item x="790"/>
        <item x="651"/>
        <item x="63"/>
        <item x="738"/>
        <item x="33"/>
        <item x="340"/>
        <item x="217"/>
        <item x="755"/>
        <item x="273"/>
        <item x="650"/>
        <item x="210"/>
        <item x="489"/>
        <item x="519"/>
        <item x="480"/>
        <item x="450"/>
        <item x="909"/>
        <item x="195"/>
        <item x="516"/>
        <item x="823"/>
        <item x="105"/>
        <item x="827"/>
        <item x="622"/>
        <item x="343"/>
        <item x="509"/>
        <item x="209"/>
        <item x="365"/>
        <item x="599"/>
        <item x="42"/>
        <item x="18"/>
        <item x="78"/>
        <item x="68"/>
        <item x="323"/>
        <item x="655"/>
        <item x="334"/>
        <item x="707"/>
        <item x="856"/>
        <item x="786"/>
        <item x="65"/>
        <item x="289"/>
        <item x="754"/>
        <item x="711"/>
        <item x="60"/>
        <item x="45"/>
        <item x="44"/>
        <item x="604"/>
        <item x="619"/>
        <item x="143"/>
        <item x="473"/>
        <item x="768"/>
        <item x="77"/>
        <item x="918"/>
        <item x="898"/>
        <item x="808"/>
        <item x="907"/>
        <item x="382"/>
        <item x="434"/>
        <item x="672"/>
        <item x="374"/>
        <item x="74"/>
        <item x="870"/>
        <item x="861"/>
        <item x="364"/>
        <item x="543"/>
        <item x="160"/>
        <item x="373"/>
        <item x="29"/>
        <item x="8"/>
        <item x="83"/>
        <item x="185"/>
        <item x="721"/>
        <item x="602"/>
        <item x="981"/>
        <item x="769"/>
        <item x="967"/>
        <item x="402"/>
        <item x="385"/>
        <item x="459"/>
        <item x="389"/>
        <item x="883"/>
        <item x="49"/>
        <item x="399"/>
        <item x="281"/>
        <item x="528"/>
        <item x="207"/>
        <item x="233"/>
        <item x="270"/>
        <item x="325"/>
        <item x="327"/>
        <item x="438"/>
        <item x="506"/>
        <item x="829"/>
        <item x="580"/>
        <item x="108"/>
        <item x="162"/>
        <item x="693"/>
        <item x="934"/>
        <item x="220"/>
        <item x="87"/>
        <item x="308"/>
        <item x="549"/>
        <item x="350"/>
        <item x="927"/>
        <item x="561"/>
        <item x="732"/>
        <item x="864"/>
        <item x="51"/>
        <item x="730"/>
        <item x="665"/>
        <item x="28"/>
        <item x="751"/>
        <item x="802"/>
        <item x="380"/>
        <item x="388"/>
        <item x="226"/>
        <item x="813"/>
        <item x="676"/>
        <item x="283"/>
        <item x="149"/>
        <item x="371"/>
        <item x="351"/>
        <item x="913"/>
        <item x="653"/>
        <item x="248"/>
        <item x="193"/>
        <item x="30"/>
        <item x="117"/>
        <item x="727"/>
        <item x="919"/>
        <item x="131"/>
        <item x="609"/>
        <item x="470"/>
        <item x="453"/>
        <item x="904"/>
        <item x="886"/>
        <item x="424"/>
        <item x="542"/>
        <item x="47"/>
        <item x="430"/>
        <item x="477"/>
        <item x="204"/>
        <item x="540"/>
        <item x="955"/>
        <item x="695"/>
        <item x="875"/>
        <item x="897"/>
        <item x="957"/>
        <item x="267"/>
        <item x="563"/>
        <item x="318"/>
        <item x="151"/>
        <item x="739"/>
        <item x="395"/>
        <item x="745"/>
        <item x="505"/>
        <item x="627"/>
        <item x="392"/>
        <item x="680"/>
        <item x="705"/>
        <item x="837"/>
        <item x="136"/>
        <item x="378"/>
        <item x="605"/>
        <item x="485"/>
        <item x="416"/>
        <item x="553"/>
        <item x="566"/>
        <item x="632"/>
        <item x="379"/>
        <item x="824"/>
        <item x="224"/>
        <item x="951"/>
        <item x="985"/>
        <item x="980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2"/>
        <item x="1"/>
        <item x="0"/>
        <item x="3"/>
        <item t="default"/>
      </items>
    </pivotField>
    <pivotField showAll="0"/>
  </pivotFields>
  <rowFields count="1">
    <field x="0"/>
  </rowFields>
  <rowItems count="4">
    <i>
      <x v="34"/>
    </i>
    <i>
      <x v="429"/>
    </i>
    <i>
      <x v="884"/>
    </i>
    <i t="grand">
      <x/>
    </i>
  </rowItems>
  <colFields count="1">
    <field x="-2"/>
  </colFields>
  <colItems count="2">
    <i>
      <x/>
    </i>
    <i i="1">
      <x v="1"/>
    </i>
  </colItems>
  <pageFields count="1">
    <pageField fld="16" item="1" hier="-1"/>
  </pageFields>
  <dataFields count="2">
    <dataField name="Sum of  Production Budget " fld="2" baseField="0" baseItem="0" numFmtId="164"/>
    <dataField name="Sum of Total Box Office" fld="5" baseField="0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1">
      <autoFilter ref="A1">
        <filterColumn colId="0">
          <top10 top="0"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541DAB-7493-443B-943A-7092775399AF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3:C7" firstHeaderRow="0" firstDataRow="1" firstDataCol="1" rowPageCount="1" colPageCount="1"/>
  <pivotFields count="18">
    <pivotField axis="axisRow" showAll="0" measureFilter="1">
      <items count="987">
        <item x="610"/>
        <item x="121"/>
        <item x="137"/>
        <item x="335"/>
        <item x="805"/>
        <item x="61"/>
        <item x="697"/>
        <item x="213"/>
        <item x="54"/>
        <item x="168"/>
        <item x="230"/>
        <item x="681"/>
        <item x="419"/>
        <item x="657"/>
        <item x="968"/>
        <item x="200"/>
        <item x="830"/>
        <item x="770"/>
        <item x="692"/>
        <item x="797"/>
        <item x="903"/>
        <item x="456"/>
        <item x="229"/>
        <item x="606"/>
        <item x="426"/>
        <item x="940"/>
        <item x="263"/>
        <item x="84"/>
        <item x="900"/>
        <item x="807"/>
        <item x="128"/>
        <item x="835"/>
        <item x="746"/>
        <item x="423"/>
        <item x="982"/>
        <item x="920"/>
        <item x="440"/>
        <item x="56"/>
        <item x="139"/>
        <item x="57"/>
        <item x="937"/>
        <item x="581"/>
        <item x="341"/>
        <item x="107"/>
        <item x="32"/>
        <item x="759"/>
        <item x="458"/>
        <item x="710"/>
        <item x="463"/>
        <item x="855"/>
        <item x="307"/>
        <item x="269"/>
        <item x="669"/>
        <item x="31"/>
        <item x="92"/>
        <item x="706"/>
        <item x="144"/>
        <item x="594"/>
        <item x="914"/>
        <item x="696"/>
        <item x="356"/>
        <item x="219"/>
        <item x="429"/>
        <item x="832"/>
        <item x="41"/>
        <item x="892"/>
        <item x="884"/>
        <item x="113"/>
        <item x="109"/>
        <item x="511"/>
        <item x="646"/>
        <item x="889"/>
        <item x="62"/>
        <item x="21"/>
        <item x="787"/>
        <item x="52"/>
        <item x="851"/>
        <item x="806"/>
        <item x="925"/>
        <item x="834"/>
        <item x="815"/>
        <item x="294"/>
        <item x="623"/>
        <item x="577"/>
        <item x="457"/>
        <item x="320"/>
        <item x="716"/>
        <item x="906"/>
        <item x="82"/>
        <item x="415"/>
        <item x="328"/>
        <item x="216"/>
        <item x="554"/>
        <item x="931"/>
        <item x="4"/>
        <item x="887"/>
        <item x="417"/>
        <item x="261"/>
        <item x="304"/>
        <item x="826"/>
        <item x="908"/>
        <item x="816"/>
        <item x="141"/>
        <item x="652"/>
        <item x="596"/>
        <item x="6"/>
        <item x="691"/>
        <item x="241"/>
        <item x="510"/>
        <item x="432"/>
        <item x="274"/>
        <item x="67"/>
        <item x="161"/>
        <item x="156"/>
        <item x="593"/>
        <item x="620"/>
        <item x="828"/>
        <item x="767"/>
        <item x="585"/>
        <item x="277"/>
        <item x="172"/>
        <item x="234"/>
        <item x="638"/>
        <item x="292"/>
        <item x="413"/>
        <item x="538"/>
        <item x="694"/>
        <item x="978"/>
        <item x="64"/>
        <item x="936"/>
        <item x="743"/>
        <item x="140"/>
        <item x="495"/>
        <item x="795"/>
        <item x="640"/>
        <item x="598"/>
        <item x="933"/>
        <item x="841"/>
        <item x="359"/>
        <item x="821"/>
        <item x="728"/>
        <item x="941"/>
        <item x="329"/>
        <item x="298"/>
        <item x="648"/>
        <item x="211"/>
        <item x="100"/>
        <item x="223"/>
        <item x="939"/>
        <item x="574"/>
        <item x="712"/>
        <item x="444"/>
        <item x="775"/>
        <item x="666"/>
        <item x="466"/>
        <item x="677"/>
        <item x="299"/>
        <item x="288"/>
        <item x="79"/>
        <item x="115"/>
        <item x="150"/>
        <item x="720"/>
        <item x="688"/>
        <item x="183"/>
        <item x="239"/>
        <item x="322"/>
        <item x="278"/>
        <item x="750"/>
        <item x="147"/>
        <item x="471"/>
        <item x="479"/>
        <item x="791"/>
        <item x="810"/>
        <item x="871"/>
        <item x="843"/>
        <item x="801"/>
        <item x="398"/>
        <item x="370"/>
        <item x="781"/>
        <item x="40"/>
        <item x="17"/>
        <item x="7"/>
        <item x="123"/>
        <item x="174"/>
        <item x="315"/>
        <item x="717"/>
        <item x="756"/>
        <item x="570"/>
        <item x="99"/>
        <item x="132"/>
        <item x="252"/>
        <item x="291"/>
        <item x="366"/>
        <item x="631"/>
        <item x="849"/>
        <item x="428"/>
        <item x="873"/>
        <item x="258"/>
        <item x="701"/>
        <item x="441"/>
        <item x="544"/>
        <item x="490"/>
        <item x="760"/>
        <item x="163"/>
        <item x="244"/>
        <item x="181"/>
        <item x="437"/>
        <item x="736"/>
        <item x="446"/>
        <item x="793"/>
        <item x="214"/>
        <item x="718"/>
        <item x="275"/>
        <item x="722"/>
        <item x="276"/>
        <item x="175"/>
        <item x="279"/>
        <item x="591"/>
        <item x="613"/>
        <item x="589"/>
        <item x="218"/>
        <item x="628"/>
        <item x="938"/>
        <item x="921"/>
        <item x="225"/>
        <item x="894"/>
        <item x="129"/>
        <item x="776"/>
        <item x="377"/>
        <item x="215"/>
        <item x="231"/>
        <item x="460"/>
        <item x="888"/>
        <item x="774"/>
        <item x="146"/>
        <item x="167"/>
        <item x="425"/>
        <item x="597"/>
        <item x="685"/>
        <item x="201"/>
        <item x="182"/>
        <item x="617"/>
        <item x="607"/>
        <item x="771"/>
        <item x="975"/>
        <item x="486"/>
        <item x="659"/>
        <item x="171"/>
        <item x="954"/>
        <item x="548"/>
        <item x="912"/>
        <item x="972"/>
        <item x="375"/>
        <item x="670"/>
        <item x="573"/>
        <item x="895"/>
        <item x="316"/>
        <item x="472"/>
        <item x="501"/>
        <item x="522"/>
        <item x="158"/>
        <item x="154"/>
        <item x="765"/>
        <item x="14"/>
        <item x="822"/>
        <item x="794"/>
        <item x="362"/>
        <item x="814"/>
        <item x="853"/>
        <item x="747"/>
        <item x="689"/>
        <item x="355"/>
        <item x="445"/>
        <item x="729"/>
        <item x="310"/>
        <item x="850"/>
        <item x="762"/>
        <item x="777"/>
        <item x="645"/>
        <item x="860"/>
        <item x="179"/>
        <item x="664"/>
        <item x="449"/>
        <item x="682"/>
        <item x="66"/>
        <item x="461"/>
        <item x="332"/>
        <item x="24"/>
        <item x="116"/>
        <item x="928"/>
        <item x="958"/>
        <item x="671"/>
        <item x="838"/>
        <item x="206"/>
        <item x="601"/>
        <item x="228"/>
        <item x="734"/>
        <item x="152"/>
        <item x="342"/>
        <item x="5"/>
        <item x="173"/>
        <item x="290"/>
        <item x="633"/>
        <item x="133"/>
        <item x="916"/>
        <item x="300"/>
        <item x="390"/>
        <item x="46"/>
        <item x="384"/>
        <item x="521"/>
        <item x="517"/>
        <item x="474"/>
        <item x="134"/>
        <item x="55"/>
        <item x="9"/>
        <item x="246"/>
        <item x="812"/>
        <item x="467"/>
        <item x="868"/>
        <item x="358"/>
        <item x="177"/>
        <item x="753"/>
        <item x="858"/>
        <item x="212"/>
        <item x="70"/>
        <item x="564"/>
        <item x="923"/>
        <item x="527"/>
        <item x="944"/>
        <item x="757"/>
        <item x="788"/>
        <item x="442"/>
        <item x="780"/>
        <item x="361"/>
        <item x="3"/>
        <item x="38"/>
        <item x="98"/>
        <item x="818"/>
        <item x="94"/>
        <item x="667"/>
        <item x="960"/>
        <item x="313"/>
        <item x="481"/>
        <item x="684"/>
        <item x="740"/>
        <item x="112"/>
        <item x="125"/>
        <item x="264"/>
        <item x="295"/>
        <item x="135"/>
        <item x="836"/>
        <item x="198"/>
        <item x="418"/>
        <item x="302"/>
        <item x="285"/>
        <item x="404"/>
        <item x="191"/>
        <item x="491"/>
        <item x="702"/>
        <item x="475"/>
        <item x="396"/>
        <item x="1"/>
        <item x="407"/>
        <item x="529"/>
        <item x="208"/>
        <item x="352"/>
        <item x="69"/>
        <item x="26"/>
        <item x="420"/>
        <item x="541"/>
        <item x="626"/>
        <item x="27"/>
        <item x="452"/>
        <item x="439"/>
        <item x="205"/>
        <item x="974"/>
        <item x="81"/>
        <item x="614"/>
        <item x="254"/>
        <item x="349"/>
        <item x="956"/>
        <item x="683"/>
        <item x="700"/>
        <item x="391"/>
        <item x="675"/>
        <item x="464"/>
        <item x="487"/>
        <item x="839"/>
        <item x="433"/>
        <item x="348"/>
        <item x="588"/>
        <item x="690"/>
        <item x="76"/>
        <item x="197"/>
        <item x="714"/>
        <item x="192"/>
        <item x="232"/>
        <item x="10"/>
        <item x="80"/>
        <item x="831"/>
        <item x="488"/>
        <item x="971"/>
        <item x="782"/>
        <item x="792"/>
        <item x="833"/>
        <item x="250"/>
        <item x="400"/>
        <item x="877"/>
        <item x="686"/>
        <item x="595"/>
        <item x="896"/>
        <item x="435"/>
        <item x="668"/>
        <item x="169"/>
        <item x="414"/>
        <item x="502"/>
        <item x="317"/>
        <item x="575"/>
        <item x="758"/>
        <item x="498"/>
        <item x="642"/>
        <item x="411"/>
        <item x="634"/>
        <item x="194"/>
        <item x="661"/>
        <item x="537"/>
        <item x="880"/>
        <item x="468"/>
        <item x="525"/>
        <item x="984"/>
        <item x="22"/>
        <item x="809"/>
        <item x="282"/>
        <item x="789"/>
        <item x="725"/>
        <item x="126"/>
        <item x="305"/>
        <item x="357"/>
        <item x="504"/>
        <item x="127"/>
        <item x="71"/>
        <item x="19"/>
        <item x="523"/>
        <item x="846"/>
        <item x="656"/>
        <item x="155"/>
        <item x="819"/>
        <item x="943"/>
        <item x="583"/>
        <item x="496"/>
        <item x="394"/>
        <item x="899"/>
        <item x="96"/>
        <item x="336"/>
        <item x="854"/>
        <item x="518"/>
        <item x="409"/>
        <item x="636"/>
        <item x="890"/>
        <item x="911"/>
        <item x="221"/>
        <item x="482"/>
        <item x="533"/>
        <item x="401"/>
        <item x="977"/>
        <item x="455"/>
        <item x="698"/>
        <item x="924"/>
        <item x="586"/>
        <item x="268"/>
        <item x="326"/>
        <item x="546"/>
        <item x="715"/>
        <item x="678"/>
        <item x="930"/>
        <item x="926"/>
        <item x="578"/>
        <item x="58"/>
        <item x="983"/>
        <item x="592"/>
        <item x="88"/>
        <item x="699"/>
        <item x="314"/>
        <item x="848"/>
        <item x="530"/>
        <item x="330"/>
        <item x="386"/>
        <item x="624"/>
        <item x="526"/>
        <item x="293"/>
        <item x="265"/>
        <item x="306"/>
        <item x="562"/>
        <item x="842"/>
        <item x="803"/>
        <item x="333"/>
        <item x="118"/>
        <item x="582"/>
        <item x="539"/>
        <item x="324"/>
        <item x="885"/>
        <item x="761"/>
        <item x="114"/>
        <item x="367"/>
        <item x="567"/>
        <item x="663"/>
        <item x="571"/>
        <item x="462"/>
        <item x="130"/>
        <item x="397"/>
        <item x="641"/>
        <item x="286"/>
        <item x="203"/>
        <item x="500"/>
        <item x="337"/>
        <item x="465"/>
        <item x="256"/>
        <item x="492"/>
        <item x="845"/>
        <item x="902"/>
        <item x="451"/>
        <item x="257"/>
        <item x="635"/>
        <item x="844"/>
        <item x="507"/>
        <item x="170"/>
        <item x="723"/>
        <item x="935"/>
        <item x="948"/>
        <item x="97"/>
        <item x="188"/>
        <item x="560"/>
        <item x="748"/>
        <item x="93"/>
        <item x="312"/>
        <item x="547"/>
        <item x="524"/>
        <item x="649"/>
        <item x="679"/>
        <item x="73"/>
        <item x="260"/>
        <item x="319"/>
        <item x="621"/>
        <item x="102"/>
        <item x="157"/>
        <item x="569"/>
        <item x="910"/>
        <item x="893"/>
        <item x="917"/>
        <item x="915"/>
        <item x="253"/>
        <item x="247"/>
        <item x="662"/>
        <item x="405"/>
        <item x="372"/>
        <item x="737"/>
        <item x="647"/>
        <item x="961"/>
        <item x="779"/>
        <item x="238"/>
        <item x="618"/>
        <item x="321"/>
        <item x="476"/>
        <item x="660"/>
        <item x="427"/>
        <item x="572"/>
        <item x="784"/>
        <item x="280"/>
        <item x="615"/>
        <item x="763"/>
        <item x="309"/>
        <item x="766"/>
        <item x="859"/>
        <item x="91"/>
        <item x="235"/>
        <item x="202"/>
        <item x="579"/>
        <item x="484"/>
        <item x="262"/>
        <item x="752"/>
        <item x="101"/>
        <item x="369"/>
        <item x="731"/>
        <item x="145"/>
        <item x="865"/>
        <item x="969"/>
        <item x="629"/>
        <item x="122"/>
        <item x="119"/>
        <item x="338"/>
        <item x="852"/>
        <item x="412"/>
        <item x="953"/>
        <item x="742"/>
        <item x="531"/>
        <item x="376"/>
        <item x="874"/>
        <item x="922"/>
        <item x="673"/>
        <item x="86"/>
        <item x="565"/>
        <item x="242"/>
        <item x="12"/>
        <item x="16"/>
        <item x="25"/>
        <item x="124"/>
        <item x="138"/>
        <item x="798"/>
        <item x="749"/>
        <item x="249"/>
        <item x="608"/>
        <item x="612"/>
        <item x="344"/>
        <item x="862"/>
        <item x="266"/>
        <item x="447"/>
        <item x="48"/>
        <item x="499"/>
        <item x="869"/>
        <item x="259"/>
        <item x="95"/>
        <item x="236"/>
        <item x="448"/>
        <item x="493"/>
        <item x="881"/>
        <item x="644"/>
        <item x="222"/>
        <item x="148"/>
        <item x="410"/>
        <item x="929"/>
        <item x="535"/>
        <item x="23"/>
        <item x="39"/>
        <item x="164"/>
        <item x="311"/>
        <item x="90"/>
        <item x="103"/>
        <item x="811"/>
        <item x="0"/>
        <item x="353"/>
        <item x="555"/>
        <item x="719"/>
        <item x="512"/>
        <item x="959"/>
        <item x="381"/>
        <item x="576"/>
        <item x="443"/>
        <item x="532"/>
        <item x="970"/>
        <item x="422"/>
        <item x="199"/>
        <item x="240"/>
        <item x="556"/>
        <item x="785"/>
        <item x="515"/>
        <item x="687"/>
        <item x="713"/>
        <item x="513"/>
        <item x="59"/>
        <item x="153"/>
        <item x="703"/>
        <item x="639"/>
        <item x="165"/>
        <item x="979"/>
        <item x="901"/>
        <item x="363"/>
        <item x="89"/>
        <item x="949"/>
        <item x="587"/>
        <item x="973"/>
        <item x="368"/>
        <item x="772"/>
        <item x="251"/>
        <item x="176"/>
        <item x="111"/>
        <item x="863"/>
        <item x="36"/>
        <item x="478"/>
        <item x="840"/>
        <item x="866"/>
        <item x="674"/>
        <item x="820"/>
        <item x="825"/>
        <item x="976"/>
        <item x="503"/>
        <item x="952"/>
        <item x="454"/>
        <item x="189"/>
        <item x="654"/>
        <item x="354"/>
        <item x="783"/>
        <item x="891"/>
        <item x="726"/>
        <item x="536"/>
        <item x="483"/>
        <item x="331"/>
        <item x="796"/>
        <item x="75"/>
        <item x="872"/>
        <item x="847"/>
        <item x="345"/>
        <item x="558"/>
        <item x="237"/>
        <item x="611"/>
        <item x="876"/>
        <item x="196"/>
        <item x="600"/>
        <item x="857"/>
        <item x="37"/>
        <item x="867"/>
        <item x="514"/>
        <item x="520"/>
        <item x="255"/>
        <item x="272"/>
        <item x="436"/>
        <item x="741"/>
        <item x="551"/>
        <item x="817"/>
        <item x="180"/>
        <item x="186"/>
        <item x="159"/>
        <item x="708"/>
        <item x="778"/>
        <item x="568"/>
        <item x="799"/>
        <item x="13"/>
        <item x="406"/>
        <item x="550"/>
        <item x="393"/>
        <item x="271"/>
        <item x="744"/>
        <item x="50"/>
        <item x="106"/>
        <item x="347"/>
        <item x="545"/>
        <item x="287"/>
        <item x="469"/>
        <item x="34"/>
        <item x="962"/>
        <item x="643"/>
        <item x="603"/>
        <item x="142"/>
        <item x="243"/>
        <item x="497"/>
        <item x="733"/>
        <item x="965"/>
        <item x="190"/>
        <item x="559"/>
        <item x="2"/>
        <item x="964"/>
        <item x="20"/>
        <item x="120"/>
        <item x="879"/>
        <item x="431"/>
        <item x="166"/>
        <item x="945"/>
        <item x="184"/>
        <item x="616"/>
        <item x="110"/>
        <item x="709"/>
        <item x="187"/>
        <item x="584"/>
        <item x="494"/>
        <item x="804"/>
        <item x="637"/>
        <item x="534"/>
        <item x="301"/>
        <item x="735"/>
        <item x="942"/>
        <item x="11"/>
        <item x="43"/>
        <item x="346"/>
        <item x="421"/>
        <item x="85"/>
        <item x="245"/>
        <item x="296"/>
        <item x="383"/>
        <item x="360"/>
        <item x="408"/>
        <item x="878"/>
        <item x="403"/>
        <item x="227"/>
        <item x="35"/>
        <item x="53"/>
        <item x="297"/>
        <item x="339"/>
        <item x="178"/>
        <item x="508"/>
        <item x="15"/>
        <item x="764"/>
        <item x="947"/>
        <item x="552"/>
        <item x="104"/>
        <item x="800"/>
        <item x="630"/>
        <item x="963"/>
        <item x="932"/>
        <item x="590"/>
        <item x="72"/>
        <item x="658"/>
        <item x="773"/>
        <item x="284"/>
        <item x="303"/>
        <item x="724"/>
        <item x="387"/>
        <item x="950"/>
        <item x="625"/>
        <item x="966"/>
        <item x="557"/>
        <item x="882"/>
        <item x="704"/>
        <item x="905"/>
        <item x="946"/>
        <item x="790"/>
        <item x="651"/>
        <item x="63"/>
        <item x="738"/>
        <item x="33"/>
        <item x="340"/>
        <item x="217"/>
        <item x="755"/>
        <item x="273"/>
        <item x="650"/>
        <item x="210"/>
        <item x="489"/>
        <item x="519"/>
        <item x="480"/>
        <item x="450"/>
        <item x="909"/>
        <item x="195"/>
        <item x="516"/>
        <item x="823"/>
        <item x="105"/>
        <item x="827"/>
        <item x="622"/>
        <item x="343"/>
        <item x="509"/>
        <item x="209"/>
        <item x="365"/>
        <item x="599"/>
        <item x="42"/>
        <item x="18"/>
        <item x="78"/>
        <item x="68"/>
        <item x="323"/>
        <item x="655"/>
        <item x="334"/>
        <item x="707"/>
        <item x="856"/>
        <item x="786"/>
        <item x="65"/>
        <item x="289"/>
        <item x="754"/>
        <item x="711"/>
        <item x="60"/>
        <item x="45"/>
        <item x="44"/>
        <item x="604"/>
        <item x="619"/>
        <item x="143"/>
        <item x="473"/>
        <item x="768"/>
        <item x="77"/>
        <item x="918"/>
        <item x="898"/>
        <item x="808"/>
        <item x="907"/>
        <item x="382"/>
        <item x="434"/>
        <item x="672"/>
        <item x="374"/>
        <item x="74"/>
        <item x="870"/>
        <item x="861"/>
        <item x="364"/>
        <item x="543"/>
        <item x="160"/>
        <item x="373"/>
        <item x="29"/>
        <item x="8"/>
        <item x="83"/>
        <item x="185"/>
        <item x="721"/>
        <item x="602"/>
        <item x="981"/>
        <item x="769"/>
        <item x="967"/>
        <item x="402"/>
        <item x="385"/>
        <item x="459"/>
        <item x="389"/>
        <item x="883"/>
        <item x="49"/>
        <item x="399"/>
        <item x="281"/>
        <item x="528"/>
        <item x="207"/>
        <item x="233"/>
        <item x="270"/>
        <item x="325"/>
        <item x="327"/>
        <item x="438"/>
        <item x="506"/>
        <item x="829"/>
        <item x="580"/>
        <item x="108"/>
        <item x="162"/>
        <item x="693"/>
        <item x="934"/>
        <item x="220"/>
        <item x="87"/>
        <item x="308"/>
        <item x="549"/>
        <item x="350"/>
        <item x="927"/>
        <item x="561"/>
        <item x="732"/>
        <item x="864"/>
        <item x="51"/>
        <item x="730"/>
        <item x="665"/>
        <item x="28"/>
        <item x="751"/>
        <item x="802"/>
        <item x="380"/>
        <item x="388"/>
        <item x="226"/>
        <item x="813"/>
        <item x="676"/>
        <item x="283"/>
        <item x="149"/>
        <item x="371"/>
        <item x="351"/>
        <item x="913"/>
        <item x="653"/>
        <item x="248"/>
        <item x="193"/>
        <item x="30"/>
        <item x="117"/>
        <item x="727"/>
        <item x="919"/>
        <item x="131"/>
        <item x="609"/>
        <item x="470"/>
        <item x="453"/>
        <item x="904"/>
        <item x="886"/>
        <item x="424"/>
        <item x="542"/>
        <item x="47"/>
        <item x="430"/>
        <item x="477"/>
        <item x="204"/>
        <item x="540"/>
        <item x="955"/>
        <item x="695"/>
        <item x="875"/>
        <item x="897"/>
        <item x="957"/>
        <item x="267"/>
        <item x="563"/>
        <item x="318"/>
        <item x="151"/>
        <item x="739"/>
        <item x="395"/>
        <item x="745"/>
        <item x="505"/>
        <item x="627"/>
        <item x="392"/>
        <item x="680"/>
        <item x="705"/>
        <item x="837"/>
        <item x="136"/>
        <item x="378"/>
        <item x="605"/>
        <item x="485"/>
        <item x="416"/>
        <item x="553"/>
        <item x="566"/>
        <item x="632"/>
        <item x="379"/>
        <item x="824"/>
        <item x="224"/>
        <item x="951"/>
        <item x="985"/>
        <item x="980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2"/>
        <item x="1"/>
        <item x="0"/>
        <item x="3"/>
        <item t="default"/>
      </items>
    </pivotField>
    <pivotField showAll="0"/>
  </pivotFields>
  <rowFields count="1">
    <field x="0"/>
  </rowFields>
  <rowItems count="4">
    <i>
      <x v="127"/>
    </i>
    <i>
      <x v="478"/>
    </i>
    <i>
      <x v="592"/>
    </i>
    <i t="grand">
      <x/>
    </i>
  </rowItems>
  <colFields count="1">
    <field x="-2"/>
  </colFields>
  <colItems count="2">
    <i>
      <x/>
    </i>
    <i i="1">
      <x v="1"/>
    </i>
  </colItems>
  <pageFields count="1">
    <pageField fld="16" item="2" hier="-1"/>
  </pageFields>
  <dataFields count="2">
    <dataField name="Sum of  Production Budget " fld="2" baseField="0" baseItem="0" numFmtId="164"/>
    <dataField name="Sum of Total Box Office" fld="5" baseField="0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1">
      <autoFilter ref="A1">
        <filterColumn colId="0">
          <top10 top="0"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B6C0A-DD78-483B-951B-C260377973AA}" name="PivotTable7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7" firstHeaderRow="0" firstDataRow="1" firstDataCol="1" rowPageCount="1" colPageCount="1"/>
  <pivotFields count="18">
    <pivotField axis="axisRow" showAll="0" measureFilter="1" sortType="descending">
      <items count="987">
        <item x="610"/>
        <item x="121"/>
        <item x="137"/>
        <item x="335"/>
        <item x="805"/>
        <item x="61"/>
        <item x="697"/>
        <item x="213"/>
        <item x="54"/>
        <item x="168"/>
        <item x="230"/>
        <item x="681"/>
        <item x="419"/>
        <item x="657"/>
        <item x="968"/>
        <item x="200"/>
        <item x="830"/>
        <item x="770"/>
        <item x="692"/>
        <item x="797"/>
        <item x="903"/>
        <item x="456"/>
        <item x="229"/>
        <item x="606"/>
        <item x="426"/>
        <item x="940"/>
        <item x="263"/>
        <item x="84"/>
        <item x="900"/>
        <item x="807"/>
        <item x="128"/>
        <item x="835"/>
        <item x="746"/>
        <item x="423"/>
        <item x="982"/>
        <item x="920"/>
        <item x="440"/>
        <item x="56"/>
        <item x="139"/>
        <item x="57"/>
        <item x="937"/>
        <item x="581"/>
        <item x="341"/>
        <item x="107"/>
        <item x="32"/>
        <item x="759"/>
        <item x="458"/>
        <item x="710"/>
        <item x="463"/>
        <item x="855"/>
        <item x="307"/>
        <item x="269"/>
        <item x="669"/>
        <item x="31"/>
        <item x="92"/>
        <item x="706"/>
        <item x="144"/>
        <item x="594"/>
        <item x="914"/>
        <item x="696"/>
        <item x="356"/>
        <item x="219"/>
        <item x="429"/>
        <item x="832"/>
        <item x="41"/>
        <item x="892"/>
        <item x="884"/>
        <item x="113"/>
        <item x="109"/>
        <item x="511"/>
        <item x="646"/>
        <item x="889"/>
        <item x="62"/>
        <item x="21"/>
        <item x="787"/>
        <item x="52"/>
        <item x="851"/>
        <item x="806"/>
        <item x="925"/>
        <item x="834"/>
        <item x="815"/>
        <item x="294"/>
        <item x="623"/>
        <item x="577"/>
        <item x="457"/>
        <item x="320"/>
        <item x="716"/>
        <item x="906"/>
        <item x="82"/>
        <item x="415"/>
        <item x="328"/>
        <item x="216"/>
        <item x="554"/>
        <item x="931"/>
        <item x="4"/>
        <item x="887"/>
        <item x="417"/>
        <item x="261"/>
        <item x="304"/>
        <item x="826"/>
        <item x="908"/>
        <item x="816"/>
        <item x="141"/>
        <item x="652"/>
        <item x="596"/>
        <item x="6"/>
        <item x="691"/>
        <item x="241"/>
        <item x="510"/>
        <item x="432"/>
        <item x="274"/>
        <item x="67"/>
        <item x="161"/>
        <item x="156"/>
        <item x="593"/>
        <item x="620"/>
        <item x="828"/>
        <item x="767"/>
        <item x="585"/>
        <item x="277"/>
        <item x="172"/>
        <item x="234"/>
        <item x="638"/>
        <item x="292"/>
        <item x="413"/>
        <item x="538"/>
        <item x="694"/>
        <item x="978"/>
        <item x="64"/>
        <item x="936"/>
        <item x="743"/>
        <item x="140"/>
        <item x="495"/>
        <item x="795"/>
        <item x="640"/>
        <item x="598"/>
        <item x="933"/>
        <item x="841"/>
        <item x="359"/>
        <item x="821"/>
        <item x="728"/>
        <item x="941"/>
        <item x="329"/>
        <item x="298"/>
        <item x="648"/>
        <item x="211"/>
        <item x="100"/>
        <item x="223"/>
        <item x="939"/>
        <item x="574"/>
        <item x="712"/>
        <item x="444"/>
        <item x="775"/>
        <item x="666"/>
        <item x="466"/>
        <item x="677"/>
        <item x="299"/>
        <item x="288"/>
        <item x="79"/>
        <item x="115"/>
        <item x="150"/>
        <item x="720"/>
        <item x="688"/>
        <item x="183"/>
        <item x="239"/>
        <item x="322"/>
        <item x="278"/>
        <item x="750"/>
        <item x="147"/>
        <item x="471"/>
        <item x="479"/>
        <item x="791"/>
        <item x="810"/>
        <item x="871"/>
        <item x="843"/>
        <item x="801"/>
        <item x="398"/>
        <item x="370"/>
        <item x="781"/>
        <item x="40"/>
        <item x="17"/>
        <item x="7"/>
        <item x="123"/>
        <item x="174"/>
        <item x="315"/>
        <item x="717"/>
        <item x="756"/>
        <item x="570"/>
        <item x="99"/>
        <item x="132"/>
        <item x="252"/>
        <item x="291"/>
        <item x="366"/>
        <item x="631"/>
        <item x="849"/>
        <item x="428"/>
        <item x="873"/>
        <item x="258"/>
        <item x="701"/>
        <item x="441"/>
        <item x="544"/>
        <item x="490"/>
        <item x="760"/>
        <item x="163"/>
        <item x="244"/>
        <item x="181"/>
        <item x="437"/>
        <item x="736"/>
        <item x="446"/>
        <item x="793"/>
        <item x="214"/>
        <item x="718"/>
        <item x="275"/>
        <item x="722"/>
        <item x="276"/>
        <item x="175"/>
        <item x="279"/>
        <item x="591"/>
        <item x="613"/>
        <item x="589"/>
        <item x="218"/>
        <item x="628"/>
        <item x="938"/>
        <item x="921"/>
        <item x="225"/>
        <item x="894"/>
        <item x="129"/>
        <item x="776"/>
        <item x="377"/>
        <item x="215"/>
        <item x="231"/>
        <item x="460"/>
        <item x="888"/>
        <item x="774"/>
        <item x="146"/>
        <item x="167"/>
        <item x="425"/>
        <item x="597"/>
        <item x="685"/>
        <item x="201"/>
        <item x="182"/>
        <item x="617"/>
        <item x="607"/>
        <item x="771"/>
        <item x="975"/>
        <item x="486"/>
        <item x="659"/>
        <item x="171"/>
        <item x="954"/>
        <item x="548"/>
        <item x="912"/>
        <item x="972"/>
        <item x="375"/>
        <item x="670"/>
        <item x="573"/>
        <item x="895"/>
        <item x="316"/>
        <item x="472"/>
        <item x="501"/>
        <item x="522"/>
        <item x="158"/>
        <item x="154"/>
        <item x="765"/>
        <item x="14"/>
        <item x="822"/>
        <item x="794"/>
        <item x="362"/>
        <item x="814"/>
        <item x="853"/>
        <item x="747"/>
        <item x="689"/>
        <item x="355"/>
        <item x="445"/>
        <item x="729"/>
        <item x="310"/>
        <item x="850"/>
        <item x="762"/>
        <item x="777"/>
        <item x="645"/>
        <item x="860"/>
        <item x="179"/>
        <item x="664"/>
        <item x="449"/>
        <item x="682"/>
        <item x="66"/>
        <item x="461"/>
        <item x="332"/>
        <item x="24"/>
        <item x="116"/>
        <item x="928"/>
        <item x="958"/>
        <item x="671"/>
        <item x="838"/>
        <item x="206"/>
        <item x="601"/>
        <item x="228"/>
        <item x="734"/>
        <item x="152"/>
        <item x="342"/>
        <item x="5"/>
        <item x="173"/>
        <item x="290"/>
        <item x="633"/>
        <item x="133"/>
        <item x="916"/>
        <item x="300"/>
        <item x="390"/>
        <item x="46"/>
        <item x="384"/>
        <item x="521"/>
        <item x="517"/>
        <item x="474"/>
        <item x="134"/>
        <item x="55"/>
        <item x="9"/>
        <item x="246"/>
        <item x="812"/>
        <item x="467"/>
        <item x="868"/>
        <item x="358"/>
        <item x="177"/>
        <item x="753"/>
        <item x="858"/>
        <item x="212"/>
        <item x="70"/>
        <item x="564"/>
        <item x="923"/>
        <item x="527"/>
        <item x="944"/>
        <item x="757"/>
        <item x="788"/>
        <item x="442"/>
        <item x="780"/>
        <item x="361"/>
        <item x="3"/>
        <item x="38"/>
        <item x="98"/>
        <item x="818"/>
        <item x="94"/>
        <item x="667"/>
        <item x="960"/>
        <item x="313"/>
        <item x="481"/>
        <item x="684"/>
        <item x="740"/>
        <item x="112"/>
        <item x="125"/>
        <item x="264"/>
        <item x="295"/>
        <item x="135"/>
        <item x="836"/>
        <item x="198"/>
        <item x="418"/>
        <item x="302"/>
        <item x="285"/>
        <item x="404"/>
        <item x="191"/>
        <item x="491"/>
        <item x="702"/>
        <item x="475"/>
        <item x="396"/>
        <item x="1"/>
        <item x="407"/>
        <item x="529"/>
        <item x="208"/>
        <item x="352"/>
        <item x="69"/>
        <item x="26"/>
        <item x="420"/>
        <item x="541"/>
        <item x="626"/>
        <item x="27"/>
        <item x="452"/>
        <item x="439"/>
        <item x="205"/>
        <item x="974"/>
        <item x="81"/>
        <item x="614"/>
        <item x="254"/>
        <item x="349"/>
        <item x="956"/>
        <item x="683"/>
        <item x="700"/>
        <item x="391"/>
        <item x="675"/>
        <item x="464"/>
        <item x="487"/>
        <item x="839"/>
        <item x="433"/>
        <item x="348"/>
        <item x="588"/>
        <item x="690"/>
        <item x="76"/>
        <item x="197"/>
        <item x="714"/>
        <item x="192"/>
        <item x="232"/>
        <item x="10"/>
        <item x="80"/>
        <item x="831"/>
        <item x="488"/>
        <item x="971"/>
        <item x="782"/>
        <item x="792"/>
        <item x="833"/>
        <item x="250"/>
        <item x="400"/>
        <item x="877"/>
        <item x="686"/>
        <item x="595"/>
        <item x="896"/>
        <item x="435"/>
        <item x="668"/>
        <item x="169"/>
        <item x="414"/>
        <item x="502"/>
        <item x="317"/>
        <item x="575"/>
        <item x="758"/>
        <item x="498"/>
        <item x="642"/>
        <item x="411"/>
        <item x="634"/>
        <item x="194"/>
        <item x="661"/>
        <item x="537"/>
        <item x="880"/>
        <item x="468"/>
        <item x="525"/>
        <item x="984"/>
        <item x="22"/>
        <item x="809"/>
        <item x="282"/>
        <item x="789"/>
        <item x="725"/>
        <item x="126"/>
        <item x="305"/>
        <item x="357"/>
        <item x="504"/>
        <item x="127"/>
        <item x="71"/>
        <item x="19"/>
        <item x="523"/>
        <item x="846"/>
        <item x="656"/>
        <item x="155"/>
        <item x="819"/>
        <item x="943"/>
        <item x="583"/>
        <item x="496"/>
        <item x="394"/>
        <item x="899"/>
        <item x="96"/>
        <item x="336"/>
        <item x="854"/>
        <item x="518"/>
        <item x="409"/>
        <item x="636"/>
        <item x="890"/>
        <item x="911"/>
        <item x="221"/>
        <item x="482"/>
        <item x="533"/>
        <item x="401"/>
        <item x="977"/>
        <item x="455"/>
        <item x="698"/>
        <item x="924"/>
        <item x="586"/>
        <item x="268"/>
        <item x="326"/>
        <item x="546"/>
        <item x="715"/>
        <item x="678"/>
        <item x="930"/>
        <item x="926"/>
        <item x="578"/>
        <item x="58"/>
        <item x="983"/>
        <item x="592"/>
        <item x="88"/>
        <item x="699"/>
        <item x="314"/>
        <item x="848"/>
        <item x="530"/>
        <item x="330"/>
        <item x="386"/>
        <item x="624"/>
        <item x="526"/>
        <item x="293"/>
        <item x="265"/>
        <item x="306"/>
        <item x="562"/>
        <item x="842"/>
        <item x="803"/>
        <item x="333"/>
        <item x="118"/>
        <item x="582"/>
        <item x="539"/>
        <item x="324"/>
        <item x="885"/>
        <item x="761"/>
        <item x="114"/>
        <item x="367"/>
        <item x="567"/>
        <item x="663"/>
        <item x="571"/>
        <item x="462"/>
        <item x="130"/>
        <item x="397"/>
        <item x="641"/>
        <item x="286"/>
        <item x="203"/>
        <item x="500"/>
        <item x="337"/>
        <item x="465"/>
        <item x="256"/>
        <item x="492"/>
        <item x="845"/>
        <item x="902"/>
        <item x="451"/>
        <item x="257"/>
        <item x="635"/>
        <item x="844"/>
        <item x="507"/>
        <item x="170"/>
        <item x="723"/>
        <item x="935"/>
        <item x="948"/>
        <item x="97"/>
        <item x="188"/>
        <item x="560"/>
        <item x="748"/>
        <item x="93"/>
        <item x="312"/>
        <item x="547"/>
        <item x="524"/>
        <item x="649"/>
        <item x="679"/>
        <item x="73"/>
        <item x="260"/>
        <item x="319"/>
        <item x="621"/>
        <item x="102"/>
        <item x="157"/>
        <item x="569"/>
        <item x="910"/>
        <item x="893"/>
        <item x="917"/>
        <item x="915"/>
        <item x="253"/>
        <item x="247"/>
        <item x="662"/>
        <item x="405"/>
        <item x="372"/>
        <item x="737"/>
        <item x="647"/>
        <item x="961"/>
        <item x="779"/>
        <item x="238"/>
        <item x="618"/>
        <item x="321"/>
        <item x="476"/>
        <item x="660"/>
        <item x="427"/>
        <item x="572"/>
        <item x="784"/>
        <item x="280"/>
        <item x="615"/>
        <item x="763"/>
        <item x="309"/>
        <item x="766"/>
        <item x="859"/>
        <item x="91"/>
        <item x="235"/>
        <item x="202"/>
        <item x="579"/>
        <item x="484"/>
        <item x="262"/>
        <item x="752"/>
        <item x="101"/>
        <item x="369"/>
        <item x="731"/>
        <item x="145"/>
        <item x="865"/>
        <item x="969"/>
        <item x="629"/>
        <item x="122"/>
        <item x="119"/>
        <item x="338"/>
        <item x="852"/>
        <item x="412"/>
        <item x="953"/>
        <item x="742"/>
        <item x="531"/>
        <item x="376"/>
        <item x="874"/>
        <item x="922"/>
        <item x="673"/>
        <item x="86"/>
        <item x="565"/>
        <item x="242"/>
        <item x="12"/>
        <item x="16"/>
        <item x="25"/>
        <item x="124"/>
        <item x="138"/>
        <item x="798"/>
        <item x="749"/>
        <item x="249"/>
        <item x="608"/>
        <item x="612"/>
        <item x="344"/>
        <item x="862"/>
        <item x="266"/>
        <item x="447"/>
        <item x="48"/>
        <item x="499"/>
        <item x="869"/>
        <item x="259"/>
        <item x="95"/>
        <item x="236"/>
        <item x="448"/>
        <item x="493"/>
        <item x="881"/>
        <item x="644"/>
        <item x="222"/>
        <item x="148"/>
        <item x="410"/>
        <item x="929"/>
        <item x="535"/>
        <item x="23"/>
        <item x="39"/>
        <item x="164"/>
        <item x="311"/>
        <item x="90"/>
        <item x="103"/>
        <item x="811"/>
        <item x="0"/>
        <item x="353"/>
        <item x="555"/>
        <item x="719"/>
        <item x="512"/>
        <item x="959"/>
        <item x="381"/>
        <item x="576"/>
        <item x="443"/>
        <item x="532"/>
        <item x="970"/>
        <item x="422"/>
        <item x="199"/>
        <item x="240"/>
        <item x="556"/>
        <item x="785"/>
        <item x="515"/>
        <item x="687"/>
        <item x="713"/>
        <item x="513"/>
        <item x="59"/>
        <item x="153"/>
        <item x="703"/>
        <item x="639"/>
        <item x="165"/>
        <item x="979"/>
        <item x="901"/>
        <item x="363"/>
        <item x="89"/>
        <item x="949"/>
        <item x="587"/>
        <item x="973"/>
        <item x="368"/>
        <item x="772"/>
        <item x="251"/>
        <item x="176"/>
        <item x="111"/>
        <item x="863"/>
        <item x="36"/>
        <item x="478"/>
        <item x="840"/>
        <item x="866"/>
        <item x="674"/>
        <item x="820"/>
        <item x="825"/>
        <item x="976"/>
        <item x="503"/>
        <item x="952"/>
        <item x="454"/>
        <item x="189"/>
        <item x="654"/>
        <item x="354"/>
        <item x="783"/>
        <item x="891"/>
        <item x="726"/>
        <item x="536"/>
        <item x="483"/>
        <item x="331"/>
        <item x="796"/>
        <item x="75"/>
        <item x="872"/>
        <item x="847"/>
        <item x="345"/>
        <item x="558"/>
        <item x="237"/>
        <item x="611"/>
        <item x="876"/>
        <item x="196"/>
        <item x="600"/>
        <item x="857"/>
        <item x="37"/>
        <item x="867"/>
        <item x="514"/>
        <item x="520"/>
        <item x="255"/>
        <item x="272"/>
        <item x="436"/>
        <item x="741"/>
        <item x="551"/>
        <item x="817"/>
        <item x="180"/>
        <item x="186"/>
        <item x="159"/>
        <item x="708"/>
        <item x="778"/>
        <item x="568"/>
        <item x="799"/>
        <item x="13"/>
        <item x="406"/>
        <item x="550"/>
        <item x="393"/>
        <item x="271"/>
        <item x="744"/>
        <item x="50"/>
        <item x="106"/>
        <item x="347"/>
        <item x="545"/>
        <item x="287"/>
        <item x="469"/>
        <item x="34"/>
        <item x="962"/>
        <item x="643"/>
        <item x="603"/>
        <item x="142"/>
        <item x="243"/>
        <item x="497"/>
        <item x="733"/>
        <item x="965"/>
        <item x="190"/>
        <item x="559"/>
        <item x="2"/>
        <item x="964"/>
        <item x="20"/>
        <item x="120"/>
        <item x="879"/>
        <item x="431"/>
        <item x="166"/>
        <item x="945"/>
        <item x="184"/>
        <item x="616"/>
        <item x="110"/>
        <item x="709"/>
        <item x="187"/>
        <item x="584"/>
        <item x="494"/>
        <item x="804"/>
        <item x="637"/>
        <item x="534"/>
        <item x="301"/>
        <item x="735"/>
        <item x="942"/>
        <item x="11"/>
        <item x="43"/>
        <item x="346"/>
        <item x="421"/>
        <item x="85"/>
        <item x="245"/>
        <item x="296"/>
        <item x="383"/>
        <item x="360"/>
        <item x="408"/>
        <item x="878"/>
        <item x="403"/>
        <item x="227"/>
        <item x="35"/>
        <item x="53"/>
        <item x="297"/>
        <item x="339"/>
        <item x="178"/>
        <item x="508"/>
        <item x="15"/>
        <item x="764"/>
        <item x="947"/>
        <item x="552"/>
        <item x="104"/>
        <item x="800"/>
        <item x="630"/>
        <item x="963"/>
        <item x="932"/>
        <item x="590"/>
        <item x="72"/>
        <item x="658"/>
        <item x="773"/>
        <item x="284"/>
        <item x="303"/>
        <item x="724"/>
        <item x="387"/>
        <item x="950"/>
        <item x="625"/>
        <item x="966"/>
        <item x="557"/>
        <item x="882"/>
        <item x="704"/>
        <item x="905"/>
        <item x="946"/>
        <item x="790"/>
        <item x="651"/>
        <item x="63"/>
        <item x="738"/>
        <item x="33"/>
        <item x="340"/>
        <item x="217"/>
        <item x="755"/>
        <item x="273"/>
        <item x="650"/>
        <item x="210"/>
        <item x="489"/>
        <item x="519"/>
        <item x="480"/>
        <item x="450"/>
        <item x="909"/>
        <item x="195"/>
        <item x="516"/>
        <item x="823"/>
        <item x="105"/>
        <item x="827"/>
        <item x="622"/>
        <item x="343"/>
        <item x="509"/>
        <item x="209"/>
        <item x="365"/>
        <item x="599"/>
        <item x="42"/>
        <item x="18"/>
        <item x="78"/>
        <item x="68"/>
        <item x="323"/>
        <item x="655"/>
        <item x="334"/>
        <item x="707"/>
        <item x="856"/>
        <item x="786"/>
        <item x="65"/>
        <item x="289"/>
        <item x="754"/>
        <item x="711"/>
        <item x="60"/>
        <item x="45"/>
        <item x="44"/>
        <item x="604"/>
        <item x="619"/>
        <item x="143"/>
        <item x="473"/>
        <item x="768"/>
        <item x="77"/>
        <item x="918"/>
        <item x="898"/>
        <item x="808"/>
        <item x="907"/>
        <item x="382"/>
        <item x="434"/>
        <item x="672"/>
        <item x="374"/>
        <item x="74"/>
        <item x="870"/>
        <item x="861"/>
        <item x="364"/>
        <item x="543"/>
        <item x="160"/>
        <item x="373"/>
        <item x="29"/>
        <item x="8"/>
        <item x="83"/>
        <item x="185"/>
        <item x="721"/>
        <item x="602"/>
        <item x="981"/>
        <item x="769"/>
        <item x="967"/>
        <item x="402"/>
        <item x="385"/>
        <item x="459"/>
        <item x="389"/>
        <item x="883"/>
        <item x="49"/>
        <item x="399"/>
        <item x="281"/>
        <item x="528"/>
        <item x="207"/>
        <item x="233"/>
        <item x="270"/>
        <item x="325"/>
        <item x="327"/>
        <item x="438"/>
        <item x="506"/>
        <item x="829"/>
        <item x="580"/>
        <item x="108"/>
        <item x="162"/>
        <item x="693"/>
        <item x="934"/>
        <item x="220"/>
        <item x="87"/>
        <item x="308"/>
        <item x="549"/>
        <item x="350"/>
        <item x="927"/>
        <item x="561"/>
        <item x="732"/>
        <item x="864"/>
        <item x="51"/>
        <item x="730"/>
        <item x="665"/>
        <item x="28"/>
        <item x="751"/>
        <item x="802"/>
        <item x="380"/>
        <item x="388"/>
        <item x="226"/>
        <item x="813"/>
        <item x="676"/>
        <item x="283"/>
        <item x="149"/>
        <item x="371"/>
        <item x="351"/>
        <item x="913"/>
        <item x="653"/>
        <item x="248"/>
        <item x="193"/>
        <item x="30"/>
        <item x="117"/>
        <item x="727"/>
        <item x="919"/>
        <item x="131"/>
        <item x="609"/>
        <item x="470"/>
        <item x="453"/>
        <item x="904"/>
        <item x="886"/>
        <item x="424"/>
        <item x="542"/>
        <item x="47"/>
        <item x="430"/>
        <item x="477"/>
        <item x="204"/>
        <item x="540"/>
        <item x="955"/>
        <item x="695"/>
        <item x="875"/>
        <item x="897"/>
        <item x="957"/>
        <item x="267"/>
        <item x="563"/>
        <item x="318"/>
        <item x="151"/>
        <item x="739"/>
        <item x="395"/>
        <item x="745"/>
        <item x="505"/>
        <item x="627"/>
        <item x="392"/>
        <item x="680"/>
        <item x="705"/>
        <item x="837"/>
        <item x="136"/>
        <item x="378"/>
        <item x="605"/>
        <item x="485"/>
        <item x="416"/>
        <item x="553"/>
        <item x="566"/>
        <item x="632"/>
        <item x="379"/>
        <item x="824"/>
        <item x="224"/>
        <item x="951"/>
        <item x="985"/>
        <item x="98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2"/>
        <item h="1" x="1"/>
        <item h="1" x="0"/>
        <item h="1" x="3"/>
        <item t="default"/>
      </items>
    </pivotField>
    <pivotField showAll="0"/>
  </pivotFields>
  <rowFields count="1">
    <field x="0"/>
  </rowFields>
  <rowItems count="4">
    <i>
      <x v="64"/>
    </i>
    <i>
      <x v="263"/>
    </i>
    <i>
      <x v="53"/>
    </i>
    <i t="grand">
      <x/>
    </i>
  </rowItems>
  <colFields count="1">
    <field x="-2"/>
  </colFields>
  <colItems count="2">
    <i>
      <x/>
    </i>
    <i i="1">
      <x v="1"/>
    </i>
  </colItems>
  <pageFields count="1">
    <pageField fld="16" hier="-1"/>
  </pageFields>
  <dataFields count="2">
    <dataField name="Sum of  Production Budget " fld="2" baseField="0" baseItem="53" numFmtId="164"/>
    <dataField name="Sum of Total Box Office" fld="5" baseField="0" baseItem="53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1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B25582-46D0-4F38-AE16-18C5AA89CCAB}" name="PivotTable8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C7" firstHeaderRow="0" firstDataRow="1" firstDataCol="1" rowPageCount="1" colPageCount="1"/>
  <pivotFields count="18">
    <pivotField axis="axisRow" showAll="0" measureFilter="1">
      <items count="987">
        <item x="610"/>
        <item x="121"/>
        <item x="137"/>
        <item x="335"/>
        <item x="805"/>
        <item x="61"/>
        <item x="697"/>
        <item x="213"/>
        <item x="54"/>
        <item x="168"/>
        <item x="230"/>
        <item x="681"/>
        <item x="419"/>
        <item x="657"/>
        <item x="968"/>
        <item x="200"/>
        <item x="830"/>
        <item x="770"/>
        <item x="692"/>
        <item x="797"/>
        <item x="903"/>
        <item x="456"/>
        <item x="229"/>
        <item x="606"/>
        <item x="426"/>
        <item x="940"/>
        <item x="263"/>
        <item x="84"/>
        <item x="900"/>
        <item x="807"/>
        <item x="128"/>
        <item x="835"/>
        <item x="746"/>
        <item x="423"/>
        <item x="982"/>
        <item x="920"/>
        <item x="440"/>
        <item x="56"/>
        <item x="139"/>
        <item x="57"/>
        <item x="937"/>
        <item x="581"/>
        <item x="341"/>
        <item x="107"/>
        <item x="32"/>
        <item x="759"/>
        <item x="458"/>
        <item x="710"/>
        <item x="463"/>
        <item x="855"/>
        <item x="307"/>
        <item x="269"/>
        <item x="669"/>
        <item x="31"/>
        <item x="92"/>
        <item x="706"/>
        <item x="144"/>
        <item x="594"/>
        <item x="914"/>
        <item x="696"/>
        <item x="356"/>
        <item x="219"/>
        <item x="429"/>
        <item x="832"/>
        <item x="41"/>
        <item x="892"/>
        <item x="884"/>
        <item x="113"/>
        <item x="109"/>
        <item x="511"/>
        <item x="646"/>
        <item x="889"/>
        <item x="62"/>
        <item x="21"/>
        <item x="787"/>
        <item x="52"/>
        <item x="851"/>
        <item x="806"/>
        <item x="925"/>
        <item x="834"/>
        <item x="815"/>
        <item x="294"/>
        <item x="623"/>
        <item x="577"/>
        <item x="457"/>
        <item x="320"/>
        <item x="716"/>
        <item x="906"/>
        <item x="82"/>
        <item x="415"/>
        <item x="328"/>
        <item x="216"/>
        <item x="554"/>
        <item x="931"/>
        <item x="4"/>
        <item x="887"/>
        <item x="417"/>
        <item x="261"/>
        <item x="304"/>
        <item x="826"/>
        <item x="908"/>
        <item x="816"/>
        <item x="141"/>
        <item x="652"/>
        <item x="596"/>
        <item x="6"/>
        <item x="691"/>
        <item x="241"/>
        <item x="510"/>
        <item x="432"/>
        <item x="274"/>
        <item x="67"/>
        <item x="161"/>
        <item x="156"/>
        <item x="593"/>
        <item x="620"/>
        <item x="828"/>
        <item x="767"/>
        <item x="585"/>
        <item x="277"/>
        <item x="172"/>
        <item x="234"/>
        <item x="638"/>
        <item x="292"/>
        <item x="413"/>
        <item x="538"/>
        <item x="694"/>
        <item x="978"/>
        <item x="64"/>
        <item x="936"/>
        <item x="743"/>
        <item x="140"/>
        <item x="495"/>
        <item x="795"/>
        <item x="640"/>
        <item x="598"/>
        <item x="933"/>
        <item x="841"/>
        <item x="359"/>
        <item x="821"/>
        <item x="728"/>
        <item x="941"/>
        <item x="329"/>
        <item x="298"/>
        <item x="648"/>
        <item x="211"/>
        <item x="100"/>
        <item x="223"/>
        <item x="939"/>
        <item x="574"/>
        <item x="712"/>
        <item x="444"/>
        <item x="775"/>
        <item x="666"/>
        <item x="466"/>
        <item x="677"/>
        <item x="299"/>
        <item x="288"/>
        <item x="79"/>
        <item x="115"/>
        <item x="150"/>
        <item x="720"/>
        <item x="688"/>
        <item x="183"/>
        <item x="239"/>
        <item x="322"/>
        <item x="278"/>
        <item x="750"/>
        <item x="147"/>
        <item x="471"/>
        <item x="479"/>
        <item x="791"/>
        <item x="810"/>
        <item x="871"/>
        <item x="843"/>
        <item x="801"/>
        <item x="398"/>
        <item x="370"/>
        <item x="781"/>
        <item x="40"/>
        <item x="17"/>
        <item x="7"/>
        <item x="123"/>
        <item x="174"/>
        <item x="315"/>
        <item x="717"/>
        <item x="756"/>
        <item x="570"/>
        <item x="99"/>
        <item x="132"/>
        <item x="252"/>
        <item x="291"/>
        <item x="366"/>
        <item x="631"/>
        <item x="849"/>
        <item x="428"/>
        <item x="873"/>
        <item x="258"/>
        <item x="701"/>
        <item x="441"/>
        <item x="544"/>
        <item x="490"/>
        <item x="760"/>
        <item x="163"/>
        <item x="244"/>
        <item x="181"/>
        <item x="437"/>
        <item x="736"/>
        <item x="446"/>
        <item x="793"/>
        <item x="214"/>
        <item x="718"/>
        <item x="275"/>
        <item x="722"/>
        <item x="276"/>
        <item x="175"/>
        <item x="279"/>
        <item x="591"/>
        <item x="613"/>
        <item x="589"/>
        <item x="218"/>
        <item x="628"/>
        <item x="938"/>
        <item x="921"/>
        <item x="225"/>
        <item x="894"/>
        <item x="129"/>
        <item x="776"/>
        <item x="377"/>
        <item x="215"/>
        <item x="231"/>
        <item x="460"/>
        <item x="888"/>
        <item x="774"/>
        <item x="146"/>
        <item x="167"/>
        <item x="425"/>
        <item x="597"/>
        <item x="685"/>
        <item x="201"/>
        <item x="182"/>
        <item x="617"/>
        <item x="607"/>
        <item x="771"/>
        <item x="975"/>
        <item x="486"/>
        <item x="659"/>
        <item x="171"/>
        <item x="954"/>
        <item x="548"/>
        <item x="912"/>
        <item x="972"/>
        <item x="375"/>
        <item x="670"/>
        <item x="573"/>
        <item x="895"/>
        <item x="316"/>
        <item x="472"/>
        <item x="501"/>
        <item x="522"/>
        <item x="158"/>
        <item x="154"/>
        <item x="765"/>
        <item x="14"/>
        <item x="822"/>
        <item x="794"/>
        <item x="362"/>
        <item x="814"/>
        <item x="853"/>
        <item x="747"/>
        <item x="689"/>
        <item x="355"/>
        <item x="445"/>
        <item x="729"/>
        <item x="310"/>
        <item x="850"/>
        <item x="762"/>
        <item x="777"/>
        <item x="645"/>
        <item x="860"/>
        <item x="179"/>
        <item x="664"/>
        <item x="449"/>
        <item x="682"/>
        <item x="66"/>
        <item x="461"/>
        <item x="332"/>
        <item x="24"/>
        <item x="116"/>
        <item x="928"/>
        <item x="958"/>
        <item x="671"/>
        <item x="838"/>
        <item x="206"/>
        <item x="601"/>
        <item x="228"/>
        <item x="734"/>
        <item x="152"/>
        <item x="342"/>
        <item x="5"/>
        <item x="173"/>
        <item x="290"/>
        <item x="633"/>
        <item x="133"/>
        <item x="916"/>
        <item x="300"/>
        <item x="390"/>
        <item x="46"/>
        <item x="384"/>
        <item x="521"/>
        <item x="517"/>
        <item x="474"/>
        <item x="134"/>
        <item x="55"/>
        <item x="9"/>
        <item x="246"/>
        <item x="812"/>
        <item x="467"/>
        <item x="868"/>
        <item x="358"/>
        <item x="177"/>
        <item x="753"/>
        <item x="858"/>
        <item x="212"/>
        <item x="70"/>
        <item x="564"/>
        <item x="923"/>
        <item x="527"/>
        <item x="944"/>
        <item x="757"/>
        <item x="788"/>
        <item x="442"/>
        <item x="780"/>
        <item x="361"/>
        <item x="3"/>
        <item x="38"/>
        <item x="98"/>
        <item x="818"/>
        <item x="94"/>
        <item x="667"/>
        <item x="960"/>
        <item x="313"/>
        <item x="481"/>
        <item x="684"/>
        <item x="740"/>
        <item x="112"/>
        <item x="125"/>
        <item x="264"/>
        <item x="295"/>
        <item x="135"/>
        <item x="836"/>
        <item x="198"/>
        <item x="418"/>
        <item x="302"/>
        <item x="285"/>
        <item x="404"/>
        <item x="191"/>
        <item x="491"/>
        <item x="702"/>
        <item x="475"/>
        <item x="396"/>
        <item x="1"/>
        <item x="407"/>
        <item x="529"/>
        <item x="208"/>
        <item x="352"/>
        <item x="69"/>
        <item x="26"/>
        <item x="420"/>
        <item x="541"/>
        <item x="626"/>
        <item x="27"/>
        <item x="452"/>
        <item x="439"/>
        <item x="205"/>
        <item x="974"/>
        <item x="81"/>
        <item x="614"/>
        <item x="254"/>
        <item x="349"/>
        <item x="956"/>
        <item x="683"/>
        <item x="700"/>
        <item x="391"/>
        <item x="675"/>
        <item x="464"/>
        <item x="487"/>
        <item x="839"/>
        <item x="433"/>
        <item x="348"/>
        <item x="588"/>
        <item x="690"/>
        <item x="76"/>
        <item x="197"/>
        <item x="714"/>
        <item x="192"/>
        <item x="232"/>
        <item x="10"/>
        <item x="80"/>
        <item x="831"/>
        <item x="488"/>
        <item x="971"/>
        <item x="782"/>
        <item x="792"/>
        <item x="833"/>
        <item x="250"/>
        <item x="400"/>
        <item x="877"/>
        <item x="686"/>
        <item x="595"/>
        <item x="896"/>
        <item x="435"/>
        <item x="668"/>
        <item x="169"/>
        <item x="414"/>
        <item x="502"/>
        <item x="317"/>
        <item x="575"/>
        <item x="758"/>
        <item x="498"/>
        <item x="642"/>
        <item x="411"/>
        <item x="634"/>
        <item x="194"/>
        <item x="661"/>
        <item x="537"/>
        <item x="880"/>
        <item x="468"/>
        <item x="525"/>
        <item x="984"/>
        <item x="22"/>
        <item x="809"/>
        <item x="282"/>
        <item x="789"/>
        <item x="725"/>
        <item x="126"/>
        <item x="305"/>
        <item x="357"/>
        <item x="504"/>
        <item x="127"/>
        <item x="71"/>
        <item x="19"/>
        <item x="523"/>
        <item x="846"/>
        <item x="656"/>
        <item x="155"/>
        <item x="819"/>
        <item x="943"/>
        <item x="583"/>
        <item x="496"/>
        <item x="394"/>
        <item x="899"/>
        <item x="96"/>
        <item x="336"/>
        <item x="854"/>
        <item x="518"/>
        <item x="409"/>
        <item x="636"/>
        <item x="890"/>
        <item x="911"/>
        <item x="221"/>
        <item x="482"/>
        <item x="533"/>
        <item x="401"/>
        <item x="977"/>
        <item x="455"/>
        <item x="698"/>
        <item x="924"/>
        <item x="586"/>
        <item x="268"/>
        <item x="326"/>
        <item x="546"/>
        <item x="715"/>
        <item x="678"/>
        <item x="930"/>
        <item x="926"/>
        <item x="578"/>
        <item x="58"/>
        <item x="983"/>
        <item x="592"/>
        <item x="88"/>
        <item x="699"/>
        <item x="314"/>
        <item x="848"/>
        <item x="530"/>
        <item x="330"/>
        <item x="386"/>
        <item x="624"/>
        <item x="526"/>
        <item x="293"/>
        <item x="265"/>
        <item x="306"/>
        <item x="562"/>
        <item x="842"/>
        <item x="803"/>
        <item x="333"/>
        <item x="118"/>
        <item x="582"/>
        <item x="539"/>
        <item x="324"/>
        <item x="885"/>
        <item x="761"/>
        <item x="114"/>
        <item x="367"/>
        <item x="567"/>
        <item x="663"/>
        <item x="571"/>
        <item x="462"/>
        <item x="130"/>
        <item x="397"/>
        <item x="641"/>
        <item x="286"/>
        <item x="203"/>
        <item x="500"/>
        <item x="337"/>
        <item x="465"/>
        <item x="256"/>
        <item x="492"/>
        <item x="845"/>
        <item x="902"/>
        <item x="451"/>
        <item x="257"/>
        <item x="635"/>
        <item x="844"/>
        <item x="507"/>
        <item x="170"/>
        <item x="723"/>
        <item x="935"/>
        <item x="948"/>
        <item x="97"/>
        <item x="188"/>
        <item x="560"/>
        <item x="748"/>
        <item x="93"/>
        <item x="312"/>
        <item x="547"/>
        <item x="524"/>
        <item x="649"/>
        <item x="679"/>
        <item x="73"/>
        <item x="260"/>
        <item x="319"/>
        <item x="621"/>
        <item x="102"/>
        <item x="157"/>
        <item x="569"/>
        <item x="910"/>
        <item x="893"/>
        <item x="917"/>
        <item x="915"/>
        <item x="253"/>
        <item x="247"/>
        <item x="662"/>
        <item x="405"/>
        <item x="372"/>
        <item x="737"/>
        <item x="647"/>
        <item x="961"/>
        <item x="779"/>
        <item x="238"/>
        <item x="618"/>
        <item x="321"/>
        <item x="476"/>
        <item x="660"/>
        <item x="427"/>
        <item x="572"/>
        <item x="784"/>
        <item x="280"/>
        <item x="615"/>
        <item x="763"/>
        <item x="309"/>
        <item x="766"/>
        <item x="859"/>
        <item x="91"/>
        <item x="235"/>
        <item x="202"/>
        <item x="579"/>
        <item x="484"/>
        <item x="262"/>
        <item x="752"/>
        <item x="101"/>
        <item x="369"/>
        <item x="731"/>
        <item x="145"/>
        <item x="865"/>
        <item x="969"/>
        <item x="629"/>
        <item x="122"/>
        <item x="119"/>
        <item x="338"/>
        <item x="852"/>
        <item x="412"/>
        <item x="953"/>
        <item x="742"/>
        <item x="531"/>
        <item x="376"/>
        <item x="874"/>
        <item x="922"/>
        <item x="673"/>
        <item x="86"/>
        <item x="565"/>
        <item x="242"/>
        <item x="12"/>
        <item x="16"/>
        <item x="25"/>
        <item x="124"/>
        <item x="138"/>
        <item x="798"/>
        <item x="749"/>
        <item x="249"/>
        <item x="608"/>
        <item x="612"/>
        <item x="344"/>
        <item x="862"/>
        <item x="266"/>
        <item x="447"/>
        <item x="48"/>
        <item x="499"/>
        <item x="869"/>
        <item x="259"/>
        <item x="95"/>
        <item x="236"/>
        <item x="448"/>
        <item x="493"/>
        <item x="881"/>
        <item x="644"/>
        <item x="222"/>
        <item x="148"/>
        <item x="410"/>
        <item x="929"/>
        <item x="535"/>
        <item x="23"/>
        <item x="39"/>
        <item x="164"/>
        <item x="311"/>
        <item x="90"/>
        <item x="103"/>
        <item x="811"/>
        <item x="0"/>
        <item x="353"/>
        <item x="555"/>
        <item x="719"/>
        <item x="512"/>
        <item x="959"/>
        <item x="381"/>
        <item x="576"/>
        <item x="443"/>
        <item x="532"/>
        <item x="970"/>
        <item x="422"/>
        <item x="199"/>
        <item x="240"/>
        <item x="556"/>
        <item x="785"/>
        <item x="515"/>
        <item x="687"/>
        <item x="713"/>
        <item x="513"/>
        <item x="59"/>
        <item x="153"/>
        <item x="703"/>
        <item x="639"/>
        <item x="165"/>
        <item x="979"/>
        <item x="901"/>
        <item x="363"/>
        <item x="89"/>
        <item x="949"/>
        <item x="587"/>
        <item x="973"/>
        <item x="368"/>
        <item x="772"/>
        <item x="251"/>
        <item x="176"/>
        <item x="111"/>
        <item x="863"/>
        <item x="36"/>
        <item x="478"/>
        <item x="840"/>
        <item x="866"/>
        <item x="674"/>
        <item x="820"/>
        <item x="825"/>
        <item x="976"/>
        <item x="503"/>
        <item x="952"/>
        <item x="454"/>
        <item x="189"/>
        <item x="654"/>
        <item x="354"/>
        <item x="783"/>
        <item x="891"/>
        <item x="726"/>
        <item x="536"/>
        <item x="483"/>
        <item x="331"/>
        <item x="796"/>
        <item x="75"/>
        <item x="872"/>
        <item x="847"/>
        <item x="345"/>
        <item x="558"/>
        <item x="237"/>
        <item x="611"/>
        <item x="876"/>
        <item x="196"/>
        <item x="600"/>
        <item x="857"/>
        <item x="37"/>
        <item x="867"/>
        <item x="514"/>
        <item x="520"/>
        <item x="255"/>
        <item x="272"/>
        <item x="436"/>
        <item x="741"/>
        <item x="551"/>
        <item x="817"/>
        <item x="180"/>
        <item x="186"/>
        <item x="159"/>
        <item x="708"/>
        <item x="778"/>
        <item x="568"/>
        <item x="799"/>
        <item x="13"/>
        <item x="406"/>
        <item x="550"/>
        <item x="393"/>
        <item x="271"/>
        <item x="744"/>
        <item x="50"/>
        <item x="106"/>
        <item x="347"/>
        <item x="545"/>
        <item x="287"/>
        <item x="469"/>
        <item x="34"/>
        <item x="962"/>
        <item x="643"/>
        <item x="603"/>
        <item x="142"/>
        <item x="243"/>
        <item x="497"/>
        <item x="733"/>
        <item x="965"/>
        <item x="190"/>
        <item x="559"/>
        <item x="2"/>
        <item x="964"/>
        <item x="20"/>
        <item x="120"/>
        <item x="879"/>
        <item x="431"/>
        <item x="166"/>
        <item x="945"/>
        <item x="184"/>
        <item x="616"/>
        <item x="110"/>
        <item x="709"/>
        <item x="187"/>
        <item x="584"/>
        <item x="494"/>
        <item x="804"/>
        <item x="637"/>
        <item x="534"/>
        <item x="301"/>
        <item x="735"/>
        <item x="942"/>
        <item x="11"/>
        <item x="43"/>
        <item x="346"/>
        <item x="421"/>
        <item x="85"/>
        <item x="245"/>
        <item x="296"/>
        <item x="383"/>
        <item x="360"/>
        <item x="408"/>
        <item x="878"/>
        <item x="403"/>
        <item x="227"/>
        <item x="35"/>
        <item x="53"/>
        <item x="297"/>
        <item x="339"/>
        <item x="178"/>
        <item x="508"/>
        <item x="15"/>
        <item x="764"/>
        <item x="947"/>
        <item x="552"/>
        <item x="104"/>
        <item x="800"/>
        <item x="630"/>
        <item x="963"/>
        <item x="932"/>
        <item x="590"/>
        <item x="72"/>
        <item x="658"/>
        <item x="773"/>
        <item x="284"/>
        <item x="303"/>
        <item x="724"/>
        <item x="387"/>
        <item x="950"/>
        <item x="625"/>
        <item x="966"/>
        <item x="557"/>
        <item x="882"/>
        <item x="704"/>
        <item x="905"/>
        <item x="946"/>
        <item x="790"/>
        <item x="651"/>
        <item x="63"/>
        <item x="738"/>
        <item x="33"/>
        <item x="340"/>
        <item x="217"/>
        <item x="755"/>
        <item x="273"/>
        <item x="650"/>
        <item x="210"/>
        <item x="489"/>
        <item x="519"/>
        <item x="480"/>
        <item x="450"/>
        <item x="909"/>
        <item x="195"/>
        <item x="516"/>
        <item x="823"/>
        <item x="105"/>
        <item x="827"/>
        <item x="622"/>
        <item x="343"/>
        <item x="509"/>
        <item x="209"/>
        <item x="365"/>
        <item x="599"/>
        <item x="42"/>
        <item x="18"/>
        <item x="78"/>
        <item x="68"/>
        <item x="323"/>
        <item x="655"/>
        <item x="334"/>
        <item x="707"/>
        <item x="856"/>
        <item x="786"/>
        <item x="65"/>
        <item x="289"/>
        <item x="754"/>
        <item x="711"/>
        <item x="60"/>
        <item x="45"/>
        <item x="44"/>
        <item x="604"/>
        <item x="619"/>
        <item x="143"/>
        <item x="473"/>
        <item x="768"/>
        <item x="77"/>
        <item x="918"/>
        <item x="898"/>
        <item x="808"/>
        <item x="907"/>
        <item x="382"/>
        <item x="434"/>
        <item x="672"/>
        <item x="374"/>
        <item x="74"/>
        <item x="870"/>
        <item x="861"/>
        <item x="364"/>
        <item x="543"/>
        <item x="160"/>
        <item x="373"/>
        <item x="29"/>
        <item x="8"/>
        <item x="83"/>
        <item x="185"/>
        <item x="721"/>
        <item x="602"/>
        <item x="981"/>
        <item x="769"/>
        <item x="967"/>
        <item x="402"/>
        <item x="385"/>
        <item x="459"/>
        <item x="389"/>
        <item x="883"/>
        <item x="49"/>
        <item x="399"/>
        <item x="281"/>
        <item x="528"/>
        <item x="207"/>
        <item x="233"/>
        <item x="270"/>
        <item x="325"/>
        <item x="327"/>
        <item x="438"/>
        <item x="506"/>
        <item x="829"/>
        <item x="580"/>
        <item x="108"/>
        <item x="162"/>
        <item x="693"/>
        <item x="934"/>
        <item x="220"/>
        <item x="87"/>
        <item x="308"/>
        <item x="549"/>
        <item x="350"/>
        <item x="927"/>
        <item x="561"/>
        <item x="732"/>
        <item x="864"/>
        <item x="51"/>
        <item x="730"/>
        <item x="665"/>
        <item x="28"/>
        <item x="751"/>
        <item x="802"/>
        <item x="380"/>
        <item x="388"/>
        <item x="226"/>
        <item x="813"/>
        <item x="676"/>
        <item x="283"/>
        <item x="149"/>
        <item x="371"/>
        <item x="351"/>
        <item x="913"/>
        <item x="653"/>
        <item x="248"/>
        <item x="193"/>
        <item x="30"/>
        <item x="117"/>
        <item x="727"/>
        <item x="919"/>
        <item x="131"/>
        <item x="609"/>
        <item x="470"/>
        <item x="453"/>
        <item x="904"/>
        <item x="886"/>
        <item x="424"/>
        <item x="542"/>
        <item x="47"/>
        <item x="430"/>
        <item x="477"/>
        <item x="204"/>
        <item x="540"/>
        <item x="955"/>
        <item x="695"/>
        <item x="875"/>
        <item x="897"/>
        <item x="957"/>
        <item x="267"/>
        <item x="563"/>
        <item x="318"/>
        <item x="151"/>
        <item x="739"/>
        <item x="395"/>
        <item x="745"/>
        <item x="505"/>
        <item x="627"/>
        <item x="392"/>
        <item x="680"/>
        <item x="705"/>
        <item x="837"/>
        <item x="136"/>
        <item x="378"/>
        <item x="605"/>
        <item x="485"/>
        <item x="416"/>
        <item x="553"/>
        <item x="566"/>
        <item x="632"/>
        <item x="379"/>
        <item x="824"/>
        <item x="224"/>
        <item x="951"/>
        <item x="985"/>
        <item x="980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2"/>
        <item x="1"/>
        <item x="0"/>
        <item x="3"/>
        <item t="default"/>
      </items>
    </pivotField>
    <pivotField showAll="0"/>
  </pivotFields>
  <rowFields count="1">
    <field x="0"/>
  </rowFields>
  <rowItems count="4">
    <i>
      <x v="105"/>
    </i>
    <i>
      <x v="180"/>
    </i>
    <i>
      <x v="181"/>
    </i>
    <i t="grand">
      <x/>
    </i>
  </rowItems>
  <colFields count="1">
    <field x="-2"/>
  </colFields>
  <colItems count="2">
    <i>
      <x/>
    </i>
    <i i="1">
      <x v="1"/>
    </i>
  </colItems>
  <pageFields count="1">
    <pageField fld="16" item="1" hier="-1"/>
  </pageFields>
  <dataFields count="2">
    <dataField name="Sum of  Production Budget " fld="2" baseField="0" baseItem="181" numFmtId="164"/>
    <dataField name="Sum of Total Box Office" fld="5" baseField="0" baseItem="181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1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7B3012-F98A-40E4-9A2A-67C6105B040D}" name="PivotTable9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C7" firstHeaderRow="0" firstDataRow="1" firstDataCol="1" rowPageCount="1" colPageCount="1"/>
  <pivotFields count="18">
    <pivotField axis="axisRow" showAll="0" measureFilter="1">
      <items count="987">
        <item x="610"/>
        <item x="121"/>
        <item x="137"/>
        <item x="335"/>
        <item x="805"/>
        <item x="61"/>
        <item x="697"/>
        <item x="213"/>
        <item x="54"/>
        <item x="168"/>
        <item x="230"/>
        <item x="681"/>
        <item x="419"/>
        <item x="657"/>
        <item x="968"/>
        <item x="200"/>
        <item x="830"/>
        <item x="770"/>
        <item x="692"/>
        <item x="797"/>
        <item x="903"/>
        <item x="456"/>
        <item x="229"/>
        <item x="606"/>
        <item x="426"/>
        <item x="940"/>
        <item x="263"/>
        <item x="84"/>
        <item x="900"/>
        <item x="807"/>
        <item x="128"/>
        <item x="835"/>
        <item x="746"/>
        <item x="423"/>
        <item x="982"/>
        <item x="920"/>
        <item x="440"/>
        <item x="56"/>
        <item x="139"/>
        <item x="57"/>
        <item x="937"/>
        <item x="581"/>
        <item x="341"/>
        <item x="107"/>
        <item x="32"/>
        <item x="759"/>
        <item x="458"/>
        <item x="710"/>
        <item x="463"/>
        <item x="855"/>
        <item x="307"/>
        <item x="269"/>
        <item x="669"/>
        <item x="31"/>
        <item x="92"/>
        <item x="706"/>
        <item x="144"/>
        <item x="594"/>
        <item x="914"/>
        <item x="696"/>
        <item x="356"/>
        <item x="219"/>
        <item x="429"/>
        <item x="832"/>
        <item x="41"/>
        <item x="892"/>
        <item x="884"/>
        <item x="113"/>
        <item x="109"/>
        <item x="511"/>
        <item x="646"/>
        <item x="889"/>
        <item x="62"/>
        <item x="21"/>
        <item x="787"/>
        <item x="52"/>
        <item x="851"/>
        <item x="806"/>
        <item x="925"/>
        <item x="834"/>
        <item x="815"/>
        <item x="294"/>
        <item x="623"/>
        <item x="577"/>
        <item x="457"/>
        <item x="320"/>
        <item x="716"/>
        <item x="906"/>
        <item x="82"/>
        <item x="415"/>
        <item x="328"/>
        <item x="216"/>
        <item x="554"/>
        <item x="931"/>
        <item x="4"/>
        <item x="887"/>
        <item x="417"/>
        <item x="261"/>
        <item x="304"/>
        <item x="826"/>
        <item x="908"/>
        <item x="816"/>
        <item x="141"/>
        <item x="652"/>
        <item x="596"/>
        <item x="6"/>
        <item x="691"/>
        <item x="241"/>
        <item x="510"/>
        <item x="432"/>
        <item x="274"/>
        <item x="67"/>
        <item x="161"/>
        <item x="156"/>
        <item x="593"/>
        <item x="620"/>
        <item x="828"/>
        <item x="767"/>
        <item x="585"/>
        <item x="277"/>
        <item x="172"/>
        <item x="234"/>
        <item x="638"/>
        <item x="292"/>
        <item x="413"/>
        <item x="538"/>
        <item x="694"/>
        <item x="978"/>
        <item x="64"/>
        <item x="936"/>
        <item x="743"/>
        <item x="140"/>
        <item x="495"/>
        <item x="795"/>
        <item x="640"/>
        <item x="598"/>
        <item x="933"/>
        <item x="841"/>
        <item x="359"/>
        <item x="821"/>
        <item x="728"/>
        <item x="941"/>
        <item x="329"/>
        <item x="298"/>
        <item x="648"/>
        <item x="211"/>
        <item x="100"/>
        <item x="223"/>
        <item x="939"/>
        <item x="574"/>
        <item x="712"/>
        <item x="444"/>
        <item x="775"/>
        <item x="666"/>
        <item x="466"/>
        <item x="677"/>
        <item x="299"/>
        <item x="288"/>
        <item x="79"/>
        <item x="115"/>
        <item x="150"/>
        <item x="720"/>
        <item x="688"/>
        <item x="183"/>
        <item x="239"/>
        <item x="322"/>
        <item x="278"/>
        <item x="750"/>
        <item x="147"/>
        <item x="471"/>
        <item x="479"/>
        <item x="791"/>
        <item x="810"/>
        <item x="871"/>
        <item x="843"/>
        <item x="801"/>
        <item x="398"/>
        <item x="370"/>
        <item x="781"/>
        <item x="40"/>
        <item x="17"/>
        <item x="7"/>
        <item x="123"/>
        <item x="174"/>
        <item x="315"/>
        <item x="717"/>
        <item x="756"/>
        <item x="570"/>
        <item x="99"/>
        <item x="132"/>
        <item x="252"/>
        <item x="291"/>
        <item x="366"/>
        <item x="631"/>
        <item x="849"/>
        <item x="428"/>
        <item x="873"/>
        <item x="258"/>
        <item x="701"/>
        <item x="441"/>
        <item x="544"/>
        <item x="490"/>
        <item x="760"/>
        <item x="163"/>
        <item x="244"/>
        <item x="181"/>
        <item x="437"/>
        <item x="736"/>
        <item x="446"/>
        <item x="793"/>
        <item x="214"/>
        <item x="718"/>
        <item x="275"/>
        <item x="722"/>
        <item x="276"/>
        <item x="175"/>
        <item x="279"/>
        <item x="591"/>
        <item x="613"/>
        <item x="589"/>
        <item x="218"/>
        <item x="628"/>
        <item x="938"/>
        <item x="921"/>
        <item x="225"/>
        <item x="894"/>
        <item x="129"/>
        <item x="776"/>
        <item x="377"/>
        <item x="215"/>
        <item x="231"/>
        <item x="460"/>
        <item x="888"/>
        <item x="774"/>
        <item x="146"/>
        <item x="167"/>
        <item x="425"/>
        <item x="597"/>
        <item x="685"/>
        <item x="201"/>
        <item x="182"/>
        <item x="617"/>
        <item x="607"/>
        <item x="771"/>
        <item x="975"/>
        <item x="486"/>
        <item x="659"/>
        <item x="171"/>
        <item x="954"/>
        <item x="548"/>
        <item x="912"/>
        <item x="972"/>
        <item x="375"/>
        <item x="670"/>
        <item x="573"/>
        <item x="895"/>
        <item x="316"/>
        <item x="472"/>
        <item x="501"/>
        <item x="522"/>
        <item x="158"/>
        <item x="154"/>
        <item x="765"/>
        <item x="14"/>
        <item x="822"/>
        <item x="794"/>
        <item x="362"/>
        <item x="814"/>
        <item x="853"/>
        <item x="747"/>
        <item x="689"/>
        <item x="355"/>
        <item x="445"/>
        <item x="729"/>
        <item x="310"/>
        <item x="850"/>
        <item x="762"/>
        <item x="777"/>
        <item x="645"/>
        <item x="860"/>
        <item x="179"/>
        <item x="664"/>
        <item x="449"/>
        <item x="682"/>
        <item x="66"/>
        <item x="461"/>
        <item x="332"/>
        <item x="24"/>
        <item x="116"/>
        <item x="928"/>
        <item x="958"/>
        <item x="671"/>
        <item x="838"/>
        <item x="206"/>
        <item x="601"/>
        <item x="228"/>
        <item x="734"/>
        <item x="152"/>
        <item x="342"/>
        <item x="5"/>
        <item x="173"/>
        <item x="290"/>
        <item x="633"/>
        <item x="133"/>
        <item x="916"/>
        <item x="300"/>
        <item x="390"/>
        <item x="46"/>
        <item x="384"/>
        <item x="521"/>
        <item x="517"/>
        <item x="474"/>
        <item x="134"/>
        <item x="55"/>
        <item x="9"/>
        <item x="246"/>
        <item x="812"/>
        <item x="467"/>
        <item x="868"/>
        <item x="358"/>
        <item x="177"/>
        <item x="753"/>
        <item x="858"/>
        <item x="212"/>
        <item x="70"/>
        <item x="564"/>
        <item x="923"/>
        <item x="527"/>
        <item x="944"/>
        <item x="757"/>
        <item x="788"/>
        <item x="442"/>
        <item x="780"/>
        <item x="361"/>
        <item x="3"/>
        <item x="38"/>
        <item x="98"/>
        <item x="818"/>
        <item x="94"/>
        <item x="667"/>
        <item x="960"/>
        <item x="313"/>
        <item x="481"/>
        <item x="684"/>
        <item x="740"/>
        <item x="112"/>
        <item x="125"/>
        <item x="264"/>
        <item x="295"/>
        <item x="135"/>
        <item x="836"/>
        <item x="198"/>
        <item x="418"/>
        <item x="302"/>
        <item x="285"/>
        <item x="404"/>
        <item x="191"/>
        <item x="491"/>
        <item x="702"/>
        <item x="475"/>
        <item x="396"/>
        <item x="1"/>
        <item x="407"/>
        <item x="529"/>
        <item x="208"/>
        <item x="352"/>
        <item x="69"/>
        <item x="26"/>
        <item x="420"/>
        <item x="541"/>
        <item x="626"/>
        <item x="27"/>
        <item x="452"/>
        <item x="439"/>
        <item x="205"/>
        <item x="974"/>
        <item x="81"/>
        <item x="614"/>
        <item x="254"/>
        <item x="349"/>
        <item x="956"/>
        <item x="683"/>
        <item x="700"/>
        <item x="391"/>
        <item x="675"/>
        <item x="464"/>
        <item x="487"/>
        <item x="839"/>
        <item x="433"/>
        <item x="348"/>
        <item x="588"/>
        <item x="690"/>
        <item x="76"/>
        <item x="197"/>
        <item x="714"/>
        <item x="192"/>
        <item x="232"/>
        <item x="10"/>
        <item x="80"/>
        <item x="831"/>
        <item x="488"/>
        <item x="971"/>
        <item x="782"/>
        <item x="792"/>
        <item x="833"/>
        <item x="250"/>
        <item x="400"/>
        <item x="877"/>
        <item x="686"/>
        <item x="595"/>
        <item x="896"/>
        <item x="435"/>
        <item x="668"/>
        <item x="169"/>
        <item x="414"/>
        <item x="502"/>
        <item x="317"/>
        <item x="575"/>
        <item x="758"/>
        <item x="498"/>
        <item x="642"/>
        <item x="411"/>
        <item x="634"/>
        <item x="194"/>
        <item x="661"/>
        <item x="537"/>
        <item x="880"/>
        <item x="468"/>
        <item x="525"/>
        <item x="984"/>
        <item x="22"/>
        <item x="809"/>
        <item x="282"/>
        <item x="789"/>
        <item x="725"/>
        <item x="126"/>
        <item x="305"/>
        <item x="357"/>
        <item x="504"/>
        <item x="127"/>
        <item x="71"/>
        <item x="19"/>
        <item x="523"/>
        <item x="846"/>
        <item x="656"/>
        <item x="155"/>
        <item x="819"/>
        <item x="943"/>
        <item x="583"/>
        <item x="496"/>
        <item x="394"/>
        <item x="899"/>
        <item x="96"/>
        <item x="336"/>
        <item x="854"/>
        <item x="518"/>
        <item x="409"/>
        <item x="636"/>
        <item x="890"/>
        <item x="911"/>
        <item x="221"/>
        <item x="482"/>
        <item x="533"/>
        <item x="401"/>
        <item x="977"/>
        <item x="455"/>
        <item x="698"/>
        <item x="924"/>
        <item x="586"/>
        <item x="268"/>
        <item x="326"/>
        <item x="546"/>
        <item x="715"/>
        <item x="678"/>
        <item x="930"/>
        <item x="926"/>
        <item x="578"/>
        <item x="58"/>
        <item x="983"/>
        <item x="592"/>
        <item x="88"/>
        <item x="699"/>
        <item x="314"/>
        <item x="848"/>
        <item x="530"/>
        <item x="330"/>
        <item x="386"/>
        <item x="624"/>
        <item x="526"/>
        <item x="293"/>
        <item x="265"/>
        <item x="306"/>
        <item x="562"/>
        <item x="842"/>
        <item x="803"/>
        <item x="333"/>
        <item x="118"/>
        <item x="582"/>
        <item x="539"/>
        <item x="324"/>
        <item x="885"/>
        <item x="761"/>
        <item x="114"/>
        <item x="367"/>
        <item x="567"/>
        <item x="663"/>
        <item x="571"/>
        <item x="462"/>
        <item x="130"/>
        <item x="397"/>
        <item x="641"/>
        <item x="286"/>
        <item x="203"/>
        <item x="500"/>
        <item x="337"/>
        <item x="465"/>
        <item x="256"/>
        <item x="492"/>
        <item x="845"/>
        <item x="902"/>
        <item x="451"/>
        <item x="257"/>
        <item x="635"/>
        <item x="844"/>
        <item x="507"/>
        <item x="170"/>
        <item x="723"/>
        <item x="935"/>
        <item x="948"/>
        <item x="97"/>
        <item x="188"/>
        <item x="560"/>
        <item x="748"/>
        <item x="93"/>
        <item x="312"/>
        <item x="547"/>
        <item x="524"/>
        <item x="649"/>
        <item x="679"/>
        <item x="73"/>
        <item x="260"/>
        <item x="319"/>
        <item x="621"/>
        <item x="102"/>
        <item x="157"/>
        <item x="569"/>
        <item x="910"/>
        <item x="893"/>
        <item x="917"/>
        <item x="915"/>
        <item x="253"/>
        <item x="247"/>
        <item x="662"/>
        <item x="405"/>
        <item x="372"/>
        <item x="737"/>
        <item x="647"/>
        <item x="961"/>
        <item x="779"/>
        <item x="238"/>
        <item x="618"/>
        <item x="321"/>
        <item x="476"/>
        <item x="660"/>
        <item x="427"/>
        <item x="572"/>
        <item x="784"/>
        <item x="280"/>
        <item x="615"/>
        <item x="763"/>
        <item x="309"/>
        <item x="766"/>
        <item x="859"/>
        <item x="91"/>
        <item x="235"/>
        <item x="202"/>
        <item x="579"/>
        <item x="484"/>
        <item x="262"/>
        <item x="752"/>
        <item x="101"/>
        <item x="369"/>
        <item x="731"/>
        <item x="145"/>
        <item x="865"/>
        <item x="969"/>
        <item x="629"/>
        <item x="122"/>
        <item x="119"/>
        <item x="338"/>
        <item x="852"/>
        <item x="412"/>
        <item x="953"/>
        <item x="742"/>
        <item x="531"/>
        <item x="376"/>
        <item x="874"/>
        <item x="922"/>
        <item x="673"/>
        <item x="86"/>
        <item x="565"/>
        <item x="242"/>
        <item x="12"/>
        <item x="16"/>
        <item x="25"/>
        <item x="124"/>
        <item x="138"/>
        <item x="798"/>
        <item x="749"/>
        <item x="249"/>
        <item x="608"/>
        <item x="612"/>
        <item x="344"/>
        <item x="862"/>
        <item x="266"/>
        <item x="447"/>
        <item x="48"/>
        <item x="499"/>
        <item x="869"/>
        <item x="259"/>
        <item x="95"/>
        <item x="236"/>
        <item x="448"/>
        <item x="493"/>
        <item x="881"/>
        <item x="644"/>
        <item x="222"/>
        <item x="148"/>
        <item x="410"/>
        <item x="929"/>
        <item x="535"/>
        <item x="23"/>
        <item x="39"/>
        <item x="164"/>
        <item x="311"/>
        <item x="90"/>
        <item x="103"/>
        <item x="811"/>
        <item x="0"/>
        <item x="353"/>
        <item x="555"/>
        <item x="719"/>
        <item x="512"/>
        <item x="959"/>
        <item x="381"/>
        <item x="576"/>
        <item x="443"/>
        <item x="532"/>
        <item x="970"/>
        <item x="422"/>
        <item x="199"/>
        <item x="240"/>
        <item x="556"/>
        <item x="785"/>
        <item x="515"/>
        <item x="687"/>
        <item x="713"/>
        <item x="513"/>
        <item x="59"/>
        <item x="153"/>
        <item x="703"/>
        <item x="639"/>
        <item x="165"/>
        <item x="979"/>
        <item x="901"/>
        <item x="363"/>
        <item x="89"/>
        <item x="949"/>
        <item x="587"/>
        <item x="973"/>
        <item x="368"/>
        <item x="772"/>
        <item x="251"/>
        <item x="176"/>
        <item x="111"/>
        <item x="863"/>
        <item x="36"/>
        <item x="478"/>
        <item x="840"/>
        <item x="866"/>
        <item x="674"/>
        <item x="820"/>
        <item x="825"/>
        <item x="976"/>
        <item x="503"/>
        <item x="952"/>
        <item x="454"/>
        <item x="189"/>
        <item x="654"/>
        <item x="354"/>
        <item x="783"/>
        <item x="891"/>
        <item x="726"/>
        <item x="536"/>
        <item x="483"/>
        <item x="331"/>
        <item x="796"/>
        <item x="75"/>
        <item x="872"/>
        <item x="847"/>
        <item x="345"/>
        <item x="558"/>
        <item x="237"/>
        <item x="611"/>
        <item x="876"/>
        <item x="196"/>
        <item x="600"/>
        <item x="857"/>
        <item x="37"/>
        <item x="867"/>
        <item x="514"/>
        <item x="520"/>
        <item x="255"/>
        <item x="272"/>
        <item x="436"/>
        <item x="741"/>
        <item x="551"/>
        <item x="817"/>
        <item x="180"/>
        <item x="186"/>
        <item x="159"/>
        <item x="708"/>
        <item x="778"/>
        <item x="568"/>
        <item x="799"/>
        <item x="13"/>
        <item x="406"/>
        <item x="550"/>
        <item x="393"/>
        <item x="271"/>
        <item x="744"/>
        <item x="50"/>
        <item x="106"/>
        <item x="347"/>
        <item x="545"/>
        <item x="287"/>
        <item x="469"/>
        <item x="34"/>
        <item x="962"/>
        <item x="643"/>
        <item x="603"/>
        <item x="142"/>
        <item x="243"/>
        <item x="497"/>
        <item x="733"/>
        <item x="965"/>
        <item x="190"/>
        <item x="559"/>
        <item x="2"/>
        <item x="964"/>
        <item x="20"/>
        <item x="120"/>
        <item x="879"/>
        <item x="431"/>
        <item x="166"/>
        <item x="945"/>
        <item x="184"/>
        <item x="616"/>
        <item x="110"/>
        <item x="709"/>
        <item x="187"/>
        <item x="584"/>
        <item x="494"/>
        <item x="804"/>
        <item x="637"/>
        <item x="534"/>
        <item x="301"/>
        <item x="735"/>
        <item x="942"/>
        <item x="11"/>
        <item x="43"/>
        <item x="346"/>
        <item x="421"/>
        <item x="85"/>
        <item x="245"/>
        <item x="296"/>
        <item x="383"/>
        <item x="360"/>
        <item x="408"/>
        <item x="878"/>
        <item x="403"/>
        <item x="227"/>
        <item x="35"/>
        <item x="53"/>
        <item x="297"/>
        <item x="339"/>
        <item x="178"/>
        <item x="508"/>
        <item x="15"/>
        <item x="764"/>
        <item x="947"/>
        <item x="552"/>
        <item x="104"/>
        <item x="800"/>
        <item x="630"/>
        <item x="963"/>
        <item x="932"/>
        <item x="590"/>
        <item x="72"/>
        <item x="658"/>
        <item x="773"/>
        <item x="284"/>
        <item x="303"/>
        <item x="724"/>
        <item x="387"/>
        <item x="950"/>
        <item x="625"/>
        <item x="966"/>
        <item x="557"/>
        <item x="882"/>
        <item x="704"/>
        <item x="905"/>
        <item x="946"/>
        <item x="790"/>
        <item x="651"/>
        <item x="63"/>
        <item x="738"/>
        <item x="33"/>
        <item x="340"/>
        <item x="217"/>
        <item x="755"/>
        <item x="273"/>
        <item x="650"/>
        <item x="210"/>
        <item x="489"/>
        <item x="519"/>
        <item x="480"/>
        <item x="450"/>
        <item x="909"/>
        <item x="195"/>
        <item x="516"/>
        <item x="823"/>
        <item x="105"/>
        <item x="827"/>
        <item x="622"/>
        <item x="343"/>
        <item x="509"/>
        <item x="209"/>
        <item x="365"/>
        <item x="599"/>
        <item x="42"/>
        <item x="18"/>
        <item x="78"/>
        <item x="68"/>
        <item x="323"/>
        <item x="655"/>
        <item x="334"/>
        <item x="707"/>
        <item x="856"/>
        <item x="786"/>
        <item x="65"/>
        <item x="289"/>
        <item x="754"/>
        <item x="711"/>
        <item x="60"/>
        <item x="45"/>
        <item x="44"/>
        <item x="604"/>
        <item x="619"/>
        <item x="143"/>
        <item x="473"/>
        <item x="768"/>
        <item x="77"/>
        <item x="918"/>
        <item x="898"/>
        <item x="808"/>
        <item x="907"/>
        <item x="382"/>
        <item x="434"/>
        <item x="672"/>
        <item x="374"/>
        <item x="74"/>
        <item x="870"/>
        <item x="861"/>
        <item x="364"/>
        <item x="543"/>
        <item x="160"/>
        <item x="373"/>
        <item x="29"/>
        <item x="8"/>
        <item x="83"/>
        <item x="185"/>
        <item x="721"/>
        <item x="602"/>
        <item x="981"/>
        <item x="769"/>
        <item x="967"/>
        <item x="402"/>
        <item x="385"/>
        <item x="459"/>
        <item x="389"/>
        <item x="883"/>
        <item x="49"/>
        <item x="399"/>
        <item x="281"/>
        <item x="528"/>
        <item x="207"/>
        <item x="233"/>
        <item x="270"/>
        <item x="325"/>
        <item x="327"/>
        <item x="438"/>
        <item x="506"/>
        <item x="829"/>
        <item x="580"/>
        <item x="108"/>
        <item x="162"/>
        <item x="693"/>
        <item x="934"/>
        <item x="220"/>
        <item x="87"/>
        <item x="308"/>
        <item x="549"/>
        <item x="350"/>
        <item x="927"/>
        <item x="561"/>
        <item x="732"/>
        <item x="864"/>
        <item x="51"/>
        <item x="730"/>
        <item x="665"/>
        <item x="28"/>
        <item x="751"/>
        <item x="802"/>
        <item x="380"/>
        <item x="388"/>
        <item x="226"/>
        <item x="813"/>
        <item x="676"/>
        <item x="283"/>
        <item x="149"/>
        <item x="371"/>
        <item x="351"/>
        <item x="913"/>
        <item x="653"/>
        <item x="248"/>
        <item x="193"/>
        <item x="30"/>
        <item x="117"/>
        <item x="727"/>
        <item x="919"/>
        <item x="131"/>
        <item x="609"/>
        <item x="470"/>
        <item x="453"/>
        <item x="904"/>
        <item x="886"/>
        <item x="424"/>
        <item x="542"/>
        <item x="47"/>
        <item x="430"/>
        <item x="477"/>
        <item x="204"/>
        <item x="540"/>
        <item x="955"/>
        <item x="695"/>
        <item x="875"/>
        <item x="897"/>
        <item x="957"/>
        <item x="267"/>
        <item x="563"/>
        <item x="318"/>
        <item x="151"/>
        <item x="739"/>
        <item x="395"/>
        <item x="745"/>
        <item x="505"/>
        <item x="627"/>
        <item x="392"/>
        <item x="680"/>
        <item x="705"/>
        <item x="837"/>
        <item x="136"/>
        <item x="378"/>
        <item x="605"/>
        <item x="485"/>
        <item x="416"/>
        <item x="553"/>
        <item x="566"/>
        <item x="632"/>
        <item x="379"/>
        <item x="824"/>
        <item x="224"/>
        <item x="951"/>
        <item x="985"/>
        <item x="980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2"/>
        <item x="1"/>
        <item x="0"/>
        <item x="3"/>
        <item t="default"/>
      </items>
    </pivotField>
    <pivotField showAll="0"/>
  </pivotFields>
  <rowFields count="1">
    <field x="0"/>
  </rowFields>
  <rowItems count="4">
    <i>
      <x v="68"/>
    </i>
    <i>
      <x v="808"/>
    </i>
    <i>
      <x v="817"/>
    </i>
    <i t="grand">
      <x/>
    </i>
  </rowItems>
  <colFields count="1">
    <field x="-2"/>
  </colFields>
  <colItems count="2">
    <i>
      <x/>
    </i>
    <i i="1">
      <x v="1"/>
    </i>
  </colItems>
  <pageFields count="1">
    <pageField fld="16" item="2" hier="-1"/>
  </pageFields>
  <dataFields count="2">
    <dataField name="Sum of  Production Budget " fld="2" baseField="0" baseItem="68" numFmtId="164"/>
    <dataField name="Sum of Total Box Office" fld="5" baseField="0" baseItem="809" numFmtId="164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65CBC-D6A3-4528-B8E8-415B4786D49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C9" firstHeaderRow="0" firstDataRow="1" firstDataCol="1"/>
  <pivotFields count="17"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 sortType="descending">
      <items count="14">
        <item h="1" x="5"/>
        <item x="9"/>
        <item h="1" m="1" x="12"/>
        <item h="1" x="0"/>
        <item h="1" x="4"/>
        <item h="1" x="10"/>
        <item x="3"/>
        <item x="1"/>
        <item x="7"/>
        <item x="6"/>
        <item h="1" x="2"/>
        <item h="1" x="8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</pivotFields>
  <rowFields count="1">
    <field x="10"/>
  </rowFields>
  <rowItems count="6">
    <i>
      <x v="1"/>
    </i>
    <i>
      <x v="8"/>
    </i>
    <i>
      <x v="9"/>
    </i>
    <i>
      <x v="7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 Production Budget " fld="2" subtotal="average" baseField="10" baseItem="0"/>
    <dataField name="Average of Total Box Office" fld="5" subtotal="average" baseField="1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B50AC-5B7F-4E24-9DF1-E4933F61DB1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9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 measureFilter="1" sortType="descending">
      <items count="14">
        <item x="5"/>
        <item x="9"/>
        <item m="1" x="12"/>
        <item x="0"/>
        <item x="4"/>
        <item x="10"/>
        <item x="3"/>
        <item x="1"/>
        <item x="7"/>
        <item x="6"/>
        <item x="2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</pivotFields>
  <rowFields count="1">
    <field x="10"/>
  </rowFields>
  <rowItems count="6">
    <i>
      <x v="8"/>
    </i>
    <i>
      <x v="7"/>
    </i>
    <i>
      <x v="9"/>
    </i>
    <i>
      <x v="1"/>
    </i>
    <i>
      <x v="6"/>
    </i>
    <i t="grand">
      <x/>
    </i>
  </rowItems>
  <colItems count="1">
    <i/>
  </colItems>
  <dataFields count="1">
    <dataField name="Average of Profit Percentage" fld="7" subtotal="average" baseField="10" baseItem="1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78949C-68D9-4E98-8EC6-0A9F08252E4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C7" firstHeaderRow="0" firstDataRow="1" firstDataCol="1"/>
  <pivotFields count="17"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</pivotFields>
  <rowFields count="1">
    <field x="1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 Production Budget " fld="2" subtotal="average" baseField="16" baseItem="0"/>
    <dataField name="Average of Total Box Office" fld="5" subtotal="average" baseField="16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017396-E723-4AF9-952B-C9DE0EAFF7F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7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</pivotFields>
  <rowFields count="1">
    <field x="1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Profit Percentage" fld="7" subtotal="average" baseField="16" baseItem="0" numFmtId="9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7E2B1F-27E3-42F4-9947-F8FC22A7C624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9" firstHeaderRow="0" firstDataRow="1" firstDataCol="1"/>
  <pivotFields count="18"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axis="axisRow" showAll="0">
      <items count="7">
        <item x="2"/>
        <item x="4"/>
        <item x="3"/>
        <item x="0"/>
        <item x="1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5"/>
        <item x="4"/>
        <item x="2"/>
        <item x="1"/>
        <item x="3"/>
        <item h="1" x="0"/>
        <item t="default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 Production Budget " fld="2" subtotal="average" baseField="8" baseItem="0"/>
    <dataField name="Average of Total Box Office" fld="5" subtotal="average" baseField="8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9C9400-65EC-4DAE-8B7F-ABF21A75898C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7">
        <item x="2"/>
        <item x="4"/>
        <item x="3"/>
        <item x="0"/>
        <item x="1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Profit Percentage" fld="7" subtotal="average" baseField="8" baseItem="0" numFmtId="1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6"/>
  <sheetViews>
    <sheetView tabSelected="1" zoomScaleNormal="100" workbookViewId="0">
      <pane ySplit="1" topLeftCell="A2" activePane="bottomLeft" state="frozen"/>
      <selection pane="bottomLeft" activeCell="S1" sqref="S1"/>
    </sheetView>
  </sheetViews>
  <sheetFormatPr defaultRowHeight="14.5" x14ac:dyDescent="0.35"/>
  <cols>
    <col min="1" max="1" width="53" style="3" customWidth="1"/>
    <col min="2" max="2" width="14.453125" bestFit="1" customWidth="1"/>
    <col min="3" max="3" width="17.7265625" bestFit="1" customWidth="1"/>
    <col min="4" max="4" width="19.08984375" bestFit="1" customWidth="1"/>
    <col min="5" max="5" width="21.54296875" bestFit="1" customWidth="1"/>
    <col min="6" max="6" width="14.453125" bestFit="1" customWidth="1"/>
    <col min="7" max="7" width="13.90625" bestFit="1" customWidth="1"/>
    <col min="8" max="8" width="15.81640625" bestFit="1" customWidth="1"/>
    <col min="10" max="10" width="21.26953125" bestFit="1" customWidth="1"/>
    <col min="13" max="13" width="10.453125" bestFit="1" customWidth="1"/>
    <col min="14" max="14" width="16.08984375" bestFit="1" customWidth="1"/>
    <col min="15" max="15" width="12.26953125" bestFit="1" customWidth="1"/>
    <col min="16" max="16" width="17" bestFit="1" customWidth="1"/>
    <col min="17" max="17" width="11.54296875" bestFit="1" customWidth="1"/>
    <col min="18" max="18" width="14.1796875" bestFit="1" customWidth="1"/>
    <col min="19" max="19" width="14.90625" bestFit="1" customWidth="1"/>
    <col min="20" max="20" width="13.08984375" customWidth="1"/>
  </cols>
  <sheetData>
    <row r="1" spans="1:19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1013</v>
      </c>
      <c r="R1" t="s">
        <v>1022</v>
      </c>
    </row>
    <row r="2" spans="1:19" x14ac:dyDescent="0.35">
      <c r="A2" s="3" t="s">
        <v>264</v>
      </c>
      <c r="B2">
        <v>2008</v>
      </c>
      <c r="C2" s="1">
        <v>14000000</v>
      </c>
      <c r="D2" s="1">
        <v>141330703</v>
      </c>
      <c r="E2" s="1">
        <v>243199737</v>
      </c>
      <c r="F2" s="1">
        <v>384530440</v>
      </c>
      <c r="G2" s="1">
        <v>370530440</v>
      </c>
      <c r="H2" s="2">
        <v>26.47</v>
      </c>
      <c r="I2" t="s">
        <v>22</v>
      </c>
      <c r="J2" t="s">
        <v>18</v>
      </c>
      <c r="K2" t="s">
        <v>29</v>
      </c>
      <c r="L2">
        <v>8</v>
      </c>
      <c r="M2">
        <v>838040</v>
      </c>
      <c r="N2">
        <v>10</v>
      </c>
      <c r="O2">
        <v>2943</v>
      </c>
      <c r="P2" s="1">
        <v>360018</v>
      </c>
      <c r="Q2" t="str" cm="1">
        <f t="array" ref="Q2">_xlfn.IFS(C2&gt;=90000000,"Big Budget",C2&gt;=35000000,"Medium Budget",C2&lt;35000000,"Small Budget")</f>
        <v>Small Budget</v>
      </c>
      <c r="R2" cm="1">
        <f t="array" ref="R2">_xlfn.IFS(L4&gt;=10,10,L4&gt;=9,9,L4&gt;=8,8,L4&gt;=7,7,L4&gt;=6,6,L4&gt;=5,5,L4&gt;=4,4,L4&gt;=3,3,L4&gt;=2,2,L4&gt;=1,1)</f>
        <v>7</v>
      </c>
    </row>
    <row r="3" spans="1:19" x14ac:dyDescent="0.35">
      <c r="A3" s="3" t="s">
        <v>965</v>
      </c>
      <c r="B3">
        <v>2017</v>
      </c>
      <c r="C3" s="1">
        <v>35000000</v>
      </c>
      <c r="D3" s="1">
        <v>327481748</v>
      </c>
      <c r="E3" s="1">
        <v>369976221</v>
      </c>
      <c r="F3" s="1">
        <v>697457969</v>
      </c>
      <c r="G3" s="1">
        <v>662457969</v>
      </c>
      <c r="H3" s="2">
        <v>18.93</v>
      </c>
      <c r="I3" t="s">
        <v>22</v>
      </c>
      <c r="J3" t="s">
        <v>18</v>
      </c>
      <c r="K3" t="s">
        <v>23</v>
      </c>
      <c r="L3">
        <v>7.3</v>
      </c>
      <c r="M3">
        <v>529034</v>
      </c>
      <c r="N3">
        <v>4103</v>
      </c>
      <c r="O3">
        <v>4148</v>
      </c>
      <c r="P3" s="1">
        <v>123403419</v>
      </c>
      <c r="Q3" t="str" cm="1">
        <f t="array" ref="Q3">_xlfn.IFS(C3&gt;=90000000,"Big Budget",C3&gt;=35000000,"Medium Budget",C3&lt;35000000,"Small Budget")</f>
        <v>Medium Budget</v>
      </c>
      <c r="R3" cm="1">
        <f t="array" ref="R3">_xlfn.IFS(L5&gt;=10,10,L5&gt;=9,9,L5&gt;=8,8,L5&gt;=7,7,L5&gt;=6,6,L5&gt;=5,5,L5&gt;=4,4,L5&gt;=3,3,L5&gt;=2,2,L5&gt;=1,1)</f>
        <v>6</v>
      </c>
    </row>
    <row r="4" spans="1:19" x14ac:dyDescent="0.35">
      <c r="A4" s="3" t="s">
        <v>752</v>
      </c>
      <c r="B4">
        <v>2014</v>
      </c>
      <c r="C4" s="1">
        <v>12000000</v>
      </c>
      <c r="D4" s="1">
        <v>124872350</v>
      </c>
      <c r="E4" s="1">
        <v>182294484</v>
      </c>
      <c r="F4" s="1">
        <v>307166834</v>
      </c>
      <c r="G4" s="1">
        <v>295166834</v>
      </c>
      <c r="H4" s="2">
        <v>24.6</v>
      </c>
      <c r="I4" t="s">
        <v>17</v>
      </c>
      <c r="J4" t="s">
        <v>18</v>
      </c>
      <c r="K4" t="s">
        <v>29</v>
      </c>
      <c r="L4">
        <v>7.7</v>
      </c>
      <c r="M4">
        <v>372345</v>
      </c>
      <c r="N4">
        <v>3173</v>
      </c>
      <c r="O4">
        <v>3340</v>
      </c>
      <c r="P4" s="1">
        <v>48002523</v>
      </c>
      <c r="Q4" t="str" cm="1">
        <f t="array" ref="Q4">_xlfn.IFS(C4&gt;=90000000,"Big Budget",C4&gt;=35000000,"Medium Budget",C4&lt;35000000,"Small Budget")</f>
        <v>Small Budget</v>
      </c>
      <c r="R4" cm="1">
        <f t="array" ref="R4">_xlfn.IFS(L6&gt;=10,10,L6&gt;=9,9,L6&gt;=8,8,L6&gt;=7,7,L6&gt;=6,6,L6&gt;=5,5,L6&gt;=4,4,L6&gt;=3,3,L6&gt;=2,2,L6&gt;=1,1)</f>
        <v>8</v>
      </c>
    </row>
    <row r="5" spans="1:19" x14ac:dyDescent="0.35">
      <c r="A5" s="3" t="s">
        <v>477</v>
      </c>
      <c r="B5">
        <v>2009</v>
      </c>
      <c r="C5" s="1">
        <v>90000000</v>
      </c>
      <c r="D5" s="1">
        <v>196573705</v>
      </c>
      <c r="E5" s="1">
        <v>663128152</v>
      </c>
      <c r="F5" s="1">
        <v>859701857</v>
      </c>
      <c r="G5" s="1">
        <v>769701857</v>
      </c>
      <c r="H5" s="2">
        <v>8.5500000000000007</v>
      </c>
      <c r="I5" t="s">
        <v>43</v>
      </c>
      <c r="J5" t="s">
        <v>101</v>
      </c>
      <c r="K5" t="s">
        <v>45</v>
      </c>
      <c r="L5">
        <v>6.9</v>
      </c>
      <c r="M5">
        <v>243104</v>
      </c>
      <c r="N5">
        <v>4099</v>
      </c>
      <c r="O5">
        <v>4102</v>
      </c>
      <c r="P5" s="1">
        <v>41690382</v>
      </c>
      <c r="Q5" t="str" cm="1">
        <f t="array" ref="Q5">_xlfn.IFS(C5&gt;=90000000,"Big Budget",C5&gt;=35000000,"Medium Budget",C5&lt;35000000,"Small Budget")</f>
        <v>Big Budget</v>
      </c>
      <c r="R5" cm="1">
        <f t="array" ref="R5">_xlfn.IFS(L7&gt;=10,10,L7&gt;=9,9,L7&gt;=8,8,L7&gt;=7,7,L7&gt;=6,6,L7&gt;=5,5,L7&gt;=4,4,L7&gt;=3,3,L7&gt;=2,2,L7&gt;=1,1)</f>
        <v>6</v>
      </c>
    </row>
    <row r="6" spans="1:19" x14ac:dyDescent="0.35">
      <c r="A6" s="3" t="s">
        <v>507</v>
      </c>
      <c r="B6">
        <v>2010</v>
      </c>
      <c r="C6" s="1">
        <v>13000000</v>
      </c>
      <c r="D6" s="1">
        <v>106954678</v>
      </c>
      <c r="E6" s="1">
        <v>224312032</v>
      </c>
      <c r="F6" s="1">
        <v>331266710</v>
      </c>
      <c r="G6" s="1">
        <v>318266710</v>
      </c>
      <c r="H6" s="2">
        <v>24.48</v>
      </c>
      <c r="I6" t="s">
        <v>22</v>
      </c>
      <c r="J6" t="s">
        <v>18</v>
      </c>
      <c r="K6" t="s">
        <v>26</v>
      </c>
      <c r="L6">
        <v>8</v>
      </c>
      <c r="M6">
        <v>753783</v>
      </c>
      <c r="N6">
        <v>18</v>
      </c>
      <c r="O6">
        <v>2407</v>
      </c>
      <c r="P6" s="1">
        <v>1443809</v>
      </c>
      <c r="Q6" t="str" cm="1">
        <f t="array" ref="Q6">_xlfn.IFS(C6&gt;=90000000,"Big Budget",C6&gt;=35000000,"Medium Budget",C6&lt;35000000,"Small Budget")</f>
        <v>Small Budget</v>
      </c>
      <c r="R6" cm="1">
        <f t="array" ref="R6">_xlfn.IFS(L8&gt;=10,10,L8&gt;=9,9,L8&gt;=8,8,L8&gt;=7,7,L8&gt;=6,6,L8&gt;=5,5,L8&gt;=4,4,L8&gt;=3,3,L8&gt;=2,2,L8&gt;=1,1)</f>
        <v>7</v>
      </c>
      <c r="S6" s="1"/>
    </row>
    <row r="7" spans="1:19" x14ac:dyDescent="0.35">
      <c r="A7" s="3" t="s">
        <v>1026</v>
      </c>
      <c r="B7">
        <v>2018</v>
      </c>
      <c r="C7" s="1">
        <v>10000000</v>
      </c>
      <c r="D7" s="1">
        <v>159342015</v>
      </c>
      <c r="E7" s="1">
        <v>93797291</v>
      </c>
      <c r="F7" s="1">
        <v>253139306</v>
      </c>
      <c r="G7" s="1">
        <v>243139306</v>
      </c>
      <c r="H7" s="2">
        <v>24.31</v>
      </c>
      <c r="I7" t="s">
        <v>22</v>
      </c>
      <c r="J7" t="s">
        <v>18</v>
      </c>
      <c r="K7" t="s">
        <v>23</v>
      </c>
      <c r="L7">
        <v>6.5</v>
      </c>
      <c r="M7">
        <v>147439</v>
      </c>
      <c r="N7">
        <v>3928</v>
      </c>
      <c r="O7">
        <v>3990</v>
      </c>
      <c r="P7" s="1">
        <v>76221545</v>
      </c>
      <c r="Q7" t="str" cm="1">
        <f t="array" ref="Q7">_xlfn.IFS(C7&gt;=90000000,"Big Budget",C7&gt;=35000000,"Medium Budget",C7&lt;35000000,"Small Budget")</f>
        <v>Small Budget</v>
      </c>
      <c r="R7" cm="1">
        <f t="array" ref="R7">_xlfn.IFS(L9&gt;=10,10,L9&gt;=9,9,L9&gt;=8,8,L9&gt;=7,7,L9&gt;=6,6,L9&gt;=5,5,L9&gt;=4,4,L9&gt;=3,3,L9&gt;=2,2,L9&gt;=1,1)</f>
        <v>6</v>
      </c>
    </row>
    <row r="8" spans="1:19" x14ac:dyDescent="0.35">
      <c r="A8" s="3" t="s">
        <v>1003</v>
      </c>
      <c r="B8">
        <v>2018</v>
      </c>
      <c r="C8" s="1">
        <v>55000000</v>
      </c>
      <c r="D8" s="1">
        <v>214776464</v>
      </c>
      <c r="E8" s="1">
        <v>653781913</v>
      </c>
      <c r="F8" s="1">
        <v>868558377</v>
      </c>
      <c r="G8" s="1">
        <v>813558377</v>
      </c>
      <c r="H8" s="2">
        <v>14.79</v>
      </c>
      <c r="I8" t="s">
        <v>17</v>
      </c>
      <c r="J8" t="s">
        <v>18</v>
      </c>
      <c r="K8" t="s">
        <v>29</v>
      </c>
      <c r="L8">
        <v>7.9</v>
      </c>
      <c r="M8">
        <v>526712</v>
      </c>
      <c r="N8">
        <v>4000</v>
      </c>
      <c r="O8">
        <v>4000</v>
      </c>
      <c r="P8" s="1">
        <v>51061119</v>
      </c>
      <c r="Q8" t="str" cm="1">
        <f t="array" ref="Q8">_xlfn.IFS(C8&gt;=90000000,"Big Budget",C8&gt;=35000000,"Medium Budget",C8&lt;35000000,"Small Budget")</f>
        <v>Medium Budget</v>
      </c>
      <c r="R8" cm="1">
        <f t="array" ref="R8">_xlfn.IFS(L10&gt;=10,10,L10&gt;=9,9,L10&gt;=8,8,L10&gt;=7,7,L10&gt;=6,6,L10&gt;=5,5,L10&gt;=4,4,L10&gt;=3,3,L10&gt;=2,2,L10&gt;=1,1)</f>
        <v>4</v>
      </c>
      <c r="S8" s="1"/>
    </row>
    <row r="9" spans="1:19" x14ac:dyDescent="0.35">
      <c r="A9" s="3" t="s">
        <v>979</v>
      </c>
      <c r="B9">
        <v>2017</v>
      </c>
      <c r="C9" s="1">
        <v>75000000</v>
      </c>
      <c r="D9" s="1">
        <v>264624300</v>
      </c>
      <c r="E9" s="1">
        <v>770198073</v>
      </c>
      <c r="F9" s="1">
        <v>1034822373</v>
      </c>
      <c r="G9" s="1">
        <v>959822373</v>
      </c>
      <c r="H9" s="2">
        <v>12.8</v>
      </c>
      <c r="I9" t="s">
        <v>43</v>
      </c>
      <c r="J9" t="s">
        <v>101</v>
      </c>
      <c r="K9" t="s">
        <v>45</v>
      </c>
      <c r="L9">
        <v>6.2</v>
      </c>
      <c r="M9">
        <v>132727</v>
      </c>
      <c r="N9">
        <v>4529</v>
      </c>
      <c r="O9">
        <v>4535</v>
      </c>
      <c r="P9" s="1">
        <v>72434025</v>
      </c>
      <c r="Q9" t="str" cm="1">
        <f t="array" ref="Q9">_xlfn.IFS(C9&gt;=90000000,"Big Budget",C9&gt;=35000000,"Medium Budget",C9&lt;35000000,"Small Budget")</f>
        <v>Medium Budget</v>
      </c>
      <c r="R9" cm="1">
        <f t="array" ref="R9">_xlfn.IFS(L11&gt;=10,10,L11&gt;=9,9,L11&gt;=8,8,L11&gt;=7,7,L11&gt;=6,6,L11&gt;=5,5,L11&gt;=4,4,L11&gt;=3,3,L11&gt;=2,2,L11&gt;=1,1)</f>
        <v>4</v>
      </c>
    </row>
    <row r="10" spans="1:19" x14ac:dyDescent="0.35">
      <c r="A10" s="3" t="s">
        <v>456</v>
      </c>
      <c r="B10">
        <v>2009</v>
      </c>
      <c r="C10" s="1">
        <v>50000000</v>
      </c>
      <c r="D10" s="1">
        <v>296623634</v>
      </c>
      <c r="E10" s="1">
        <v>390934093</v>
      </c>
      <c r="F10" s="1">
        <v>687557727</v>
      </c>
      <c r="G10" s="1">
        <v>637557727</v>
      </c>
      <c r="H10" s="2">
        <v>12.75</v>
      </c>
      <c r="I10" t="s">
        <v>17</v>
      </c>
      <c r="J10" t="s">
        <v>18</v>
      </c>
      <c r="K10" t="s">
        <v>29</v>
      </c>
      <c r="L10">
        <v>4.7</v>
      </c>
      <c r="M10">
        <v>282682</v>
      </c>
      <c r="N10">
        <v>4024</v>
      </c>
      <c r="O10">
        <v>4124</v>
      </c>
      <c r="P10" s="1">
        <v>142839137</v>
      </c>
      <c r="Q10" t="str" cm="1">
        <f t="array" ref="Q10">_xlfn.IFS(C10&gt;=90000000,"Big Budget",C10&gt;=35000000,"Medium Budget",C10&lt;35000000,"Small Budget")</f>
        <v>Medium Budget</v>
      </c>
      <c r="R10" cm="1">
        <f t="array" ref="R10">_xlfn.IFS(L12&gt;=10,10,L12&gt;=9,9,L12&gt;=8,8,L12&gt;=7,7,L12&gt;=6,6,L12&gt;=5,5,L12&gt;=4,4,L12&gt;=3,3,L12&gt;=2,2,L12&gt;=1,1)</f>
        <v>8</v>
      </c>
    </row>
    <row r="11" spans="1:19" x14ac:dyDescent="0.35">
      <c r="A11" s="3" t="s">
        <v>258</v>
      </c>
      <c r="B11">
        <v>2008</v>
      </c>
      <c r="C11" s="1">
        <v>11000000</v>
      </c>
      <c r="D11" s="1">
        <v>90559416</v>
      </c>
      <c r="E11" s="1">
        <v>183833464</v>
      </c>
      <c r="F11" s="1">
        <v>274392880</v>
      </c>
      <c r="G11" s="1">
        <v>263392880</v>
      </c>
      <c r="H11" s="2">
        <v>23.94</v>
      </c>
      <c r="I11" t="s">
        <v>132</v>
      </c>
      <c r="J11" t="s">
        <v>18</v>
      </c>
      <c r="K11" t="s">
        <v>39</v>
      </c>
      <c r="L11">
        <v>4.9000000000000004</v>
      </c>
      <c r="M11">
        <v>62548</v>
      </c>
      <c r="N11">
        <v>3623</v>
      </c>
      <c r="O11">
        <v>3626</v>
      </c>
      <c r="P11" s="1">
        <v>42030184</v>
      </c>
      <c r="Q11" t="str" cm="1">
        <f t="array" ref="Q11">_xlfn.IFS(C11&gt;=90000000,"Big Budget",C11&gt;=35000000,"Medium Budget",C11&lt;35000000,"Small Budget")</f>
        <v>Small Budget</v>
      </c>
      <c r="R11" cm="1">
        <f t="array" ref="R11">_xlfn.IFS(L13&gt;=10,10,L13&gt;=9,9,L13&gt;=8,8,L13&gt;=7,7,L13&gt;=6,6,L13&gt;=5,5,L13&gt;=4,4,L13&gt;=3,3,L13&gt;=2,2,L13&gt;=1,1)</f>
        <v>7</v>
      </c>
    </row>
    <row r="12" spans="1:19" x14ac:dyDescent="0.35">
      <c r="A12" s="3" t="s">
        <v>901</v>
      </c>
      <c r="B12">
        <v>2016</v>
      </c>
      <c r="C12" s="1">
        <v>20000000</v>
      </c>
      <c r="D12" s="1">
        <v>151101803</v>
      </c>
      <c r="E12" s="1">
        <v>275581874</v>
      </c>
      <c r="F12" s="1">
        <v>426683677</v>
      </c>
      <c r="G12" s="1">
        <v>406683677</v>
      </c>
      <c r="H12" s="2">
        <v>20.329999999999998</v>
      </c>
      <c r="I12" t="s">
        <v>17</v>
      </c>
      <c r="J12" t="s">
        <v>18</v>
      </c>
      <c r="K12" t="s">
        <v>39</v>
      </c>
      <c r="L12">
        <v>8</v>
      </c>
      <c r="M12">
        <v>572921</v>
      </c>
      <c r="N12">
        <v>5</v>
      </c>
      <c r="O12">
        <v>3236</v>
      </c>
      <c r="P12" s="1">
        <v>881104</v>
      </c>
      <c r="Q12" t="str" cm="1">
        <f t="array" ref="Q12">_xlfn.IFS(C12&gt;=90000000,"Big Budget",C12&gt;=35000000,"Medium Budget",C12&lt;35000000,"Small Budget")</f>
        <v>Small Budget</v>
      </c>
      <c r="R12" cm="1">
        <f t="array" ref="R12">_xlfn.IFS(L14&gt;=10,10,L14&gt;=9,9,L14&gt;=8,8,L14&gt;=7,7,L14&gt;=6,6,L14&gt;=5,5,L14&gt;=4,4,L14&gt;=3,3,L14&gt;=2,2,L14&gt;=1,1)</f>
        <v>6</v>
      </c>
    </row>
    <row r="13" spans="1:19" x14ac:dyDescent="0.35">
      <c r="A13" s="3" t="s">
        <v>432</v>
      </c>
      <c r="B13">
        <v>2009</v>
      </c>
      <c r="C13" s="1">
        <v>35000000</v>
      </c>
      <c r="D13" s="1">
        <v>277322503</v>
      </c>
      <c r="E13" s="1">
        <v>188441583</v>
      </c>
      <c r="F13" s="1">
        <v>465764086</v>
      </c>
      <c r="G13" s="1">
        <v>430764086</v>
      </c>
      <c r="H13" s="2">
        <v>12.31</v>
      </c>
      <c r="I13" t="s">
        <v>22</v>
      </c>
      <c r="J13" t="s">
        <v>18</v>
      </c>
      <c r="K13" t="s">
        <v>19</v>
      </c>
      <c r="L13">
        <v>7.7</v>
      </c>
      <c r="M13">
        <v>774106</v>
      </c>
      <c r="N13">
        <v>3269</v>
      </c>
      <c r="O13">
        <v>3545</v>
      </c>
      <c r="P13" s="1">
        <v>44979319</v>
      </c>
      <c r="Q13" t="str" cm="1">
        <f t="array" ref="Q13">_xlfn.IFS(C13&gt;=90000000,"Big Budget",C13&gt;=35000000,"Medium Budget",C13&lt;35000000,"Small Budget")</f>
        <v>Medium Budget</v>
      </c>
      <c r="R13" cm="1">
        <f t="array" ref="R13">_xlfn.IFS(L15&gt;=10,10,L15&gt;=9,9,L15&gt;=8,8,L15&gt;=7,7,L15&gt;=6,6,L15&gt;=5,5,L15&gt;=4,4,L15&gt;=3,3,L15&gt;=2,2,L15&gt;=1,1)</f>
        <v>7</v>
      </c>
    </row>
    <row r="14" spans="1:19" x14ac:dyDescent="0.35">
      <c r="A14" s="3" t="s">
        <v>21</v>
      </c>
      <c r="B14">
        <v>2006</v>
      </c>
      <c r="C14" s="1">
        <v>10000000</v>
      </c>
      <c r="D14" s="1">
        <v>80238724</v>
      </c>
      <c r="E14" s="1">
        <v>83638091</v>
      </c>
      <c r="F14" s="1">
        <v>163876815</v>
      </c>
      <c r="G14" s="1">
        <v>153876815</v>
      </c>
      <c r="H14" s="2">
        <v>15.39</v>
      </c>
      <c r="I14" t="s">
        <v>22</v>
      </c>
      <c r="J14" t="s">
        <v>18</v>
      </c>
      <c r="K14" t="s">
        <v>23</v>
      </c>
      <c r="L14">
        <v>6.2</v>
      </c>
      <c r="M14">
        <v>192316</v>
      </c>
      <c r="N14">
        <v>3167</v>
      </c>
      <c r="O14">
        <v>3167</v>
      </c>
      <c r="P14" s="1">
        <v>33610391</v>
      </c>
      <c r="Q14" t="str" cm="1">
        <f t="array" ref="Q14">_xlfn.IFS(C14&gt;=90000000,"Big Budget",C14&gt;=35000000,"Medium Budget",C14&lt;35000000,"Small Budget")</f>
        <v>Small Budget</v>
      </c>
      <c r="R14" cm="1">
        <f t="array" ref="R14">_xlfn.IFS(L16&gt;=10,10,L16&gt;=9,9,L16&gt;=8,8,L16&gt;=7,7,L16&gt;=6,6,L16&gt;=5,5,L16&gt;=4,4,L16&gt;=3,3,L16&gt;=2,2,L16&gt;=1,1)</f>
        <v>7</v>
      </c>
    </row>
    <row r="15" spans="1:19" x14ac:dyDescent="0.35">
      <c r="A15" s="3" t="s">
        <v>703</v>
      </c>
      <c r="B15">
        <v>2013</v>
      </c>
      <c r="C15" s="1">
        <v>20000000</v>
      </c>
      <c r="D15" s="1">
        <v>137400141</v>
      </c>
      <c r="E15" s="1">
        <v>180600000</v>
      </c>
      <c r="F15" s="1">
        <v>318000141</v>
      </c>
      <c r="G15" s="1">
        <v>298000141</v>
      </c>
      <c r="H15" s="2">
        <v>14.9</v>
      </c>
      <c r="I15" t="s">
        <v>22</v>
      </c>
      <c r="J15" t="s">
        <v>18</v>
      </c>
      <c r="K15" t="s">
        <v>23</v>
      </c>
      <c r="L15">
        <v>7.5</v>
      </c>
      <c r="M15">
        <v>497045</v>
      </c>
      <c r="N15">
        <v>2903</v>
      </c>
      <c r="O15">
        <v>3115</v>
      </c>
      <c r="P15" s="1">
        <v>41855326</v>
      </c>
      <c r="Q15" t="str" cm="1">
        <f t="array" ref="Q15">_xlfn.IFS(C15&gt;=90000000,"Big Budget",C15&gt;=35000000,"Medium Budget",C15&lt;35000000,"Small Budget")</f>
        <v>Small Budget</v>
      </c>
      <c r="R15" cm="1">
        <f t="array" ref="R15">_xlfn.IFS(L17&gt;=10,10,L17&gt;=9,9,L17&gt;=8,8,L17&gt;=7,7,L17&gt;=6,6,L17&gt;=5,5,L17&gt;=4,4,L17&gt;=3,3,L17&gt;=2,2,L17&gt;=1,1)</f>
        <v>8</v>
      </c>
    </row>
    <row r="16" spans="1:19" x14ac:dyDescent="0.35">
      <c r="A16" s="3" t="s">
        <v>744</v>
      </c>
      <c r="B16">
        <v>2013</v>
      </c>
      <c r="C16" s="1">
        <v>150000000</v>
      </c>
      <c r="D16" s="1">
        <v>400738009</v>
      </c>
      <c r="E16" s="1">
        <v>871731901</v>
      </c>
      <c r="F16" s="1">
        <v>1272469910</v>
      </c>
      <c r="G16" s="1">
        <v>1122469910</v>
      </c>
      <c r="H16" s="2">
        <v>7.48</v>
      </c>
      <c r="I16" t="s">
        <v>43</v>
      </c>
      <c r="J16" t="s">
        <v>101</v>
      </c>
      <c r="K16" t="s">
        <v>39</v>
      </c>
      <c r="L16">
        <v>7.4</v>
      </c>
      <c r="M16">
        <v>616315</v>
      </c>
      <c r="N16">
        <v>1</v>
      </c>
      <c r="O16">
        <v>3742</v>
      </c>
      <c r="P16" s="1">
        <v>243390</v>
      </c>
      <c r="Q16" t="str" cm="1">
        <f t="array" ref="Q16">_xlfn.IFS(C16&gt;=90000000,"Big Budget",C16&gt;=35000000,"Medium Budget",C16&lt;35000000,"Small Budget")</f>
        <v>Big Budget</v>
      </c>
      <c r="R16" cm="1">
        <f t="array" ref="R16">_xlfn.IFS(L18&gt;=10,10,L18&gt;=9,9,L18&gt;=8,8,L18&gt;=7,7,L18&gt;=6,6,L18&gt;=5,5,L18&gt;=4,4,L18&gt;=3,3,L18&gt;=2,2,L18&gt;=1,1)</f>
        <v>5</v>
      </c>
      <c r="S16" s="1"/>
    </row>
    <row r="17" spans="1:18" x14ac:dyDescent="0.35">
      <c r="A17" s="3" t="s">
        <v>759</v>
      </c>
      <c r="B17">
        <v>2014</v>
      </c>
      <c r="C17" s="1">
        <v>15000000</v>
      </c>
      <c r="D17" s="1">
        <v>91125143</v>
      </c>
      <c r="E17" s="1">
        <v>136615320</v>
      </c>
      <c r="F17" s="1">
        <v>227740463</v>
      </c>
      <c r="G17" s="1">
        <v>212740463</v>
      </c>
      <c r="H17" s="2">
        <v>14.18</v>
      </c>
      <c r="I17" t="s">
        <v>17</v>
      </c>
      <c r="J17" t="s">
        <v>18</v>
      </c>
      <c r="K17" t="s">
        <v>29</v>
      </c>
      <c r="L17">
        <v>8</v>
      </c>
      <c r="M17">
        <v>756869</v>
      </c>
      <c r="N17">
        <v>4</v>
      </c>
      <c r="O17">
        <v>2402</v>
      </c>
      <c r="P17" s="1">
        <v>479352</v>
      </c>
      <c r="Q17" t="str" cm="1">
        <f t="array" ref="Q17">_xlfn.IFS(C17&gt;=90000000,"Big Budget",C17&gt;=35000000,"Medium Budget",C17&lt;35000000,"Small Budget")</f>
        <v>Small Budget</v>
      </c>
      <c r="R17" cm="1">
        <f t="array" ref="R17">_xlfn.IFS(L19&gt;=10,10,L19&gt;=9,9,L19&gt;=8,8,L19&gt;=7,7,L19&gt;=6,6,L19&gt;=5,5,L19&gt;=4,4,L19&gt;=3,3,L19&gt;=2,2,L19&gt;=1,1)</f>
        <v>7</v>
      </c>
    </row>
    <row r="18" spans="1:18" x14ac:dyDescent="0.35">
      <c r="A18" s="3" t="s">
        <v>152</v>
      </c>
      <c r="B18">
        <v>2007</v>
      </c>
      <c r="C18" s="1">
        <v>10000000</v>
      </c>
      <c r="D18" s="1">
        <v>63300095</v>
      </c>
      <c r="E18" s="1">
        <v>72459599</v>
      </c>
      <c r="F18" s="1">
        <v>135759694</v>
      </c>
      <c r="G18" s="1">
        <v>125759694</v>
      </c>
      <c r="H18" s="2">
        <v>12.58</v>
      </c>
      <c r="I18" t="s">
        <v>22</v>
      </c>
      <c r="J18" t="s">
        <v>18</v>
      </c>
      <c r="K18" t="s">
        <v>23</v>
      </c>
      <c r="L18">
        <v>5.9</v>
      </c>
      <c r="M18">
        <v>149983</v>
      </c>
      <c r="N18">
        <v>3183</v>
      </c>
      <c r="O18">
        <v>3183</v>
      </c>
      <c r="P18" s="1">
        <v>31756764</v>
      </c>
      <c r="Q18" t="str" cm="1">
        <f t="array" ref="Q18">_xlfn.IFS(C18&gt;=90000000,"Big Budget",C18&gt;=35000000,"Medium Budget",C18&lt;35000000,"Small Budget")</f>
        <v>Small Budget</v>
      </c>
      <c r="R18" cm="1">
        <f t="array" ref="R18">_xlfn.IFS(L20&gt;=10,10,L20&gt;=9,9,L20&gt;=8,8,L20&gt;=7,7,L20&gt;=6,6,L20&gt;=5,5,L20&gt;=4,4,L20&gt;=3,3,L20&gt;=2,2,L20&gt;=1,1)</f>
        <v>6</v>
      </c>
    </row>
    <row r="19" spans="1:18" x14ac:dyDescent="0.35">
      <c r="A19" s="3" t="s">
        <v>732</v>
      </c>
      <c r="B19">
        <v>2013</v>
      </c>
      <c r="C19" s="1">
        <v>76000000</v>
      </c>
      <c r="D19" s="1">
        <v>368065385</v>
      </c>
      <c r="E19" s="1">
        <v>607151450</v>
      </c>
      <c r="F19" s="1">
        <v>975216835</v>
      </c>
      <c r="G19" s="1">
        <v>899216835</v>
      </c>
      <c r="H19" s="2">
        <v>11.83</v>
      </c>
      <c r="I19" t="s">
        <v>43</v>
      </c>
      <c r="J19" t="s">
        <v>101</v>
      </c>
      <c r="K19" t="s">
        <v>45</v>
      </c>
      <c r="L19">
        <v>7.3</v>
      </c>
      <c r="M19">
        <v>396204</v>
      </c>
      <c r="N19">
        <v>3997</v>
      </c>
      <c r="O19">
        <v>4003</v>
      </c>
      <c r="P19" s="1">
        <v>83517315</v>
      </c>
      <c r="Q19" t="str" cm="1">
        <f t="array" ref="Q19">_xlfn.IFS(C19&gt;=90000000,"Big Budget",C19&gt;=35000000,"Medium Budget",C19&lt;35000000,"Small Budget")</f>
        <v>Medium Budget</v>
      </c>
      <c r="R19" cm="1">
        <f t="array" ref="R19">_xlfn.IFS(L21&gt;=10,10,L21&gt;=9,9,L21&gt;=8,8,L21&gt;=7,7,L21&gt;=6,6,L21&gt;=5,5,L21&gt;=4,4,L21&gt;=3,3,L21&gt;=2,2,L21&gt;=1,1)</f>
        <v>6</v>
      </c>
    </row>
    <row r="20" spans="1:18" x14ac:dyDescent="0.35">
      <c r="A20" s="3" t="s">
        <v>891</v>
      </c>
      <c r="B20">
        <v>2016</v>
      </c>
      <c r="C20" s="1">
        <v>10000000</v>
      </c>
      <c r="D20" s="1">
        <v>79042440</v>
      </c>
      <c r="E20" s="1">
        <v>39472287</v>
      </c>
      <c r="F20" s="1">
        <v>118514727</v>
      </c>
      <c r="G20" s="1">
        <v>108514727</v>
      </c>
      <c r="H20" s="2">
        <v>10.85</v>
      </c>
      <c r="I20" t="s">
        <v>22</v>
      </c>
      <c r="J20" t="s">
        <v>18</v>
      </c>
      <c r="K20" t="s">
        <v>23</v>
      </c>
      <c r="L20">
        <v>6</v>
      </c>
      <c r="M20">
        <v>100556</v>
      </c>
      <c r="N20">
        <v>2796</v>
      </c>
      <c r="O20">
        <v>2821</v>
      </c>
      <c r="P20" s="1">
        <v>31515110</v>
      </c>
      <c r="Q20" t="str" cm="1">
        <f t="array" ref="Q20">_xlfn.IFS(C20&gt;=90000000,"Big Budget",C20&gt;=35000000,"Medium Budget",C20&lt;35000000,"Small Budget")</f>
        <v>Small Budget</v>
      </c>
      <c r="R20" cm="1">
        <f t="array" ref="R20">_xlfn.IFS(L22&gt;=10,10,L22&gt;=9,9,L22&gt;=8,8,L22&gt;=7,7,L22&gt;=6,6,L22&gt;=5,5,L22&gt;=4,4,L22&gt;=3,3,L22&gt;=2,2,L22&gt;=1,1)</f>
        <v>7</v>
      </c>
    </row>
    <row r="21" spans="1:18" x14ac:dyDescent="0.35">
      <c r="A21" s="3" t="s">
        <v>341</v>
      </c>
      <c r="B21">
        <v>2008</v>
      </c>
      <c r="C21" s="1">
        <v>52000000</v>
      </c>
      <c r="D21" s="1">
        <v>144130063</v>
      </c>
      <c r="E21" s="1">
        <v>471618709</v>
      </c>
      <c r="F21" s="1">
        <v>615748772</v>
      </c>
      <c r="G21" s="1">
        <v>563748772</v>
      </c>
      <c r="H21" s="2">
        <v>10.84</v>
      </c>
      <c r="I21" t="s">
        <v>17</v>
      </c>
      <c r="J21" t="s">
        <v>18</v>
      </c>
      <c r="K21" t="s">
        <v>39</v>
      </c>
      <c r="L21">
        <v>6.4</v>
      </c>
      <c r="M21">
        <v>241627</v>
      </c>
      <c r="N21">
        <v>2976</v>
      </c>
      <c r="O21">
        <v>3194</v>
      </c>
      <c r="P21" s="1">
        <v>27751240</v>
      </c>
      <c r="Q21" t="str" cm="1">
        <f t="array" ref="Q21">_xlfn.IFS(C21&gt;=90000000,"Big Budget",C21&gt;=35000000,"Medium Budget",C21&lt;35000000,"Small Budget")</f>
        <v>Medium Budget</v>
      </c>
      <c r="R21" cm="1">
        <f t="array" ref="R21">_xlfn.IFS(L23&gt;=10,10,L23&gt;=9,9,L23&gt;=8,8,L23&gt;=7,7,L23&gt;=6,6,L23&gt;=5,5,L23&gt;=4,4,L23&gt;=3,3,L23&gt;=2,2,L23&gt;=1,1)</f>
        <v>5</v>
      </c>
    </row>
    <row r="22" spans="1:18" x14ac:dyDescent="0.35">
      <c r="A22" s="3" t="s">
        <v>503</v>
      </c>
      <c r="B22">
        <v>2010</v>
      </c>
      <c r="C22" s="1">
        <v>11000000</v>
      </c>
      <c r="D22" s="1">
        <v>93617009</v>
      </c>
      <c r="E22" s="1">
        <v>35645379</v>
      </c>
      <c r="F22" s="1">
        <v>129262388</v>
      </c>
      <c r="G22" s="1">
        <v>118262388</v>
      </c>
      <c r="H22" s="2">
        <v>10.75</v>
      </c>
      <c r="I22" t="s">
        <v>22</v>
      </c>
      <c r="J22" t="s">
        <v>18</v>
      </c>
      <c r="K22" t="s">
        <v>29</v>
      </c>
      <c r="L22">
        <v>7.8</v>
      </c>
      <c r="M22">
        <v>363763</v>
      </c>
      <c r="N22">
        <v>4</v>
      </c>
      <c r="O22">
        <v>2534</v>
      </c>
      <c r="P22" s="1">
        <v>300010</v>
      </c>
      <c r="Q22" t="str" cm="1">
        <f t="array" ref="Q22">_xlfn.IFS(C22&gt;=90000000,"Big Budget",C22&gt;=35000000,"Medium Budget",C22&lt;35000000,"Small Budget")</f>
        <v>Small Budget</v>
      </c>
      <c r="R22" cm="1">
        <f t="array" ref="R22">_xlfn.IFS(L24&gt;=10,10,L24&gt;=9,9,L24&gt;=8,8,L24&gt;=7,7,L24&gt;=6,6,L24&gt;=5,5,L24&gt;=4,4,L24&gt;=3,3,L24&gt;=2,2,L24&gt;=1,1)</f>
        <v>6</v>
      </c>
    </row>
    <row r="23" spans="1:18" x14ac:dyDescent="0.35">
      <c r="A23" s="3" t="s">
        <v>601</v>
      </c>
      <c r="B23">
        <v>2011</v>
      </c>
      <c r="C23" s="1">
        <v>19000000</v>
      </c>
      <c r="D23" s="1">
        <v>100292856</v>
      </c>
      <c r="E23" s="1">
        <v>115156141</v>
      </c>
      <c r="F23" s="1">
        <v>215448997</v>
      </c>
      <c r="G23" s="1">
        <v>196448997</v>
      </c>
      <c r="H23" s="2">
        <v>10.34</v>
      </c>
      <c r="I23" t="s">
        <v>22</v>
      </c>
      <c r="J23" t="s">
        <v>18</v>
      </c>
      <c r="K23" t="s">
        <v>19</v>
      </c>
      <c r="L23">
        <v>5.6</v>
      </c>
      <c r="M23">
        <v>202634</v>
      </c>
      <c r="N23">
        <v>3049</v>
      </c>
      <c r="O23">
        <v>3049</v>
      </c>
      <c r="P23" s="1">
        <v>31603106</v>
      </c>
      <c r="Q23" t="str" cm="1">
        <f t="array" ref="Q23">_xlfn.IFS(C23&gt;=90000000,"Big Budget",C23&gt;=35000000,"Medium Budget",C23&lt;35000000,"Small Budget")</f>
        <v>Small Budget</v>
      </c>
      <c r="R23" cm="1">
        <f t="array" ref="R23">_xlfn.IFS(L25&gt;=10,10,L25&gt;=9,9,L25&gt;=8,8,L25&gt;=7,7,L25&gt;=6,6,L25&gt;=5,5,L25&gt;=4,4,L25&gt;=3,3,L25&gt;=2,2,L25&gt;=1,1)</f>
        <v>7</v>
      </c>
    </row>
    <row r="24" spans="1:18" x14ac:dyDescent="0.35">
      <c r="A24" s="3" t="s">
        <v>785</v>
      </c>
      <c r="B24">
        <v>2014</v>
      </c>
      <c r="C24" s="1">
        <v>40000000</v>
      </c>
      <c r="D24" s="1">
        <v>126573960</v>
      </c>
      <c r="E24" s="1">
        <v>330933816</v>
      </c>
      <c r="F24" s="1">
        <v>457507776</v>
      </c>
      <c r="G24" s="1">
        <v>417507776</v>
      </c>
      <c r="H24" s="2">
        <v>10.44</v>
      </c>
      <c r="I24" t="s">
        <v>22</v>
      </c>
      <c r="J24" t="s">
        <v>18</v>
      </c>
      <c r="K24" t="s">
        <v>32</v>
      </c>
      <c r="L24">
        <v>6.4</v>
      </c>
      <c r="M24">
        <v>489041</v>
      </c>
      <c r="N24">
        <v>3173</v>
      </c>
      <c r="O24">
        <v>3202</v>
      </c>
      <c r="P24" s="1">
        <v>43899340</v>
      </c>
      <c r="Q24" t="str" cm="1">
        <f t="array" ref="Q24">_xlfn.IFS(C24&gt;=90000000,"Big Budget",C24&gt;=35000000,"Medium Budget",C24&lt;35000000,"Small Budget")</f>
        <v>Medium Budget</v>
      </c>
      <c r="R24" cm="1">
        <f t="array" ref="R24">_xlfn.IFS(L26&gt;=10,10,L26&gt;=9,9,L26&gt;=8,8,L26&gt;=7,7,L26&gt;=6,6,L26&gt;=5,5,L26&gt;=4,4,L26&gt;=3,3,L26&gt;=2,2,L26&gt;=1,1)</f>
        <v>8</v>
      </c>
    </row>
    <row r="25" spans="1:18" x14ac:dyDescent="0.35">
      <c r="A25" s="3" t="s">
        <v>662</v>
      </c>
      <c r="B25">
        <v>2012</v>
      </c>
      <c r="C25" s="1">
        <v>21000000</v>
      </c>
      <c r="D25" s="1">
        <v>132092958</v>
      </c>
      <c r="E25" s="1">
        <v>104319495</v>
      </c>
      <c r="F25" s="1">
        <v>236412453</v>
      </c>
      <c r="G25" s="1">
        <v>215412453</v>
      </c>
      <c r="H25" s="2">
        <v>10.26</v>
      </c>
      <c r="I25" t="s">
        <v>22</v>
      </c>
      <c r="J25" t="s">
        <v>18</v>
      </c>
      <c r="K25" t="s">
        <v>29</v>
      </c>
      <c r="L25">
        <v>7.7</v>
      </c>
      <c r="M25">
        <v>702786</v>
      </c>
      <c r="N25">
        <v>16</v>
      </c>
      <c r="O25">
        <v>2809</v>
      </c>
      <c r="P25" s="1">
        <v>443003</v>
      </c>
      <c r="Q25" t="str" cm="1">
        <f t="array" ref="Q25">_xlfn.IFS(C25&gt;=90000000,"Big Budget",C25&gt;=35000000,"Medium Budget",C25&lt;35000000,"Small Budget")</f>
        <v>Small Budget</v>
      </c>
      <c r="R25" cm="1">
        <f t="array" ref="R25">_xlfn.IFS(L27&gt;=10,10,L27&gt;=9,9,L27&gt;=8,8,L27&gt;=7,7,L27&gt;=6,6,L27&gt;=5,5,L27&gt;=4,4,L27&gt;=3,3,L27&gt;=2,2,L27&gt;=1,1)</f>
        <v>5</v>
      </c>
    </row>
    <row r="26" spans="1:18" x14ac:dyDescent="0.35">
      <c r="A26" s="3" t="s">
        <v>299</v>
      </c>
      <c r="B26">
        <v>2008</v>
      </c>
      <c r="C26" s="1">
        <v>25000000</v>
      </c>
      <c r="D26" s="1">
        <v>148095302</v>
      </c>
      <c r="E26" s="1">
        <v>126447783</v>
      </c>
      <c r="F26" s="1">
        <v>274543085</v>
      </c>
      <c r="G26" s="1">
        <v>249543085</v>
      </c>
      <c r="H26" s="2">
        <v>9.98</v>
      </c>
      <c r="I26" t="s">
        <v>22</v>
      </c>
      <c r="J26" t="s">
        <v>18</v>
      </c>
      <c r="K26" t="s">
        <v>29</v>
      </c>
      <c r="L26">
        <v>8.1</v>
      </c>
      <c r="M26">
        <v>767186</v>
      </c>
      <c r="N26">
        <v>6</v>
      </c>
      <c r="O26">
        <v>3045</v>
      </c>
      <c r="P26" s="1">
        <v>271720</v>
      </c>
      <c r="Q26" t="str" cm="1">
        <f t="array" ref="Q26">_xlfn.IFS(C26&gt;=90000000,"Big Budget",C26&gt;=35000000,"Medium Budget",C26&lt;35000000,"Small Budget")</f>
        <v>Small Budget</v>
      </c>
      <c r="R26" cm="1">
        <f t="array" ref="R26">_xlfn.IFS(L28&gt;=10,10,L28&gt;=9,9,L28&gt;=8,8,L28&gt;=7,7,L28&gt;=6,6,L28&gt;=5,5,L28&gt;=4,4,L28&gt;=3,3,L28&gt;=2,2,L28&gt;=1,1)</f>
        <v>6</v>
      </c>
    </row>
    <row r="27" spans="1:18" x14ac:dyDescent="0.35">
      <c r="A27" s="3" t="s">
        <v>256</v>
      </c>
      <c r="B27">
        <v>2008</v>
      </c>
      <c r="C27" s="1">
        <v>10800000</v>
      </c>
      <c r="D27" s="1">
        <v>56746769</v>
      </c>
      <c r="E27" s="1">
        <v>61463009</v>
      </c>
      <c r="F27" s="1">
        <v>118209778</v>
      </c>
      <c r="G27" s="1">
        <v>107409778</v>
      </c>
      <c r="H27" s="2">
        <v>9.9499999999999993</v>
      </c>
      <c r="I27" t="s">
        <v>22</v>
      </c>
      <c r="J27" t="s">
        <v>18</v>
      </c>
      <c r="K27" t="s">
        <v>23</v>
      </c>
      <c r="L27">
        <v>5.8</v>
      </c>
      <c r="M27">
        <v>124209</v>
      </c>
      <c r="N27">
        <v>3060</v>
      </c>
      <c r="O27">
        <v>3084</v>
      </c>
      <c r="P27" s="1">
        <v>30053954</v>
      </c>
      <c r="Q27" t="str" cm="1">
        <f t="array" ref="Q27">_xlfn.IFS(C27&gt;=90000000,"Big Budget",C27&gt;=35000000,"Medium Budget",C27&lt;35000000,"Small Budget")</f>
        <v>Small Budget</v>
      </c>
      <c r="R27" cm="1">
        <f t="array" ref="R27">_xlfn.IFS(L29&gt;=10,10,L29&gt;=9,9,L29&gt;=8,8,L29&gt;=7,7,L29&gt;=6,6,L29&gt;=5,5,L29&gt;=4,4,L29&gt;=3,3,L29&gt;=2,2,L29&gt;=1,1)</f>
        <v>5</v>
      </c>
    </row>
    <row r="28" spans="1:18" x14ac:dyDescent="0.35">
      <c r="A28" s="3" t="s">
        <v>693</v>
      </c>
      <c r="B28">
        <v>2013</v>
      </c>
      <c r="C28" s="1">
        <v>15000000</v>
      </c>
      <c r="D28" s="1">
        <v>102003019</v>
      </c>
      <c r="E28" s="1">
        <v>58900000</v>
      </c>
      <c r="F28" s="1">
        <v>160903019</v>
      </c>
      <c r="G28" s="1">
        <v>145903019</v>
      </c>
      <c r="H28" s="2">
        <v>9.73</v>
      </c>
      <c r="I28" t="s">
        <v>22</v>
      </c>
      <c r="J28" t="s">
        <v>18</v>
      </c>
      <c r="K28" t="s">
        <v>19</v>
      </c>
      <c r="L28">
        <v>6.5</v>
      </c>
      <c r="M28">
        <v>95039</v>
      </c>
      <c r="N28">
        <v>3336</v>
      </c>
      <c r="O28">
        <v>3345</v>
      </c>
      <c r="P28" s="1">
        <v>32055177</v>
      </c>
      <c r="Q28" t="str" cm="1">
        <f t="array" ref="Q28">_xlfn.IFS(C28&gt;=90000000,"Big Budget",C28&gt;=35000000,"Medium Budget",C28&lt;35000000,"Small Budget")</f>
        <v>Small Budget</v>
      </c>
      <c r="R28" cm="1">
        <f t="array" ref="R28">_xlfn.IFS(L30&gt;=10,10,L30&gt;=9,9,L30&gt;=8,8,L30&gt;=7,7,L30&gt;=6,6,L30&gt;=5,5,L30&gt;=4,4,L30&gt;=3,3,L30&gt;=2,2,L30&gt;=1,1)</f>
        <v>5</v>
      </c>
    </row>
    <row r="29" spans="1:18" x14ac:dyDescent="0.35">
      <c r="A29" s="3" t="s">
        <v>948</v>
      </c>
      <c r="B29">
        <v>2017</v>
      </c>
      <c r="C29" s="1">
        <v>10000000</v>
      </c>
      <c r="D29" s="1">
        <v>38052832</v>
      </c>
      <c r="E29" s="1">
        <v>64392364</v>
      </c>
      <c r="F29" s="1">
        <v>102445196</v>
      </c>
      <c r="G29" s="1">
        <v>92445196</v>
      </c>
      <c r="H29" s="2">
        <v>9.24</v>
      </c>
      <c r="I29" t="s">
        <v>22</v>
      </c>
      <c r="J29" t="s">
        <v>18</v>
      </c>
      <c r="K29" t="s">
        <v>23</v>
      </c>
      <c r="L29">
        <v>5.7</v>
      </c>
      <c r="M29">
        <v>78600</v>
      </c>
      <c r="N29">
        <v>2941</v>
      </c>
      <c r="O29">
        <v>2941</v>
      </c>
      <c r="P29" s="1">
        <v>16640452</v>
      </c>
      <c r="Q29" t="str" cm="1">
        <f t="array" ref="Q29">_xlfn.IFS(C29&gt;=90000000,"Big Budget",C29&gt;=35000000,"Medium Budget",C29&lt;35000000,"Small Budget")</f>
        <v>Small Budget</v>
      </c>
      <c r="R29" cm="1">
        <f t="array" ref="R29">_xlfn.IFS(L31&gt;=10,10,L31&gt;=9,9,L31&gt;=8,8,L31&gt;=7,7,L31&gt;=6,6,L31&gt;=5,5,L31&gt;=4,4,L31&gt;=3,3,L31&gt;=2,2,L31&gt;=1,1)</f>
        <v>5</v>
      </c>
    </row>
    <row r="30" spans="1:18" x14ac:dyDescent="0.35">
      <c r="A30" s="3" t="s">
        <v>323</v>
      </c>
      <c r="B30">
        <v>2008</v>
      </c>
      <c r="C30" s="1">
        <v>37000000</v>
      </c>
      <c r="D30" s="1">
        <v>192769854</v>
      </c>
      <c r="E30" s="1">
        <v>209510305</v>
      </c>
      <c r="F30" s="1">
        <v>402280159</v>
      </c>
      <c r="G30" s="1">
        <v>365280159</v>
      </c>
      <c r="H30" s="2">
        <v>9.8699999999999992</v>
      </c>
      <c r="I30" t="s">
        <v>17</v>
      </c>
      <c r="J30" t="s">
        <v>18</v>
      </c>
      <c r="K30" t="s">
        <v>29</v>
      </c>
      <c r="L30">
        <v>5.3</v>
      </c>
      <c r="M30">
        <v>457422</v>
      </c>
      <c r="N30">
        <v>3419</v>
      </c>
      <c r="O30">
        <v>3649</v>
      </c>
      <c r="P30" s="1">
        <v>69637740</v>
      </c>
      <c r="Q30" t="str" cm="1">
        <f t="array" ref="Q30">_xlfn.IFS(C30&gt;=90000000,"Big Budget",C30&gt;=35000000,"Medium Budget",C30&lt;35000000,"Small Budget")</f>
        <v>Medium Budget</v>
      </c>
      <c r="R30" cm="1">
        <f t="array" ref="R30">_xlfn.IFS(L32&gt;=10,10,L32&gt;=9,9,L32&gt;=8,8,L32&gt;=7,7,L32&gt;=6,6,L32&gt;=5,5,L32&gt;=4,4,L32&gt;=3,3,L32&gt;=2,2,L32&gt;=1,1)</f>
        <v>6</v>
      </c>
    </row>
    <row r="31" spans="1:18" x14ac:dyDescent="0.35">
      <c r="A31" s="3" t="s">
        <v>561</v>
      </c>
      <c r="B31">
        <v>2010</v>
      </c>
      <c r="C31" s="1">
        <v>68000000</v>
      </c>
      <c r="D31" s="1">
        <v>300531751</v>
      </c>
      <c r="E31" s="1">
        <v>405571077</v>
      </c>
      <c r="F31" s="1">
        <v>706102828</v>
      </c>
      <c r="G31" s="1">
        <v>638102828</v>
      </c>
      <c r="H31" s="2">
        <v>9.3800000000000008</v>
      </c>
      <c r="I31" t="s">
        <v>17</v>
      </c>
      <c r="J31" t="s">
        <v>18</v>
      </c>
      <c r="K31" t="s">
        <v>29</v>
      </c>
      <c r="L31">
        <v>5</v>
      </c>
      <c r="M31">
        <v>244415</v>
      </c>
      <c r="N31">
        <v>4468</v>
      </c>
      <c r="O31">
        <v>4468</v>
      </c>
      <c r="P31" s="1">
        <v>64832191</v>
      </c>
      <c r="Q31" t="str" cm="1">
        <f t="array" ref="Q31">_xlfn.IFS(C31&gt;=90000000,"Big Budget",C31&gt;=35000000,"Medium Budget",C31&lt;35000000,"Small Budget")</f>
        <v>Medium Budget</v>
      </c>
      <c r="R31" cm="1">
        <f t="array" ref="R31">_xlfn.IFS(L33&gt;=10,10,L33&gt;=9,9,L33&gt;=8,8,L33&gt;=7,7,L33&gt;=6,6,L33&gt;=5,5,L33&gt;=4,4,L33&gt;=3,3,L33&gt;=2,2,L33&gt;=1,1)</f>
        <v>6</v>
      </c>
    </row>
    <row r="32" spans="1:18" x14ac:dyDescent="0.35">
      <c r="A32" s="3" t="s">
        <v>1008</v>
      </c>
      <c r="B32">
        <v>2018</v>
      </c>
      <c r="C32" s="1">
        <v>116000000</v>
      </c>
      <c r="D32" s="1">
        <v>213511408</v>
      </c>
      <c r="E32" s="1">
        <v>640117197</v>
      </c>
      <c r="F32" s="1">
        <v>853628605</v>
      </c>
      <c r="G32" s="1">
        <v>737628605</v>
      </c>
      <c r="H32" s="2">
        <v>6.36</v>
      </c>
      <c r="I32" t="s">
        <v>17</v>
      </c>
      <c r="J32" t="s">
        <v>142</v>
      </c>
      <c r="K32" t="s">
        <v>32</v>
      </c>
      <c r="L32">
        <v>6.6</v>
      </c>
      <c r="M32">
        <v>473192</v>
      </c>
      <c r="N32">
        <v>4250</v>
      </c>
      <c r="O32">
        <v>4250</v>
      </c>
      <c r="P32" s="1">
        <v>80255756</v>
      </c>
      <c r="Q32" t="str" cm="1">
        <f t="array" ref="Q32">_xlfn.IFS(C32&gt;=90000000,"Big Budget",C32&gt;=35000000,"Medium Budget",C32&lt;35000000,"Small Budget")</f>
        <v>Big Budget</v>
      </c>
      <c r="R32" cm="1">
        <f t="array" ref="R32">_xlfn.IFS(L34&gt;=10,10,L34&gt;=9,9,L34&gt;=8,8,L34&gt;=7,7,L34&gt;=6,6,L34&gt;=5,5,L34&gt;=4,4,L34&gt;=3,3,L34&gt;=2,2,L34&gt;=1,1)</f>
        <v>7</v>
      </c>
    </row>
    <row r="33" spans="1:18" x14ac:dyDescent="0.35">
      <c r="A33" s="3" t="s">
        <v>1011</v>
      </c>
      <c r="B33">
        <v>2018</v>
      </c>
      <c r="C33" s="1">
        <v>160000000</v>
      </c>
      <c r="D33" s="1">
        <v>333804251</v>
      </c>
      <c r="E33" s="1">
        <v>805605026</v>
      </c>
      <c r="F33" s="1">
        <v>1139409277</v>
      </c>
      <c r="G33" s="1">
        <v>979409277</v>
      </c>
      <c r="H33" s="2">
        <v>6.12</v>
      </c>
      <c r="I33" t="s">
        <v>17</v>
      </c>
      <c r="J33" t="s">
        <v>18</v>
      </c>
      <c r="K33" t="s">
        <v>32</v>
      </c>
      <c r="L33">
        <v>6.8</v>
      </c>
      <c r="M33">
        <v>462318</v>
      </c>
      <c r="N33">
        <v>4125</v>
      </c>
      <c r="O33">
        <v>4184</v>
      </c>
      <c r="P33" s="1">
        <v>67873522</v>
      </c>
      <c r="Q33" t="str" cm="1">
        <f t="array" ref="Q33">_xlfn.IFS(C33&gt;=90000000,"Big Budget",C33&gt;=35000000,"Medium Budget",C33&lt;35000000,"Small Budget")</f>
        <v>Big Budget</v>
      </c>
      <c r="R33" cm="1">
        <f t="array" ref="R33">_xlfn.IFS(L35&gt;=10,10,L35&gt;=9,9,L35&gt;=8,8,L35&gt;=7,7,L35&gt;=6,6,L35&gt;=5,5,L35&gt;=4,4,L35&gt;=3,3,L35&gt;=2,2,L35&gt;=1,1)</f>
        <v>6</v>
      </c>
    </row>
    <row r="34" spans="1:18" x14ac:dyDescent="0.35">
      <c r="A34" s="3" t="s">
        <v>798</v>
      </c>
      <c r="B34">
        <v>2014</v>
      </c>
      <c r="C34" s="1">
        <v>58000000</v>
      </c>
      <c r="D34" s="1">
        <v>350126372</v>
      </c>
      <c r="E34" s="1">
        <v>197200000</v>
      </c>
      <c r="F34" s="1">
        <v>547326372</v>
      </c>
      <c r="G34" s="1">
        <v>489326372</v>
      </c>
      <c r="H34" s="2">
        <v>8.44</v>
      </c>
      <c r="I34" t="s">
        <v>22</v>
      </c>
      <c r="J34" t="s">
        <v>18</v>
      </c>
      <c r="K34" t="s">
        <v>29</v>
      </c>
      <c r="L34">
        <v>7.3</v>
      </c>
      <c r="M34">
        <v>479909</v>
      </c>
      <c r="N34">
        <v>4</v>
      </c>
      <c r="O34">
        <v>3885</v>
      </c>
      <c r="P34" s="1">
        <v>633456</v>
      </c>
      <c r="Q34" t="str" cm="1">
        <f t="array" ref="Q34">_xlfn.IFS(C34&gt;=90000000,"Big Budget",C34&gt;=35000000,"Medium Budget",C34&lt;35000000,"Small Budget")</f>
        <v>Medium Budget</v>
      </c>
      <c r="R34" cm="1">
        <f t="array" ref="R34">_xlfn.IFS(L36&gt;=10,10,L36&gt;=9,9,L36&gt;=8,8,L36&gt;=7,7,L36&gt;=6,6,L36&gt;=5,5,L36&gt;=4,4,L36&gt;=3,3,L36&gt;=2,2,L36&gt;=1,1)</f>
        <v>6</v>
      </c>
    </row>
    <row r="35" spans="1:18" x14ac:dyDescent="0.35">
      <c r="A35" s="3" t="s">
        <v>782</v>
      </c>
      <c r="B35">
        <v>2014</v>
      </c>
      <c r="C35" s="1">
        <v>34000000</v>
      </c>
      <c r="D35" s="1">
        <v>102427862</v>
      </c>
      <c r="E35" s="1">
        <v>245891999</v>
      </c>
      <c r="F35" s="1">
        <v>348319861</v>
      </c>
      <c r="G35" s="1">
        <v>314319861</v>
      </c>
      <c r="H35" s="2">
        <v>9.24</v>
      </c>
      <c r="I35" t="s">
        <v>17</v>
      </c>
      <c r="J35" t="s">
        <v>18</v>
      </c>
      <c r="K35" t="s">
        <v>26</v>
      </c>
      <c r="L35">
        <v>6.8</v>
      </c>
      <c r="M35">
        <v>459193</v>
      </c>
      <c r="N35">
        <v>3604</v>
      </c>
      <c r="O35">
        <v>3638</v>
      </c>
      <c r="P35" s="1">
        <v>32512804</v>
      </c>
      <c r="Q35" t="str" cm="1">
        <f t="array" ref="Q35">_xlfn.IFS(C35&gt;=90000000,"Big Budget",C35&gt;=35000000,"Medium Budget",C35&lt;35000000,"Small Budget")</f>
        <v>Small Budget</v>
      </c>
      <c r="R35" cm="1">
        <f t="array" ref="R35">_xlfn.IFS(L37&gt;=10,10,L37&gt;=9,9,L37&gt;=8,8,L37&gt;=7,7,L37&gt;=6,6,L37&gt;=5,5,L37&gt;=4,4,L37&gt;=3,3,L37&gt;=2,2,L37&gt;=1,1)</f>
        <v>7</v>
      </c>
    </row>
    <row r="36" spans="1:18" x14ac:dyDescent="0.35">
      <c r="A36" s="3" t="s">
        <v>88</v>
      </c>
      <c r="B36">
        <v>2006</v>
      </c>
      <c r="C36" s="1">
        <v>35000000</v>
      </c>
      <c r="D36" s="1">
        <v>124740460</v>
      </c>
      <c r="E36" s="1">
        <v>201332695</v>
      </c>
      <c r="F36" s="1">
        <v>326073155</v>
      </c>
      <c r="G36" s="1">
        <v>291073155</v>
      </c>
      <c r="H36" s="2">
        <v>8.32</v>
      </c>
      <c r="I36" t="s">
        <v>17</v>
      </c>
      <c r="J36" t="s">
        <v>18</v>
      </c>
      <c r="K36" t="s">
        <v>19</v>
      </c>
      <c r="L36">
        <v>6.9</v>
      </c>
      <c r="M36">
        <v>411845</v>
      </c>
      <c r="N36">
        <v>2847</v>
      </c>
      <c r="O36">
        <v>2882</v>
      </c>
      <c r="P36" s="1">
        <v>27537244</v>
      </c>
      <c r="Q36" t="str" cm="1">
        <f t="array" ref="Q36">_xlfn.IFS(C36&gt;=90000000,"Big Budget",C36&gt;=35000000,"Medium Budget",C36&lt;35000000,"Small Budget")</f>
        <v>Medium Budget</v>
      </c>
      <c r="R36" cm="1">
        <f t="array" ref="R36">_xlfn.IFS(L38&gt;=10,10,L38&gt;=9,9,L38&gt;=8,8,L38&gt;=7,7,L38&gt;=6,6,L38&gt;=5,5,L38&gt;=4,4,L38&gt;=3,3,L38&gt;=2,2,L38&gt;=1,1)</f>
        <v>7</v>
      </c>
    </row>
    <row r="37" spans="1:18" x14ac:dyDescent="0.35">
      <c r="A37" s="3" t="s">
        <v>739</v>
      </c>
      <c r="B37">
        <v>2013</v>
      </c>
      <c r="C37" s="1">
        <v>130000000</v>
      </c>
      <c r="D37" s="1">
        <v>424668047</v>
      </c>
      <c r="E37" s="1">
        <v>440200000</v>
      </c>
      <c r="F37" s="1">
        <v>864868047</v>
      </c>
      <c r="G37" s="1">
        <v>734868047</v>
      </c>
      <c r="H37" s="2">
        <v>5.65</v>
      </c>
      <c r="I37" t="s">
        <v>17</v>
      </c>
      <c r="J37" t="s">
        <v>18</v>
      </c>
      <c r="K37" t="s">
        <v>45</v>
      </c>
      <c r="L37">
        <v>7.5</v>
      </c>
      <c r="M37">
        <v>656336</v>
      </c>
      <c r="N37">
        <v>4163</v>
      </c>
      <c r="O37">
        <v>4163</v>
      </c>
      <c r="P37" s="1">
        <v>158074286</v>
      </c>
      <c r="Q37" t="str" cm="1">
        <f t="array" ref="Q37">_xlfn.IFS(C37&gt;=90000000,"Big Budget",C37&gt;=35000000,"Medium Budget",C37&lt;35000000,"Small Budget")</f>
        <v>Big Budget</v>
      </c>
      <c r="R37" cm="1">
        <f t="array" ref="R37">_xlfn.IFS(L39&gt;=10,10,L39&gt;=9,9,L39&gt;=8,8,L39&gt;=7,7,L39&gt;=6,6,L39&gt;=5,5,L39&gt;=4,4,L39&gt;=3,3,L39&gt;=2,2,L39&gt;=1,1)</f>
        <v>7</v>
      </c>
    </row>
    <row r="38" spans="1:18" x14ac:dyDescent="0.35">
      <c r="A38" s="3" t="s">
        <v>168</v>
      </c>
      <c r="B38">
        <v>2007</v>
      </c>
      <c r="C38" s="1">
        <v>17500000</v>
      </c>
      <c r="D38" s="1">
        <v>121463226</v>
      </c>
      <c r="E38" s="1">
        <v>48491916</v>
      </c>
      <c r="F38" s="1">
        <v>169955142</v>
      </c>
      <c r="G38" s="1">
        <v>152455142</v>
      </c>
      <c r="H38" s="2">
        <v>8.7100000000000009</v>
      </c>
      <c r="I38" t="s">
        <v>22</v>
      </c>
      <c r="J38" t="s">
        <v>18</v>
      </c>
      <c r="K38" t="s">
        <v>19</v>
      </c>
      <c r="L38">
        <v>7.6</v>
      </c>
      <c r="M38">
        <v>570072</v>
      </c>
      <c r="N38">
        <v>2948</v>
      </c>
      <c r="O38">
        <v>3069</v>
      </c>
      <c r="P38" s="1">
        <v>33052411</v>
      </c>
      <c r="Q38" t="str" cm="1">
        <f t="array" ref="Q38">_xlfn.IFS(C38&gt;=90000000,"Big Budget",C38&gt;=35000000,"Medium Budget",C38&lt;35000000,"Small Budget")</f>
        <v>Small Budget</v>
      </c>
      <c r="R38" cm="1">
        <f t="array" ref="R38">_xlfn.IFS(L40&gt;=10,10,L40&gt;=9,9,L40&gt;=8,8,L40&gt;=7,7,L40&gt;=6,6,L40&gt;=5,5,L40&gt;=4,4,L40&gt;=3,3,L40&gt;=2,2,L40&gt;=1,1)</f>
        <v>6</v>
      </c>
    </row>
    <row r="39" spans="1:18" x14ac:dyDescent="0.35">
      <c r="A39" s="3" t="s">
        <v>434</v>
      </c>
      <c r="B39">
        <v>2009</v>
      </c>
      <c r="C39" s="1">
        <v>35000000</v>
      </c>
      <c r="D39" s="1">
        <v>255959475</v>
      </c>
      <c r="E39" s="1">
        <v>49746319</v>
      </c>
      <c r="F39" s="1">
        <v>305705794</v>
      </c>
      <c r="G39" s="1">
        <v>270705794</v>
      </c>
      <c r="H39" s="2">
        <v>7.73</v>
      </c>
      <c r="I39" t="s">
        <v>17</v>
      </c>
      <c r="J39" t="s">
        <v>18</v>
      </c>
      <c r="K39" t="s">
        <v>29</v>
      </c>
      <c r="L39">
        <v>7.6</v>
      </c>
      <c r="M39">
        <v>327974</v>
      </c>
      <c r="N39">
        <v>3110</v>
      </c>
      <c r="O39">
        <v>3407</v>
      </c>
      <c r="P39" s="1">
        <v>34119372</v>
      </c>
      <c r="Q39" t="str" cm="1">
        <f t="array" ref="Q39">_xlfn.IFS(C39&gt;=90000000,"Big Budget",C39&gt;=35000000,"Medium Budget",C39&lt;35000000,"Small Budget")</f>
        <v>Medium Budget</v>
      </c>
      <c r="R39" cm="1">
        <f t="array" ref="R39">_xlfn.IFS(L41&gt;=10,10,L41&gt;=9,9,L41&gt;=8,8,L41&gt;=7,7,L41&gt;=6,6,L41&gt;=5,5,L41&gt;=4,4,L41&gt;=3,3,L41&gt;=2,2,L41&gt;=1,1)</f>
        <v>7</v>
      </c>
    </row>
    <row r="40" spans="1:18" x14ac:dyDescent="0.35">
      <c r="A40" s="3" t="s">
        <v>125</v>
      </c>
      <c r="B40">
        <v>2006</v>
      </c>
      <c r="C40" s="1">
        <v>75000000</v>
      </c>
      <c r="D40" s="1">
        <v>195330621</v>
      </c>
      <c r="E40" s="1">
        <v>456568661</v>
      </c>
      <c r="F40" s="1">
        <v>651899282</v>
      </c>
      <c r="G40" s="1">
        <v>576899282</v>
      </c>
      <c r="H40" s="2">
        <v>7.69</v>
      </c>
      <c r="I40" t="s">
        <v>43</v>
      </c>
      <c r="J40" t="s">
        <v>101</v>
      </c>
      <c r="K40" t="s">
        <v>45</v>
      </c>
      <c r="L40">
        <v>6.8</v>
      </c>
      <c r="M40">
        <v>275968</v>
      </c>
      <c r="N40">
        <v>3964</v>
      </c>
      <c r="O40">
        <v>3969</v>
      </c>
      <c r="P40" s="1">
        <v>68033544</v>
      </c>
      <c r="Q40" t="str" cm="1">
        <f t="array" ref="Q40">_xlfn.IFS(C40&gt;=90000000,"Big Budget",C40&gt;=35000000,"Medium Budget",C40&lt;35000000,"Small Budget")</f>
        <v>Medium Budget</v>
      </c>
      <c r="R40" cm="1">
        <f t="array" ref="R40">_xlfn.IFS(L42&gt;=10,10,L42&gt;=9,9,L42&gt;=8,8,L42&gt;=7,7,L42&gt;=6,6,L42&gt;=5,5,L42&gt;=4,4,L42&gt;=3,3,L42&gt;=2,2,L42&gt;=1,1)</f>
        <v>7</v>
      </c>
    </row>
    <row r="41" spans="1:18" x14ac:dyDescent="0.35">
      <c r="A41" s="3" t="s">
        <v>931</v>
      </c>
      <c r="B41">
        <v>2016</v>
      </c>
      <c r="C41" s="1">
        <v>75000000</v>
      </c>
      <c r="D41" s="1">
        <v>270329045</v>
      </c>
      <c r="E41" s="1">
        <v>364125744</v>
      </c>
      <c r="F41" s="1">
        <v>634454789</v>
      </c>
      <c r="G41" s="1">
        <v>559454789</v>
      </c>
      <c r="H41" s="2">
        <v>7.46</v>
      </c>
      <c r="I41" t="s">
        <v>43</v>
      </c>
      <c r="J41" t="s">
        <v>101</v>
      </c>
      <c r="K41" t="s">
        <v>45</v>
      </c>
      <c r="L41">
        <v>7.1</v>
      </c>
      <c r="M41">
        <v>165609</v>
      </c>
      <c r="N41">
        <v>4022</v>
      </c>
      <c r="O41">
        <v>4029</v>
      </c>
      <c r="P41" s="1">
        <v>35258145</v>
      </c>
      <c r="Q41" t="str" cm="1">
        <f t="array" ref="Q41">_xlfn.IFS(C41&gt;=90000000,"Big Budget",C41&gt;=35000000,"Medium Budget",C41&lt;35000000,"Small Budget")</f>
        <v>Medium Budget</v>
      </c>
      <c r="R41" cm="1">
        <f t="array" ref="R41">_xlfn.IFS(L43&gt;=10,10,L43&gt;=9,9,L43&gt;=8,8,L43&gt;=7,7,L43&gt;=6,6,L43&gt;=5,5,L43&gt;=4,4,L43&gt;=3,3,L43&gt;=2,2,L43&gt;=1,1)</f>
        <v>7</v>
      </c>
    </row>
    <row r="42" spans="1:18" x14ac:dyDescent="0.35">
      <c r="A42" s="3" t="s">
        <v>563</v>
      </c>
      <c r="B42">
        <v>2010</v>
      </c>
      <c r="C42" s="1">
        <v>69000000</v>
      </c>
      <c r="D42" s="1">
        <v>251513985</v>
      </c>
      <c r="E42" s="1">
        <v>291950588</v>
      </c>
      <c r="F42" s="1">
        <v>543464573</v>
      </c>
      <c r="G42" s="1">
        <v>474464573</v>
      </c>
      <c r="H42" s="2">
        <v>6.88</v>
      </c>
      <c r="I42" t="s">
        <v>43</v>
      </c>
      <c r="J42" t="s">
        <v>101</v>
      </c>
      <c r="K42" t="s">
        <v>45</v>
      </c>
      <c r="L42">
        <v>7.6</v>
      </c>
      <c r="M42">
        <v>540011</v>
      </c>
      <c r="N42">
        <v>3476</v>
      </c>
      <c r="O42">
        <v>3602</v>
      </c>
      <c r="P42" s="1">
        <v>56397125</v>
      </c>
      <c r="Q42" t="str" cm="1">
        <f t="array" ref="Q42">_xlfn.IFS(C42&gt;=90000000,"Big Budget",C42&gt;=35000000,"Medium Budget",C42&lt;35000000,"Small Budget")</f>
        <v>Medium Budget</v>
      </c>
      <c r="R42" cm="1">
        <f t="array" ref="R42">_xlfn.IFS(L44&gt;=10,10,L44&gt;=9,9,L44&gt;=8,8,L44&gt;=7,7,L44&gt;=6,6,L44&gt;=5,5,L44&gt;=4,4,L44&gt;=3,3,L44&gt;=2,2,L44&gt;=1,1)</f>
        <v>6</v>
      </c>
    </row>
    <row r="43" spans="1:18" x14ac:dyDescent="0.35">
      <c r="A43" s="3" t="s">
        <v>498</v>
      </c>
      <c r="B43">
        <v>2009</v>
      </c>
      <c r="C43" s="1">
        <v>425000000</v>
      </c>
      <c r="D43" s="1">
        <v>760507625</v>
      </c>
      <c r="E43" s="1">
        <v>2015837654</v>
      </c>
      <c r="F43" s="1">
        <v>2776345279</v>
      </c>
      <c r="G43" s="1">
        <v>2351345279</v>
      </c>
      <c r="H43" s="2">
        <v>5.53</v>
      </c>
      <c r="I43" t="s">
        <v>17</v>
      </c>
      <c r="J43" t="s">
        <v>142</v>
      </c>
      <c r="K43" t="s">
        <v>32</v>
      </c>
      <c r="L43">
        <v>7.8</v>
      </c>
      <c r="M43">
        <v>1213582</v>
      </c>
      <c r="N43">
        <v>3452</v>
      </c>
      <c r="O43">
        <v>3461</v>
      </c>
      <c r="P43" s="1">
        <v>77025481</v>
      </c>
      <c r="Q43" t="str" cm="1">
        <f t="array" ref="Q43">_xlfn.IFS(C43&gt;=90000000,"Big Budget",C43&gt;=35000000,"Medium Budget",C43&lt;35000000,"Small Budget")</f>
        <v>Big Budget</v>
      </c>
      <c r="R43" cm="1">
        <f t="array" ref="R43">_xlfn.IFS(L45&gt;=10,10,L45&gt;=9,9,L45&gt;=8,8,L45&gt;=7,7,L45&gt;=6,6,L45&gt;=5,5,L45&gt;=4,4,L45&gt;=3,3,L45&gt;=2,2,L45&gt;=1,1)</f>
        <v>6</v>
      </c>
    </row>
    <row r="44" spans="1:18" x14ac:dyDescent="0.35">
      <c r="A44" s="3" t="s">
        <v>439</v>
      </c>
      <c r="B44">
        <v>2009</v>
      </c>
      <c r="C44" s="1">
        <v>40000000</v>
      </c>
      <c r="D44" s="1">
        <v>163958031</v>
      </c>
      <c r="E44" s="1">
        <v>150751686</v>
      </c>
      <c r="F44" s="1">
        <v>314709717</v>
      </c>
      <c r="G44" s="1">
        <v>274709717</v>
      </c>
      <c r="H44" s="2">
        <v>6.87</v>
      </c>
      <c r="I44" t="s">
        <v>17</v>
      </c>
      <c r="J44" t="s">
        <v>18</v>
      </c>
      <c r="K44" t="s">
        <v>72</v>
      </c>
      <c r="L44">
        <v>6.7</v>
      </c>
      <c r="M44">
        <v>324635</v>
      </c>
      <c r="N44">
        <v>3056</v>
      </c>
      <c r="O44">
        <v>3158</v>
      </c>
      <c r="P44" s="1">
        <v>33627598</v>
      </c>
      <c r="Q44" t="str" cm="1">
        <f t="array" ref="Q44">_xlfn.IFS(C44&gt;=90000000,"Big Budget",C44&gt;=35000000,"Medium Budget",C44&lt;35000000,"Small Budget")</f>
        <v>Medium Budget</v>
      </c>
      <c r="R44" cm="1">
        <f t="array" ref="R44">_xlfn.IFS(L46&gt;=10,10,L46&gt;=9,9,L46&gt;=8,8,L46&gt;=7,7,L46&gt;=6,6,L46&gt;=5,5,L46&gt;=4,4,L46&gt;=3,3,L46&gt;=2,2,L46&gt;=1,1)</f>
        <v>7</v>
      </c>
    </row>
    <row r="45" spans="1:18" x14ac:dyDescent="0.35">
      <c r="A45" s="3" t="s">
        <v>631</v>
      </c>
      <c r="B45">
        <v>2011</v>
      </c>
      <c r="C45" s="1">
        <v>80000000</v>
      </c>
      <c r="D45" s="1">
        <v>254464305</v>
      </c>
      <c r="E45" s="1">
        <v>332000000</v>
      </c>
      <c r="F45" s="1">
        <v>586464305</v>
      </c>
      <c r="G45" s="1">
        <v>506464305</v>
      </c>
      <c r="H45" s="2">
        <v>6.33</v>
      </c>
      <c r="I45" t="s">
        <v>22</v>
      </c>
      <c r="J45" t="s">
        <v>18</v>
      </c>
      <c r="K45" t="s">
        <v>19</v>
      </c>
      <c r="L45">
        <v>6.4</v>
      </c>
      <c r="M45">
        <v>494842</v>
      </c>
      <c r="N45">
        <v>3615</v>
      </c>
      <c r="O45">
        <v>3675</v>
      </c>
      <c r="P45" s="1">
        <v>85946294</v>
      </c>
      <c r="Q45" t="str" cm="1">
        <f t="array" ref="Q45">_xlfn.IFS(C45&gt;=90000000,"Big Budget",C45&gt;=35000000,"Medium Budget",C45&lt;35000000,"Small Budget")</f>
        <v>Medium Budget</v>
      </c>
      <c r="R45" cm="1">
        <f t="array" ref="R45">_xlfn.IFS(L47&gt;=10,10,L47&gt;=9,9,L47&gt;=8,8,L47&gt;=7,7,L47&gt;=6,6,L47&gt;=5,5,L47&gt;=4,4,L47&gt;=3,3,L47&gt;=2,2,L47&gt;=1,1)</f>
        <v>7</v>
      </c>
    </row>
    <row r="46" spans="1:18" x14ac:dyDescent="0.35">
      <c r="A46" s="3" t="s">
        <v>231</v>
      </c>
      <c r="B46">
        <v>2007</v>
      </c>
      <c r="C46" s="1">
        <v>72500000</v>
      </c>
      <c r="D46" s="1">
        <v>183135014</v>
      </c>
      <c r="E46" s="1">
        <v>343936008</v>
      </c>
      <c r="F46" s="1">
        <v>527071022</v>
      </c>
      <c r="G46" s="1">
        <v>454571022</v>
      </c>
      <c r="H46" s="2">
        <v>6.27</v>
      </c>
      <c r="I46" t="s">
        <v>17</v>
      </c>
      <c r="J46" t="s">
        <v>101</v>
      </c>
      <c r="K46" t="s">
        <v>45</v>
      </c>
      <c r="L46">
        <v>7.3</v>
      </c>
      <c r="M46">
        <v>327571</v>
      </c>
      <c r="N46">
        <v>3922</v>
      </c>
      <c r="O46">
        <v>3926</v>
      </c>
      <c r="P46" s="1">
        <v>74036787</v>
      </c>
      <c r="Q46" t="str" cm="1">
        <f t="array" ref="Q46">_xlfn.IFS(C46&gt;=90000000,"Big Budget",C46&gt;=35000000,"Medium Budget",C46&lt;35000000,"Small Budget")</f>
        <v>Medium Budget</v>
      </c>
      <c r="R46" cm="1">
        <f t="array" ref="R46">_xlfn.IFS(L48&gt;=10,10,L48&gt;=9,9,L48&gt;=8,8,L48&gt;=7,7,L48&gt;=6,6,L48&gt;=5,5,L48&gt;=4,4,L48&gt;=3,3,L48&gt;=2,2,L48&gt;=1,1)</f>
        <v>7</v>
      </c>
    </row>
    <row r="47" spans="1:18" x14ac:dyDescent="0.35">
      <c r="A47" s="3" t="s">
        <v>952</v>
      </c>
      <c r="B47">
        <v>2017</v>
      </c>
      <c r="C47" s="1">
        <v>19500000</v>
      </c>
      <c r="D47" s="1">
        <v>63859435</v>
      </c>
      <c r="E47" s="1">
        <v>125335785</v>
      </c>
      <c r="F47" s="1">
        <v>189195220</v>
      </c>
      <c r="G47" s="1">
        <v>169695220</v>
      </c>
      <c r="H47" s="2">
        <v>8.6999999999999993</v>
      </c>
      <c r="I47" t="s">
        <v>22</v>
      </c>
      <c r="J47" t="s">
        <v>18</v>
      </c>
      <c r="K47" t="s">
        <v>29</v>
      </c>
      <c r="L47">
        <v>7.3</v>
      </c>
      <c r="M47">
        <v>413016</v>
      </c>
      <c r="N47">
        <v>2</v>
      </c>
      <c r="O47">
        <v>2341</v>
      </c>
      <c r="P47" s="1">
        <v>166564</v>
      </c>
      <c r="Q47" t="str" cm="1">
        <f t="array" ref="Q47">_xlfn.IFS(C47&gt;=90000000,"Big Budget",C47&gt;=35000000,"Medium Budget",C47&lt;35000000,"Small Budget")</f>
        <v>Small Budget</v>
      </c>
      <c r="R47" cm="1">
        <f t="array" ref="R47">_xlfn.IFS(L49&gt;=10,10,L49&gt;=9,9,L49&gt;=8,8,L49&gt;=7,7,L49&gt;=6,6,L49&gt;=5,5,L49&gt;=4,4,L49&gt;=3,3,L49&gt;=2,2,L49&gt;=1,1)</f>
        <v>7</v>
      </c>
    </row>
    <row r="48" spans="1:18" x14ac:dyDescent="0.35">
      <c r="A48" s="3" t="s">
        <v>245</v>
      </c>
      <c r="B48">
        <v>2007</v>
      </c>
      <c r="C48" s="1">
        <v>150000000</v>
      </c>
      <c r="D48" s="1">
        <v>292137260</v>
      </c>
      <c r="E48" s="1">
        <v>650939197</v>
      </c>
      <c r="F48" s="1">
        <v>943076457</v>
      </c>
      <c r="G48" s="1">
        <v>793076457</v>
      </c>
      <c r="H48" s="2">
        <v>5.29</v>
      </c>
      <c r="I48" t="s">
        <v>17</v>
      </c>
      <c r="J48" t="s">
        <v>142</v>
      </c>
      <c r="K48" t="s">
        <v>45</v>
      </c>
      <c r="L48">
        <v>7.5</v>
      </c>
      <c r="M48">
        <v>570384</v>
      </c>
      <c r="N48">
        <v>4285</v>
      </c>
      <c r="O48">
        <v>4285</v>
      </c>
      <c r="P48" s="1">
        <v>77108414</v>
      </c>
      <c r="Q48" t="str" cm="1">
        <f t="array" ref="Q48">_xlfn.IFS(C48&gt;=90000000,"Big Budget",C48&gt;=35000000,"Medium Budget",C48&lt;35000000,"Small Budget")</f>
        <v>Big Budget</v>
      </c>
      <c r="R48" cm="1">
        <f t="array" ref="R48">_xlfn.IFS(L50&gt;=10,10,L50&gt;=9,9,L50&gt;=8,8,L50&gt;=7,7,L50&gt;=6,6,L50&gt;=5,5,L50&gt;=4,4,L50&gt;=3,3,L50&gt;=2,2,L50&gt;=1,1)</f>
        <v>5</v>
      </c>
    </row>
    <row r="49" spans="1:18" x14ac:dyDescent="0.35">
      <c r="A49" s="3" t="s">
        <v>720</v>
      </c>
      <c r="B49">
        <v>2013</v>
      </c>
      <c r="C49" s="1">
        <v>37000000</v>
      </c>
      <c r="D49" s="1">
        <v>150394119</v>
      </c>
      <c r="E49" s="1">
        <v>117422157</v>
      </c>
      <c r="F49" s="1">
        <v>267816276</v>
      </c>
      <c r="G49" s="1">
        <v>230816276</v>
      </c>
      <c r="H49" s="2">
        <v>6.24</v>
      </c>
      <c r="I49" t="s">
        <v>22</v>
      </c>
      <c r="J49" t="s">
        <v>18</v>
      </c>
      <c r="K49" t="s">
        <v>19</v>
      </c>
      <c r="L49">
        <v>7</v>
      </c>
      <c r="M49">
        <v>443628</v>
      </c>
      <c r="N49">
        <v>3260</v>
      </c>
      <c r="O49">
        <v>3445</v>
      </c>
      <c r="P49" s="1">
        <v>26419396</v>
      </c>
      <c r="Q49" t="str" cm="1">
        <f t="array" ref="Q49">_xlfn.IFS(C49&gt;=90000000,"Big Budget",C49&gt;=35000000,"Medium Budget",C49&lt;35000000,"Small Budget")</f>
        <v>Medium Budget</v>
      </c>
      <c r="R49" cm="1">
        <f t="array" ref="R49">_xlfn.IFS(L51&gt;=10,10,L51&gt;=9,9,L51&gt;=8,8,L51&gt;=7,7,L51&gt;=6,6,L51&gt;=5,5,L51&gt;=4,4,L51&gt;=3,3,L51&gt;=2,2,L51&gt;=1,1)</f>
        <v>6</v>
      </c>
    </row>
    <row r="50" spans="1:18" x14ac:dyDescent="0.35">
      <c r="A50" s="3" t="s">
        <v>346</v>
      </c>
      <c r="B50">
        <v>2008</v>
      </c>
      <c r="C50" s="1">
        <v>57500000</v>
      </c>
      <c r="D50" s="1">
        <v>152647258</v>
      </c>
      <c r="E50" s="1">
        <v>262600000</v>
      </c>
      <c r="F50" s="1">
        <v>415247258</v>
      </c>
      <c r="G50" s="1">
        <v>357747258</v>
      </c>
      <c r="H50" s="2">
        <v>6.22</v>
      </c>
      <c r="I50" t="s">
        <v>22</v>
      </c>
      <c r="J50" t="s">
        <v>18</v>
      </c>
      <c r="K50" t="s">
        <v>19</v>
      </c>
      <c r="L50">
        <v>5.6</v>
      </c>
      <c r="M50">
        <v>122039</v>
      </c>
      <c r="N50">
        <v>3285</v>
      </c>
      <c r="O50">
        <v>3325</v>
      </c>
      <c r="P50" s="1">
        <v>57038404</v>
      </c>
      <c r="Q50" t="str" cm="1">
        <f t="array" ref="Q50">_xlfn.IFS(C50&gt;=90000000,"Big Budget",C50&gt;=35000000,"Medium Budget",C50&lt;35000000,"Small Budget")</f>
        <v>Medium Budget</v>
      </c>
      <c r="R50" cm="1">
        <f t="array" ref="R50">_xlfn.IFS(L52&gt;=10,10,L52&gt;=9,9,L52&gt;=8,8,L52&gt;=7,7,L52&gt;=6,6,L52&gt;=5,5,L52&gt;=4,4,L52&gt;=3,3,L52&gt;=2,2,L52&gt;=1,1)</f>
        <v>6</v>
      </c>
    </row>
    <row r="51" spans="1:18" x14ac:dyDescent="0.35">
      <c r="A51" s="3" t="s">
        <v>656</v>
      </c>
      <c r="B51">
        <v>2012</v>
      </c>
      <c r="C51" s="1">
        <v>12000000</v>
      </c>
      <c r="D51" s="1">
        <v>91547205</v>
      </c>
      <c r="E51" s="1">
        <v>21826559</v>
      </c>
      <c r="F51" s="1">
        <v>113373764</v>
      </c>
      <c r="G51" s="1">
        <v>101373764</v>
      </c>
      <c r="H51" s="2">
        <v>8.4499999999999993</v>
      </c>
      <c r="I51" t="s">
        <v>17</v>
      </c>
      <c r="J51" t="s">
        <v>18</v>
      </c>
      <c r="K51" t="s">
        <v>72</v>
      </c>
      <c r="L51">
        <v>6.5</v>
      </c>
      <c r="M51">
        <v>47265</v>
      </c>
      <c r="N51">
        <v>2015</v>
      </c>
      <c r="O51">
        <v>2052</v>
      </c>
      <c r="P51" s="1">
        <v>33636303</v>
      </c>
      <c r="Q51" t="str" cm="1">
        <f t="array" ref="Q51">_xlfn.IFS(C51&gt;=90000000,"Big Budget",C51&gt;=35000000,"Medium Budget",C51&lt;35000000,"Small Budget")</f>
        <v>Small Budget</v>
      </c>
      <c r="R51" cm="1">
        <f t="array" ref="R51">_xlfn.IFS(L53&gt;=10,10,L53&gt;=9,9,L53&gt;=8,8,L53&gt;=7,7,L53&gt;=6,6,L53&gt;=5,5,L53&gt;=4,4,L53&gt;=3,3,L53&gt;=2,2,L53&gt;=1,1)</f>
        <v>7</v>
      </c>
    </row>
    <row r="52" spans="1:18" x14ac:dyDescent="0.35">
      <c r="A52" s="3" t="s">
        <v>145</v>
      </c>
      <c r="B52">
        <v>2006</v>
      </c>
      <c r="C52" s="1">
        <v>125000000</v>
      </c>
      <c r="D52" s="1">
        <v>217536138</v>
      </c>
      <c r="E52" s="1">
        <v>550284321</v>
      </c>
      <c r="F52" s="1">
        <v>767820459</v>
      </c>
      <c r="G52" s="1">
        <v>642820459</v>
      </c>
      <c r="H52" s="2">
        <v>5.14</v>
      </c>
      <c r="I52" t="s">
        <v>17</v>
      </c>
      <c r="J52" t="s">
        <v>18</v>
      </c>
      <c r="K52" t="s">
        <v>26</v>
      </c>
      <c r="L52">
        <v>6.6</v>
      </c>
      <c r="M52">
        <v>429134</v>
      </c>
      <c r="N52">
        <v>3735</v>
      </c>
      <c r="O52">
        <v>3757</v>
      </c>
      <c r="P52" s="1">
        <v>77073388</v>
      </c>
      <c r="Q52" t="str" cm="1">
        <f t="array" ref="Q52">_xlfn.IFS(C52&gt;=90000000,"Big Budget",C52&gt;=35000000,"Medium Budget",C52&lt;35000000,"Small Budget")</f>
        <v>Big Budget</v>
      </c>
      <c r="R52" cm="1">
        <f t="array" ref="R52">_xlfn.IFS(L54&gt;=10,10,L54&gt;=9,9,L54&gt;=8,8,L54&gt;=7,7,L54&gt;=6,6,L54&gt;=5,5,L54&gt;=4,4,L54&gt;=3,3,L54&gt;=2,2,L54&gt;=1,1)</f>
        <v>8</v>
      </c>
    </row>
    <row r="53" spans="1:18" x14ac:dyDescent="0.35">
      <c r="A53" s="3" t="s">
        <v>540</v>
      </c>
      <c r="B53">
        <v>2010</v>
      </c>
      <c r="C53" s="1">
        <v>35000000</v>
      </c>
      <c r="D53" s="1">
        <v>171243005</v>
      </c>
      <c r="E53" s="1">
        <v>81033923</v>
      </c>
      <c r="F53" s="1">
        <v>252276928</v>
      </c>
      <c r="G53" s="1">
        <v>217276928</v>
      </c>
      <c r="H53" s="2">
        <v>6.21</v>
      </c>
      <c r="I53" t="s">
        <v>17</v>
      </c>
      <c r="J53" t="s">
        <v>18</v>
      </c>
      <c r="K53" t="s">
        <v>202</v>
      </c>
      <c r="L53">
        <v>7.6</v>
      </c>
      <c r="M53">
        <v>336206</v>
      </c>
      <c r="N53">
        <v>3047</v>
      </c>
      <c r="O53">
        <v>3464</v>
      </c>
      <c r="P53" s="1">
        <v>24830443</v>
      </c>
      <c r="Q53" t="str" cm="1">
        <f t="array" ref="Q53">_xlfn.IFS(C53&gt;=90000000,"Big Budget",C53&gt;=35000000,"Medium Budget",C53&lt;35000000,"Small Budget")</f>
        <v>Medium Budget</v>
      </c>
      <c r="R53" cm="1">
        <f t="array" ref="R53">_xlfn.IFS(L55&gt;=10,10,L55&gt;=9,9,L55&gt;=8,8,L55&gt;=7,7,L55&gt;=6,6,L55&gt;=5,5,L55&gt;=4,4,L55&gt;=3,3,L55&gt;=2,2,L55&gt;=1,1)</f>
        <v>6</v>
      </c>
    </row>
    <row r="54" spans="1:18" x14ac:dyDescent="0.35">
      <c r="A54" s="3" t="s">
        <v>828</v>
      </c>
      <c r="B54">
        <v>2015</v>
      </c>
      <c r="C54" s="1">
        <v>13000000</v>
      </c>
      <c r="D54" s="1">
        <v>8178001</v>
      </c>
      <c r="E54" s="1">
        <v>113600346</v>
      </c>
      <c r="F54" s="1">
        <v>121778347</v>
      </c>
      <c r="G54" s="1">
        <v>108778347</v>
      </c>
      <c r="H54" s="2">
        <v>8.3699999999999992</v>
      </c>
      <c r="I54" t="s">
        <v>28</v>
      </c>
      <c r="J54" t="s">
        <v>18</v>
      </c>
      <c r="K54" t="s">
        <v>32</v>
      </c>
      <c r="L54">
        <v>8.1</v>
      </c>
      <c r="M54">
        <v>86140</v>
      </c>
      <c r="N54">
        <v>257</v>
      </c>
      <c r="O54">
        <v>257</v>
      </c>
      <c r="P54" s="1">
        <v>2425000</v>
      </c>
      <c r="Q54" t="str" cm="1">
        <f t="array" ref="Q54">_xlfn.IFS(C54&gt;=90000000,"Big Budget",C54&gt;=35000000,"Medium Budget",C54&lt;35000000,"Small Budget")</f>
        <v>Small Budget</v>
      </c>
      <c r="R54" cm="1">
        <f t="array" ref="R54">_xlfn.IFS(L56&gt;=10,10,L56&gt;=9,9,L56&gt;=8,8,L56&gt;=7,7,L56&gt;=6,6,L56&gt;=5,5,L56&gt;=4,4,L56&gt;=3,3,L56&gt;=2,2,L56&gt;=1,1)</f>
        <v>7</v>
      </c>
    </row>
    <row r="55" spans="1:18" x14ac:dyDescent="0.35">
      <c r="A55" s="3" t="s">
        <v>810</v>
      </c>
      <c r="B55">
        <v>2014</v>
      </c>
      <c r="C55" s="1">
        <v>125000000</v>
      </c>
      <c r="D55" s="1">
        <v>337135885</v>
      </c>
      <c r="E55" s="1">
        <v>429439246</v>
      </c>
      <c r="F55" s="1">
        <v>766575131</v>
      </c>
      <c r="G55" s="1">
        <v>641575131</v>
      </c>
      <c r="H55" s="2">
        <v>5.13</v>
      </c>
      <c r="I55" t="s">
        <v>17</v>
      </c>
      <c r="J55" t="s">
        <v>18</v>
      </c>
      <c r="K55" t="s">
        <v>26</v>
      </c>
      <c r="L55">
        <v>6.6</v>
      </c>
      <c r="M55">
        <v>449280</v>
      </c>
      <c r="N55">
        <v>4151</v>
      </c>
      <c r="O55">
        <v>4151</v>
      </c>
      <c r="P55" s="1">
        <v>121897634</v>
      </c>
      <c r="Q55" t="str" cm="1">
        <f t="array" ref="Q55">_xlfn.IFS(C55&gt;=90000000,"Big Budget",C55&gt;=35000000,"Medium Budget",C55&lt;35000000,"Small Budget")</f>
        <v>Big Budget</v>
      </c>
      <c r="R55" cm="1">
        <f t="array" ref="R55">_xlfn.IFS(L57&gt;=10,10,L57&gt;=9,9,L57&gt;=8,8,L57&gt;=7,7,L57&gt;=6,6,L57&gt;=5,5,L57&gt;=4,4,L57&gt;=3,3,L57&gt;=2,2,L57&gt;=1,1)</f>
        <v>7</v>
      </c>
    </row>
    <row r="56" spans="1:18" x14ac:dyDescent="0.35">
      <c r="A56" s="3" t="s">
        <v>794</v>
      </c>
      <c r="B56">
        <v>2014</v>
      </c>
      <c r="C56" s="1">
        <v>50000000</v>
      </c>
      <c r="D56" s="1">
        <v>191719337</v>
      </c>
      <c r="E56" s="1">
        <v>139614539</v>
      </c>
      <c r="F56" s="1">
        <v>331333876</v>
      </c>
      <c r="G56" s="1">
        <v>281333876</v>
      </c>
      <c r="H56" s="2">
        <v>5.63</v>
      </c>
      <c r="I56" t="s">
        <v>22</v>
      </c>
      <c r="J56" t="s">
        <v>18</v>
      </c>
      <c r="K56" t="s">
        <v>19</v>
      </c>
      <c r="L56">
        <v>7</v>
      </c>
      <c r="M56">
        <v>373100</v>
      </c>
      <c r="N56">
        <v>3306</v>
      </c>
      <c r="O56">
        <v>3426</v>
      </c>
      <c r="P56" s="1">
        <v>57071445</v>
      </c>
      <c r="Q56" t="str" cm="1">
        <f t="array" ref="Q56">_xlfn.IFS(C56&gt;=90000000,"Big Budget",C56&gt;=35000000,"Medium Budget",C56&lt;35000000,"Small Budget")</f>
        <v>Medium Budget</v>
      </c>
      <c r="R56" cm="1">
        <f t="array" ref="R56">_xlfn.IFS(L58&gt;=10,10,L58&gt;=9,9,L58&gt;=8,8,L58&gt;=7,7,L58&gt;=6,6,L58&gt;=5,5,L58&gt;=4,4,L58&gt;=3,3,L58&gt;=2,2,L58&gt;=1,1)</f>
        <v>5</v>
      </c>
    </row>
    <row r="57" spans="1:18" x14ac:dyDescent="0.35">
      <c r="A57" s="3" t="s">
        <v>907</v>
      </c>
      <c r="B57">
        <v>2016</v>
      </c>
      <c r="C57" s="1">
        <v>25000000</v>
      </c>
      <c r="D57" s="1">
        <v>169607287</v>
      </c>
      <c r="E57" s="1">
        <v>62164429</v>
      </c>
      <c r="F57" s="1">
        <v>231771716</v>
      </c>
      <c r="G57" s="1">
        <v>206771716</v>
      </c>
      <c r="H57" s="2">
        <v>8.27</v>
      </c>
      <c r="I57" t="s">
        <v>43</v>
      </c>
      <c r="J57" t="s">
        <v>18</v>
      </c>
      <c r="K57" t="s">
        <v>29</v>
      </c>
      <c r="L57">
        <v>7.8</v>
      </c>
      <c r="M57">
        <v>225682</v>
      </c>
      <c r="N57">
        <v>25</v>
      </c>
      <c r="O57">
        <v>3416</v>
      </c>
      <c r="P57" s="1">
        <v>515499</v>
      </c>
      <c r="Q57" t="str" cm="1">
        <f t="array" ref="Q57">_xlfn.IFS(C57&gt;=90000000,"Big Budget",C57&gt;=35000000,"Medium Budget",C57&lt;35000000,"Small Budget")</f>
        <v>Small Budget</v>
      </c>
      <c r="R57" cm="1">
        <f t="array" ref="R57">_xlfn.IFS(L59&gt;=10,10,L59&gt;=9,9,L59&gt;=8,8,L59&gt;=7,7,L59&gt;=6,6,L59&gt;=5,5,L59&gt;=4,4,L59&gt;=3,3,L59&gt;=2,2,L59&gt;=1,1)</f>
        <v>4</v>
      </c>
    </row>
    <row r="58" spans="1:18" x14ac:dyDescent="0.35">
      <c r="A58" s="3" t="s">
        <v>222</v>
      </c>
      <c r="B58">
        <v>2007</v>
      </c>
      <c r="C58" s="1">
        <v>55000000</v>
      </c>
      <c r="D58" s="1">
        <v>217326974</v>
      </c>
      <c r="E58" s="1">
        <v>145278059</v>
      </c>
      <c r="F58" s="1">
        <v>362605033</v>
      </c>
      <c r="G58" s="1">
        <v>307605033</v>
      </c>
      <c r="H58" s="2">
        <v>5.59</v>
      </c>
      <c r="I58" t="s">
        <v>43</v>
      </c>
      <c r="J58" t="s">
        <v>142</v>
      </c>
      <c r="K58" t="s">
        <v>45</v>
      </c>
      <c r="L58">
        <v>5.2</v>
      </c>
      <c r="M58">
        <v>85223</v>
      </c>
      <c r="N58">
        <v>3475</v>
      </c>
      <c r="O58">
        <v>3499</v>
      </c>
      <c r="P58" s="1">
        <v>44307417</v>
      </c>
      <c r="Q58" t="str" cm="1">
        <f t="array" ref="Q58">_xlfn.IFS(C58&gt;=90000000,"Big Budget",C58&gt;=35000000,"Medium Budget",C58&lt;35000000,"Small Budget")</f>
        <v>Medium Budget</v>
      </c>
      <c r="R58" cm="1">
        <f t="array" ref="R58">_xlfn.IFS(L60&gt;=10,10,L60&gt;=9,9,L60&gt;=8,8,L60&gt;=7,7,L60&gt;=6,6,L60&gt;=5,5,L60&gt;=4,4,L60&gt;=3,3,L60&gt;=2,2,L60&gt;=1,1)</f>
        <v>6</v>
      </c>
    </row>
    <row r="59" spans="1:18" x14ac:dyDescent="0.35">
      <c r="A59" s="3" t="s">
        <v>471</v>
      </c>
      <c r="B59">
        <v>2009</v>
      </c>
      <c r="C59" s="1">
        <v>70000000</v>
      </c>
      <c r="D59" s="1">
        <v>219614612</v>
      </c>
      <c r="E59" s="1">
        <v>223868601</v>
      </c>
      <c r="F59" s="1">
        <v>443483213</v>
      </c>
      <c r="G59" s="1">
        <v>373483213</v>
      </c>
      <c r="H59" s="2">
        <v>5.34</v>
      </c>
      <c r="I59" t="s">
        <v>43</v>
      </c>
      <c r="J59" t="s">
        <v>142</v>
      </c>
      <c r="K59" t="s">
        <v>45</v>
      </c>
      <c r="L59">
        <v>4.5</v>
      </c>
      <c r="M59">
        <v>48957</v>
      </c>
      <c r="N59">
        <v>3700</v>
      </c>
      <c r="O59">
        <v>3747</v>
      </c>
      <c r="P59" s="1">
        <v>48875415</v>
      </c>
      <c r="Q59" t="str" cm="1">
        <f t="array" ref="Q59">_xlfn.IFS(C59&gt;=90000000,"Big Budget",C59&gt;=35000000,"Medium Budget",C59&lt;35000000,"Small Budget")</f>
        <v>Medium Budget</v>
      </c>
      <c r="R59" cm="1">
        <f t="array" ref="R59">_xlfn.IFS(L61&gt;=10,10,L61&gt;=9,9,L61&gt;=8,8,L61&gt;=7,7,L61&gt;=6,6,L61&gt;=5,5,L61&gt;=4,4,L61&gt;=3,3,L61&gt;=2,2,L61&gt;=1,1)</f>
        <v>6</v>
      </c>
    </row>
    <row r="60" spans="1:18" x14ac:dyDescent="0.35">
      <c r="A60" s="3" t="s">
        <v>975</v>
      </c>
      <c r="B60">
        <v>2017</v>
      </c>
      <c r="C60" s="1">
        <v>55000000</v>
      </c>
      <c r="D60" s="1">
        <v>102826543</v>
      </c>
      <c r="E60" s="1">
        <v>243096187</v>
      </c>
      <c r="F60" s="1">
        <v>345922730</v>
      </c>
      <c r="G60" s="1">
        <v>290922730</v>
      </c>
      <c r="H60" s="2">
        <v>5.29</v>
      </c>
      <c r="I60" t="s">
        <v>17</v>
      </c>
      <c r="J60" t="s">
        <v>18</v>
      </c>
      <c r="K60" t="s">
        <v>29</v>
      </c>
      <c r="L60">
        <v>6.5</v>
      </c>
      <c r="M60">
        <v>252885</v>
      </c>
      <c r="N60">
        <v>3341</v>
      </c>
      <c r="O60">
        <v>3354</v>
      </c>
      <c r="P60" s="1">
        <v>28681472</v>
      </c>
      <c r="Q60" t="str" cm="1">
        <f t="array" ref="Q60">_xlfn.IFS(C60&gt;=90000000,"Big Budget",C60&gt;=35000000,"Medium Budget",C60&lt;35000000,"Small Budget")</f>
        <v>Medium Budget</v>
      </c>
      <c r="R60" cm="1">
        <f t="array" ref="R60">_xlfn.IFS(L62&gt;=10,10,L62&gt;=9,9,L62&gt;=8,8,L62&gt;=7,7,L62&gt;=6,6,L62&gt;=5,5,L62&gt;=4,4,L62&gt;=3,3,L62&gt;=2,2,L62&gt;=1,1)</f>
        <v>6</v>
      </c>
    </row>
    <row r="61" spans="1:18" x14ac:dyDescent="0.35">
      <c r="A61" s="3" t="s">
        <v>33</v>
      </c>
      <c r="B61">
        <v>2006</v>
      </c>
      <c r="C61" s="1">
        <v>12000000</v>
      </c>
      <c r="D61" s="1">
        <v>65328121</v>
      </c>
      <c r="E61" s="1">
        <v>45661036</v>
      </c>
      <c r="F61" s="1">
        <v>110989157</v>
      </c>
      <c r="G61" s="1">
        <v>98989157</v>
      </c>
      <c r="H61" s="2">
        <v>8.25</v>
      </c>
      <c r="I61" t="s">
        <v>17</v>
      </c>
      <c r="J61" t="s">
        <v>18</v>
      </c>
      <c r="K61" t="s">
        <v>29</v>
      </c>
      <c r="L61">
        <v>6.5</v>
      </c>
      <c r="M61">
        <v>118560</v>
      </c>
      <c r="N61">
        <v>2467</v>
      </c>
      <c r="O61">
        <v>2647</v>
      </c>
      <c r="P61" s="1">
        <v>20659573</v>
      </c>
      <c r="Q61" t="str" cm="1">
        <f t="array" ref="Q61">_xlfn.IFS(C61&gt;=90000000,"Big Budget",C61&gt;=35000000,"Medium Budget",C61&lt;35000000,"Small Budget")</f>
        <v>Small Budget</v>
      </c>
      <c r="R61" cm="1">
        <f t="array" ref="R61">_xlfn.IFS(L63&gt;=10,10,L63&gt;=9,9,L63&gt;=8,8,L63&gt;=7,7,L63&gt;=6,6,L63&gt;=5,5,L63&gt;=4,4,L63&gt;=3,3,L63&gt;=2,2,L63&gt;=1,1)</f>
        <v>8</v>
      </c>
    </row>
    <row r="62" spans="1:18" x14ac:dyDescent="0.35">
      <c r="A62" s="3" t="s">
        <v>896</v>
      </c>
      <c r="B62">
        <v>2016</v>
      </c>
      <c r="C62" s="1">
        <v>13000000</v>
      </c>
      <c r="D62" s="1">
        <v>55121623</v>
      </c>
      <c r="E62" s="1">
        <v>63641819</v>
      </c>
      <c r="F62" s="1">
        <v>118763442</v>
      </c>
      <c r="G62" s="1">
        <v>105763442</v>
      </c>
      <c r="H62" s="2">
        <v>8.14</v>
      </c>
      <c r="I62" t="s">
        <v>17</v>
      </c>
      <c r="J62" t="s">
        <v>18</v>
      </c>
      <c r="K62" t="s">
        <v>29</v>
      </c>
      <c r="L62">
        <v>6.3</v>
      </c>
      <c r="M62">
        <v>131935</v>
      </c>
      <c r="N62">
        <v>2962</v>
      </c>
      <c r="O62">
        <v>2962</v>
      </c>
      <c r="P62" s="1">
        <v>16800868</v>
      </c>
      <c r="Q62" t="str" cm="1">
        <f t="array" ref="Q62">_xlfn.IFS(C62&gt;=90000000,"Big Budget",C62&gt;=35000000,"Medium Budget",C62&lt;35000000,"Small Budget")</f>
        <v>Small Budget</v>
      </c>
      <c r="R62" cm="1">
        <f t="array" ref="R62">_xlfn.IFS(L64&gt;=10,10,L64&gt;=9,9,L64&gt;=8,8,L64&gt;=7,7,L64&gt;=6,6,L64&gt;=5,5,L64&gt;=4,4,L64&gt;=3,3,L64&gt;=2,2,L64&gt;=1,1)</f>
        <v>6</v>
      </c>
    </row>
    <row r="63" spans="1:18" x14ac:dyDescent="0.35">
      <c r="A63" s="3" t="s">
        <v>704</v>
      </c>
      <c r="B63">
        <v>2013</v>
      </c>
      <c r="C63" s="1">
        <v>20000000</v>
      </c>
      <c r="D63" s="1">
        <v>56671993</v>
      </c>
      <c r="E63" s="1">
        <v>124353350</v>
      </c>
      <c r="F63" s="1">
        <v>181025343</v>
      </c>
      <c r="G63" s="1">
        <v>161025343</v>
      </c>
      <c r="H63" s="2">
        <v>8.0500000000000007</v>
      </c>
      <c r="I63" t="s">
        <v>22</v>
      </c>
      <c r="J63" t="s">
        <v>18</v>
      </c>
      <c r="K63" t="s">
        <v>29</v>
      </c>
      <c r="L63">
        <v>8.1</v>
      </c>
      <c r="M63">
        <v>691652</v>
      </c>
      <c r="N63">
        <v>19</v>
      </c>
      <c r="O63">
        <v>1474</v>
      </c>
      <c r="P63" s="1">
        <v>923715</v>
      </c>
      <c r="Q63" t="str" cm="1">
        <f t="array" ref="Q63">_xlfn.IFS(C63&gt;=90000000,"Big Budget",C63&gt;=35000000,"Medium Budget",C63&lt;35000000,"Small Budget")</f>
        <v>Small Budget</v>
      </c>
      <c r="R63" cm="1">
        <f t="array" ref="R63">_xlfn.IFS(L65&gt;=10,10,L65&gt;=9,9,L65&gt;=8,8,L65&gt;=7,7,L65&gt;=6,6,L65&gt;=5,5,L65&gt;=4,4,L65&gt;=3,3,L65&gt;=2,2,L65&gt;=1,1)</f>
        <v>8</v>
      </c>
    </row>
    <row r="64" spans="1:18" x14ac:dyDescent="0.35">
      <c r="A64" s="3" t="s">
        <v>902</v>
      </c>
      <c r="B64">
        <v>2016</v>
      </c>
      <c r="C64" s="1">
        <v>20000000</v>
      </c>
      <c r="D64" s="1">
        <v>113257297</v>
      </c>
      <c r="E64" s="1">
        <v>67741419</v>
      </c>
      <c r="F64" s="1">
        <v>180998716</v>
      </c>
      <c r="G64" s="1">
        <v>160998716</v>
      </c>
      <c r="H64" s="2">
        <v>8.0500000000000007</v>
      </c>
      <c r="I64" t="s">
        <v>22</v>
      </c>
      <c r="J64" t="s">
        <v>18</v>
      </c>
      <c r="K64" t="s">
        <v>19</v>
      </c>
      <c r="L64">
        <v>6.2</v>
      </c>
      <c r="M64">
        <v>124415</v>
      </c>
      <c r="N64">
        <v>3215</v>
      </c>
      <c r="O64">
        <v>3215</v>
      </c>
      <c r="P64" s="1">
        <v>23817340</v>
      </c>
      <c r="Q64" t="str" cm="1">
        <f t="array" ref="Q64">_xlfn.IFS(C64&gt;=90000000,"Big Budget",C64&gt;=35000000,"Medium Budget",C64&lt;35000000,"Small Budget")</f>
        <v>Small Budget</v>
      </c>
      <c r="R64" cm="1">
        <f t="array" ref="R64">_xlfn.IFS(L66&gt;=10,10,L66&gt;=9,9,L66&gt;=8,8,L66&gt;=7,7,L66&gt;=6,6,L66&gt;=5,5,L66&gt;=4,4,L66&gt;=3,3,L66&gt;=2,2,L66&gt;=1,1)</f>
        <v>8</v>
      </c>
    </row>
    <row r="65" spans="1:18" x14ac:dyDescent="0.35">
      <c r="A65" s="3" t="s">
        <v>881</v>
      </c>
      <c r="B65">
        <v>2015</v>
      </c>
      <c r="C65" s="1">
        <v>108000000</v>
      </c>
      <c r="D65" s="1">
        <v>228433663</v>
      </c>
      <c r="E65" s="1">
        <v>426837780</v>
      </c>
      <c r="F65" s="1">
        <v>655271443</v>
      </c>
      <c r="G65" s="1">
        <v>547271443</v>
      </c>
      <c r="H65" s="2">
        <v>5.07</v>
      </c>
      <c r="I65" t="s">
        <v>17</v>
      </c>
      <c r="J65" t="s">
        <v>18</v>
      </c>
      <c r="K65" t="s">
        <v>26</v>
      </c>
      <c r="L65">
        <v>8</v>
      </c>
      <c r="M65">
        <v>837206</v>
      </c>
      <c r="N65">
        <v>3831</v>
      </c>
      <c r="O65">
        <v>3854</v>
      </c>
      <c r="P65" s="1">
        <v>54308575</v>
      </c>
      <c r="Q65" t="str" cm="1">
        <f t="array" ref="Q65">_xlfn.IFS(C65&gt;=90000000,"Big Budget",C65&gt;=35000000,"Medium Budget",C65&lt;35000000,"Small Budget")</f>
        <v>Big Budget</v>
      </c>
      <c r="R65" cm="1">
        <f t="array" ref="R65">_xlfn.IFS(L67&gt;=10,10,L67&gt;=9,9,L67&gt;=8,8,L67&gt;=7,7,L67&gt;=6,6,L67&gt;=5,5,L67&gt;=4,4,L67&gt;=3,3,L67&gt;=2,2,L67&gt;=1,1)</f>
        <v>6</v>
      </c>
    </row>
    <row r="66" spans="1:18" x14ac:dyDescent="0.35">
      <c r="A66" s="3" t="s">
        <v>143</v>
      </c>
      <c r="B66">
        <v>2006</v>
      </c>
      <c r="C66" s="1">
        <v>102000000</v>
      </c>
      <c r="D66" s="1">
        <v>167365000</v>
      </c>
      <c r="E66" s="1">
        <v>427055283</v>
      </c>
      <c r="F66" s="1">
        <v>594420283</v>
      </c>
      <c r="G66" s="1">
        <v>492420283</v>
      </c>
      <c r="H66" s="2">
        <v>4.83</v>
      </c>
      <c r="I66" t="s">
        <v>17</v>
      </c>
      <c r="J66" t="s">
        <v>18</v>
      </c>
      <c r="K66" t="s">
        <v>32</v>
      </c>
      <c r="L66">
        <v>8</v>
      </c>
      <c r="M66">
        <v>650061</v>
      </c>
      <c r="N66">
        <v>3434</v>
      </c>
      <c r="O66">
        <v>3443</v>
      </c>
      <c r="P66" s="1">
        <v>40833156</v>
      </c>
      <c r="Q66" t="str" cm="1">
        <f t="array" ref="Q66">_xlfn.IFS(C66&gt;=90000000,"Big Budget",C66&gt;=35000000,"Medium Budget",C66&lt;35000000,"Small Budget")</f>
        <v>Big Budget</v>
      </c>
      <c r="R66" cm="1">
        <f t="array" ref="R66">_xlfn.IFS(L68&gt;=10,10,L68&gt;=9,9,L68&gt;=8,8,L68&gt;=7,7,L68&gt;=6,6,L68&gt;=5,5,L68&gt;=4,4,L68&gt;=3,3,L68&gt;=2,2,L68&gt;=1,1)</f>
        <v>8</v>
      </c>
    </row>
    <row r="67" spans="1:18" x14ac:dyDescent="0.35">
      <c r="A67" s="3" t="s">
        <v>825</v>
      </c>
      <c r="B67">
        <v>2015</v>
      </c>
      <c r="C67" s="1">
        <v>10000000</v>
      </c>
      <c r="D67" s="1">
        <v>33078266</v>
      </c>
      <c r="E67" s="1">
        <v>57306040</v>
      </c>
      <c r="F67" s="1">
        <v>90384306</v>
      </c>
      <c r="G67" s="1">
        <v>80384306</v>
      </c>
      <c r="H67" s="2">
        <v>8.0399999999999991</v>
      </c>
      <c r="I67" t="s">
        <v>43</v>
      </c>
      <c r="J67" t="s">
        <v>18</v>
      </c>
      <c r="K67" t="s">
        <v>19</v>
      </c>
      <c r="L67">
        <v>6.5</v>
      </c>
      <c r="M67">
        <v>33850</v>
      </c>
      <c r="N67">
        <v>1573</v>
      </c>
      <c r="O67">
        <v>2022</v>
      </c>
      <c r="P67" s="1">
        <v>8540370</v>
      </c>
      <c r="Q67" t="str" cm="1">
        <f t="array" ref="Q67">_xlfn.IFS(C67&gt;=90000000,"Big Budget",C67&gt;=35000000,"Medium Budget",C67&lt;35000000,"Small Budget")</f>
        <v>Small Budget</v>
      </c>
      <c r="R67" cm="1">
        <f t="array" ref="R67">_xlfn.IFS(L69&gt;=10,10,L69&gt;=9,9,L69&gt;=8,8,L69&gt;=7,7,L69&gt;=6,6,L69&gt;=5,5,L69&gt;=4,4,L69&gt;=3,3,L69&gt;=2,2,L69&gt;=1,1)</f>
        <v>6</v>
      </c>
    </row>
    <row r="68" spans="1:18" x14ac:dyDescent="0.35">
      <c r="A68" s="3" t="s">
        <v>800</v>
      </c>
      <c r="B68">
        <v>2014</v>
      </c>
      <c r="C68" s="1">
        <v>61000000</v>
      </c>
      <c r="D68" s="1">
        <v>167767189</v>
      </c>
      <c r="E68" s="1">
        <v>200800000</v>
      </c>
      <c r="F68" s="1">
        <v>368567189</v>
      </c>
      <c r="G68" s="1">
        <v>307567189</v>
      </c>
      <c r="H68" s="2">
        <v>5.04</v>
      </c>
      <c r="I68" t="s">
        <v>22</v>
      </c>
      <c r="J68" t="s">
        <v>18</v>
      </c>
      <c r="K68" t="s">
        <v>26</v>
      </c>
      <c r="L68">
        <v>8.1</v>
      </c>
      <c r="M68">
        <v>962690</v>
      </c>
      <c r="N68">
        <v>3014</v>
      </c>
      <c r="O68">
        <v>3284</v>
      </c>
      <c r="P68" s="1">
        <v>37513109</v>
      </c>
      <c r="Q68" t="str" cm="1">
        <f t="array" ref="Q68">_xlfn.IFS(C68&gt;=90000000,"Big Budget",C68&gt;=35000000,"Medium Budget",C68&lt;35000000,"Small Budget")</f>
        <v>Medium Budget</v>
      </c>
      <c r="R68" cm="1">
        <f t="array" ref="R68">_xlfn.IFS(L70&gt;=10,10,L70&gt;=9,9,L70&gt;=8,8,L70&gt;=7,7,L70&gt;=6,6,L70&gt;=5,5,L70&gt;=4,4,L70&gt;=3,3,L70&gt;=2,2,L70&gt;=1,1)</f>
        <v>7</v>
      </c>
    </row>
    <row r="69" spans="1:18" x14ac:dyDescent="0.35">
      <c r="A69" s="3" t="s">
        <v>612</v>
      </c>
      <c r="B69">
        <v>2011</v>
      </c>
      <c r="C69" s="1">
        <v>32500000</v>
      </c>
      <c r="D69" s="1">
        <v>169211718</v>
      </c>
      <c r="E69" s="1">
        <v>120420305</v>
      </c>
      <c r="F69" s="1">
        <v>289632023</v>
      </c>
      <c r="G69" s="1">
        <v>257132023</v>
      </c>
      <c r="H69" s="2">
        <v>7.91</v>
      </c>
      <c r="I69" t="s">
        <v>22</v>
      </c>
      <c r="J69" t="s">
        <v>18</v>
      </c>
      <c r="K69" t="s">
        <v>19</v>
      </c>
      <c r="L69">
        <v>6.8</v>
      </c>
      <c r="M69">
        <v>290227</v>
      </c>
      <c r="N69">
        <v>2918</v>
      </c>
      <c r="O69">
        <v>2958</v>
      </c>
      <c r="P69" s="1">
        <v>26247410</v>
      </c>
      <c r="Q69" t="str" cm="1">
        <f t="array" ref="Q69">_xlfn.IFS(C69&gt;=90000000,"Big Budget",C69&gt;=35000000,"Medium Budget",C69&lt;35000000,"Small Budget")</f>
        <v>Small Budget</v>
      </c>
      <c r="R69" cm="1">
        <f t="array" ref="R69">_xlfn.IFS(L71&gt;=10,10,L71&gt;=9,9,L71&gt;=8,8,L71&gt;=7,7,L71&gt;=6,6,L71&gt;=5,5,L71&gt;=4,4,L71&gt;=3,3,L71&gt;=2,2,L71&gt;=1,1)</f>
        <v>7</v>
      </c>
    </row>
    <row r="70" spans="1:18" x14ac:dyDescent="0.35">
      <c r="A70" s="3" t="s">
        <v>41</v>
      </c>
      <c r="B70">
        <v>2006</v>
      </c>
      <c r="C70" s="1">
        <v>15000000</v>
      </c>
      <c r="D70" s="1">
        <v>56441711</v>
      </c>
      <c r="E70" s="1">
        <v>72444162</v>
      </c>
      <c r="F70" s="1">
        <v>128885873</v>
      </c>
      <c r="G70" s="1">
        <v>113885873</v>
      </c>
      <c r="H70" s="2">
        <v>7.59</v>
      </c>
      <c r="I70" t="s">
        <v>17</v>
      </c>
      <c r="J70" t="s">
        <v>18</v>
      </c>
      <c r="K70" t="s">
        <v>29</v>
      </c>
      <c r="L70">
        <v>7.3</v>
      </c>
      <c r="M70">
        <v>110189</v>
      </c>
      <c r="N70">
        <v>3</v>
      </c>
      <c r="O70">
        <v>1850</v>
      </c>
      <c r="P70" s="1">
        <v>122014</v>
      </c>
      <c r="Q70" t="str" cm="1">
        <f t="array" ref="Q70">_xlfn.IFS(C70&gt;=90000000,"Big Budget",C70&gt;=35000000,"Medium Budget",C70&lt;35000000,"Small Budget")</f>
        <v>Small Budget</v>
      </c>
      <c r="R70" cm="1">
        <f t="array" ref="R70">_xlfn.IFS(L72&gt;=10,10,L72&gt;=9,9,L72&gt;=8,8,L72&gt;=7,7,L72&gt;=6,6,L72&gt;=5,5,L72&gt;=4,4,L72&gt;=3,3,L72&gt;=2,2,L72&gt;=1,1)</f>
        <v>6</v>
      </c>
    </row>
    <row r="71" spans="1:18" x14ac:dyDescent="0.35">
      <c r="A71" s="3" t="s">
        <v>520</v>
      </c>
      <c r="B71">
        <v>2010</v>
      </c>
      <c r="C71" s="1">
        <v>20000000</v>
      </c>
      <c r="D71" s="1">
        <v>117229692</v>
      </c>
      <c r="E71" s="1">
        <v>54456101</v>
      </c>
      <c r="F71" s="1">
        <v>171685793</v>
      </c>
      <c r="G71" s="1">
        <v>151685793</v>
      </c>
      <c r="H71" s="2">
        <v>7.58</v>
      </c>
      <c r="I71" t="s">
        <v>22</v>
      </c>
      <c r="J71" t="s">
        <v>18</v>
      </c>
      <c r="K71" t="s">
        <v>19</v>
      </c>
      <c r="L71">
        <v>7</v>
      </c>
      <c r="M71">
        <v>65235</v>
      </c>
      <c r="N71">
        <v>3081</v>
      </c>
      <c r="O71">
        <v>3139</v>
      </c>
      <c r="P71" s="1">
        <v>50353641</v>
      </c>
      <c r="Q71" t="str" cm="1">
        <f t="array" ref="Q71">_xlfn.IFS(C71&gt;=90000000,"Big Budget",C71&gt;=35000000,"Medium Budget",C71&lt;35000000,"Small Budget")</f>
        <v>Small Budget</v>
      </c>
      <c r="R71" cm="1">
        <f t="array" ref="R71">_xlfn.IFS(L73&gt;=10,10,L73&gt;=9,9,L73&gt;=8,8,L73&gt;=7,7,L73&gt;=6,6,L73&gt;=5,5,L73&gt;=4,4,L73&gt;=3,3,L73&gt;=2,2,L73&gt;=1,1)</f>
        <v>5</v>
      </c>
    </row>
    <row r="72" spans="1:18" x14ac:dyDescent="0.35">
      <c r="A72" s="3" t="s">
        <v>878</v>
      </c>
      <c r="B72">
        <v>2015</v>
      </c>
      <c r="C72" s="1">
        <v>80000000</v>
      </c>
      <c r="D72" s="1">
        <v>169700110</v>
      </c>
      <c r="E72" s="1">
        <v>299800188</v>
      </c>
      <c r="F72" s="1">
        <v>469500298</v>
      </c>
      <c r="G72" s="1">
        <v>389500298</v>
      </c>
      <c r="H72" s="2">
        <v>4.87</v>
      </c>
      <c r="I72" t="s">
        <v>43</v>
      </c>
      <c r="J72" t="s">
        <v>101</v>
      </c>
      <c r="K72" t="s">
        <v>45</v>
      </c>
      <c r="L72">
        <v>6.6</v>
      </c>
      <c r="M72">
        <v>125719</v>
      </c>
      <c r="N72">
        <v>3754</v>
      </c>
      <c r="O72">
        <v>3768</v>
      </c>
      <c r="P72" s="1">
        <v>48464322</v>
      </c>
      <c r="Q72" t="str" cm="1">
        <f t="array" ref="Q72">_xlfn.IFS(C72&gt;=90000000,"Big Budget",C72&gt;=35000000,"Medium Budget",C72&lt;35000000,"Small Budget")</f>
        <v>Medium Budget</v>
      </c>
      <c r="R72" cm="1">
        <f t="array" ref="R72">_xlfn.IFS(L74&gt;=10,10,L74&gt;=9,9,L74&gt;=8,8,L74&gt;=7,7,L74&gt;=6,6,L74&gt;=5,5,L74&gt;=4,4,L74&gt;=3,3,L74&gt;=2,2,L74&gt;=1,1)</f>
        <v>6</v>
      </c>
    </row>
    <row r="73" spans="1:18" x14ac:dyDescent="0.35">
      <c r="A73" s="3" t="s">
        <v>833</v>
      </c>
      <c r="B73">
        <v>2015</v>
      </c>
      <c r="C73" s="1">
        <v>14500000</v>
      </c>
      <c r="D73" s="1">
        <v>66013057</v>
      </c>
      <c r="E73" s="1">
        <v>57647540</v>
      </c>
      <c r="F73" s="1">
        <v>123660597</v>
      </c>
      <c r="G73" s="1">
        <v>109160597</v>
      </c>
      <c r="H73" s="2">
        <v>7.53</v>
      </c>
      <c r="I73" t="s">
        <v>22</v>
      </c>
      <c r="J73" t="s">
        <v>18</v>
      </c>
      <c r="K73" t="s">
        <v>19</v>
      </c>
      <c r="L73">
        <v>5.6</v>
      </c>
      <c r="M73">
        <v>56271</v>
      </c>
      <c r="N73">
        <v>3355</v>
      </c>
      <c r="O73">
        <v>3376</v>
      </c>
      <c r="P73" s="1">
        <v>12857184</v>
      </c>
      <c r="Q73" t="str" cm="1">
        <f t="array" ref="Q73">_xlfn.IFS(C73&gt;=90000000,"Big Budget",C73&gt;=35000000,"Medium Budget",C73&lt;35000000,"Small Budget")</f>
        <v>Small Budget</v>
      </c>
      <c r="R73" cm="1">
        <f t="array" ref="R73">_xlfn.IFS(L75&gt;=10,10,L75&gt;=9,9,L75&gt;=8,8,L75&gt;=7,7,L75&gt;=6,6,L75&gt;=5,5,L75&gt;=4,4,L75&gt;=3,3,L75&gt;=2,2,L75&gt;=1,1)</f>
        <v>7</v>
      </c>
    </row>
    <row r="74" spans="1:18" x14ac:dyDescent="0.35">
      <c r="A74" s="3" t="s">
        <v>597</v>
      </c>
      <c r="B74">
        <v>2011</v>
      </c>
      <c r="C74" s="1">
        <v>14000000</v>
      </c>
      <c r="D74" s="1">
        <v>29959436</v>
      </c>
      <c r="E74" s="1">
        <v>85632668</v>
      </c>
      <c r="F74" s="1">
        <v>115592104</v>
      </c>
      <c r="G74" s="1">
        <v>101592104</v>
      </c>
      <c r="H74" s="2">
        <v>7.26</v>
      </c>
      <c r="I74" t="s">
        <v>17</v>
      </c>
      <c r="J74" t="s">
        <v>18</v>
      </c>
      <c r="K74" t="s">
        <v>29</v>
      </c>
      <c r="L74">
        <v>6.4</v>
      </c>
      <c r="M74">
        <v>109076</v>
      </c>
      <c r="N74">
        <v>4</v>
      </c>
      <c r="O74">
        <v>1244</v>
      </c>
      <c r="P74" s="1">
        <v>220409</v>
      </c>
      <c r="Q74" t="str" cm="1">
        <f t="array" ref="Q74">_xlfn.IFS(C74&gt;=90000000,"Big Budget",C74&gt;=35000000,"Medium Budget",C74&lt;35000000,"Small Budget")</f>
        <v>Small Budget</v>
      </c>
      <c r="R74" cm="1">
        <f t="array" ref="R74">_xlfn.IFS(L76&gt;=10,10,L76&gt;=9,9,L76&gt;=8,8,L76&gt;=7,7,L76&gt;=6,6,L76&gt;=5,5,L76&gt;=4,4,L76&gt;=3,3,L76&gt;=2,2,L76&gt;=1,1)</f>
        <v>7</v>
      </c>
    </row>
    <row r="75" spans="1:18" x14ac:dyDescent="0.35">
      <c r="A75" s="3" t="s">
        <v>689</v>
      </c>
      <c r="B75">
        <v>2013</v>
      </c>
      <c r="C75" s="1">
        <v>12000000</v>
      </c>
      <c r="D75" s="1">
        <v>37709979</v>
      </c>
      <c r="E75" s="1">
        <v>61253413</v>
      </c>
      <c r="F75" s="1">
        <v>98963392</v>
      </c>
      <c r="G75" s="1">
        <v>86963392</v>
      </c>
      <c r="H75" s="2">
        <v>7.25</v>
      </c>
      <c r="I75" t="s">
        <v>17</v>
      </c>
      <c r="J75" t="s">
        <v>18</v>
      </c>
      <c r="K75" t="s">
        <v>29</v>
      </c>
      <c r="L75">
        <v>7.6</v>
      </c>
      <c r="M75">
        <v>99850</v>
      </c>
      <c r="N75">
        <v>4</v>
      </c>
      <c r="O75">
        <v>1225</v>
      </c>
      <c r="P75" s="1">
        <v>128435</v>
      </c>
      <c r="Q75" t="str" cm="1">
        <f t="array" ref="Q75">_xlfn.IFS(C75&gt;=90000000,"Big Budget",C75&gt;=35000000,"Medium Budget",C75&lt;35000000,"Small Budget")</f>
        <v>Small Budget</v>
      </c>
      <c r="R75" cm="1">
        <f t="array" ref="R75">_xlfn.IFS(L77&gt;=10,10,L77&gt;=9,9,L77&gt;=8,8,L77&gt;=7,7,L77&gt;=6,6,L77&gt;=5,5,L77&gt;=4,4,L77&gt;=3,3,L77&gt;=2,2,L77&gt;=1,1)</f>
        <v>7</v>
      </c>
    </row>
    <row r="76" spans="1:18" x14ac:dyDescent="0.35">
      <c r="A76" s="3" t="s">
        <v>763</v>
      </c>
      <c r="B76">
        <v>2014</v>
      </c>
      <c r="C76" s="1">
        <v>15000000</v>
      </c>
      <c r="D76" s="1">
        <v>35893537</v>
      </c>
      <c r="E76" s="1">
        <v>87434155</v>
      </c>
      <c r="F76" s="1">
        <v>123327692</v>
      </c>
      <c r="G76" s="1">
        <v>108327692</v>
      </c>
      <c r="H76" s="2">
        <v>7.22</v>
      </c>
      <c r="I76" t="s">
        <v>17</v>
      </c>
      <c r="J76" t="s">
        <v>18</v>
      </c>
      <c r="K76" t="s">
        <v>29</v>
      </c>
      <c r="L76">
        <v>7.7</v>
      </c>
      <c r="M76">
        <v>444601</v>
      </c>
      <c r="N76">
        <v>5</v>
      </c>
      <c r="O76">
        <v>1220</v>
      </c>
      <c r="P76" s="1">
        <v>208763</v>
      </c>
      <c r="Q76" t="str" cm="1">
        <f t="array" ref="Q76">_xlfn.IFS(C76&gt;=90000000,"Big Budget",C76&gt;=35000000,"Medium Budget",C76&lt;35000000,"Small Budget")</f>
        <v>Small Budget</v>
      </c>
      <c r="R76" cm="1">
        <f t="array" ref="R76">_xlfn.IFS(L78&gt;=10,10,L78&gt;=9,9,L78&gt;=8,8,L78&gt;=7,7,L78&gt;=6,6,L78&gt;=5,5,L78&gt;=4,4,L78&gt;=3,3,L78&gt;=2,2,L78&gt;=1,1)</f>
        <v>6</v>
      </c>
    </row>
    <row r="77" spans="1:18" x14ac:dyDescent="0.35">
      <c r="A77" s="3" t="s">
        <v>600</v>
      </c>
      <c r="B77">
        <v>2011</v>
      </c>
      <c r="C77" s="1">
        <v>16000000</v>
      </c>
      <c r="D77" s="1">
        <v>44667095</v>
      </c>
      <c r="E77" s="1">
        <v>83589617</v>
      </c>
      <c r="F77" s="1">
        <v>128256712</v>
      </c>
      <c r="G77" s="1">
        <v>112256712</v>
      </c>
      <c r="H77" s="2">
        <v>7.02</v>
      </c>
      <c r="I77" t="s">
        <v>17</v>
      </c>
      <c r="J77" t="s">
        <v>18</v>
      </c>
      <c r="K77" t="s">
        <v>29</v>
      </c>
      <c r="L77">
        <v>7.9</v>
      </c>
      <c r="M77">
        <v>240600</v>
      </c>
      <c r="N77">
        <v>4</v>
      </c>
      <c r="O77">
        <v>1756</v>
      </c>
      <c r="P77" s="1">
        <v>204878</v>
      </c>
      <c r="Q77" t="str" cm="1">
        <f t="array" ref="Q77">_xlfn.IFS(C77&gt;=90000000,"Big Budget",C77&gt;=35000000,"Medium Budget",C77&lt;35000000,"Small Budget")</f>
        <v>Small Budget</v>
      </c>
      <c r="R77" cm="1">
        <f t="array" ref="R77">_xlfn.IFS(L79&gt;=10,10,L79&gt;=9,9,L79&gt;=8,8,L79&gt;=7,7,L79&gt;=6,6,L79&gt;=5,5,L79&gt;=4,4,L79&gt;=3,3,L79&gt;=2,2,L79&gt;=1,1)</f>
        <v>7</v>
      </c>
    </row>
    <row r="78" spans="1:18" x14ac:dyDescent="0.35">
      <c r="A78" s="3" t="s">
        <v>193</v>
      </c>
      <c r="B78">
        <v>2007</v>
      </c>
      <c r="C78" s="1">
        <v>27500000</v>
      </c>
      <c r="D78" s="1">
        <v>148761765</v>
      </c>
      <c r="E78" s="1">
        <v>70504187</v>
      </c>
      <c r="F78" s="1">
        <v>219265952</v>
      </c>
      <c r="G78" s="1">
        <v>191765952</v>
      </c>
      <c r="H78" s="2">
        <v>6.97</v>
      </c>
      <c r="I78" t="s">
        <v>22</v>
      </c>
      <c r="J78" t="s">
        <v>18</v>
      </c>
      <c r="K78" t="s">
        <v>72</v>
      </c>
      <c r="L78">
        <v>6.9</v>
      </c>
      <c r="M78">
        <v>367910</v>
      </c>
      <c r="N78">
        <v>2871</v>
      </c>
      <c r="O78">
        <v>2975</v>
      </c>
      <c r="P78" s="1">
        <v>30690990</v>
      </c>
      <c r="Q78" t="str" cm="1">
        <f t="array" ref="Q78">_xlfn.IFS(C78&gt;=90000000,"Big Budget",C78&gt;=35000000,"Medium Budget",C78&lt;35000000,"Small Budget")</f>
        <v>Small Budget</v>
      </c>
      <c r="R78" cm="1">
        <f t="array" ref="R78">_xlfn.IFS(L80&gt;=10,10,L80&gt;=9,9,L80&gt;=8,8,L80&gt;=7,7,L80&gt;=6,6,L80&gt;=5,5,L80&gt;=4,4,L80&gt;=3,3,L80&gt;=2,2,L80&gt;=1,1)</f>
        <v>8</v>
      </c>
    </row>
    <row r="79" spans="1:18" x14ac:dyDescent="0.35">
      <c r="A79" s="3" t="s">
        <v>544</v>
      </c>
      <c r="B79">
        <v>2010</v>
      </c>
      <c r="C79" s="1">
        <v>40000000</v>
      </c>
      <c r="D79" s="1">
        <v>96962694</v>
      </c>
      <c r="E79" s="1">
        <v>127959441</v>
      </c>
      <c r="F79" s="1">
        <v>224922135</v>
      </c>
      <c r="G79" s="1">
        <v>184922135</v>
      </c>
      <c r="H79" s="2">
        <v>4.62</v>
      </c>
      <c r="I79" t="s">
        <v>17</v>
      </c>
      <c r="J79" t="s">
        <v>18</v>
      </c>
      <c r="K79" t="s">
        <v>29</v>
      </c>
      <c r="L79">
        <v>7.8</v>
      </c>
      <c r="M79">
        <v>690721</v>
      </c>
      <c r="N79">
        <v>2771</v>
      </c>
      <c r="O79">
        <v>2921</v>
      </c>
      <c r="P79" s="1">
        <v>22445653</v>
      </c>
      <c r="Q79" t="str" cm="1">
        <f t="array" ref="Q79">_xlfn.IFS(C79&gt;=90000000,"Big Budget",C79&gt;=35000000,"Medium Budget",C79&lt;35000000,"Small Budget")</f>
        <v>Medium Budget</v>
      </c>
      <c r="R79" cm="1">
        <f t="array" ref="R79">_xlfn.IFS(L81&gt;=10,10,L81&gt;=9,9,L81&gt;=8,8,L81&gt;=7,7,L81&gt;=6,6,L81&gt;=5,5,L81&gt;=4,4,L81&gt;=3,3,L81&gt;=2,2,L81&gt;=1,1)</f>
        <v>6</v>
      </c>
    </row>
    <row r="80" spans="1:18" x14ac:dyDescent="0.35">
      <c r="A80" s="3" t="s">
        <v>113</v>
      </c>
      <c r="B80">
        <v>2006</v>
      </c>
      <c r="C80" s="1">
        <v>55000000</v>
      </c>
      <c r="D80" s="1">
        <v>162586036</v>
      </c>
      <c r="E80" s="1">
        <v>144725057</v>
      </c>
      <c r="F80" s="1">
        <v>307311093</v>
      </c>
      <c r="G80" s="1">
        <v>252311093</v>
      </c>
      <c r="H80" s="2">
        <v>4.59</v>
      </c>
      <c r="I80" t="s">
        <v>17</v>
      </c>
      <c r="J80" t="s">
        <v>18</v>
      </c>
      <c r="K80" t="s">
        <v>29</v>
      </c>
      <c r="L80">
        <v>8</v>
      </c>
      <c r="M80">
        <v>502001</v>
      </c>
      <c r="N80">
        <v>2852</v>
      </c>
      <c r="O80">
        <v>3169</v>
      </c>
      <c r="P80" s="1">
        <v>26541709</v>
      </c>
      <c r="Q80" t="str" cm="1">
        <f t="array" ref="Q80">_xlfn.IFS(C80&gt;=90000000,"Big Budget",C80&gt;=35000000,"Medium Budget",C80&lt;35000000,"Small Budget")</f>
        <v>Medium Budget</v>
      </c>
      <c r="R80" cm="1">
        <f t="array" ref="R80">_xlfn.IFS(L82&gt;=10,10,L82&gt;=9,9,L82&gt;=8,8,L82&gt;=7,7,L82&gt;=6,6,L82&gt;=5,5,L82&gt;=4,4,L82&gt;=3,3,L82&gt;=2,2,L82&gt;=1,1)</f>
        <v>7</v>
      </c>
    </row>
    <row r="81" spans="1:18" x14ac:dyDescent="0.35">
      <c r="A81" s="3" t="s">
        <v>995</v>
      </c>
      <c r="B81">
        <v>2018</v>
      </c>
      <c r="C81" s="1">
        <v>30000000</v>
      </c>
      <c r="D81" s="1">
        <v>174532921</v>
      </c>
      <c r="E81" s="1">
        <v>63566790</v>
      </c>
      <c r="F81" s="1">
        <v>238099711</v>
      </c>
      <c r="G81" s="1">
        <v>208099711</v>
      </c>
      <c r="H81" s="2">
        <v>6.94</v>
      </c>
      <c r="I81" t="s">
        <v>17</v>
      </c>
      <c r="J81" t="s">
        <v>18</v>
      </c>
      <c r="K81" t="s">
        <v>72</v>
      </c>
      <c r="L81">
        <v>6.9</v>
      </c>
      <c r="M81">
        <v>169621</v>
      </c>
      <c r="N81">
        <v>3384</v>
      </c>
      <c r="O81">
        <v>3865</v>
      </c>
      <c r="P81" s="1">
        <v>26510140</v>
      </c>
      <c r="Q81" t="str" cm="1">
        <f t="array" ref="Q81">_xlfn.IFS(C81&gt;=90000000,"Big Budget",C81&gt;=35000000,"Medium Budget",C81&lt;35000000,"Small Budget")</f>
        <v>Small Budget</v>
      </c>
      <c r="R81" cm="1">
        <f t="array" ref="R81">_xlfn.IFS(L83&gt;=10,10,L83&gt;=9,9,L83&gt;=8,8,L83&gt;=7,7,L83&gt;=6,6,L83&gt;=5,5,L83&gt;=4,4,L83&gt;=3,3,L83&gt;=2,2,L83&gt;=1,1)</f>
        <v>5</v>
      </c>
    </row>
    <row r="82" spans="1:18" x14ac:dyDescent="0.35">
      <c r="A82" s="3" t="s">
        <v>949</v>
      </c>
      <c r="B82">
        <v>2017</v>
      </c>
      <c r="C82" s="1">
        <v>10000000</v>
      </c>
      <c r="D82" s="1">
        <v>48958273</v>
      </c>
      <c r="E82" s="1">
        <v>29652496</v>
      </c>
      <c r="F82" s="1">
        <v>78610769</v>
      </c>
      <c r="G82" s="1">
        <v>68610769</v>
      </c>
      <c r="H82" s="2">
        <v>6.86</v>
      </c>
      <c r="I82" t="s">
        <v>22</v>
      </c>
      <c r="J82" t="s">
        <v>18</v>
      </c>
      <c r="K82" t="s">
        <v>29</v>
      </c>
      <c r="L82">
        <v>7.4</v>
      </c>
      <c r="M82">
        <v>283379</v>
      </c>
      <c r="N82">
        <v>4</v>
      </c>
      <c r="O82">
        <v>1557</v>
      </c>
      <c r="P82" s="1">
        <v>364437</v>
      </c>
      <c r="Q82" t="str" cm="1">
        <f t="array" ref="Q82">_xlfn.IFS(C82&gt;=90000000,"Big Budget",C82&gt;=35000000,"Medium Budget",C82&lt;35000000,"Small Budget")</f>
        <v>Small Budget</v>
      </c>
      <c r="R82" cm="1">
        <f t="array" ref="R82">_xlfn.IFS(L84&gt;=10,10,L84&gt;=9,9,L84&gt;=8,8,L84&gt;=7,7,L84&gt;=6,6,L84&gt;=5,5,L84&gt;=4,4,L84&gt;=3,3,L84&gt;=2,2,L84&gt;=1,1)</f>
        <v>3</v>
      </c>
    </row>
    <row r="83" spans="1:18" x14ac:dyDescent="0.35">
      <c r="A83" s="3" t="s">
        <v>337</v>
      </c>
      <c r="B83">
        <v>2008</v>
      </c>
      <c r="C83" s="1">
        <v>45000000</v>
      </c>
      <c r="D83" s="1">
        <v>101704370</v>
      </c>
      <c r="E83" s="1">
        <v>141476567</v>
      </c>
      <c r="F83" s="1">
        <v>243180937</v>
      </c>
      <c r="G83" s="1">
        <v>198180937</v>
      </c>
      <c r="H83" s="2">
        <v>4.4000000000000004</v>
      </c>
      <c r="I83" t="s">
        <v>43</v>
      </c>
      <c r="J83" t="s">
        <v>18</v>
      </c>
      <c r="K83" t="s">
        <v>45</v>
      </c>
      <c r="L83">
        <v>5.8</v>
      </c>
      <c r="M83">
        <v>122328</v>
      </c>
      <c r="N83">
        <v>2811</v>
      </c>
      <c r="O83">
        <v>2830</v>
      </c>
      <c r="P83" s="1">
        <v>21018141</v>
      </c>
      <c r="Q83" t="str" cm="1">
        <f t="array" ref="Q83">_xlfn.IFS(C83&gt;=90000000,"Big Budget",C83&gt;=35000000,"Medium Budget",C83&lt;35000000,"Small Budget")</f>
        <v>Medium Budget</v>
      </c>
      <c r="R83" cm="1">
        <f t="array" ref="R83">_xlfn.IFS(L85&gt;=10,10,L85&gt;=9,9,L85&gt;=8,8,L85&gt;=7,7,L85&gt;=6,6,L85&gt;=5,5,L85&gt;=4,4,L85&gt;=3,3,L85&gt;=2,2,L85&gt;=1,1)</f>
        <v>6</v>
      </c>
    </row>
    <row r="84" spans="1:18" x14ac:dyDescent="0.35">
      <c r="A84" s="3" t="s">
        <v>284</v>
      </c>
      <c r="B84">
        <v>2008</v>
      </c>
      <c r="C84" s="1">
        <v>20000000</v>
      </c>
      <c r="D84" s="1">
        <v>94514402</v>
      </c>
      <c r="E84" s="1">
        <v>59703766</v>
      </c>
      <c r="F84" s="1">
        <v>154218168</v>
      </c>
      <c r="G84" s="1">
        <v>134218168</v>
      </c>
      <c r="H84" s="2">
        <v>6.71</v>
      </c>
      <c r="I84" t="s">
        <v>43</v>
      </c>
      <c r="J84" t="s">
        <v>18</v>
      </c>
      <c r="K84" t="s">
        <v>45</v>
      </c>
      <c r="L84">
        <v>3.9</v>
      </c>
      <c r="M84">
        <v>24381</v>
      </c>
      <c r="N84">
        <v>3215</v>
      </c>
      <c r="O84">
        <v>3239</v>
      </c>
      <c r="P84" s="1">
        <v>29300465</v>
      </c>
      <c r="Q84" t="str" cm="1">
        <f t="array" ref="Q84">_xlfn.IFS(C84&gt;=90000000,"Big Budget",C84&gt;=35000000,"Medium Budget",C84&lt;35000000,"Small Budget")</f>
        <v>Small Budget</v>
      </c>
      <c r="R84" cm="1">
        <f t="array" ref="R84">_xlfn.IFS(L86&gt;=10,10,L86&gt;=9,9,L86&gt;=8,8,L86&gt;=7,7,L86&gt;=6,6,L86&gt;=5,5,L86&gt;=4,4,L86&gt;=3,3,L86&gt;=2,2,L86&gt;=1,1)</f>
        <v>7</v>
      </c>
    </row>
    <row r="85" spans="1:18" x14ac:dyDescent="0.35">
      <c r="A85" s="3" t="s">
        <v>435</v>
      </c>
      <c r="B85">
        <v>2009</v>
      </c>
      <c r="C85" s="1">
        <v>38000000</v>
      </c>
      <c r="D85" s="1">
        <v>88915214</v>
      </c>
      <c r="E85" s="1">
        <v>116383693</v>
      </c>
      <c r="F85" s="1">
        <v>205298907</v>
      </c>
      <c r="G85" s="1">
        <v>167298907</v>
      </c>
      <c r="H85" s="2">
        <v>4.4000000000000004</v>
      </c>
      <c r="I85" t="s">
        <v>22</v>
      </c>
      <c r="J85" t="s">
        <v>18</v>
      </c>
      <c r="K85" t="s">
        <v>72</v>
      </c>
      <c r="L85">
        <v>6.4</v>
      </c>
      <c r="M85">
        <v>217981</v>
      </c>
      <c r="N85">
        <v>2882</v>
      </c>
      <c r="O85">
        <v>2975</v>
      </c>
      <c r="P85" s="1">
        <v>27605576</v>
      </c>
      <c r="Q85" t="str" cm="1">
        <f t="array" ref="Q85">_xlfn.IFS(C85&gt;=90000000,"Big Budget",C85&gt;=35000000,"Medium Budget",C85&lt;35000000,"Small Budget")</f>
        <v>Medium Budget</v>
      </c>
      <c r="R85" cm="1">
        <f t="array" ref="R85">_xlfn.IFS(L87&gt;=10,10,L87&gt;=9,9,L87&gt;=8,8,L87&gt;=7,7,L87&gt;=6,6,L87&gt;=5,5,L87&gt;=4,4,L87&gt;=3,3,L87&gt;=2,2,L87&gt;=1,1)</f>
        <v>6</v>
      </c>
    </row>
    <row r="86" spans="1:18" x14ac:dyDescent="0.35">
      <c r="A86" s="3" t="s">
        <v>691</v>
      </c>
      <c r="B86">
        <v>2013</v>
      </c>
      <c r="C86" s="1">
        <v>12000000</v>
      </c>
      <c r="D86" s="1">
        <v>15323921</v>
      </c>
      <c r="E86" s="1">
        <v>73985257</v>
      </c>
      <c r="F86" s="1">
        <v>89309178</v>
      </c>
      <c r="G86" s="1">
        <v>77309178</v>
      </c>
      <c r="H86" s="2">
        <v>6.44</v>
      </c>
      <c r="I86" t="s">
        <v>22</v>
      </c>
      <c r="J86" t="s">
        <v>18</v>
      </c>
      <c r="K86" t="s">
        <v>72</v>
      </c>
      <c r="L86">
        <v>7.8</v>
      </c>
      <c r="M86">
        <v>342353</v>
      </c>
      <c r="N86">
        <v>175</v>
      </c>
      <c r="O86">
        <v>1280</v>
      </c>
      <c r="P86" s="1">
        <v>1076250</v>
      </c>
      <c r="Q86" t="str" cm="1">
        <f t="array" ref="Q86">_xlfn.IFS(C86&gt;=90000000,"Big Budget",C86&gt;=35000000,"Medium Budget",C86&lt;35000000,"Small Budget")</f>
        <v>Small Budget</v>
      </c>
      <c r="R86" cm="1">
        <f t="array" ref="R86">_xlfn.IFS(L88&gt;=10,10,L88&gt;=9,9,L88&gt;=8,8,L88&gt;=7,7,L88&gt;=6,6,L88&gt;=5,5,L88&gt;=4,4,L88&gt;=3,3,L88&gt;=2,2,L88&gt;=1,1)</f>
        <v>6</v>
      </c>
    </row>
    <row r="87" spans="1:18" x14ac:dyDescent="0.35">
      <c r="A87" s="3" t="s">
        <v>724</v>
      </c>
      <c r="B87">
        <v>2013</v>
      </c>
      <c r="C87" s="1">
        <v>43000000</v>
      </c>
      <c r="D87" s="1">
        <v>159581587</v>
      </c>
      <c r="E87" s="1">
        <v>70146187</v>
      </c>
      <c r="F87" s="1">
        <v>229727774</v>
      </c>
      <c r="G87" s="1">
        <v>186727774</v>
      </c>
      <c r="H87" s="2">
        <v>4.34</v>
      </c>
      <c r="I87" t="s">
        <v>22</v>
      </c>
      <c r="J87" t="s">
        <v>18</v>
      </c>
      <c r="K87" t="s">
        <v>19</v>
      </c>
      <c r="L87">
        <v>6.6</v>
      </c>
      <c r="M87">
        <v>171775</v>
      </c>
      <c r="N87">
        <v>3181</v>
      </c>
      <c r="O87">
        <v>3184</v>
      </c>
      <c r="P87" s="1">
        <v>39115043</v>
      </c>
      <c r="Q87" t="str" cm="1">
        <f t="array" ref="Q87">_xlfn.IFS(C87&gt;=90000000,"Big Budget",C87&gt;=35000000,"Medium Budget",C87&lt;35000000,"Small Budget")</f>
        <v>Medium Budget</v>
      </c>
      <c r="R87" cm="1">
        <f t="array" ref="R87">_xlfn.IFS(L89&gt;=10,10,L89&gt;=9,9,L89&gt;=8,8,L89&gt;=7,7,L89&gt;=6,6,L89&gt;=5,5,L89&gt;=4,4,L89&gt;=3,3,L89&gt;=2,2,L89&gt;=1,1)</f>
        <v>6</v>
      </c>
    </row>
    <row r="88" spans="1:18" x14ac:dyDescent="0.35">
      <c r="A88" s="3" t="s">
        <v>900</v>
      </c>
      <c r="B88">
        <v>2016</v>
      </c>
      <c r="C88" s="1">
        <v>19000000</v>
      </c>
      <c r="D88" s="1">
        <v>97670358</v>
      </c>
      <c r="E88" s="1">
        <v>43673897</v>
      </c>
      <c r="F88" s="1">
        <v>141344255</v>
      </c>
      <c r="G88" s="1">
        <v>122344255</v>
      </c>
      <c r="H88" s="2">
        <v>6.44</v>
      </c>
      <c r="I88" t="s">
        <v>22</v>
      </c>
      <c r="J88" t="s">
        <v>101</v>
      </c>
      <c r="K88" t="s">
        <v>19</v>
      </c>
      <c r="L88">
        <v>6.1</v>
      </c>
      <c r="M88">
        <v>192635</v>
      </c>
      <c r="N88">
        <v>3103</v>
      </c>
      <c r="O88">
        <v>3135</v>
      </c>
      <c r="P88" s="1">
        <v>34263534</v>
      </c>
      <c r="Q88" t="str" cm="1">
        <f t="array" ref="Q88">_xlfn.IFS(C88&gt;=90000000,"Big Budget",C88&gt;=35000000,"Medium Budget",C88&lt;35000000,"Small Budget")</f>
        <v>Small Budget</v>
      </c>
      <c r="R88" cm="1">
        <f t="array" ref="R88">_xlfn.IFS(L90&gt;=10,10,L90&gt;=9,9,L90&gt;=8,8,L90&gt;=7,7,L90&gt;=6,6,L90&gt;=5,5,L90&gt;=4,4,L90&gt;=3,3,L90&gt;=2,2,L90&gt;=1,1)</f>
        <v>5</v>
      </c>
    </row>
    <row r="89" spans="1:18" x14ac:dyDescent="0.35">
      <c r="A89" s="3" t="s">
        <v>650</v>
      </c>
      <c r="B89">
        <v>2011</v>
      </c>
      <c r="C89" s="1">
        <v>195000000</v>
      </c>
      <c r="D89" s="1">
        <v>352390543</v>
      </c>
      <c r="E89" s="1">
        <v>771400000</v>
      </c>
      <c r="F89" s="1">
        <v>1123790543</v>
      </c>
      <c r="G89" s="1">
        <v>928790543</v>
      </c>
      <c r="H89" s="2">
        <v>4.76</v>
      </c>
      <c r="I89" t="s">
        <v>17</v>
      </c>
      <c r="J89" t="s">
        <v>142</v>
      </c>
      <c r="K89" t="s">
        <v>32</v>
      </c>
      <c r="L89">
        <v>6.2</v>
      </c>
      <c r="M89">
        <v>405423</v>
      </c>
      <c r="N89">
        <v>4088</v>
      </c>
      <c r="O89">
        <v>4088</v>
      </c>
      <c r="P89" s="1">
        <v>97852865</v>
      </c>
      <c r="Q89" t="str" cm="1">
        <f t="array" ref="Q89">_xlfn.IFS(C89&gt;=90000000,"Big Budget",C89&gt;=35000000,"Medium Budget",C89&lt;35000000,"Small Budget")</f>
        <v>Big Budget</v>
      </c>
      <c r="R89" cm="1">
        <f t="array" ref="R89">_xlfn.IFS(L91&gt;=10,10,L91&gt;=9,9,L91&gt;=8,8,L91&gt;=7,7,L91&gt;=6,6,L91&gt;=5,5,L91&gt;=4,4,L91&gt;=3,3,L91&gt;=2,2,L91&gt;=1,1)</f>
        <v>7</v>
      </c>
    </row>
    <row r="90" spans="1:18" x14ac:dyDescent="0.35">
      <c r="A90" s="3" t="s">
        <v>389</v>
      </c>
      <c r="B90">
        <v>2009</v>
      </c>
      <c r="C90" s="1">
        <v>14000000</v>
      </c>
      <c r="D90" s="1">
        <v>51545952</v>
      </c>
      <c r="E90" s="1">
        <v>51290050</v>
      </c>
      <c r="F90" s="1">
        <v>102836002</v>
      </c>
      <c r="G90" s="1">
        <v>88836002</v>
      </c>
      <c r="H90" s="2">
        <v>6.35</v>
      </c>
      <c r="I90" t="s">
        <v>22</v>
      </c>
      <c r="J90" t="s">
        <v>18</v>
      </c>
      <c r="K90" t="s">
        <v>23</v>
      </c>
      <c r="L90">
        <v>5.4</v>
      </c>
      <c r="M90">
        <v>56861</v>
      </c>
      <c r="N90">
        <v>2534</v>
      </c>
      <c r="O90">
        <v>2534</v>
      </c>
      <c r="P90" s="1">
        <v>21241456</v>
      </c>
      <c r="Q90" t="str" cm="1">
        <f t="array" ref="Q90">_xlfn.IFS(C90&gt;=90000000,"Big Budget",C90&gt;=35000000,"Medium Budget",C90&lt;35000000,"Small Budget")</f>
        <v>Small Budget</v>
      </c>
      <c r="R90" cm="1">
        <f t="array" ref="R90">_xlfn.IFS(L92&gt;=10,10,L92&gt;=9,9,L92&gt;=8,8,L92&gt;=7,7,L92&gt;=6,6,L92&gt;=5,5,L92&gt;=4,4,L92&gt;=3,3,L92&gt;=2,2,L92&gt;=1,1)</f>
        <v>7</v>
      </c>
    </row>
    <row r="91" spans="1:18" x14ac:dyDescent="0.35">
      <c r="A91" s="3" t="s">
        <v>847</v>
      </c>
      <c r="B91">
        <v>2015</v>
      </c>
      <c r="C91" s="1">
        <v>28000000</v>
      </c>
      <c r="D91" s="1">
        <v>161197785</v>
      </c>
      <c r="E91" s="1">
        <v>40985196</v>
      </c>
      <c r="F91" s="1">
        <v>202182981</v>
      </c>
      <c r="G91" s="1">
        <v>174182981</v>
      </c>
      <c r="H91" s="2">
        <v>6.22</v>
      </c>
      <c r="I91" t="s">
        <v>22</v>
      </c>
      <c r="J91" t="s">
        <v>18</v>
      </c>
      <c r="K91" t="s">
        <v>29</v>
      </c>
      <c r="L91">
        <v>7.8</v>
      </c>
      <c r="M91">
        <v>199722</v>
      </c>
      <c r="N91">
        <v>2757</v>
      </c>
      <c r="O91">
        <v>3142</v>
      </c>
      <c r="P91" s="1">
        <v>60200180</v>
      </c>
      <c r="Q91" t="str" cm="1">
        <f t="array" ref="Q91">_xlfn.IFS(C91&gt;=90000000,"Big Budget",C91&gt;=35000000,"Medium Budget",C91&lt;35000000,"Small Budget")</f>
        <v>Small Budget</v>
      </c>
      <c r="R91" cm="1">
        <f t="array" ref="R91">_xlfn.IFS(L93&gt;=10,10,L93&gt;=9,9,L93&gt;=8,8,L93&gt;=7,7,L93&gt;=6,6,L93&gt;=5,5,L93&gt;=4,4,L93&gt;=3,3,L93&gt;=2,2,L93&gt;=1,1)</f>
        <v>5</v>
      </c>
    </row>
    <row r="92" spans="1:18" x14ac:dyDescent="0.35">
      <c r="A92" s="3" t="s">
        <v>686</v>
      </c>
      <c r="B92">
        <v>2012</v>
      </c>
      <c r="C92" s="1">
        <v>200000000</v>
      </c>
      <c r="D92" s="1">
        <v>304360277</v>
      </c>
      <c r="E92" s="1">
        <v>806166704</v>
      </c>
      <c r="F92" s="1">
        <v>1110526981</v>
      </c>
      <c r="G92" s="1">
        <v>910526981</v>
      </c>
      <c r="H92" s="2">
        <v>4.55</v>
      </c>
      <c r="I92" t="s">
        <v>17</v>
      </c>
      <c r="J92" t="s">
        <v>18</v>
      </c>
      <c r="K92" t="s">
        <v>32</v>
      </c>
      <c r="L92">
        <v>7.8</v>
      </c>
      <c r="M92">
        <v>689984</v>
      </c>
      <c r="N92">
        <v>3505</v>
      </c>
      <c r="O92">
        <v>3526</v>
      </c>
      <c r="P92" s="1">
        <v>88364714</v>
      </c>
      <c r="Q92" t="str" cm="1">
        <f t="array" ref="Q92">_xlfn.IFS(C92&gt;=90000000,"Big Budget",C92&gt;=35000000,"Medium Budget",C92&lt;35000000,"Small Budget")</f>
        <v>Big Budget</v>
      </c>
      <c r="R92" cm="1">
        <f t="array" ref="R92">_xlfn.IFS(L94&gt;=10,10,L94&gt;=9,9,L94&gt;=8,8,L94&gt;=7,7,L94&gt;=6,6,L94&gt;=5,5,L94&gt;=4,4,L94&gt;=3,3,L94&gt;=2,2,L94&gt;=1,1)</f>
        <v>7</v>
      </c>
    </row>
    <row r="93" spans="1:18" x14ac:dyDescent="0.35">
      <c r="A93" s="3" t="s">
        <v>557</v>
      </c>
      <c r="B93">
        <v>2010</v>
      </c>
      <c r="C93" s="1">
        <v>57500000</v>
      </c>
      <c r="D93" s="1">
        <v>60128566</v>
      </c>
      <c r="E93" s="1">
        <v>235745624</v>
      </c>
      <c r="F93" s="1">
        <v>295874190</v>
      </c>
      <c r="G93" s="1">
        <v>238374190</v>
      </c>
      <c r="H93" s="2">
        <v>4.1500000000000004</v>
      </c>
      <c r="I93" t="s">
        <v>22</v>
      </c>
      <c r="J93" t="s">
        <v>18</v>
      </c>
      <c r="K93" t="s">
        <v>23</v>
      </c>
      <c r="L93">
        <v>5.8</v>
      </c>
      <c r="M93">
        <v>171311</v>
      </c>
      <c r="N93">
        <v>3203</v>
      </c>
      <c r="O93">
        <v>3209</v>
      </c>
      <c r="P93" s="1">
        <v>26650264</v>
      </c>
      <c r="Q93" t="str" cm="1">
        <f t="array" ref="Q93">_xlfn.IFS(C93&gt;=90000000,"Big Budget",C93&gt;=35000000,"Medium Budget",C93&lt;35000000,"Small Budget")</f>
        <v>Medium Budget</v>
      </c>
      <c r="R93" cm="1">
        <f t="array" ref="R93">_xlfn.IFS(L95&gt;=10,10,L95&gt;=9,9,L95&gt;=8,8,L95&gt;=7,7,L95&gt;=6,6,L95&gt;=5,5,L95&gt;=4,4,L95&gt;=3,3,L95&gt;=2,2,L95&gt;=1,1)</f>
        <v>5</v>
      </c>
    </row>
    <row r="94" spans="1:18" x14ac:dyDescent="0.35">
      <c r="A94" s="3" t="s">
        <v>671</v>
      </c>
      <c r="B94">
        <v>2012</v>
      </c>
      <c r="C94" s="1">
        <v>44500000</v>
      </c>
      <c r="D94" s="1">
        <v>136025503</v>
      </c>
      <c r="E94" s="1">
        <v>91115254</v>
      </c>
      <c r="F94" s="1">
        <v>227140757</v>
      </c>
      <c r="G94" s="1">
        <v>182640757</v>
      </c>
      <c r="H94" s="2">
        <v>4.0999999999999996</v>
      </c>
      <c r="I94" t="s">
        <v>22</v>
      </c>
      <c r="J94" t="s">
        <v>18</v>
      </c>
      <c r="K94" t="s">
        <v>26</v>
      </c>
      <c r="L94">
        <v>7.7</v>
      </c>
      <c r="M94">
        <v>609538</v>
      </c>
      <c r="N94">
        <v>3232</v>
      </c>
      <c r="O94">
        <v>3247</v>
      </c>
      <c r="P94" s="1">
        <v>19458109</v>
      </c>
      <c r="Q94" t="str" cm="1">
        <f t="array" ref="Q94">_xlfn.IFS(C94&gt;=90000000,"Big Budget",C94&gt;=35000000,"Medium Budget",C94&lt;35000000,"Small Budget")</f>
        <v>Medium Budget</v>
      </c>
      <c r="R94" cm="1">
        <f t="array" ref="R94">_xlfn.IFS(L96&gt;=10,10,L96&gt;=9,9,L96&gt;=8,8,L96&gt;=7,7,L96&gt;=6,6,L96&gt;=5,5,L96&gt;=4,4,L96&gt;=3,3,L96&gt;=2,2,L96&gt;=1,1)</f>
        <v>6</v>
      </c>
    </row>
    <row r="95" spans="1:18" x14ac:dyDescent="0.35">
      <c r="A95" s="3" t="s">
        <v>422</v>
      </c>
      <c r="B95">
        <v>2009</v>
      </c>
      <c r="C95" s="1">
        <v>26000000</v>
      </c>
      <c r="D95" s="1">
        <v>146336178</v>
      </c>
      <c r="E95" s="1">
        <v>39568572</v>
      </c>
      <c r="F95" s="1">
        <v>185904750</v>
      </c>
      <c r="G95" s="1">
        <v>159904750</v>
      </c>
      <c r="H95" s="2">
        <v>6.15</v>
      </c>
      <c r="I95" t="s">
        <v>43</v>
      </c>
      <c r="J95" t="s">
        <v>18</v>
      </c>
      <c r="K95" t="s">
        <v>45</v>
      </c>
      <c r="L95">
        <v>5.2</v>
      </c>
      <c r="M95">
        <v>110130</v>
      </c>
      <c r="N95">
        <v>3144</v>
      </c>
      <c r="O95">
        <v>3206</v>
      </c>
      <c r="P95" s="1">
        <v>31832636</v>
      </c>
      <c r="Q95" t="str" cm="1">
        <f t="array" ref="Q95">_xlfn.IFS(C95&gt;=90000000,"Big Budget",C95&gt;=35000000,"Medium Budget",C95&lt;35000000,"Small Budget")</f>
        <v>Small Budget</v>
      </c>
      <c r="R95" cm="1">
        <f t="array" ref="R95">_xlfn.IFS(L97&gt;=10,10,L97&gt;=9,9,L97&gt;=8,8,L97&gt;=7,7,L97&gt;=6,6,L97&gt;=5,5,L97&gt;=4,4,L97&gt;=3,3,L97&gt;=2,2,L97&gt;=1,1)</f>
        <v>7</v>
      </c>
    </row>
    <row r="96" spans="1:18" x14ac:dyDescent="0.35">
      <c r="A96" s="3" t="s">
        <v>751</v>
      </c>
      <c r="B96">
        <v>2014</v>
      </c>
      <c r="C96" s="1">
        <v>11000000</v>
      </c>
      <c r="D96" s="1">
        <v>50474843</v>
      </c>
      <c r="E96" s="1">
        <v>27881327</v>
      </c>
      <c r="F96" s="1">
        <v>78356170</v>
      </c>
      <c r="G96" s="1">
        <v>67356170</v>
      </c>
      <c r="H96" s="2">
        <v>6.12</v>
      </c>
      <c r="I96" t="s">
        <v>17</v>
      </c>
      <c r="J96" t="s">
        <v>18</v>
      </c>
      <c r="K96" t="s">
        <v>29</v>
      </c>
      <c r="L96">
        <v>6.7</v>
      </c>
      <c r="M96">
        <v>122658</v>
      </c>
      <c r="N96">
        <v>2907</v>
      </c>
      <c r="O96">
        <v>3157</v>
      </c>
      <c r="P96" s="1">
        <v>15679190</v>
      </c>
      <c r="Q96" t="str" cm="1">
        <f t="array" ref="Q96">_xlfn.IFS(C96&gt;=90000000,"Big Budget",C96&gt;=35000000,"Medium Budget",C96&lt;35000000,"Small Budget")</f>
        <v>Small Budget</v>
      </c>
      <c r="R96" cm="1">
        <f t="array" ref="R96">_xlfn.IFS(L98&gt;=10,10,L98&gt;=9,9,L98&gt;=8,8,L98&gt;=7,7,L98&gt;=6,6,L98&gt;=5,5,L98&gt;=4,4,L98&gt;=3,3,L98&gt;=2,2,L98&gt;=1,1)</f>
        <v>6</v>
      </c>
    </row>
    <row r="97" spans="1:18" x14ac:dyDescent="0.35">
      <c r="A97" s="3" t="s">
        <v>478</v>
      </c>
      <c r="B97">
        <v>2009</v>
      </c>
      <c r="C97" s="1">
        <v>90000000</v>
      </c>
      <c r="D97" s="1">
        <v>209028679</v>
      </c>
      <c r="E97" s="1">
        <v>289409533</v>
      </c>
      <c r="F97" s="1">
        <v>498438212</v>
      </c>
      <c r="G97" s="1">
        <v>408438212</v>
      </c>
      <c r="H97" s="2">
        <v>4.54</v>
      </c>
      <c r="I97" t="s">
        <v>17</v>
      </c>
      <c r="J97" t="s">
        <v>18</v>
      </c>
      <c r="K97" t="s">
        <v>45</v>
      </c>
      <c r="L97">
        <v>7.6</v>
      </c>
      <c r="M97">
        <v>626165</v>
      </c>
      <c r="N97">
        <v>3626</v>
      </c>
      <c r="O97">
        <v>3626</v>
      </c>
      <c r="P97" s="1">
        <v>62304277</v>
      </c>
      <c r="Q97" t="str" cm="1">
        <f t="array" ref="Q97">_xlfn.IFS(C97&gt;=90000000,"Big Budget",C97&gt;=35000000,"Medium Budget",C97&lt;35000000,"Small Budget")</f>
        <v>Big Budget</v>
      </c>
      <c r="R97" cm="1">
        <f t="array" ref="R97">_xlfn.IFS(L99&gt;=10,10,L99&gt;=9,9,L99&gt;=8,8,L99&gt;=7,7,L99&gt;=6,6,L99&gt;=5,5,L99&gt;=4,4,L99&gt;=3,3,L99&gt;=2,2,L99&gt;=1,1)</f>
        <v>6</v>
      </c>
    </row>
    <row r="98" spans="1:18" x14ac:dyDescent="0.35">
      <c r="A98" s="3" t="s">
        <v>873</v>
      </c>
      <c r="B98">
        <v>2015</v>
      </c>
      <c r="C98" s="1">
        <v>61000000</v>
      </c>
      <c r="D98" s="1">
        <v>81697192</v>
      </c>
      <c r="E98" s="1">
        <v>228868970</v>
      </c>
      <c r="F98" s="1">
        <v>310566162</v>
      </c>
      <c r="G98" s="1">
        <v>249566162</v>
      </c>
      <c r="H98" s="2">
        <v>4.09</v>
      </c>
      <c r="I98" t="s">
        <v>17</v>
      </c>
      <c r="J98" t="s">
        <v>18</v>
      </c>
      <c r="K98" t="s">
        <v>26</v>
      </c>
      <c r="L98">
        <v>6.3</v>
      </c>
      <c r="M98">
        <v>246833</v>
      </c>
      <c r="N98">
        <v>3791</v>
      </c>
      <c r="O98">
        <v>3792</v>
      </c>
      <c r="P98" s="1">
        <v>30316510</v>
      </c>
      <c r="Q98" t="str" cm="1">
        <f t="array" ref="Q98">_xlfn.IFS(C98&gt;=90000000,"Big Budget",C98&gt;=35000000,"Medium Budget",C98&lt;35000000,"Small Budget")</f>
        <v>Medium Budget</v>
      </c>
      <c r="R98" cm="1">
        <f t="array" ref="R98">_xlfn.IFS(L100&gt;=10,10,L100&gt;=9,9,L100&gt;=8,8,L100&gt;=7,7,L100&gt;=6,6,L100&gt;=5,5,L100&gt;=4,4,L100&gt;=3,3,L100&gt;=2,2,L100&gt;=1,1)</f>
        <v>5</v>
      </c>
    </row>
    <row r="99" spans="1:18" x14ac:dyDescent="0.35">
      <c r="A99" s="3" t="s">
        <v>827</v>
      </c>
      <c r="B99">
        <v>2015</v>
      </c>
      <c r="C99" s="1">
        <v>12000000</v>
      </c>
      <c r="D99" s="1">
        <v>32000304</v>
      </c>
      <c r="E99" s="1">
        <v>53450180</v>
      </c>
      <c r="F99" s="1">
        <v>85450484</v>
      </c>
      <c r="G99" s="1">
        <v>73450484</v>
      </c>
      <c r="H99" s="2">
        <v>6.12</v>
      </c>
      <c r="I99" t="s">
        <v>17</v>
      </c>
      <c r="J99" t="s">
        <v>18</v>
      </c>
      <c r="K99" t="s">
        <v>29</v>
      </c>
      <c r="L99">
        <v>6.3</v>
      </c>
      <c r="M99">
        <v>102616</v>
      </c>
      <c r="N99">
        <v>3031</v>
      </c>
      <c r="O99">
        <v>3031</v>
      </c>
      <c r="P99" s="1">
        <v>12650140</v>
      </c>
      <c r="Q99" t="str" cm="1">
        <f t="array" ref="Q99">_xlfn.IFS(C99&gt;=90000000,"Big Budget",C99&gt;=35000000,"Medium Budget",C99&lt;35000000,"Small Budget")</f>
        <v>Small Budget</v>
      </c>
      <c r="R99" cm="1">
        <f t="array" ref="R99">_xlfn.IFS(L101&gt;=10,10,L101&gt;=9,9,L101&gt;=8,8,L101&gt;=7,7,L101&gt;=6,6,L101&gt;=5,5,L101&gt;=4,4,L101&gt;=3,3,L101&gt;=2,2,L101&gt;=1,1)</f>
        <v>7</v>
      </c>
    </row>
    <row r="100" spans="1:18" x14ac:dyDescent="0.35">
      <c r="A100" s="3" t="s">
        <v>717</v>
      </c>
      <c r="B100">
        <v>2013</v>
      </c>
      <c r="C100" s="1">
        <v>35000000</v>
      </c>
      <c r="D100" s="1">
        <v>134506920</v>
      </c>
      <c r="E100" s="1">
        <v>40854658</v>
      </c>
      <c r="F100" s="1">
        <v>175361578</v>
      </c>
      <c r="G100" s="1">
        <v>140361578</v>
      </c>
      <c r="H100" s="2">
        <v>4.01</v>
      </c>
      <c r="I100" t="s">
        <v>22</v>
      </c>
      <c r="J100" t="s">
        <v>18</v>
      </c>
      <c r="K100" t="s">
        <v>19</v>
      </c>
      <c r="L100">
        <v>5.7</v>
      </c>
      <c r="M100">
        <v>133401</v>
      </c>
      <c r="N100">
        <v>3141</v>
      </c>
      <c r="O100">
        <v>3230</v>
      </c>
      <c r="P100" s="1">
        <v>34551025</v>
      </c>
      <c r="Q100" t="str" cm="1">
        <f t="array" ref="Q100">_xlfn.IFS(C100&gt;=90000000,"Big Budget",C100&gt;=35000000,"Medium Budget",C100&lt;35000000,"Small Budget")</f>
        <v>Medium Budget</v>
      </c>
      <c r="R100" cm="1">
        <f t="array" ref="R100">_xlfn.IFS(L102&gt;=10,10,L102&gt;=9,9,L102&gt;=8,8,L102&gt;=7,7,L102&gt;=6,6,L102&gt;=5,5,L102&gt;=4,4,L102&gt;=3,3,L102&gt;=2,2,L102&gt;=1,1)</f>
        <v>7</v>
      </c>
    </row>
    <row r="101" spans="1:18" x14ac:dyDescent="0.35">
      <c r="A101" s="3" t="s">
        <v>427</v>
      </c>
      <c r="B101">
        <v>2009</v>
      </c>
      <c r="C101" s="1">
        <v>30000000</v>
      </c>
      <c r="D101" s="1">
        <v>115646235</v>
      </c>
      <c r="E101" s="1">
        <v>96807196</v>
      </c>
      <c r="F101" s="1">
        <v>212453431</v>
      </c>
      <c r="G101" s="1">
        <v>182453431</v>
      </c>
      <c r="H101" s="2">
        <v>6.08</v>
      </c>
      <c r="I101" t="s">
        <v>22</v>
      </c>
      <c r="J101" t="s">
        <v>142</v>
      </c>
      <c r="K101" t="s">
        <v>26</v>
      </c>
      <c r="L101">
        <v>7.9</v>
      </c>
      <c r="M101">
        <v>674894</v>
      </c>
      <c r="N101">
        <v>3049</v>
      </c>
      <c r="O101">
        <v>3180</v>
      </c>
      <c r="P101" s="1">
        <v>37354308</v>
      </c>
      <c r="Q101" t="str" cm="1">
        <f t="array" ref="Q101">_xlfn.IFS(C101&gt;=90000000,"Big Budget",C101&gt;=35000000,"Medium Budget",C101&lt;35000000,"Small Budget")</f>
        <v>Small Budget</v>
      </c>
      <c r="R101" cm="1">
        <f t="array" ref="R101">_xlfn.IFS(L103&gt;=10,10,L103&gt;=9,9,L103&gt;=8,8,L103&gt;=7,7,L103&gt;=6,6,L103&gt;=5,5,L103&gt;=4,4,L103&gt;=3,3,L103&gt;=2,2,L103&gt;=1,1)</f>
        <v>6</v>
      </c>
    </row>
    <row r="102" spans="1:18" x14ac:dyDescent="0.35">
      <c r="A102" s="3" t="s">
        <v>296</v>
      </c>
      <c r="B102">
        <v>2008</v>
      </c>
      <c r="C102" s="1">
        <v>25000000</v>
      </c>
      <c r="D102" s="1">
        <v>80048433</v>
      </c>
      <c r="E102" s="1">
        <v>91253793</v>
      </c>
      <c r="F102" s="1">
        <v>171302226</v>
      </c>
      <c r="G102" s="1">
        <v>146302226</v>
      </c>
      <c r="H102" s="2">
        <v>5.85</v>
      </c>
      <c r="I102" t="s">
        <v>17</v>
      </c>
      <c r="J102" t="s">
        <v>18</v>
      </c>
      <c r="K102" t="s">
        <v>32</v>
      </c>
      <c r="L102">
        <v>7</v>
      </c>
      <c r="M102">
        <v>395585</v>
      </c>
      <c r="N102">
        <v>3411</v>
      </c>
      <c r="O102">
        <v>3411</v>
      </c>
      <c r="P102" s="1">
        <v>40058229</v>
      </c>
      <c r="Q102" t="str" cm="1">
        <f t="array" ref="Q102">_xlfn.IFS(C102&gt;=90000000,"Big Budget",C102&gt;=35000000,"Medium Budget",C102&lt;35000000,"Small Budget")</f>
        <v>Small Budget</v>
      </c>
      <c r="R102" cm="1">
        <f t="array" ref="R102">_xlfn.IFS(L104&gt;=10,10,L104&gt;=9,9,L104&gt;=8,8,L104&gt;=7,7,L104&gt;=6,6,L104&gt;=5,5,L104&gt;=4,4,L104&gt;=3,3,L104&gt;=2,2,L104&gt;=1,1)</f>
        <v>7</v>
      </c>
    </row>
    <row r="103" spans="1:18" x14ac:dyDescent="0.35">
      <c r="A103" s="3" t="s">
        <v>634</v>
      </c>
      <c r="B103">
        <v>2011</v>
      </c>
      <c r="C103" s="1">
        <v>90000000</v>
      </c>
      <c r="D103" s="1">
        <v>143619809</v>
      </c>
      <c r="E103" s="1">
        <v>343900000</v>
      </c>
      <c r="F103" s="1">
        <v>487519809</v>
      </c>
      <c r="G103" s="1">
        <v>397519809</v>
      </c>
      <c r="H103" s="2">
        <v>4.42</v>
      </c>
      <c r="I103" t="s">
        <v>43</v>
      </c>
      <c r="J103" t="s">
        <v>101</v>
      </c>
      <c r="K103" t="s">
        <v>45</v>
      </c>
      <c r="L103">
        <v>6.9</v>
      </c>
      <c r="M103">
        <v>225481</v>
      </c>
      <c r="N103">
        <v>3826</v>
      </c>
      <c r="O103">
        <v>3842</v>
      </c>
      <c r="P103" s="1">
        <v>39225962</v>
      </c>
      <c r="Q103" t="str" cm="1">
        <f t="array" ref="Q103">_xlfn.IFS(C103&gt;=90000000,"Big Budget",C103&gt;=35000000,"Medium Budget",C103&lt;35000000,"Small Budget")</f>
        <v>Big Budget</v>
      </c>
      <c r="R103" cm="1">
        <f t="array" ref="R103">_xlfn.IFS(L105&gt;=10,10,L105&gt;=9,9,L105&gt;=8,8,L105&gt;=7,7,L105&gt;=6,6,L105&gt;=5,5,L105&gt;=4,4,L105&gt;=3,3,L105&gt;=2,2,L105&gt;=1,1)</f>
        <v>4</v>
      </c>
    </row>
    <row r="104" spans="1:18" x14ac:dyDescent="0.35">
      <c r="A104" s="3" t="s">
        <v>660</v>
      </c>
      <c r="B104">
        <v>2012</v>
      </c>
      <c r="C104" s="1">
        <v>17000000</v>
      </c>
      <c r="D104" s="1">
        <v>65001093</v>
      </c>
      <c r="E104" s="1">
        <v>51043254</v>
      </c>
      <c r="F104" s="1">
        <v>116044347</v>
      </c>
      <c r="G104" s="1">
        <v>99044347</v>
      </c>
      <c r="H104" s="2">
        <v>5.83</v>
      </c>
      <c r="I104" t="s">
        <v>17</v>
      </c>
      <c r="J104" t="s">
        <v>18</v>
      </c>
      <c r="K104" t="s">
        <v>19</v>
      </c>
      <c r="L104">
        <v>7.1</v>
      </c>
      <c r="M104">
        <v>303081</v>
      </c>
      <c r="N104">
        <v>335</v>
      </c>
      <c r="O104">
        <v>2787</v>
      </c>
      <c r="P104" s="1">
        <v>5149433</v>
      </c>
      <c r="Q104" t="str" cm="1">
        <f t="array" ref="Q104">_xlfn.IFS(C104&gt;=90000000,"Big Budget",C104&gt;=35000000,"Medium Budget",C104&lt;35000000,"Small Budget")</f>
        <v>Small Budget</v>
      </c>
      <c r="R104" cm="1">
        <f t="array" ref="R104">_xlfn.IFS(L106&gt;=10,10,L106&gt;=9,9,L106&gt;=8,8,L106&gt;=7,7,L106&gt;=6,6,L106&gt;=5,5,L106&gt;=4,4,L106&gt;=3,3,L106&gt;=2,2,L106&gt;=1,1)</f>
        <v>7</v>
      </c>
    </row>
    <row r="105" spans="1:18" x14ac:dyDescent="0.35">
      <c r="A105" s="3" t="s">
        <v>501</v>
      </c>
      <c r="B105">
        <v>2010</v>
      </c>
      <c r="C105" s="1">
        <v>10000000</v>
      </c>
      <c r="D105" s="1">
        <v>21416355</v>
      </c>
      <c r="E105" s="1">
        <v>46848618</v>
      </c>
      <c r="F105" s="1">
        <v>68264973</v>
      </c>
      <c r="G105" s="1">
        <v>58264973</v>
      </c>
      <c r="H105" s="2">
        <v>5.83</v>
      </c>
      <c r="I105" t="s">
        <v>17</v>
      </c>
      <c r="J105" t="s">
        <v>18</v>
      </c>
      <c r="K105" t="s">
        <v>26</v>
      </c>
      <c r="L105">
        <v>4.5</v>
      </c>
      <c r="M105">
        <v>89853</v>
      </c>
      <c r="N105">
        <v>2880</v>
      </c>
      <c r="O105">
        <v>2883</v>
      </c>
      <c r="P105" s="1">
        <v>11692415</v>
      </c>
      <c r="Q105" t="str" cm="1">
        <f t="array" ref="Q105">_xlfn.IFS(C105&gt;=90000000,"Big Budget",C105&gt;=35000000,"Medium Budget",C105&lt;35000000,"Small Budget")</f>
        <v>Small Budget</v>
      </c>
      <c r="R105" cm="1">
        <f t="array" ref="R105">_xlfn.IFS(L107&gt;=10,10,L107&gt;=9,9,L107&gt;=8,8,L107&gt;=7,7,L107&gt;=6,6,L107&gt;=5,5,L107&gt;=4,4,L107&gt;=3,3,L107&gt;=2,2,L107&gt;=1,1)</f>
        <v>6</v>
      </c>
    </row>
    <row r="106" spans="1:18" x14ac:dyDescent="0.35">
      <c r="A106" s="3" t="s">
        <v>866</v>
      </c>
      <c r="B106">
        <v>2015</v>
      </c>
      <c r="C106" s="1">
        <v>40000000</v>
      </c>
      <c r="D106" s="1">
        <v>75764672</v>
      </c>
      <c r="E106" s="1">
        <v>121351038</v>
      </c>
      <c r="F106" s="1">
        <v>197115710</v>
      </c>
      <c r="G106" s="1">
        <v>157115710</v>
      </c>
      <c r="H106" s="2">
        <v>3.93</v>
      </c>
      <c r="I106" t="s">
        <v>17</v>
      </c>
      <c r="J106" t="s">
        <v>18</v>
      </c>
      <c r="K106" t="s">
        <v>19</v>
      </c>
      <c r="L106">
        <v>7.1</v>
      </c>
      <c r="M106">
        <v>249230</v>
      </c>
      <c r="N106">
        <v>3305</v>
      </c>
      <c r="O106">
        <v>3320</v>
      </c>
      <c r="P106" s="1">
        <v>17728313</v>
      </c>
      <c r="Q106" t="str" cm="1">
        <f t="array" ref="Q106">_xlfn.IFS(C106&gt;=90000000,"Big Budget",C106&gt;=35000000,"Medium Budget",C106&lt;35000000,"Small Budget")</f>
        <v>Medium Budget</v>
      </c>
      <c r="R106" cm="1">
        <f t="array" ref="R106">_xlfn.IFS(L108&gt;=10,10,L108&gt;=9,9,L108&gt;=8,8,L108&gt;=7,7,L108&gt;=6,6,L108&gt;=5,5,L108&gt;=4,4,L108&gt;=3,3,L108&gt;=2,2,L108&gt;=1,1)</f>
        <v>9</v>
      </c>
    </row>
    <row r="107" spans="1:18" x14ac:dyDescent="0.35">
      <c r="A107" s="3" t="s">
        <v>786</v>
      </c>
      <c r="B107">
        <v>2014</v>
      </c>
      <c r="C107" s="1">
        <v>40000000</v>
      </c>
      <c r="D107" s="1">
        <v>83911193</v>
      </c>
      <c r="E107" s="1">
        <v>111200000</v>
      </c>
      <c r="F107" s="1">
        <v>195111193</v>
      </c>
      <c r="G107" s="1">
        <v>155111193</v>
      </c>
      <c r="H107" s="2">
        <v>3.88</v>
      </c>
      <c r="I107" t="s">
        <v>17</v>
      </c>
      <c r="J107" t="s">
        <v>18</v>
      </c>
      <c r="K107" t="s">
        <v>19</v>
      </c>
      <c r="L107">
        <v>6</v>
      </c>
      <c r="M107">
        <v>140221</v>
      </c>
      <c r="N107">
        <v>3205</v>
      </c>
      <c r="O107">
        <v>3306</v>
      </c>
      <c r="P107" s="1">
        <v>24763752</v>
      </c>
      <c r="Q107" t="str" cm="1">
        <f t="array" ref="Q107">_xlfn.IFS(C107&gt;=90000000,"Big Budget",C107&gt;=35000000,"Medium Budget",C107&lt;35000000,"Small Budget")</f>
        <v>Medium Budget</v>
      </c>
      <c r="R107" cm="1">
        <f t="array" ref="R107">_xlfn.IFS(L109&gt;=10,10,L109&gt;=9,9,L109&gt;=8,8,L109&gt;=7,7,L109&gt;=6,6,L109&gt;=5,5,L109&gt;=4,4,L109&gt;=3,3,L109&gt;=2,2,L109&gt;=1,1)</f>
        <v>6</v>
      </c>
    </row>
    <row r="108" spans="1:18" x14ac:dyDescent="0.35">
      <c r="A108" s="3" t="s">
        <v>380</v>
      </c>
      <c r="B108">
        <v>2008</v>
      </c>
      <c r="C108" s="1">
        <v>185000000</v>
      </c>
      <c r="D108" s="1">
        <v>533720947</v>
      </c>
      <c r="E108" s="1">
        <v>468275260</v>
      </c>
      <c r="F108" s="1">
        <v>1001996207</v>
      </c>
      <c r="G108" s="1">
        <v>816996207</v>
      </c>
      <c r="H108" s="2">
        <v>4.42</v>
      </c>
      <c r="I108" t="s">
        <v>17</v>
      </c>
      <c r="J108" t="s">
        <v>18</v>
      </c>
      <c r="K108" t="s">
        <v>32</v>
      </c>
      <c r="L108">
        <v>9</v>
      </c>
      <c r="M108">
        <v>2589489</v>
      </c>
      <c r="N108">
        <v>4366</v>
      </c>
      <c r="O108">
        <v>4366</v>
      </c>
      <c r="P108" s="1">
        <v>158411483</v>
      </c>
      <c r="Q108" t="str" cm="1">
        <f t="array" ref="Q108">_xlfn.IFS(C108&gt;=90000000,"Big Budget",C108&gt;=35000000,"Medium Budget",C108&lt;35000000,"Small Budget")</f>
        <v>Big Budget</v>
      </c>
      <c r="R108" cm="1">
        <f t="array" ref="R108">_xlfn.IFS(L110&gt;=10,10,L110&gt;=9,9,L110&gt;=8,8,L110&gt;=7,7,L110&gt;=6,6,L110&gt;=5,5,L110&gt;=4,4,L110&gt;=3,3,L110&gt;=2,2,L110&gt;=1,1)</f>
        <v>8</v>
      </c>
    </row>
    <row r="109" spans="1:18" x14ac:dyDescent="0.35">
      <c r="A109" s="3" t="s">
        <v>674</v>
      </c>
      <c r="B109">
        <v>2012</v>
      </c>
      <c r="C109" s="1">
        <v>50000000</v>
      </c>
      <c r="D109" s="1">
        <v>56758835</v>
      </c>
      <c r="E109" s="1">
        <v>180040376</v>
      </c>
      <c r="F109" s="1">
        <v>236799211</v>
      </c>
      <c r="G109" s="1">
        <v>186799211</v>
      </c>
      <c r="H109" s="2">
        <v>3.74</v>
      </c>
      <c r="I109" t="s">
        <v>22</v>
      </c>
      <c r="J109" t="s">
        <v>18</v>
      </c>
      <c r="K109" t="s">
        <v>19</v>
      </c>
      <c r="L109">
        <v>6.7</v>
      </c>
      <c r="M109">
        <v>213541</v>
      </c>
      <c r="N109">
        <v>3192</v>
      </c>
      <c r="O109">
        <v>3203</v>
      </c>
      <c r="P109" s="1">
        <v>21514080</v>
      </c>
      <c r="Q109" t="str" cm="1">
        <f t="array" ref="Q109">_xlfn.IFS(C109&gt;=90000000,"Big Budget",C109&gt;=35000000,"Medium Budget",C109&lt;35000000,"Small Budget")</f>
        <v>Medium Budget</v>
      </c>
      <c r="R109" cm="1">
        <f t="array" ref="R109">_xlfn.IFS(L111&gt;=10,10,L111&gt;=9,9,L111&gt;=8,8,L111&gt;=7,7,L111&gt;=6,6,L111&gt;=5,5,L111&gt;=4,4,L111&gt;=3,3,L111&gt;=2,2,L111&gt;=1,1)</f>
        <v>7</v>
      </c>
    </row>
    <row r="110" spans="1:18" x14ac:dyDescent="0.35">
      <c r="A110" s="3" t="s">
        <v>592</v>
      </c>
      <c r="B110">
        <v>2010</v>
      </c>
      <c r="C110" s="1">
        <v>200000000</v>
      </c>
      <c r="D110" s="1">
        <v>415004880</v>
      </c>
      <c r="E110" s="1">
        <v>653874642</v>
      </c>
      <c r="F110" s="1">
        <v>1068879522</v>
      </c>
      <c r="G110" s="1">
        <v>868879522</v>
      </c>
      <c r="H110" s="2">
        <v>4.34</v>
      </c>
      <c r="I110" t="s">
        <v>132</v>
      </c>
      <c r="J110" t="s">
        <v>101</v>
      </c>
      <c r="K110" t="s">
        <v>45</v>
      </c>
      <c r="L110">
        <v>8.3000000000000007</v>
      </c>
      <c r="M110">
        <v>822960</v>
      </c>
      <c r="N110">
        <v>4028</v>
      </c>
      <c r="O110">
        <v>4028</v>
      </c>
      <c r="P110" s="1">
        <v>110307189</v>
      </c>
      <c r="Q110" t="str" cm="1">
        <f t="array" ref="Q110">_xlfn.IFS(C110&gt;=90000000,"Big Budget",C110&gt;=35000000,"Medium Budget",C110&lt;35000000,"Small Budget")</f>
        <v>Big Budget</v>
      </c>
      <c r="R110" cm="1">
        <f t="array" ref="R110">_xlfn.IFS(L112&gt;=10,10,L112&gt;=9,9,L112&gt;=8,8,L112&gt;=7,7,L112&gt;=6,6,L112&gt;=5,5,L112&gt;=4,4,L112&gt;=3,3,L112&gt;=2,2,L112&gt;=1,1)</f>
        <v>6</v>
      </c>
    </row>
    <row r="111" spans="1:18" x14ac:dyDescent="0.35">
      <c r="A111" s="3" t="s">
        <v>964</v>
      </c>
      <c r="B111">
        <v>2017</v>
      </c>
      <c r="C111" s="1">
        <v>34000000</v>
      </c>
      <c r="D111" s="1">
        <v>107825862</v>
      </c>
      <c r="E111" s="1">
        <v>120278323</v>
      </c>
      <c r="F111" s="1">
        <v>228104185</v>
      </c>
      <c r="G111" s="1">
        <v>194104185</v>
      </c>
      <c r="H111" s="2">
        <v>5.71</v>
      </c>
      <c r="I111" t="s">
        <v>22</v>
      </c>
      <c r="J111" t="s">
        <v>18</v>
      </c>
      <c r="K111" t="s">
        <v>26</v>
      </c>
      <c r="L111">
        <v>7.6</v>
      </c>
      <c r="M111">
        <v>521388</v>
      </c>
      <c r="N111">
        <v>3226</v>
      </c>
      <c r="O111">
        <v>3226</v>
      </c>
      <c r="P111" s="1">
        <v>20553320</v>
      </c>
      <c r="Q111" t="str" cm="1">
        <f t="array" ref="Q111">_xlfn.IFS(C111&gt;=90000000,"Big Budget",C111&gt;=35000000,"Medium Budget",C111&lt;35000000,"Small Budget")</f>
        <v>Small Budget</v>
      </c>
      <c r="R111" cm="1">
        <f t="array" ref="R111">_xlfn.IFS(L113&gt;=10,10,L113&gt;=9,9,L113&gt;=8,8,L113&gt;=7,7,L113&gt;=6,6,L113&gt;=5,5,L113&gt;=4,4,L113&gt;=3,3,L113&gt;=2,2,L113&gt;=1,1)</f>
        <v>7</v>
      </c>
    </row>
    <row r="112" spans="1:18" x14ac:dyDescent="0.35">
      <c r="A112" s="3" t="s">
        <v>182</v>
      </c>
      <c r="B112">
        <v>2007</v>
      </c>
      <c r="C112" s="1">
        <v>22000000</v>
      </c>
      <c r="D112" s="1">
        <v>90648202</v>
      </c>
      <c r="E112" s="1">
        <v>55942785</v>
      </c>
      <c r="F112" s="1">
        <v>146590987</v>
      </c>
      <c r="G112" s="1">
        <v>124590987</v>
      </c>
      <c r="H112" s="2">
        <v>5.66</v>
      </c>
      <c r="I112" t="s">
        <v>43</v>
      </c>
      <c r="J112" t="s">
        <v>18</v>
      </c>
      <c r="K112" t="s">
        <v>19</v>
      </c>
      <c r="L112">
        <v>6.1</v>
      </c>
      <c r="M112">
        <v>66102</v>
      </c>
      <c r="N112">
        <v>3103</v>
      </c>
      <c r="O112">
        <v>3342</v>
      </c>
      <c r="P112" s="1">
        <v>22950971</v>
      </c>
      <c r="Q112" t="str" cm="1">
        <f t="array" ref="Q112">_xlfn.IFS(C112&gt;=90000000,"Big Budget",C112&gt;=35000000,"Medium Budget",C112&lt;35000000,"Small Budget")</f>
        <v>Small Budget</v>
      </c>
      <c r="R112" cm="1">
        <f t="array" ref="R112">_xlfn.IFS(L114&gt;=10,10,L114&gt;=9,9,L114&gt;=8,8,L114&gt;=7,7,L114&gt;=6,6,L114&gt;=5,5,L114&gt;=4,4,L114&gt;=3,3,L114&gt;=2,2,L114&gt;=1,1)</f>
        <v>6</v>
      </c>
    </row>
    <row r="113" spans="1:18" x14ac:dyDescent="0.35">
      <c r="A113" s="3" t="s">
        <v>894</v>
      </c>
      <c r="B113">
        <v>2016</v>
      </c>
      <c r="C113" s="1">
        <v>11000000</v>
      </c>
      <c r="D113" s="1">
        <v>5599781</v>
      </c>
      <c r="E113" s="1">
        <v>67390000</v>
      </c>
      <c r="F113" s="1">
        <v>72989781</v>
      </c>
      <c r="G113" s="1">
        <v>61989781</v>
      </c>
      <c r="H113" s="2">
        <v>5.64</v>
      </c>
      <c r="I113" t="s">
        <v>28</v>
      </c>
      <c r="J113" t="s">
        <v>18</v>
      </c>
      <c r="K113" t="s">
        <v>32</v>
      </c>
      <c r="L113">
        <v>7</v>
      </c>
      <c r="M113">
        <v>45876</v>
      </c>
      <c r="N113">
        <v>282</v>
      </c>
      <c r="O113">
        <v>283</v>
      </c>
      <c r="P113" s="1">
        <v>2371100</v>
      </c>
      <c r="Q113" t="str" cm="1">
        <f t="array" ref="Q113">_xlfn.IFS(C113&gt;=90000000,"Big Budget",C113&gt;=35000000,"Medium Budget",C113&lt;35000000,"Small Budget")</f>
        <v>Small Budget</v>
      </c>
      <c r="R113" cm="1">
        <f t="array" ref="R113">_xlfn.IFS(L115&gt;=10,10,L115&gt;=9,9,L115&gt;=8,8,L115&gt;=7,7,L115&gt;=6,6,L115&gt;=5,5,L115&gt;=4,4,L115&gt;=3,3,L115&gt;=2,2,L115&gt;=1,1)</f>
        <v>7</v>
      </c>
    </row>
    <row r="114" spans="1:18" x14ac:dyDescent="0.35">
      <c r="A114" s="3" t="s">
        <v>613</v>
      </c>
      <c r="B114">
        <v>2011</v>
      </c>
      <c r="C114" s="1">
        <v>35000000</v>
      </c>
      <c r="D114" s="1">
        <v>37553932</v>
      </c>
      <c r="E114" s="1">
        <v>127550020</v>
      </c>
      <c r="F114" s="1">
        <v>165103952</v>
      </c>
      <c r="G114" s="1">
        <v>130103952</v>
      </c>
      <c r="H114" s="2">
        <v>3.72</v>
      </c>
      <c r="I114" t="s">
        <v>17</v>
      </c>
      <c r="J114" t="s">
        <v>18</v>
      </c>
      <c r="K114" t="s">
        <v>26</v>
      </c>
      <c r="L114">
        <v>6.7</v>
      </c>
      <c r="M114">
        <v>406605</v>
      </c>
      <c r="N114">
        <v>3122</v>
      </c>
      <c r="O114">
        <v>3127</v>
      </c>
      <c r="P114" s="1">
        <v>12050368</v>
      </c>
      <c r="Q114" t="str" cm="1">
        <f t="array" ref="Q114">_xlfn.IFS(C114&gt;=90000000,"Big Budget",C114&gt;=35000000,"Medium Budget",C114&lt;35000000,"Small Budget")</f>
        <v>Medium Budget</v>
      </c>
      <c r="R114" cm="1">
        <f t="array" ref="R114">_xlfn.IFS(L116&gt;=10,10,L116&gt;=9,9,L116&gt;=8,8,L116&gt;=7,7,L116&gt;=6,6,L116&gt;=5,5,L116&gt;=4,4,L116&gt;=3,3,L116&gt;=2,2,L116&gt;=1,1)</f>
        <v>8</v>
      </c>
    </row>
    <row r="115" spans="1:18" x14ac:dyDescent="0.35">
      <c r="A115" s="3" t="s">
        <v>65</v>
      </c>
      <c r="B115">
        <v>2006</v>
      </c>
      <c r="C115" s="1">
        <v>20000000</v>
      </c>
      <c r="D115" s="1">
        <v>34302837</v>
      </c>
      <c r="E115" s="1">
        <v>97818375</v>
      </c>
      <c r="F115" s="1">
        <v>132121212</v>
      </c>
      <c r="G115" s="1">
        <v>112121212</v>
      </c>
      <c r="H115" s="2">
        <v>5.61</v>
      </c>
      <c r="I115" t="s">
        <v>22</v>
      </c>
      <c r="J115" t="s">
        <v>18</v>
      </c>
      <c r="K115" t="s">
        <v>29</v>
      </c>
      <c r="L115">
        <v>7.5</v>
      </c>
      <c r="M115">
        <v>301725</v>
      </c>
      <c r="N115">
        <v>7</v>
      </c>
      <c r="O115">
        <v>1251</v>
      </c>
      <c r="P115" s="1">
        <v>389351</v>
      </c>
      <c r="Q115" t="str" cm="1">
        <f t="array" ref="Q115">_xlfn.IFS(C115&gt;=90000000,"Big Budget",C115&gt;=35000000,"Medium Budget",C115&lt;35000000,"Small Budget")</f>
        <v>Small Budget</v>
      </c>
      <c r="R115" cm="1">
        <f t="array" ref="R115">_xlfn.IFS(L117&gt;=10,10,L117&gt;=9,9,L117&gt;=8,8,L117&gt;=7,7,L117&gt;=6,6,L117&gt;=5,5,L117&gt;=4,4,L117&gt;=3,3,L117&gt;=2,2,L117&gt;=1,1)</f>
        <v>7</v>
      </c>
    </row>
    <row r="116" spans="1:18" x14ac:dyDescent="0.35">
      <c r="A116" s="3" t="s">
        <v>189</v>
      </c>
      <c r="B116">
        <v>2007</v>
      </c>
      <c r="C116" s="1">
        <v>25000000</v>
      </c>
      <c r="D116" s="1">
        <v>74273505</v>
      </c>
      <c r="E116" s="1">
        <v>89762248</v>
      </c>
      <c r="F116" s="1">
        <v>164035753</v>
      </c>
      <c r="G116" s="1">
        <v>139035753</v>
      </c>
      <c r="H116" s="2">
        <v>5.56</v>
      </c>
      <c r="I116" t="s">
        <v>22</v>
      </c>
      <c r="J116" t="s">
        <v>18</v>
      </c>
      <c r="K116" t="s">
        <v>32</v>
      </c>
      <c r="L116">
        <v>8.1999999999999993</v>
      </c>
      <c r="M116">
        <v>952088</v>
      </c>
      <c r="N116">
        <v>28</v>
      </c>
      <c r="O116">
        <v>2037</v>
      </c>
      <c r="P116" s="1">
        <v>1202000</v>
      </c>
      <c r="Q116" t="str" cm="1">
        <f t="array" ref="Q116">_xlfn.IFS(C116&gt;=90000000,"Big Budget",C116&gt;=35000000,"Medium Budget",C116&lt;35000000,"Small Budget")</f>
        <v>Small Budget</v>
      </c>
      <c r="R116" cm="1">
        <f t="array" ref="R116">_xlfn.IFS(L118&gt;=10,10,L118&gt;=9,9,L118&gt;=8,8,L118&gt;=7,7,L118&gt;=6,6,L118&gt;=5,5,L118&gt;=4,4,L118&gt;=3,3,L118&gt;=2,2,L118&gt;=1,1)</f>
        <v>8</v>
      </c>
    </row>
    <row r="117" spans="1:18" x14ac:dyDescent="0.35">
      <c r="A117" s="3" t="s">
        <v>860</v>
      </c>
      <c r="B117">
        <v>2015</v>
      </c>
      <c r="C117" s="1">
        <v>37000000</v>
      </c>
      <c r="D117" s="1">
        <v>109767581</v>
      </c>
      <c r="E117" s="1">
        <v>63800000</v>
      </c>
      <c r="F117" s="1">
        <v>173567581</v>
      </c>
      <c r="G117" s="1">
        <v>136567581</v>
      </c>
      <c r="H117" s="2">
        <v>3.69</v>
      </c>
      <c r="I117" t="s">
        <v>17</v>
      </c>
      <c r="J117" t="s">
        <v>18</v>
      </c>
      <c r="K117" t="s">
        <v>29</v>
      </c>
      <c r="L117">
        <v>7.6</v>
      </c>
      <c r="M117">
        <v>270128</v>
      </c>
      <c r="N117">
        <v>3404</v>
      </c>
      <c r="O117">
        <v>3502</v>
      </c>
      <c r="P117" s="1">
        <v>29632823</v>
      </c>
      <c r="Q117" t="str" cm="1">
        <f t="array" ref="Q117">_xlfn.IFS(C117&gt;=90000000,"Big Budget",C117&gt;=35000000,"Medium Budget",C117&lt;35000000,"Small Budget")</f>
        <v>Medium Budget</v>
      </c>
      <c r="R117" cm="1">
        <f t="array" ref="R117">_xlfn.IFS(L119&gt;=10,10,L119&gt;=9,9,L119&gt;=8,8,L119&gt;=7,7,L119&gt;=6,6,L119&gt;=5,5,L119&gt;=4,4,L119&gt;=3,3,L119&gt;=2,2,L119&gt;=1,1)</f>
        <v>7</v>
      </c>
    </row>
    <row r="118" spans="1:18" x14ac:dyDescent="0.35">
      <c r="A118" s="3" t="s">
        <v>994</v>
      </c>
      <c r="B118">
        <v>2018</v>
      </c>
      <c r="C118" s="1">
        <v>28900000</v>
      </c>
      <c r="D118" s="1">
        <v>77301246</v>
      </c>
      <c r="E118" s="1">
        <v>112039078</v>
      </c>
      <c r="F118" s="1">
        <v>189340324</v>
      </c>
      <c r="G118" s="1">
        <v>160440324</v>
      </c>
      <c r="H118" s="2">
        <v>5.55</v>
      </c>
      <c r="I118" t="s">
        <v>17</v>
      </c>
      <c r="J118" t="s">
        <v>18</v>
      </c>
      <c r="K118" t="s">
        <v>19</v>
      </c>
      <c r="L118">
        <v>8.1999999999999993</v>
      </c>
      <c r="M118">
        <v>473113</v>
      </c>
      <c r="N118">
        <v>25</v>
      </c>
      <c r="O118">
        <v>2648</v>
      </c>
      <c r="P118" s="1">
        <v>320429</v>
      </c>
      <c r="Q118" t="str" cm="1">
        <f t="array" ref="Q118">_xlfn.IFS(C118&gt;=90000000,"Big Budget",C118&gt;=35000000,"Medium Budget",C118&lt;35000000,"Small Budget")</f>
        <v>Small Budget</v>
      </c>
      <c r="R118" cm="1">
        <f t="array" ref="R118">_xlfn.IFS(L120&gt;=10,10,L120&gt;=9,9,L120&gt;=8,8,L120&gt;=7,7,L120&gt;=6,6,L120&gt;=5,5,L120&gt;=4,4,L120&gt;=3,3,L120&gt;=2,2,L120&gt;=1,1)</f>
        <v>6</v>
      </c>
    </row>
    <row r="119" spans="1:18" x14ac:dyDescent="0.35">
      <c r="A119" s="3" t="s">
        <v>268</v>
      </c>
      <c r="B119">
        <v>2008</v>
      </c>
      <c r="C119" s="1">
        <v>16000000</v>
      </c>
      <c r="D119" s="1">
        <v>23216709</v>
      </c>
      <c r="E119" s="1">
        <v>81288108</v>
      </c>
      <c r="F119" s="1">
        <v>104504817</v>
      </c>
      <c r="G119" s="1">
        <v>88504817</v>
      </c>
      <c r="H119" s="2">
        <v>5.53</v>
      </c>
      <c r="I119" t="s">
        <v>17</v>
      </c>
      <c r="J119" t="s">
        <v>18</v>
      </c>
      <c r="K119" t="s">
        <v>19</v>
      </c>
      <c r="L119">
        <v>7.1</v>
      </c>
      <c r="M119">
        <v>254466</v>
      </c>
      <c r="N119">
        <v>692</v>
      </c>
      <c r="O119">
        <v>726</v>
      </c>
      <c r="P119" s="1">
        <v>3755575</v>
      </c>
      <c r="Q119" t="str" cm="1">
        <f t="array" ref="Q119">_xlfn.IFS(C119&gt;=90000000,"Big Budget",C119&gt;=35000000,"Medium Budget",C119&lt;35000000,"Small Budget")</f>
        <v>Small Budget</v>
      </c>
      <c r="R119" cm="1">
        <f t="array" ref="R119">_xlfn.IFS(L121&gt;=10,10,L121&gt;=9,9,L121&gt;=8,8,L121&gt;=7,7,L121&gt;=6,6,L121&gt;=5,5,L121&gt;=4,4,L121&gt;=3,3,L121&gt;=2,2,L121&gt;=1,1)</f>
        <v>7</v>
      </c>
    </row>
    <row r="120" spans="1:18" x14ac:dyDescent="0.35">
      <c r="A120" s="3" t="s">
        <v>144</v>
      </c>
      <c r="B120">
        <v>2006</v>
      </c>
      <c r="C120" s="1">
        <v>110000000</v>
      </c>
      <c r="D120" s="1">
        <v>250863268</v>
      </c>
      <c r="E120" s="1">
        <v>328583139</v>
      </c>
      <c r="F120" s="1">
        <v>579446407</v>
      </c>
      <c r="G120" s="1">
        <v>469446407</v>
      </c>
      <c r="H120" s="2">
        <v>4.2699999999999996</v>
      </c>
      <c r="I120" t="s">
        <v>43</v>
      </c>
      <c r="J120" t="s">
        <v>18</v>
      </c>
      <c r="K120" t="s">
        <v>45</v>
      </c>
      <c r="L120">
        <v>6.4</v>
      </c>
      <c r="M120">
        <v>343258</v>
      </c>
      <c r="N120">
        <v>3685</v>
      </c>
      <c r="O120">
        <v>3768</v>
      </c>
      <c r="P120" s="1">
        <v>30433781</v>
      </c>
      <c r="Q120" t="str" cm="1">
        <f t="array" ref="Q120">_xlfn.IFS(C120&gt;=90000000,"Big Budget",C120&gt;=35000000,"Medium Budget",C120&lt;35000000,"Small Budget")</f>
        <v>Big Budget</v>
      </c>
      <c r="R120" cm="1">
        <f t="array" ref="R120">_xlfn.IFS(L122&gt;=10,10,L122&gt;=9,9,L122&gt;=8,8,L122&gt;=7,7,L122&gt;=6,6,L122&gt;=5,5,L122&gt;=4,4,L122&gt;=3,3,L122&gt;=2,2,L122&gt;=1,1)</f>
        <v>5</v>
      </c>
    </row>
    <row r="121" spans="1:18" x14ac:dyDescent="0.35">
      <c r="A121" s="3" t="s">
        <v>947</v>
      </c>
      <c r="B121">
        <v>2016</v>
      </c>
      <c r="C121" s="1">
        <v>200000000</v>
      </c>
      <c r="D121" s="1">
        <v>532177324</v>
      </c>
      <c r="E121" s="1">
        <v>516925532</v>
      </c>
      <c r="F121" s="1">
        <v>1049102856</v>
      </c>
      <c r="G121" s="1">
        <v>849102856</v>
      </c>
      <c r="H121" s="2">
        <v>4.25</v>
      </c>
      <c r="I121" t="s">
        <v>17</v>
      </c>
      <c r="J121" t="s">
        <v>142</v>
      </c>
      <c r="K121" t="s">
        <v>45</v>
      </c>
      <c r="L121">
        <v>7.8</v>
      </c>
      <c r="M121">
        <v>616761</v>
      </c>
      <c r="N121">
        <v>4157</v>
      </c>
      <c r="O121">
        <v>4157</v>
      </c>
      <c r="P121" s="1">
        <v>155081681</v>
      </c>
      <c r="Q121" t="str" cm="1">
        <f t="array" ref="Q121">_xlfn.IFS(C121&gt;=90000000,"Big Budget",C121&gt;=35000000,"Medium Budget",C121&lt;35000000,"Small Budget")</f>
        <v>Big Budget</v>
      </c>
      <c r="R121" cm="1">
        <f t="array" ref="R121">_xlfn.IFS(L123&gt;=10,10,L123&gt;=9,9,L123&gt;=8,8,L123&gt;=7,7,L123&gt;=6,6,L123&gt;=5,5,L123&gt;=4,4,L123&gt;=3,3,L123&gt;=2,2,L123&gt;=1,1)</f>
        <v>6</v>
      </c>
    </row>
    <row r="122" spans="1:18" x14ac:dyDescent="0.35">
      <c r="A122" s="3" t="s">
        <v>447</v>
      </c>
      <c r="B122">
        <v>2009</v>
      </c>
      <c r="C122" s="1">
        <v>40000000</v>
      </c>
      <c r="D122" s="1">
        <v>66477700</v>
      </c>
      <c r="E122" s="1">
        <v>120906927</v>
      </c>
      <c r="F122" s="1">
        <v>187384627</v>
      </c>
      <c r="G122" s="1">
        <v>147384627</v>
      </c>
      <c r="H122" s="2">
        <v>3.68</v>
      </c>
      <c r="I122" t="s">
        <v>22</v>
      </c>
      <c r="J122" t="s">
        <v>18</v>
      </c>
      <c r="K122" t="s">
        <v>23</v>
      </c>
      <c r="L122">
        <v>5.0999999999999996</v>
      </c>
      <c r="M122">
        <v>105224</v>
      </c>
      <c r="N122">
        <v>3121</v>
      </c>
      <c r="O122">
        <v>3121</v>
      </c>
      <c r="P122" s="1">
        <v>27408309</v>
      </c>
      <c r="Q122" t="str" cm="1">
        <f t="array" ref="Q122">_xlfn.IFS(C122&gt;=90000000,"Big Budget",C122&gt;=35000000,"Medium Budget",C122&lt;35000000,"Small Budget")</f>
        <v>Medium Budget</v>
      </c>
      <c r="R122" cm="1">
        <f t="array" ref="R122">_xlfn.IFS(L124&gt;=10,10,L124&gt;=9,9,L124&gt;=8,8,L124&gt;=7,7,L124&gt;=6,6,L124&gt;=5,5,L124&gt;=4,4,L124&gt;=3,3,L124&gt;=2,2,L124&gt;=1,1)</f>
        <v>7</v>
      </c>
    </row>
    <row r="123" spans="1:18" x14ac:dyDescent="0.35">
      <c r="A123" s="3">
        <v>21</v>
      </c>
      <c r="B123">
        <v>2008</v>
      </c>
      <c r="C123" s="1">
        <v>35000000</v>
      </c>
      <c r="D123" s="1">
        <v>81159365</v>
      </c>
      <c r="E123" s="1">
        <v>78687064</v>
      </c>
      <c r="F123" s="1">
        <v>159846429</v>
      </c>
      <c r="G123" s="1">
        <v>124846429</v>
      </c>
      <c r="H123" s="2">
        <v>3.57</v>
      </c>
      <c r="I123" t="s">
        <v>17</v>
      </c>
      <c r="J123" t="s">
        <v>18</v>
      </c>
      <c r="K123" t="s">
        <v>26</v>
      </c>
      <c r="L123">
        <v>6.8</v>
      </c>
      <c r="M123">
        <v>249599</v>
      </c>
      <c r="N123">
        <v>2648</v>
      </c>
      <c r="O123">
        <v>2952</v>
      </c>
      <c r="P123" s="1">
        <v>24105943</v>
      </c>
      <c r="Q123" t="str" cm="1">
        <f t="array" ref="Q123">_xlfn.IFS(C123&gt;=90000000,"Big Budget",C123&gt;=35000000,"Medium Budget",C123&lt;35000000,"Small Budget")</f>
        <v>Medium Budget</v>
      </c>
      <c r="R123" cm="1">
        <f t="array" ref="R123">_xlfn.IFS(L125&gt;=10,10,L125&gt;=9,9,L125&gt;=8,8,L125&gt;=7,7,L125&gt;=6,6,L125&gt;=5,5,L125&gt;=4,4,L125&gt;=3,3,L125&gt;=2,2,L125&gt;=1,1)</f>
        <v>6</v>
      </c>
    </row>
    <row r="124" spans="1:18" x14ac:dyDescent="0.35">
      <c r="A124" s="3" t="s">
        <v>68</v>
      </c>
      <c r="B124">
        <v>2006</v>
      </c>
      <c r="C124" s="1">
        <v>24000000</v>
      </c>
      <c r="D124" s="1">
        <v>70269899</v>
      </c>
      <c r="E124" s="1">
        <v>85959151</v>
      </c>
      <c r="F124" s="1">
        <v>156229050</v>
      </c>
      <c r="G124" s="1">
        <v>132229050</v>
      </c>
      <c r="H124" s="2">
        <v>5.51</v>
      </c>
      <c r="I124" t="s">
        <v>43</v>
      </c>
      <c r="J124" t="s">
        <v>18</v>
      </c>
      <c r="K124" t="s">
        <v>29</v>
      </c>
      <c r="L124">
        <v>7.1</v>
      </c>
      <c r="M124">
        <v>215323</v>
      </c>
      <c r="N124">
        <v>3017</v>
      </c>
      <c r="O124">
        <v>3019</v>
      </c>
      <c r="P124" s="1">
        <v>12158168</v>
      </c>
      <c r="Q124" t="str" cm="1">
        <f t="array" ref="Q124">_xlfn.IFS(C124&gt;=90000000,"Big Budget",C124&gt;=35000000,"Medium Budget",C124&lt;35000000,"Small Budget")</f>
        <v>Small Budget</v>
      </c>
      <c r="R124" cm="1">
        <f t="array" ref="R124">_xlfn.IFS(L126&gt;=10,10,L126&gt;=9,9,L126&gt;=8,8,L126&gt;=7,7,L126&gt;=6,6,L126&gt;=5,5,L126&gt;=4,4,L126&gt;=3,3,L126&gt;=2,2,L126&gt;=1,1)</f>
        <v>6</v>
      </c>
    </row>
    <row r="125" spans="1:18" x14ac:dyDescent="0.35">
      <c r="A125" s="3" t="s">
        <v>500</v>
      </c>
      <c r="B125">
        <v>2010</v>
      </c>
      <c r="C125" s="1">
        <v>10000000</v>
      </c>
      <c r="D125" s="1">
        <v>33679655</v>
      </c>
      <c r="E125" s="1">
        <v>29674459</v>
      </c>
      <c r="F125" s="1">
        <v>63354114</v>
      </c>
      <c r="G125" s="1">
        <v>53354114</v>
      </c>
      <c r="H125" s="2">
        <v>5.34</v>
      </c>
      <c r="I125" t="s">
        <v>17</v>
      </c>
      <c r="J125" t="s">
        <v>18</v>
      </c>
      <c r="K125" t="s">
        <v>23</v>
      </c>
      <c r="L125">
        <v>6.3</v>
      </c>
      <c r="M125">
        <v>145074</v>
      </c>
      <c r="N125">
        <v>2809</v>
      </c>
      <c r="O125">
        <v>2811</v>
      </c>
      <c r="P125" s="1">
        <v>12289375</v>
      </c>
      <c r="Q125" t="str" cm="1">
        <f t="array" ref="Q125">_xlfn.IFS(C125&gt;=90000000,"Big Budget",C125&gt;=35000000,"Medium Budget",C125&lt;35000000,"Small Budget")</f>
        <v>Small Budget</v>
      </c>
      <c r="R125" cm="1">
        <f t="array" ref="R125">_xlfn.IFS(L127&gt;=10,10,L127&gt;=9,9,L127&gt;=8,8,L127&gt;=7,7,L127&gt;=6,6,L127&gt;=5,5,L127&gt;=4,4,L127&gt;=3,3,L127&gt;=2,2,L127&gt;=1,1)</f>
        <v>8</v>
      </c>
    </row>
    <row r="126" spans="1:18" x14ac:dyDescent="0.35">
      <c r="A126" s="3" t="s">
        <v>386</v>
      </c>
      <c r="B126">
        <v>2009</v>
      </c>
      <c r="C126" s="1">
        <v>11000000</v>
      </c>
      <c r="D126" s="1">
        <v>27693292</v>
      </c>
      <c r="E126" s="1">
        <v>42059110</v>
      </c>
      <c r="F126" s="1">
        <v>69752402</v>
      </c>
      <c r="G126" s="1">
        <v>58752402</v>
      </c>
      <c r="H126" s="2">
        <v>5.34</v>
      </c>
      <c r="I126" t="s">
        <v>22</v>
      </c>
      <c r="J126" t="s">
        <v>18</v>
      </c>
      <c r="K126" t="s">
        <v>23</v>
      </c>
      <c r="L126">
        <v>6</v>
      </c>
      <c r="M126">
        <v>111349</v>
      </c>
      <c r="N126">
        <v>3036</v>
      </c>
      <c r="O126">
        <v>3036</v>
      </c>
      <c r="P126" s="1">
        <v>14118444</v>
      </c>
      <c r="Q126" t="str" cm="1">
        <f t="array" ref="Q126">_xlfn.IFS(C126&gt;=90000000,"Big Budget",C126&gt;=35000000,"Medium Budget",C126&lt;35000000,"Small Budget")</f>
        <v>Small Budget</v>
      </c>
      <c r="R126" cm="1">
        <f t="array" ref="R126">_xlfn.IFS(L128&gt;=10,10,L128&gt;=9,9,L128&gt;=8,8,L128&gt;=7,7,L128&gt;=6,6,L128&gt;=5,5,L128&gt;=4,4,L128&gt;=3,3,L128&gt;=2,2,L128&gt;=1,1)</f>
        <v>6</v>
      </c>
    </row>
    <row r="127" spans="1:18" x14ac:dyDescent="0.35">
      <c r="A127" s="3" t="s">
        <v>586</v>
      </c>
      <c r="B127">
        <v>2010</v>
      </c>
      <c r="C127" s="1">
        <v>160000000</v>
      </c>
      <c r="D127" s="1">
        <v>292576195</v>
      </c>
      <c r="E127" s="1">
        <v>539825887</v>
      </c>
      <c r="F127" s="1">
        <v>832402082</v>
      </c>
      <c r="G127" s="1">
        <v>672402082</v>
      </c>
      <c r="H127" s="2">
        <v>4.2</v>
      </c>
      <c r="I127" t="s">
        <v>17</v>
      </c>
      <c r="J127" t="s">
        <v>142</v>
      </c>
      <c r="K127" t="s">
        <v>26</v>
      </c>
      <c r="L127">
        <v>8.8000000000000007</v>
      </c>
      <c r="M127">
        <v>2296753</v>
      </c>
      <c r="N127">
        <v>3792</v>
      </c>
      <c r="O127">
        <v>3792</v>
      </c>
      <c r="P127" s="1">
        <v>62785337</v>
      </c>
      <c r="Q127" t="str" cm="1">
        <f t="array" ref="Q127">_xlfn.IFS(C127&gt;=90000000,"Big Budget",C127&gt;=35000000,"Medium Budget",C127&lt;35000000,"Small Budget")</f>
        <v>Big Budget</v>
      </c>
      <c r="R127" cm="1">
        <f t="array" ref="R127">_xlfn.IFS(L129&gt;=10,10,L129&gt;=9,9,L129&gt;=8,8,L129&gt;=7,7,L129&gt;=6,6,L129&gt;=5,5,L129&gt;=4,4,L129&gt;=3,3,L129&gt;=2,2,L129&gt;=1,1)</f>
        <v>5</v>
      </c>
    </row>
    <row r="128" spans="1:18" x14ac:dyDescent="0.35">
      <c r="A128" s="3" t="s">
        <v>681</v>
      </c>
      <c r="B128">
        <v>2012</v>
      </c>
      <c r="C128" s="1">
        <v>145000000</v>
      </c>
      <c r="D128" s="1">
        <v>216391482</v>
      </c>
      <c r="E128" s="1">
        <v>530529789</v>
      </c>
      <c r="F128" s="1">
        <v>746921271</v>
      </c>
      <c r="G128" s="1">
        <v>601921271</v>
      </c>
      <c r="H128" s="2">
        <v>4.1500000000000004</v>
      </c>
      <c r="I128" t="s">
        <v>43</v>
      </c>
      <c r="J128" t="s">
        <v>101</v>
      </c>
      <c r="K128" t="s">
        <v>45</v>
      </c>
      <c r="L128">
        <v>6.8</v>
      </c>
      <c r="M128">
        <v>179660</v>
      </c>
      <c r="N128">
        <v>4258</v>
      </c>
      <c r="O128">
        <v>4263</v>
      </c>
      <c r="P128" s="1">
        <v>60316738</v>
      </c>
      <c r="Q128" t="str" cm="1">
        <f t="array" ref="Q128">_xlfn.IFS(C128&gt;=90000000,"Big Budget",C128&gt;=35000000,"Medium Budget",C128&lt;35000000,"Small Budget")</f>
        <v>Big Budget</v>
      </c>
      <c r="R128" cm="1">
        <f t="array" ref="R128">_xlfn.IFS(L130&gt;=10,10,L130&gt;=9,9,L130&gt;=8,8,L130&gt;=7,7,L130&gt;=6,6,L130&gt;=5,5,L130&gt;=4,4,L130&gt;=3,3,L130&gt;=2,2,L130&gt;=1,1)</f>
        <v>6</v>
      </c>
    </row>
    <row r="129" spans="1:18" x14ac:dyDescent="0.35">
      <c r="A129" s="3" t="s">
        <v>16</v>
      </c>
      <c r="B129">
        <v>2006</v>
      </c>
      <c r="C129" s="1">
        <v>10000000</v>
      </c>
      <c r="D129" s="1">
        <v>63257940</v>
      </c>
      <c r="E129" s="1">
        <v>62581</v>
      </c>
      <c r="F129" s="1">
        <v>63320521</v>
      </c>
      <c r="G129" s="1">
        <v>53320521</v>
      </c>
      <c r="H129" s="2">
        <v>5.33</v>
      </c>
      <c r="I129" t="s">
        <v>17</v>
      </c>
      <c r="J129" t="s">
        <v>18</v>
      </c>
      <c r="K129" t="s">
        <v>19</v>
      </c>
      <c r="L129">
        <v>5.2</v>
      </c>
      <c r="M129">
        <v>11438</v>
      </c>
      <c r="N129">
        <v>2194</v>
      </c>
      <c r="O129">
        <v>2194</v>
      </c>
      <c r="P129" s="1">
        <v>30030661</v>
      </c>
      <c r="Q129" t="str" cm="1">
        <f t="array" ref="Q129">_xlfn.IFS(C129&gt;=90000000,"Big Budget",C129&gt;=35000000,"Medium Budget",C129&lt;35000000,"Small Budget")</f>
        <v>Small Budget</v>
      </c>
      <c r="R129" cm="1">
        <f t="array" ref="R129">_xlfn.IFS(L131&gt;=10,10,L131&gt;=9,9,L131&gt;=8,8,L131&gt;=7,7,L131&gt;=6,6,L131&gt;=5,5,L131&gt;=4,4,L131&gt;=3,3,L131&gt;=2,2,L131&gt;=1,1)</f>
        <v>6</v>
      </c>
    </row>
    <row r="130" spans="1:18" x14ac:dyDescent="0.35">
      <c r="A130" s="3" t="s">
        <v>591</v>
      </c>
      <c r="B130">
        <v>2010</v>
      </c>
      <c r="C130" s="1">
        <v>200000000</v>
      </c>
      <c r="D130" s="1">
        <v>334191110</v>
      </c>
      <c r="E130" s="1">
        <v>691300000</v>
      </c>
      <c r="F130" s="1">
        <v>1025491110</v>
      </c>
      <c r="G130" s="1">
        <v>825491110</v>
      </c>
      <c r="H130" s="2">
        <v>4.13</v>
      </c>
      <c r="I130" t="s">
        <v>43</v>
      </c>
      <c r="J130" t="s">
        <v>142</v>
      </c>
      <c r="K130" t="s">
        <v>45</v>
      </c>
      <c r="L130">
        <v>6.4</v>
      </c>
      <c r="M130">
        <v>410651</v>
      </c>
      <c r="N130">
        <v>3728</v>
      </c>
      <c r="O130">
        <v>3739</v>
      </c>
      <c r="P130" s="1">
        <v>116101023</v>
      </c>
      <c r="Q130" t="str" cm="1">
        <f t="array" ref="Q130">_xlfn.IFS(C130&gt;=90000000,"Big Budget",C130&gt;=35000000,"Medium Budget",C130&lt;35000000,"Small Budget")</f>
        <v>Big Budget</v>
      </c>
      <c r="R130" cm="1">
        <f t="array" ref="R130">_xlfn.IFS(L132&gt;=10,10,L132&gt;=9,9,L132&gt;=8,8,L132&gt;=7,7,L132&gt;=6,6,L132&gt;=5,5,L132&gt;=4,4,L132&gt;=3,3,L132&gt;=2,2,L132&gt;=1,1)</f>
        <v>7</v>
      </c>
    </row>
    <row r="131" spans="1:18" x14ac:dyDescent="0.35">
      <c r="A131" s="3" t="s">
        <v>950</v>
      </c>
      <c r="B131">
        <v>2017</v>
      </c>
      <c r="C131" s="1">
        <v>10000000</v>
      </c>
      <c r="D131" s="1">
        <v>34121140</v>
      </c>
      <c r="E131" s="1">
        <v>27481996</v>
      </c>
      <c r="F131" s="1">
        <v>61603136</v>
      </c>
      <c r="G131" s="1">
        <v>51603136</v>
      </c>
      <c r="H131" s="2">
        <v>5.16</v>
      </c>
      <c r="I131" t="s">
        <v>17</v>
      </c>
      <c r="J131" t="s">
        <v>18</v>
      </c>
      <c r="K131" t="s">
        <v>29</v>
      </c>
      <c r="L131">
        <v>6.3</v>
      </c>
      <c r="M131">
        <v>38510</v>
      </c>
      <c r="N131">
        <v>2801</v>
      </c>
      <c r="O131">
        <v>2801</v>
      </c>
      <c r="P131" s="1">
        <v>11727390</v>
      </c>
      <c r="Q131" t="str" cm="1">
        <f t="array" ref="Q131">_xlfn.IFS(C131&gt;=90000000,"Big Budget",C131&gt;=35000000,"Medium Budget",C131&lt;35000000,"Small Budget")</f>
        <v>Small Budget</v>
      </c>
      <c r="R131" cm="1">
        <f t="array" ref="R131">_xlfn.IFS(L133&gt;=10,10,L133&gt;=9,9,L133&gt;=8,8,L133&gt;=7,7,L133&gt;=6,6,L133&gt;=5,5,L133&gt;=4,4,L133&gt;=3,3,L133&gt;=2,2,L133&gt;=1,1)</f>
        <v>6</v>
      </c>
    </row>
    <row r="132" spans="1:18" x14ac:dyDescent="0.35">
      <c r="A132" s="3" t="s">
        <v>731</v>
      </c>
      <c r="B132">
        <v>2013</v>
      </c>
      <c r="C132" s="1">
        <v>75000000</v>
      </c>
      <c r="D132" s="1">
        <v>117723989</v>
      </c>
      <c r="E132" s="1">
        <v>225045211</v>
      </c>
      <c r="F132" s="1">
        <v>342769200</v>
      </c>
      <c r="G132" s="1">
        <v>267769200</v>
      </c>
      <c r="H132" s="2">
        <v>3.57</v>
      </c>
      <c r="I132" t="s">
        <v>17</v>
      </c>
      <c r="J132" t="s">
        <v>18</v>
      </c>
      <c r="K132" t="s">
        <v>26</v>
      </c>
      <c r="L132">
        <v>7.2</v>
      </c>
      <c r="M132">
        <v>649312</v>
      </c>
      <c r="N132">
        <v>2925</v>
      </c>
      <c r="O132">
        <v>3082</v>
      </c>
      <c r="P132" s="1">
        <v>29350389</v>
      </c>
      <c r="Q132" t="str" cm="1">
        <f t="array" ref="Q132">_xlfn.IFS(C132&gt;=90000000,"Big Budget",C132&gt;=35000000,"Medium Budget",C132&lt;35000000,"Small Budget")</f>
        <v>Medium Budget</v>
      </c>
      <c r="R132" cm="1">
        <f t="array" ref="R132">_xlfn.IFS(L134&gt;=10,10,L134&gt;=9,9,L134&gt;=8,8,L134&gt;=7,7,L134&gt;=6,6,L134&gt;=5,5,L134&gt;=4,4,L134&gt;=3,3,L134&gt;=2,2,L134&gt;=1,1)</f>
        <v>6</v>
      </c>
    </row>
    <row r="133" spans="1:18" x14ac:dyDescent="0.35">
      <c r="A133" s="3" t="s">
        <v>359</v>
      </c>
      <c r="B133">
        <v>2008</v>
      </c>
      <c r="C133" s="1">
        <v>75000000</v>
      </c>
      <c r="D133" s="1">
        <v>134508551</v>
      </c>
      <c r="E133" s="1">
        <v>207907909</v>
      </c>
      <c r="F133" s="1">
        <v>342416460</v>
      </c>
      <c r="G133" s="1">
        <v>267416460</v>
      </c>
      <c r="H133" s="2">
        <v>3.57</v>
      </c>
      <c r="I133" t="s">
        <v>22</v>
      </c>
      <c r="J133" t="s">
        <v>18</v>
      </c>
      <c r="K133" t="s">
        <v>32</v>
      </c>
      <c r="L133">
        <v>6.7</v>
      </c>
      <c r="M133">
        <v>386005</v>
      </c>
      <c r="N133">
        <v>3175</v>
      </c>
      <c r="O133">
        <v>3185</v>
      </c>
      <c r="P133" s="1">
        <v>50927085</v>
      </c>
      <c r="Q133" t="str" cm="1">
        <f t="array" ref="Q133">_xlfn.IFS(C133&gt;=90000000,"Big Budget",C133&gt;=35000000,"Medium Budget",C133&lt;35000000,"Small Budget")</f>
        <v>Medium Budget</v>
      </c>
      <c r="R133" cm="1">
        <f t="array" ref="R133">_xlfn.IFS(L135&gt;=10,10,L135&gt;=9,9,L135&gt;=8,8,L135&gt;=7,7,L135&gt;=6,6,L135&gt;=5,5,L135&gt;=4,4,L135&gt;=3,3,L135&gt;=2,2,L135&gt;=1,1)</f>
        <v>6</v>
      </c>
    </row>
    <row r="134" spans="1:18" x14ac:dyDescent="0.35">
      <c r="A134" s="3" t="s">
        <v>174</v>
      </c>
      <c r="B134">
        <v>2007</v>
      </c>
      <c r="C134" s="1">
        <v>20000000</v>
      </c>
      <c r="D134" s="1">
        <v>80818974</v>
      </c>
      <c r="E134" s="1">
        <v>37718653</v>
      </c>
      <c r="F134" s="1">
        <v>118537627</v>
      </c>
      <c r="G134" s="1">
        <v>98537627</v>
      </c>
      <c r="H134" s="2">
        <v>4.93</v>
      </c>
      <c r="I134" t="s">
        <v>17</v>
      </c>
      <c r="J134" t="s">
        <v>18</v>
      </c>
      <c r="K134" t="s">
        <v>26</v>
      </c>
      <c r="L134">
        <v>6.8</v>
      </c>
      <c r="M134">
        <v>234707</v>
      </c>
      <c r="N134">
        <v>2925</v>
      </c>
      <c r="O134">
        <v>3132</v>
      </c>
      <c r="P134" s="1">
        <v>22224982</v>
      </c>
      <c r="Q134" t="str" cm="1">
        <f t="array" ref="Q134">_xlfn.IFS(C134&gt;=90000000,"Big Budget",C134&gt;=35000000,"Medium Budget",C134&lt;35000000,"Small Budget")</f>
        <v>Small Budget</v>
      </c>
      <c r="R134" cm="1">
        <f t="array" ref="R134">_xlfn.IFS(L136&gt;=10,10,L136&gt;=9,9,L136&gt;=8,8,L136&gt;=7,7,L136&gt;=6,6,L136&gt;=5,5,L136&gt;=4,4,L136&gt;=3,3,L136&gt;=2,2,L136&gt;=1,1)</f>
        <v>6</v>
      </c>
    </row>
    <row r="135" spans="1:18" x14ac:dyDescent="0.35">
      <c r="A135" s="3" t="s">
        <v>135</v>
      </c>
      <c r="B135">
        <v>2006</v>
      </c>
      <c r="C135" s="1">
        <v>85000000</v>
      </c>
      <c r="D135" s="1">
        <v>198000317</v>
      </c>
      <c r="E135" s="1">
        <v>187000000</v>
      </c>
      <c r="F135" s="1">
        <v>385000317</v>
      </c>
      <c r="G135" s="1">
        <v>300000317</v>
      </c>
      <c r="H135" s="2">
        <v>3.53</v>
      </c>
      <c r="I135" t="s">
        <v>43</v>
      </c>
      <c r="J135" t="s">
        <v>101</v>
      </c>
      <c r="K135" t="s">
        <v>45</v>
      </c>
      <c r="L135">
        <v>6.4</v>
      </c>
      <c r="M135">
        <v>184387</v>
      </c>
      <c r="N135">
        <v>3804</v>
      </c>
      <c r="O135">
        <v>3804</v>
      </c>
      <c r="P135" s="1">
        <v>41533432</v>
      </c>
      <c r="Q135" t="str" cm="1">
        <f t="array" ref="Q135">_xlfn.IFS(C135&gt;=90000000,"Big Budget",C135&gt;=35000000,"Medium Budget",C135&lt;35000000,"Small Budget")</f>
        <v>Medium Budget</v>
      </c>
      <c r="R135" cm="1">
        <f t="array" ref="R135">_xlfn.IFS(L137&gt;=10,10,L137&gt;=9,9,L137&gt;=8,8,L137&gt;=7,7,L137&gt;=6,6,L137&gt;=5,5,L137&gt;=4,4,L137&gt;=3,3,L137&gt;=2,2,L137&gt;=1,1)</f>
        <v>8</v>
      </c>
    </row>
    <row r="136" spans="1:18" x14ac:dyDescent="0.35">
      <c r="A136" s="3" t="s">
        <v>440</v>
      </c>
      <c r="B136">
        <v>2009</v>
      </c>
      <c r="C136" s="1">
        <v>40000000</v>
      </c>
      <c r="D136" s="1">
        <v>93953653</v>
      </c>
      <c r="E136" s="1">
        <v>87100004</v>
      </c>
      <c r="F136" s="1">
        <v>181053657</v>
      </c>
      <c r="G136" s="1">
        <v>141053657</v>
      </c>
      <c r="H136" s="2">
        <v>3.53</v>
      </c>
      <c r="I136" t="s">
        <v>17</v>
      </c>
      <c r="J136" t="s">
        <v>18</v>
      </c>
      <c r="K136" t="s">
        <v>72</v>
      </c>
      <c r="L136">
        <v>6.4</v>
      </c>
      <c r="M136">
        <v>172095</v>
      </c>
      <c r="N136">
        <v>3175</v>
      </c>
      <c r="O136">
        <v>3175</v>
      </c>
      <c r="P136" s="1">
        <v>27785487</v>
      </c>
      <c r="Q136" t="str" cm="1">
        <f t="array" ref="Q136">_xlfn.IFS(C136&gt;=90000000,"Big Budget",C136&gt;=35000000,"Medium Budget",C136&lt;35000000,"Small Budget")</f>
        <v>Medium Budget</v>
      </c>
      <c r="R136" cm="1">
        <f t="array" ref="R136">_xlfn.IFS(L138&gt;=10,10,L138&gt;=9,9,L138&gt;=8,8,L138&gt;=7,7,L138&gt;=6,6,L138&gt;=5,5,L138&gt;=4,4,L138&gt;=3,3,L138&gt;=2,2,L138&gt;=1,1)</f>
        <v>6</v>
      </c>
    </row>
    <row r="137" spans="1:18" x14ac:dyDescent="0.35">
      <c r="A137" s="3" t="s">
        <v>472</v>
      </c>
      <c r="B137">
        <v>2009</v>
      </c>
      <c r="C137" s="1">
        <v>70000000</v>
      </c>
      <c r="D137" s="1">
        <v>120774594</v>
      </c>
      <c r="E137" s="1">
        <v>196140670</v>
      </c>
      <c r="F137" s="1">
        <v>316915264</v>
      </c>
      <c r="G137" s="1">
        <v>246915264</v>
      </c>
      <c r="H137" s="2">
        <v>3.53</v>
      </c>
      <c r="I137" t="s">
        <v>22</v>
      </c>
      <c r="J137" t="s">
        <v>18</v>
      </c>
      <c r="K137" t="s">
        <v>32</v>
      </c>
      <c r="L137">
        <v>8.3000000000000007</v>
      </c>
      <c r="M137">
        <v>1412110</v>
      </c>
      <c r="N137">
        <v>3165</v>
      </c>
      <c r="O137">
        <v>3358</v>
      </c>
      <c r="P137" s="1">
        <v>38054676</v>
      </c>
      <c r="Q137" t="str" cm="1">
        <f t="array" ref="Q137">_xlfn.IFS(C137&gt;=90000000,"Big Budget",C137&gt;=35000000,"Medium Budget",C137&lt;35000000,"Small Budget")</f>
        <v>Medium Budget</v>
      </c>
      <c r="R137" cm="1">
        <f t="array" ref="R137">_xlfn.IFS(L139&gt;=10,10,L139&gt;=9,9,L139&gt;=8,8,L139&gt;=7,7,L139&gt;=6,6,L139&gt;=5,5,L139&gt;=4,4,L139&gt;=3,3,L139&gt;=2,2,L139&gt;=1,1)</f>
        <v>6</v>
      </c>
    </row>
    <row r="138" spans="1:18" x14ac:dyDescent="0.35">
      <c r="A138" s="3" t="s">
        <v>340</v>
      </c>
      <c r="B138">
        <v>2008</v>
      </c>
      <c r="C138" s="1">
        <v>50000000</v>
      </c>
      <c r="D138" s="1">
        <v>97690976</v>
      </c>
      <c r="E138" s="1">
        <v>128300000</v>
      </c>
      <c r="F138" s="1">
        <v>225990976</v>
      </c>
      <c r="G138" s="1">
        <v>175990976</v>
      </c>
      <c r="H138" s="2">
        <v>3.52</v>
      </c>
      <c r="I138" t="s">
        <v>17</v>
      </c>
      <c r="J138" t="s">
        <v>18</v>
      </c>
      <c r="K138" t="s">
        <v>19</v>
      </c>
      <c r="L138">
        <v>6.8</v>
      </c>
      <c r="M138">
        <v>359067</v>
      </c>
      <c r="N138">
        <v>3434</v>
      </c>
      <c r="O138">
        <v>3434</v>
      </c>
      <c r="P138" s="1">
        <v>18262471</v>
      </c>
      <c r="Q138" t="str" cm="1">
        <f t="array" ref="Q138">_xlfn.IFS(C138&gt;=90000000,"Big Budget",C138&gt;=35000000,"Medium Budget",C138&lt;35000000,"Small Budget")</f>
        <v>Medium Budget</v>
      </c>
      <c r="R138" cm="1">
        <f t="array" ref="R138">_xlfn.IFS(L140&gt;=10,10,L140&gt;=9,9,L140&gt;=8,8,L140&gt;=7,7,L140&gt;=6,6,L140&gt;=5,5,L140&gt;=4,4,L140&gt;=3,3,L140&gt;=2,2,L140&gt;=1,1)</f>
        <v>5</v>
      </c>
    </row>
    <row r="139" spans="1:18" x14ac:dyDescent="0.35">
      <c r="A139" s="3">
        <v>1408</v>
      </c>
      <c r="B139">
        <v>2007</v>
      </c>
      <c r="C139" s="1">
        <v>22500000</v>
      </c>
      <c r="D139" s="1">
        <v>71985628</v>
      </c>
      <c r="E139" s="1">
        <v>59277742</v>
      </c>
      <c r="F139" s="1">
        <v>131263370</v>
      </c>
      <c r="G139" s="1">
        <v>108763370</v>
      </c>
      <c r="H139" s="2">
        <v>4.83</v>
      </c>
      <c r="I139" t="s">
        <v>22</v>
      </c>
      <c r="J139" t="s">
        <v>18</v>
      </c>
      <c r="K139" t="s">
        <v>23</v>
      </c>
      <c r="L139">
        <v>6.8</v>
      </c>
      <c r="M139">
        <v>271583</v>
      </c>
      <c r="N139">
        <v>2678</v>
      </c>
      <c r="O139">
        <v>2733</v>
      </c>
      <c r="P139" s="1">
        <v>20617667</v>
      </c>
      <c r="Q139" t="str" cm="1">
        <f t="array" ref="Q139">_xlfn.IFS(C139&gt;=90000000,"Big Budget",C139&gt;=35000000,"Medium Budget",C139&lt;35000000,"Small Budget")</f>
        <v>Small Budget</v>
      </c>
      <c r="R139" cm="1">
        <f t="array" ref="R139">_xlfn.IFS(L141&gt;=10,10,L141&gt;=9,9,L141&gt;=8,8,L141&gt;=7,7,L141&gt;=6,6,L141&gt;=5,5,L141&gt;=4,4,L141&gt;=3,3,L141&gt;=2,2,L141&gt;=1,1)</f>
        <v>4</v>
      </c>
    </row>
    <row r="140" spans="1:18" x14ac:dyDescent="0.35">
      <c r="A140" s="3" t="s">
        <v>95</v>
      </c>
      <c r="B140">
        <v>2006</v>
      </c>
      <c r="C140" s="1">
        <v>40000000</v>
      </c>
      <c r="D140" s="1">
        <v>90710620</v>
      </c>
      <c r="E140" s="1">
        <v>88000000</v>
      </c>
      <c r="F140" s="1">
        <v>178710620</v>
      </c>
      <c r="G140" s="1">
        <v>138710620</v>
      </c>
      <c r="H140" s="2">
        <v>3.47</v>
      </c>
      <c r="I140" t="s">
        <v>17</v>
      </c>
      <c r="J140" t="s">
        <v>18</v>
      </c>
      <c r="K140" t="s">
        <v>19</v>
      </c>
      <c r="L140">
        <v>5.0999999999999996</v>
      </c>
      <c r="M140">
        <v>121067</v>
      </c>
      <c r="N140">
        <v>3602</v>
      </c>
      <c r="O140">
        <v>3674</v>
      </c>
      <c r="P140" s="1">
        <v>40222875</v>
      </c>
      <c r="Q140" t="str" cm="1">
        <f t="array" ref="Q140">_xlfn.IFS(C140&gt;=90000000,"Big Budget",C140&gt;=35000000,"Medium Budget",C140&lt;35000000,"Small Budget")</f>
        <v>Medium Budget</v>
      </c>
      <c r="R140" cm="1">
        <f t="array" ref="R140">_xlfn.IFS(L142&gt;=10,10,L142&gt;=9,9,L142&gt;=8,8,L142&gt;=7,7,L142&gt;=6,6,L142&gt;=5,5,L142&gt;=4,4,L142&gt;=3,3,L142&gt;=2,2,L142&gt;=1,1)</f>
        <v>6</v>
      </c>
    </row>
    <row r="141" spans="1:18" x14ac:dyDescent="0.35">
      <c r="A141" s="3" t="s">
        <v>630</v>
      </c>
      <c r="B141">
        <v>2011</v>
      </c>
      <c r="C141" s="1">
        <v>80000000</v>
      </c>
      <c r="D141" s="1">
        <v>133107389</v>
      </c>
      <c r="E141" s="1">
        <v>215981134</v>
      </c>
      <c r="F141" s="1">
        <v>349088523</v>
      </c>
      <c r="G141" s="1">
        <v>269088523</v>
      </c>
      <c r="H141" s="2">
        <v>3.36</v>
      </c>
      <c r="I141" t="s">
        <v>132</v>
      </c>
      <c r="J141" t="s">
        <v>142</v>
      </c>
      <c r="K141" t="s">
        <v>45</v>
      </c>
      <c r="L141">
        <v>4.3</v>
      </c>
      <c r="M141">
        <v>35356</v>
      </c>
      <c r="N141">
        <v>3723</v>
      </c>
      <c r="O141">
        <v>3734</v>
      </c>
      <c r="P141" s="1">
        <v>23244744</v>
      </c>
      <c r="Q141" t="str" cm="1">
        <f t="array" ref="Q141">_xlfn.IFS(C141&gt;=90000000,"Big Budget",C141&gt;=35000000,"Medium Budget",C141&lt;35000000,"Small Budget")</f>
        <v>Medium Budget</v>
      </c>
      <c r="R141" cm="1">
        <f t="array" ref="R141">_xlfn.IFS(L143&gt;=10,10,L143&gt;=9,9,L143&gt;=8,8,L143&gt;=7,7,L143&gt;=6,6,L143&gt;=5,5,L143&gt;=4,4,L143&gt;=3,3,L143&gt;=2,2,L143&gt;=1,1)</f>
        <v>7</v>
      </c>
    </row>
    <row r="142" spans="1:18" x14ac:dyDescent="0.35">
      <c r="A142" s="3" t="s">
        <v>924</v>
      </c>
      <c r="B142">
        <v>2016</v>
      </c>
      <c r="C142" s="1">
        <v>50000000</v>
      </c>
      <c r="D142" s="1">
        <v>127440871</v>
      </c>
      <c r="E142" s="1">
        <v>89753934</v>
      </c>
      <c r="F142" s="1">
        <v>217194805</v>
      </c>
      <c r="G142" s="1">
        <v>167194805</v>
      </c>
      <c r="H142" s="2">
        <v>3.34</v>
      </c>
      <c r="I142" t="s">
        <v>17</v>
      </c>
      <c r="J142" t="s">
        <v>18</v>
      </c>
      <c r="K142" t="s">
        <v>19</v>
      </c>
      <c r="L142">
        <v>6.3</v>
      </c>
      <c r="M142">
        <v>187224</v>
      </c>
      <c r="N142">
        <v>3508</v>
      </c>
      <c r="O142">
        <v>3508</v>
      </c>
      <c r="P142" s="1">
        <v>35535250</v>
      </c>
      <c r="Q142" t="str" cm="1">
        <f t="array" ref="Q142">_xlfn.IFS(C142&gt;=90000000,"Big Budget",C142&gt;=35000000,"Medium Budget",C142&lt;35000000,"Small Budget")</f>
        <v>Medium Budget</v>
      </c>
      <c r="R142" cm="1">
        <f t="array" ref="R142">_xlfn.IFS(L144&gt;=10,10,L144&gt;=9,9,L144&gt;=8,8,L144&gt;=7,7,L144&gt;=6,6,L144&gt;=5,5,L144&gt;=4,4,L144&gt;=3,3,L144&gt;=2,2,L144&gt;=1,1)</f>
        <v>3</v>
      </c>
    </row>
    <row r="143" spans="1:18" x14ac:dyDescent="0.35">
      <c r="A143" s="3" t="s">
        <v>696</v>
      </c>
      <c r="B143">
        <v>2013</v>
      </c>
      <c r="C143" s="1">
        <v>18000000</v>
      </c>
      <c r="D143" s="1">
        <v>33404871</v>
      </c>
      <c r="E143" s="1">
        <v>69508090</v>
      </c>
      <c r="F143" s="1">
        <v>102912961</v>
      </c>
      <c r="G143" s="1">
        <v>84912961</v>
      </c>
      <c r="H143" s="2">
        <v>4.72</v>
      </c>
      <c r="I143" t="s">
        <v>17</v>
      </c>
      <c r="J143" t="s">
        <v>18</v>
      </c>
      <c r="K143" t="s">
        <v>19</v>
      </c>
      <c r="L143">
        <v>7.3</v>
      </c>
      <c r="M143">
        <v>202111</v>
      </c>
      <c r="N143">
        <v>6</v>
      </c>
      <c r="O143">
        <v>1283</v>
      </c>
      <c r="P143" s="1">
        <v>612064</v>
      </c>
      <c r="Q143" t="str" cm="1">
        <f t="array" ref="Q143">_xlfn.IFS(C143&gt;=90000000,"Big Budget",C143&gt;=35000000,"Medium Budget",C143&lt;35000000,"Small Budget")</f>
        <v>Small Budget</v>
      </c>
      <c r="R143" cm="1">
        <f t="array" ref="R143">_xlfn.IFS(L145&gt;=10,10,L145&gt;=9,9,L145&gt;=8,8,L145&gt;=7,7,L145&gt;=6,6,L145&gt;=5,5,L145&gt;=4,4,L145&gt;=3,3,L145&gt;=2,2,L145&gt;=1,1)</f>
        <v>5</v>
      </c>
    </row>
    <row r="144" spans="1:18" x14ac:dyDescent="0.35">
      <c r="A144" s="3" t="s">
        <v>974</v>
      </c>
      <c r="B144">
        <v>2017</v>
      </c>
      <c r="C144" s="1">
        <v>50000000</v>
      </c>
      <c r="D144" s="1">
        <v>86089513</v>
      </c>
      <c r="E144" s="1">
        <v>130479466</v>
      </c>
      <c r="F144" s="1">
        <v>216568979</v>
      </c>
      <c r="G144" s="1">
        <v>166568979</v>
      </c>
      <c r="H144" s="2">
        <v>3.33</v>
      </c>
      <c r="I144" t="s">
        <v>43</v>
      </c>
      <c r="J144" t="s">
        <v>101</v>
      </c>
      <c r="K144" t="s">
        <v>45</v>
      </c>
      <c r="L144">
        <v>3.3</v>
      </c>
      <c r="M144">
        <v>63861</v>
      </c>
      <c r="N144">
        <v>4075</v>
      </c>
      <c r="O144">
        <v>4075</v>
      </c>
      <c r="P144" s="1">
        <v>24531923</v>
      </c>
      <c r="Q144" t="str" cm="1">
        <f t="array" ref="Q144">_xlfn.IFS(C144&gt;=90000000,"Big Budget",C144&gt;=35000000,"Medium Budget",C144&lt;35000000,"Small Budget")</f>
        <v>Medium Budget</v>
      </c>
      <c r="R144" cm="1">
        <f t="array" ref="R144">_xlfn.IFS(L146&gt;=10,10,L146&gt;=9,9,L146&gt;=8,8,L146&gt;=7,7,L146&gt;=6,6,L146&gt;=5,5,L146&gt;=4,4,L146&gt;=3,3,L146&gt;=2,2,L146&gt;=1,1)</f>
        <v>7</v>
      </c>
    </row>
    <row r="145" spans="1:18" x14ac:dyDescent="0.35">
      <c r="A145" s="3" t="s">
        <v>638</v>
      </c>
      <c r="B145">
        <v>2011</v>
      </c>
      <c r="C145" s="1">
        <v>110000000</v>
      </c>
      <c r="D145" s="1">
        <v>142614158</v>
      </c>
      <c r="E145" s="1">
        <v>421135165</v>
      </c>
      <c r="F145" s="1">
        <v>563749323</v>
      </c>
      <c r="G145" s="1">
        <v>453749323</v>
      </c>
      <c r="H145" s="2">
        <v>4.12</v>
      </c>
      <c r="I145" t="s">
        <v>43</v>
      </c>
      <c r="J145" t="s">
        <v>142</v>
      </c>
      <c r="K145" t="s">
        <v>45</v>
      </c>
      <c r="L145">
        <v>5.4</v>
      </c>
      <c r="M145">
        <v>90155</v>
      </c>
      <c r="N145">
        <v>3395</v>
      </c>
      <c r="O145">
        <v>3427</v>
      </c>
      <c r="P145" s="1">
        <v>35611637</v>
      </c>
      <c r="Q145" t="str" cm="1">
        <f t="array" ref="Q145">_xlfn.IFS(C145&gt;=90000000,"Big Budget",C145&gt;=35000000,"Medium Budget",C145&lt;35000000,"Small Budget")</f>
        <v>Big Budget</v>
      </c>
      <c r="R145" cm="1">
        <f t="array" ref="R145">_xlfn.IFS(L147&gt;=10,10,L147&gt;=9,9,L147&gt;=8,8,L147&gt;=7,7,L147&gt;=6,6,L147&gt;=5,5,L147&gt;=4,4,L147&gt;=3,3,L147&gt;=2,2,L147&gt;=1,1)</f>
        <v>7</v>
      </c>
    </row>
    <row r="146" spans="1:18" x14ac:dyDescent="0.35">
      <c r="A146" s="3" t="s">
        <v>922</v>
      </c>
      <c r="B146">
        <v>2016</v>
      </c>
      <c r="C146" s="1">
        <v>47000000</v>
      </c>
      <c r="D146" s="1">
        <v>100546139</v>
      </c>
      <c r="E146" s="1">
        <v>102581755</v>
      </c>
      <c r="F146" s="1">
        <v>203127894</v>
      </c>
      <c r="G146" s="1">
        <v>156127894</v>
      </c>
      <c r="H146" s="2">
        <v>3.32</v>
      </c>
      <c r="I146" t="s">
        <v>17</v>
      </c>
      <c r="J146" t="s">
        <v>18</v>
      </c>
      <c r="K146" t="s">
        <v>29</v>
      </c>
      <c r="L146">
        <v>7.9</v>
      </c>
      <c r="M146">
        <v>678257</v>
      </c>
      <c r="N146">
        <v>2317</v>
      </c>
      <c r="O146">
        <v>3115</v>
      </c>
      <c r="P146" s="1">
        <v>24074047</v>
      </c>
      <c r="Q146" t="str" cm="1">
        <f t="array" ref="Q146">_xlfn.IFS(C146&gt;=90000000,"Big Budget",C146&gt;=35000000,"Medium Budget",C146&lt;35000000,"Small Budget")</f>
        <v>Medium Budget</v>
      </c>
      <c r="R146" cm="1">
        <f t="array" ref="R146">_xlfn.IFS(L148&gt;=10,10,L148&gt;=9,9,L148&gt;=8,8,L148&gt;=7,7,L148&gt;=6,6,L148&gt;=5,5,L148&gt;=4,4,L148&gt;=3,3,L148&gt;=2,2,L148&gt;=1,1)</f>
        <v>6</v>
      </c>
    </row>
    <row r="147" spans="1:18" x14ac:dyDescent="0.35">
      <c r="A147" s="3" t="s">
        <v>637</v>
      </c>
      <c r="B147">
        <v>2011</v>
      </c>
      <c r="C147" s="1">
        <v>93000000</v>
      </c>
      <c r="D147" s="1">
        <v>176760185</v>
      </c>
      <c r="E147" s="1">
        <v>294226015</v>
      </c>
      <c r="F147" s="1">
        <v>470986200</v>
      </c>
      <c r="G147" s="1">
        <v>377986200</v>
      </c>
      <c r="H147" s="2">
        <v>4.0599999999999996</v>
      </c>
      <c r="I147" t="s">
        <v>17</v>
      </c>
      <c r="J147" t="s">
        <v>142</v>
      </c>
      <c r="K147" t="s">
        <v>45</v>
      </c>
      <c r="L147">
        <v>7.6</v>
      </c>
      <c r="M147">
        <v>523863</v>
      </c>
      <c r="N147">
        <v>3648</v>
      </c>
      <c r="O147">
        <v>3691</v>
      </c>
      <c r="P147" s="1">
        <v>54806191</v>
      </c>
      <c r="Q147" t="str" cm="1">
        <f t="array" ref="Q147">_xlfn.IFS(C147&gt;=90000000,"Big Budget",C147&gt;=35000000,"Medium Budget",C147&lt;35000000,"Small Budget")</f>
        <v>Big Budget</v>
      </c>
      <c r="R147" cm="1">
        <f t="array" ref="R147">_xlfn.IFS(L149&gt;=10,10,L149&gt;=9,9,L149&gt;=8,8,L149&gt;=7,7,L149&gt;=6,6,L149&gt;=5,5,L149&gt;=4,4,L149&gt;=3,3,L149&gt;=2,2,L149&gt;=1,1)</f>
        <v>6</v>
      </c>
    </row>
    <row r="148" spans="1:18" x14ac:dyDescent="0.35">
      <c r="A148" s="3" t="s">
        <v>476</v>
      </c>
      <c r="B148">
        <v>2009</v>
      </c>
      <c r="C148" s="1">
        <v>85000000</v>
      </c>
      <c r="D148" s="1">
        <v>155064265</v>
      </c>
      <c r="E148" s="1">
        <v>208000000</v>
      </c>
      <c r="F148" s="1">
        <v>363064265</v>
      </c>
      <c r="G148" s="1">
        <v>278064265</v>
      </c>
      <c r="H148" s="2">
        <v>3.27</v>
      </c>
      <c r="I148" t="s">
        <v>17</v>
      </c>
      <c r="J148" t="s">
        <v>18</v>
      </c>
      <c r="K148" t="s">
        <v>32</v>
      </c>
      <c r="L148">
        <v>6.5</v>
      </c>
      <c r="M148">
        <v>284787</v>
      </c>
      <c r="N148">
        <v>3461</v>
      </c>
      <c r="O148">
        <v>3674</v>
      </c>
      <c r="P148" s="1">
        <v>70950500</v>
      </c>
      <c r="Q148" t="str" cm="1">
        <f t="array" ref="Q148">_xlfn.IFS(C148&gt;=90000000,"Big Budget",C148&gt;=35000000,"Medium Budget",C148&lt;35000000,"Small Budget")</f>
        <v>Medium Budget</v>
      </c>
      <c r="R148" cm="1">
        <f t="array" ref="R148">_xlfn.IFS(L150&gt;=10,10,L150&gt;=9,9,L150&gt;=8,8,L150&gt;=7,7,L150&gt;=6,6,L150&gt;=5,5,L150&gt;=4,4,L150&gt;=3,3,L150&gt;=2,2,L150&gt;=1,1)</f>
        <v>6</v>
      </c>
    </row>
    <row r="149" spans="1:18" x14ac:dyDescent="0.35">
      <c r="A149" s="3" t="s">
        <v>528</v>
      </c>
      <c r="B149">
        <v>2010</v>
      </c>
      <c r="C149" s="1">
        <v>25000000</v>
      </c>
      <c r="D149" s="1">
        <v>80014842</v>
      </c>
      <c r="E149" s="1">
        <v>62018667</v>
      </c>
      <c r="F149" s="1">
        <v>142033509</v>
      </c>
      <c r="G149" s="1">
        <v>117033509</v>
      </c>
      <c r="H149" s="2">
        <v>4.68</v>
      </c>
      <c r="I149" t="s">
        <v>17</v>
      </c>
      <c r="J149" t="s">
        <v>18</v>
      </c>
      <c r="K149" t="s">
        <v>29</v>
      </c>
      <c r="L149">
        <v>6.3</v>
      </c>
      <c r="M149">
        <v>148439</v>
      </c>
      <c r="N149">
        <v>2969</v>
      </c>
      <c r="O149">
        <v>3062</v>
      </c>
      <c r="P149" s="1">
        <v>30468614</v>
      </c>
      <c r="Q149" t="str" cm="1">
        <f t="array" ref="Q149">_xlfn.IFS(C149&gt;=90000000,"Big Budget",C149&gt;=35000000,"Medium Budget",C149&lt;35000000,"Small Budget")</f>
        <v>Small Budget</v>
      </c>
      <c r="R149" cm="1">
        <f t="array" ref="R149">_xlfn.IFS(L151&gt;=10,10,L151&gt;=9,9,L151&gt;=8,8,L151&gt;=7,7,L151&gt;=6,6,L151&gt;=5,5,L151&gt;=4,4,L151&gt;=3,3,L151&gt;=2,2,L151&gt;=1,1)</f>
        <v>7</v>
      </c>
    </row>
    <row r="150" spans="1:18" x14ac:dyDescent="0.35">
      <c r="A150" s="3" t="s">
        <v>248</v>
      </c>
      <c r="B150">
        <v>2007</v>
      </c>
      <c r="C150" s="1">
        <v>160000000</v>
      </c>
      <c r="D150" s="1">
        <v>322719944</v>
      </c>
      <c r="E150" s="1">
        <v>484610992</v>
      </c>
      <c r="F150" s="1">
        <v>807330936</v>
      </c>
      <c r="G150" s="1">
        <v>647330936</v>
      </c>
      <c r="H150" s="2">
        <v>4.05</v>
      </c>
      <c r="I150" t="s">
        <v>43</v>
      </c>
      <c r="J150" t="s">
        <v>101</v>
      </c>
      <c r="K150" t="s">
        <v>45</v>
      </c>
      <c r="L150">
        <v>6.1</v>
      </c>
      <c r="M150">
        <v>303581</v>
      </c>
      <c r="N150">
        <v>4122</v>
      </c>
      <c r="O150">
        <v>4172</v>
      </c>
      <c r="P150" s="1">
        <v>121629270</v>
      </c>
      <c r="Q150" t="str" cm="1">
        <f t="array" ref="Q150">_xlfn.IFS(C150&gt;=90000000,"Big Budget",C150&gt;=35000000,"Medium Budget",C150&lt;35000000,"Small Budget")</f>
        <v>Big Budget</v>
      </c>
      <c r="R150" cm="1">
        <f t="array" ref="R150">_xlfn.IFS(L152&gt;=10,10,L152&gt;=9,9,L152&gt;=8,8,L152&gt;=7,7,L152&gt;=6,6,L152&gt;=5,5,L152&gt;=4,4,L152&gt;=3,3,L152&gt;=2,2,L152&gt;=1,1)</f>
        <v>7</v>
      </c>
    </row>
    <row r="151" spans="1:18" x14ac:dyDescent="0.35">
      <c r="A151" s="3" t="s">
        <v>426</v>
      </c>
      <c r="B151">
        <v>2009</v>
      </c>
      <c r="C151" s="1">
        <v>30000000</v>
      </c>
      <c r="D151" s="1">
        <v>83823381</v>
      </c>
      <c r="E151" s="1">
        <v>83019358</v>
      </c>
      <c r="F151" s="1">
        <v>166842739</v>
      </c>
      <c r="G151" s="1">
        <v>136842739</v>
      </c>
      <c r="H151" s="2">
        <v>4.5599999999999996</v>
      </c>
      <c r="I151" t="s">
        <v>22</v>
      </c>
      <c r="J151" t="s">
        <v>18</v>
      </c>
      <c r="K151" t="s">
        <v>29</v>
      </c>
      <c r="L151">
        <v>7.4</v>
      </c>
      <c r="M151">
        <v>333720</v>
      </c>
      <c r="N151">
        <v>15</v>
      </c>
      <c r="O151">
        <v>2218</v>
      </c>
      <c r="P151" s="1">
        <v>1181450</v>
      </c>
      <c r="Q151" t="str" cm="1">
        <f t="array" ref="Q151">_xlfn.IFS(C151&gt;=90000000,"Big Budget",C151&gt;=35000000,"Medium Budget",C151&lt;35000000,"Small Budget")</f>
        <v>Small Budget</v>
      </c>
      <c r="R151" cm="1">
        <f t="array" ref="R151">_xlfn.IFS(L153&gt;=10,10,L153&gt;=9,9,L153&gt;=8,8,L153&gt;=7,7,L153&gt;=6,6,L153&gt;=5,5,L153&gt;=4,4,L153&gt;=3,3,L153&gt;=2,2,L153&gt;=1,1)</f>
        <v>5</v>
      </c>
    </row>
    <row r="152" spans="1:18" x14ac:dyDescent="0.35">
      <c r="A152" s="3" t="s">
        <v>1002</v>
      </c>
      <c r="B152">
        <v>2018</v>
      </c>
      <c r="C152" s="1">
        <v>50000000</v>
      </c>
      <c r="D152" s="1">
        <v>115704387</v>
      </c>
      <c r="E152" s="1">
        <v>96950000</v>
      </c>
      <c r="F152" s="1">
        <v>212654387</v>
      </c>
      <c r="G152" s="1">
        <v>162654387</v>
      </c>
      <c r="H152" s="2">
        <v>3.25</v>
      </c>
      <c r="I152" t="s">
        <v>17</v>
      </c>
      <c r="J152" t="s">
        <v>18</v>
      </c>
      <c r="K152" t="s">
        <v>29</v>
      </c>
      <c r="L152">
        <v>7.1</v>
      </c>
      <c r="M152">
        <v>122943</v>
      </c>
      <c r="N152">
        <v>3441</v>
      </c>
      <c r="O152">
        <v>3752</v>
      </c>
      <c r="P152" s="1">
        <v>35574710</v>
      </c>
      <c r="Q152" t="str" cm="1">
        <f t="array" ref="Q152">_xlfn.IFS(C152&gt;=90000000,"Big Budget",C152&gt;=35000000,"Medium Budget",C152&lt;35000000,"Small Budget")</f>
        <v>Medium Budget</v>
      </c>
      <c r="R152" cm="1">
        <f t="array" ref="R152">_xlfn.IFS(L154&gt;=10,10,L154&gt;=9,9,L154&gt;=8,8,L154&gt;=7,7,L154&gt;=6,6,L154&gt;=5,5,L154&gt;=4,4,L154&gt;=3,3,L154&gt;=2,2,L154&gt;=1,1)</f>
        <v>8</v>
      </c>
    </row>
    <row r="153" spans="1:18" x14ac:dyDescent="0.35">
      <c r="A153" s="3" t="s">
        <v>224</v>
      </c>
      <c r="B153">
        <v>2007</v>
      </c>
      <c r="C153" s="1">
        <v>60000000</v>
      </c>
      <c r="D153" s="1">
        <v>168213584</v>
      </c>
      <c r="E153" s="1">
        <v>85341799</v>
      </c>
      <c r="F153" s="1">
        <v>253555383</v>
      </c>
      <c r="G153" s="1">
        <v>193555383</v>
      </c>
      <c r="H153" s="2">
        <v>3.23</v>
      </c>
      <c r="I153" t="s">
        <v>17</v>
      </c>
      <c r="J153" t="s">
        <v>18</v>
      </c>
      <c r="K153" t="s">
        <v>19</v>
      </c>
      <c r="L153">
        <v>5.8</v>
      </c>
      <c r="M153">
        <v>118689</v>
      </c>
      <c r="N153">
        <v>3287</v>
      </c>
      <c r="O153">
        <v>3401</v>
      </c>
      <c r="P153" s="1">
        <v>39699023</v>
      </c>
      <c r="Q153" t="str" cm="1">
        <f t="array" ref="Q153">_xlfn.IFS(C153&gt;=90000000,"Big Budget",C153&gt;=35000000,"Medium Budget",C153&lt;35000000,"Small Budget")</f>
        <v>Medium Budget</v>
      </c>
      <c r="R153" cm="1">
        <f t="array" ref="R153">_xlfn.IFS(L155&gt;=10,10,L155&gt;=9,9,L155&gt;=8,8,L155&gt;=7,7,L155&gt;=6,6,L155&gt;=5,5,L155&gt;=4,4,L155&gt;=3,3,L155&gt;=2,2,L155&gt;=1,1)</f>
        <v>6</v>
      </c>
    </row>
    <row r="154" spans="1:18" x14ac:dyDescent="0.35">
      <c r="A154" s="3" t="s">
        <v>915</v>
      </c>
      <c r="B154">
        <v>2016</v>
      </c>
      <c r="C154" s="1">
        <v>40000000</v>
      </c>
      <c r="D154" s="1">
        <v>67209615</v>
      </c>
      <c r="E154" s="1">
        <v>101695067</v>
      </c>
      <c r="F154" s="1">
        <v>168904682</v>
      </c>
      <c r="G154" s="1">
        <v>128904682</v>
      </c>
      <c r="H154" s="2">
        <v>3.22</v>
      </c>
      <c r="I154" t="s">
        <v>22</v>
      </c>
      <c r="J154" t="s">
        <v>18</v>
      </c>
      <c r="K154" t="s">
        <v>29</v>
      </c>
      <c r="L154">
        <v>8.1</v>
      </c>
      <c r="M154">
        <v>510741</v>
      </c>
      <c r="N154">
        <v>2886</v>
      </c>
      <c r="O154">
        <v>2971</v>
      </c>
      <c r="P154" s="1">
        <v>15190758</v>
      </c>
      <c r="Q154" t="str" cm="1">
        <f t="array" ref="Q154">_xlfn.IFS(C154&gt;=90000000,"Big Budget",C154&gt;=35000000,"Medium Budget",C154&lt;35000000,"Small Budget")</f>
        <v>Medium Budget</v>
      </c>
      <c r="R154" cm="1">
        <f t="array" ref="R154">_xlfn.IFS(L156&gt;=10,10,L156&gt;=9,9,L156&gt;=8,8,L156&gt;=7,7,L156&gt;=6,6,L156&gt;=5,5,L156&gt;=4,4,L156&gt;=3,3,L156&gt;=2,2,L156&gt;=1,1)</f>
        <v>6</v>
      </c>
    </row>
    <row r="155" spans="1:18" x14ac:dyDescent="0.35">
      <c r="A155" s="3" t="s">
        <v>533</v>
      </c>
      <c r="B155">
        <v>2010</v>
      </c>
      <c r="C155" s="1">
        <v>30000000</v>
      </c>
      <c r="D155" s="1">
        <v>42400223</v>
      </c>
      <c r="E155" s="1">
        <v>123488894</v>
      </c>
      <c r="F155" s="1">
        <v>165889117</v>
      </c>
      <c r="G155" s="1">
        <v>135889117</v>
      </c>
      <c r="H155" s="2">
        <v>4.53</v>
      </c>
      <c r="I155" t="s">
        <v>17</v>
      </c>
      <c r="J155" t="s">
        <v>18</v>
      </c>
      <c r="K155" t="s">
        <v>29</v>
      </c>
      <c r="L155">
        <v>6.1</v>
      </c>
      <c r="M155">
        <v>58145</v>
      </c>
      <c r="N155">
        <v>2435</v>
      </c>
      <c r="O155">
        <v>2439</v>
      </c>
      <c r="P155" s="1">
        <v>15812311</v>
      </c>
      <c r="Q155" t="str" cm="1">
        <f t="array" ref="Q155">_xlfn.IFS(C155&gt;=90000000,"Big Budget",C155&gt;=35000000,"Medium Budget",C155&lt;35000000,"Small Budget")</f>
        <v>Small Budget</v>
      </c>
      <c r="R155" cm="1">
        <f t="array" ref="R155">_xlfn.IFS(L157&gt;=10,10,L157&gt;=9,9,L157&gt;=8,8,L157&gt;=7,7,L157&gt;=6,6,L157&gt;=5,5,L157&gt;=4,4,L157&gt;=3,3,L157&gt;=2,2,L157&gt;=1,1)</f>
        <v>7</v>
      </c>
    </row>
    <row r="156" spans="1:18" x14ac:dyDescent="0.35">
      <c r="A156" s="3" t="s">
        <v>615</v>
      </c>
      <c r="B156">
        <v>2011</v>
      </c>
      <c r="C156" s="1">
        <v>35000000</v>
      </c>
      <c r="D156" s="1">
        <v>55802754</v>
      </c>
      <c r="E156" s="1">
        <v>90793137</v>
      </c>
      <c r="F156" s="1">
        <v>146595891</v>
      </c>
      <c r="G156" s="1">
        <v>111595891</v>
      </c>
      <c r="H156" s="2">
        <v>3.19</v>
      </c>
      <c r="I156" t="s">
        <v>22</v>
      </c>
      <c r="J156" t="s">
        <v>18</v>
      </c>
      <c r="K156" t="s">
        <v>72</v>
      </c>
      <c r="L156">
        <v>6.5</v>
      </c>
      <c r="M156">
        <v>364846</v>
      </c>
      <c r="N156">
        <v>2926</v>
      </c>
      <c r="O156">
        <v>2926</v>
      </c>
      <c r="P156" s="1">
        <v>18622150</v>
      </c>
      <c r="Q156" t="str" cm="1">
        <f t="array" ref="Q156">_xlfn.IFS(C156&gt;=90000000,"Big Budget",C156&gt;=35000000,"Medium Budget",C156&lt;35000000,"Small Budget")</f>
        <v>Medium Budget</v>
      </c>
      <c r="R156" cm="1">
        <f t="array" ref="R156">_xlfn.IFS(L158&gt;=10,10,L158&gt;=9,9,L158&gt;=8,8,L158&gt;=7,7,L158&gt;=6,6,L158&gt;=5,5,L158&gt;=4,4,L158&gt;=3,3,L158&gt;=2,2,L158&gt;=1,1)</f>
        <v>7</v>
      </c>
    </row>
    <row r="157" spans="1:18" x14ac:dyDescent="0.35">
      <c r="A157" s="3" t="s">
        <v>349</v>
      </c>
      <c r="B157">
        <v>2008</v>
      </c>
      <c r="C157" s="1">
        <v>60000000</v>
      </c>
      <c r="D157" s="1">
        <v>143153751</v>
      </c>
      <c r="E157" s="1">
        <v>104658260</v>
      </c>
      <c r="F157" s="1">
        <v>247812011</v>
      </c>
      <c r="G157" s="1">
        <v>187812011</v>
      </c>
      <c r="H157" s="2">
        <v>3.13</v>
      </c>
      <c r="I157" t="s">
        <v>43</v>
      </c>
      <c r="J157" t="s">
        <v>18</v>
      </c>
      <c r="K157" t="s">
        <v>19</v>
      </c>
      <c r="L157">
        <v>7</v>
      </c>
      <c r="M157">
        <v>157755</v>
      </c>
      <c r="N157">
        <v>3480</v>
      </c>
      <c r="O157">
        <v>3505</v>
      </c>
      <c r="P157" s="1">
        <v>36357586</v>
      </c>
      <c r="Q157" t="str" cm="1">
        <f t="array" ref="Q157">_xlfn.IFS(C157&gt;=90000000,"Big Budget",C157&gt;=35000000,"Medium Budget",C157&lt;35000000,"Small Budget")</f>
        <v>Medium Budget</v>
      </c>
      <c r="R157" cm="1">
        <f t="array" ref="R157">_xlfn.IFS(L159&gt;=10,10,L159&gt;=9,9,L159&gt;=8,8,L159&gt;=7,7,L159&gt;=6,6,L159&gt;=5,5,L159&gt;=4,4,L159&gt;=3,3,L159&gt;=2,2,L159&gt;=1,1)</f>
        <v>5</v>
      </c>
    </row>
    <row r="158" spans="1:18" x14ac:dyDescent="0.35">
      <c r="A158" s="3" t="s">
        <v>191</v>
      </c>
      <c r="B158">
        <v>2007</v>
      </c>
      <c r="C158" s="1">
        <v>25000000</v>
      </c>
      <c r="D158" s="1">
        <v>82234139</v>
      </c>
      <c r="E158" s="1">
        <v>55750649</v>
      </c>
      <c r="F158" s="1">
        <v>137984788</v>
      </c>
      <c r="G158" s="1">
        <v>112984788</v>
      </c>
      <c r="H158" s="2">
        <v>4.5199999999999996</v>
      </c>
      <c r="I158" t="s">
        <v>43</v>
      </c>
      <c r="J158" t="s">
        <v>18</v>
      </c>
      <c r="K158" t="s">
        <v>29</v>
      </c>
      <c r="L158">
        <v>7.2</v>
      </c>
      <c r="M158">
        <v>155664</v>
      </c>
      <c r="N158">
        <v>3139</v>
      </c>
      <c r="O158">
        <v>3210</v>
      </c>
      <c r="P158" s="1">
        <v>22564612</v>
      </c>
      <c r="Q158" t="str" cm="1">
        <f t="array" ref="Q158">_xlfn.IFS(C158&gt;=90000000,"Big Budget",C158&gt;=35000000,"Medium Budget",C158&lt;35000000,"Small Budget")</f>
        <v>Small Budget</v>
      </c>
      <c r="R158" cm="1">
        <f t="array" ref="R158">_xlfn.IFS(L160&gt;=10,10,L160&gt;=9,9,L160&gt;=8,8,L160&gt;=7,7,L160&gt;=6,6,L160&gt;=5,5,L160&gt;=4,4,L160&gt;=3,3,L160&gt;=2,2,L160&gt;=1,1)</f>
        <v>5</v>
      </c>
    </row>
    <row r="159" spans="1:18" x14ac:dyDescent="0.35">
      <c r="A159" s="3" t="s">
        <v>971</v>
      </c>
      <c r="B159">
        <v>2017</v>
      </c>
      <c r="C159" s="1">
        <v>45000000</v>
      </c>
      <c r="D159" s="1">
        <v>104897530</v>
      </c>
      <c r="E159" s="1">
        <v>80838882</v>
      </c>
      <c r="F159" s="1">
        <v>185736412</v>
      </c>
      <c r="G159" s="1">
        <v>140736412</v>
      </c>
      <c r="H159" s="2">
        <v>3.13</v>
      </c>
      <c r="I159" t="s">
        <v>17</v>
      </c>
      <c r="J159" t="s">
        <v>18</v>
      </c>
      <c r="K159" t="s">
        <v>19</v>
      </c>
      <c r="L159">
        <v>5.8</v>
      </c>
      <c r="M159">
        <v>63846</v>
      </c>
      <c r="N159">
        <v>3447</v>
      </c>
      <c r="O159">
        <v>3468</v>
      </c>
      <c r="P159" s="1">
        <v>19928525</v>
      </c>
      <c r="Q159" t="str" cm="1">
        <f t="array" ref="Q159">_xlfn.IFS(C159&gt;=90000000,"Big Budget",C159&gt;=35000000,"Medium Budget",C159&lt;35000000,"Small Budget")</f>
        <v>Medium Budget</v>
      </c>
      <c r="R159" cm="1">
        <f t="array" ref="R159">_xlfn.IFS(L161&gt;=10,10,L161&gt;=9,9,L161&gt;=8,8,L161&gt;=7,7,L161&gt;=6,6,L161&gt;=5,5,L161&gt;=4,4,L161&gt;=3,3,L161&gt;=2,2,L161&gt;=1,1)</f>
        <v>6</v>
      </c>
    </row>
    <row r="160" spans="1:18" x14ac:dyDescent="0.35">
      <c r="A160" s="3" t="s">
        <v>398</v>
      </c>
      <c r="B160">
        <v>2009</v>
      </c>
      <c r="C160" s="1">
        <v>17000000</v>
      </c>
      <c r="D160" s="1">
        <v>65002019</v>
      </c>
      <c r="E160" s="1">
        <v>27668218</v>
      </c>
      <c r="F160" s="1">
        <v>92670237</v>
      </c>
      <c r="G160" s="1">
        <v>75670237</v>
      </c>
      <c r="H160" s="2">
        <v>4.45</v>
      </c>
      <c r="I160" t="s">
        <v>22</v>
      </c>
      <c r="J160" t="s">
        <v>18</v>
      </c>
      <c r="K160" t="s">
        <v>23</v>
      </c>
      <c r="L160">
        <v>5.5</v>
      </c>
      <c r="M160">
        <v>107031</v>
      </c>
      <c r="N160">
        <v>3105</v>
      </c>
      <c r="O160">
        <v>3105</v>
      </c>
      <c r="P160" s="1">
        <v>40570365</v>
      </c>
      <c r="Q160" t="str" cm="1">
        <f t="array" ref="Q160">_xlfn.IFS(C160&gt;=90000000,"Big Budget",C160&gt;=35000000,"Medium Budget",C160&lt;35000000,"Small Budget")</f>
        <v>Small Budget</v>
      </c>
      <c r="R160" cm="1">
        <f t="array" ref="R160">_xlfn.IFS(L162&gt;=10,10,L162&gt;=9,9,L162&gt;=8,8,L162&gt;=7,7,L162&gt;=6,6,L162&gt;=5,5,L162&gt;=4,4,L162&gt;=3,3,L162&gt;=2,2,L162&gt;=1,1)</f>
        <v>7</v>
      </c>
    </row>
    <row r="161" spans="1:18" x14ac:dyDescent="0.35">
      <c r="A161" s="3" t="s">
        <v>692</v>
      </c>
      <c r="B161">
        <v>2013</v>
      </c>
      <c r="C161" s="1">
        <v>12800000</v>
      </c>
      <c r="D161" s="1">
        <v>51872378</v>
      </c>
      <c r="E161" s="1">
        <v>17949098</v>
      </c>
      <c r="F161" s="1">
        <v>69821476</v>
      </c>
      <c r="G161" s="1">
        <v>57021476</v>
      </c>
      <c r="H161" s="2">
        <v>4.45</v>
      </c>
      <c r="I161" t="s">
        <v>22</v>
      </c>
      <c r="J161" t="s">
        <v>18</v>
      </c>
      <c r="K161" t="s">
        <v>26</v>
      </c>
      <c r="L161">
        <v>6.7</v>
      </c>
      <c r="M161">
        <v>121911</v>
      </c>
      <c r="N161">
        <v>2507</v>
      </c>
      <c r="O161">
        <v>2507</v>
      </c>
      <c r="P161" s="1">
        <v>17118745</v>
      </c>
      <c r="Q161" t="str" cm="1">
        <f t="array" ref="Q161">_xlfn.IFS(C161&gt;=90000000,"Big Budget",C161&gt;=35000000,"Medium Budget",C161&lt;35000000,"Small Budget")</f>
        <v>Small Budget</v>
      </c>
      <c r="R161" cm="1">
        <f t="array" ref="R161">_xlfn.IFS(L163&gt;=10,10,L163&gt;=9,9,L163&gt;=8,8,L163&gt;=7,7,L163&gt;=6,6,L163&gt;=5,5,L163&gt;=4,4,L163&gt;=3,3,L163&gt;=2,2,L163&gt;=1,1)</f>
        <v>7</v>
      </c>
    </row>
    <row r="162" spans="1:18" x14ac:dyDescent="0.35">
      <c r="A162" s="3" t="s">
        <v>542</v>
      </c>
      <c r="B162">
        <v>2010</v>
      </c>
      <c r="C162" s="1">
        <v>37000000</v>
      </c>
      <c r="D162" s="1">
        <v>92186262</v>
      </c>
      <c r="E162" s="1">
        <v>60380619</v>
      </c>
      <c r="F162" s="1">
        <v>152566881</v>
      </c>
      <c r="G162" s="1">
        <v>115566881</v>
      </c>
      <c r="H162" s="2">
        <v>3.12</v>
      </c>
      <c r="I162" t="s">
        <v>22</v>
      </c>
      <c r="J162" t="s">
        <v>18</v>
      </c>
      <c r="K162" t="s">
        <v>29</v>
      </c>
      <c r="L162">
        <v>7.5</v>
      </c>
      <c r="M162">
        <v>385960</v>
      </c>
      <c r="N162">
        <v>2861</v>
      </c>
      <c r="O162">
        <v>2935</v>
      </c>
      <c r="P162" s="1">
        <v>23808032</v>
      </c>
      <c r="Q162" t="str" cm="1">
        <f t="array" ref="Q162">_xlfn.IFS(C162&gt;=90000000,"Big Budget",C162&gt;=35000000,"Medium Budget",C162&lt;35000000,"Small Budget")</f>
        <v>Medium Budget</v>
      </c>
      <c r="R162" cm="1">
        <f t="array" ref="R162">_xlfn.IFS(L164&gt;=10,10,L164&gt;=9,9,L164&gt;=8,8,L164&gt;=7,7,L164&gt;=6,6,L164&gt;=5,5,L164&gt;=4,4,L164&gt;=3,3,L164&gt;=2,2,L164&gt;=1,1)</f>
        <v>6</v>
      </c>
    </row>
    <row r="163" spans="1:18" x14ac:dyDescent="0.35">
      <c r="A163" s="3" t="s">
        <v>864</v>
      </c>
      <c r="B163">
        <v>2015</v>
      </c>
      <c r="C163" s="1">
        <v>40000000</v>
      </c>
      <c r="D163" s="1">
        <v>72313754</v>
      </c>
      <c r="E163" s="1">
        <v>90184584</v>
      </c>
      <c r="F163" s="1">
        <v>162498338</v>
      </c>
      <c r="G163" s="1">
        <v>122498338</v>
      </c>
      <c r="H163" s="2">
        <v>3.06</v>
      </c>
      <c r="I163" t="s">
        <v>17</v>
      </c>
      <c r="J163" t="s">
        <v>18</v>
      </c>
      <c r="K163" t="s">
        <v>26</v>
      </c>
      <c r="L163">
        <v>7.6</v>
      </c>
      <c r="M163">
        <v>308503</v>
      </c>
      <c r="N163">
        <v>2811</v>
      </c>
      <c r="O163">
        <v>2873</v>
      </c>
      <c r="P163" s="1">
        <v>15371203</v>
      </c>
      <c r="Q163" t="str" cm="1">
        <f t="array" ref="Q163">_xlfn.IFS(C163&gt;=90000000,"Big Budget",C163&gt;=35000000,"Medium Budget",C163&lt;35000000,"Small Budget")</f>
        <v>Medium Budget</v>
      </c>
      <c r="R163" cm="1">
        <f t="array" ref="R163">_xlfn.IFS(L165&gt;=10,10,L165&gt;=9,9,L165&gt;=8,8,L165&gt;=7,7,L165&gt;=6,6,L165&gt;=5,5,L165&gt;=4,4,L165&gt;=3,3,L165&gt;=2,2,L165&gt;=1,1)</f>
        <v>7</v>
      </c>
    </row>
    <row r="164" spans="1:18" x14ac:dyDescent="0.35">
      <c r="A164" s="3" t="s">
        <v>857</v>
      </c>
      <c r="B164">
        <v>2015</v>
      </c>
      <c r="C164" s="1">
        <v>35000000</v>
      </c>
      <c r="D164" s="1">
        <v>110212700</v>
      </c>
      <c r="E164" s="1">
        <v>30911197</v>
      </c>
      <c r="F164" s="1">
        <v>141123897</v>
      </c>
      <c r="G164" s="1">
        <v>106123897</v>
      </c>
      <c r="H164" s="2">
        <v>3.03</v>
      </c>
      <c r="I164" t="s">
        <v>22</v>
      </c>
      <c r="J164" t="s">
        <v>18</v>
      </c>
      <c r="K164" t="s">
        <v>19</v>
      </c>
      <c r="L164">
        <v>6.2</v>
      </c>
      <c r="M164">
        <v>136821</v>
      </c>
      <c r="N164">
        <v>3158</v>
      </c>
      <c r="O164">
        <v>3171</v>
      </c>
      <c r="P164" s="1">
        <v>30097040</v>
      </c>
      <c r="Q164" t="str" cm="1">
        <f t="array" ref="Q164">_xlfn.IFS(C164&gt;=90000000,"Big Budget",C164&gt;=35000000,"Medium Budget",C164&lt;35000000,"Small Budget")</f>
        <v>Medium Budget</v>
      </c>
      <c r="R164" cm="1">
        <f t="array" ref="R164">_xlfn.IFS(L166&gt;=10,10,L166&gt;=9,9,L166&gt;=8,8,L166&gt;=7,7,L166&gt;=6,6,L166&gt;=5,5,L166&gt;=4,4,L166&gt;=3,3,L166&gt;=2,2,L166&gt;=1,1)</f>
        <v>5</v>
      </c>
    </row>
    <row r="165" spans="1:18" x14ac:dyDescent="0.35">
      <c r="A165" s="3" t="s">
        <v>599</v>
      </c>
      <c r="B165">
        <v>2011</v>
      </c>
      <c r="C165" s="1">
        <v>15000000</v>
      </c>
      <c r="D165" s="1">
        <v>35060689</v>
      </c>
      <c r="E165" s="1">
        <v>46297241</v>
      </c>
      <c r="F165" s="1">
        <v>81357930</v>
      </c>
      <c r="G165" s="1">
        <v>66357930</v>
      </c>
      <c r="H165" s="2">
        <v>4.42</v>
      </c>
      <c r="I165" t="s">
        <v>22</v>
      </c>
      <c r="J165" t="s">
        <v>18</v>
      </c>
      <c r="K165" t="s">
        <v>32</v>
      </c>
      <c r="L165">
        <v>7.8</v>
      </c>
      <c r="M165">
        <v>626356</v>
      </c>
      <c r="N165">
        <v>2886</v>
      </c>
      <c r="O165">
        <v>2904</v>
      </c>
      <c r="P165" s="1">
        <v>11340461</v>
      </c>
      <c r="Q165" t="str" cm="1">
        <f t="array" ref="Q165">_xlfn.IFS(C165&gt;=90000000,"Big Budget",C165&gt;=35000000,"Medium Budget",C165&lt;35000000,"Small Budget")</f>
        <v>Small Budget</v>
      </c>
      <c r="R165" cm="1">
        <f t="array" ref="R165">_xlfn.IFS(L167&gt;=10,10,L167&gt;=9,9,L167&gt;=8,8,L167&gt;=7,7,L167&gt;=6,6,L167&gt;=5,5,L167&gt;=4,4,L167&gt;=3,3,L167&gt;=2,2,L167&gt;=1,1)</f>
        <v>5</v>
      </c>
    </row>
    <row r="166" spans="1:18" x14ac:dyDescent="0.35">
      <c r="A166" s="3" t="s">
        <v>824</v>
      </c>
      <c r="B166">
        <v>2015</v>
      </c>
      <c r="C166" s="1">
        <v>10000000</v>
      </c>
      <c r="D166" s="1">
        <v>27740955</v>
      </c>
      <c r="E166" s="1">
        <v>26363270</v>
      </c>
      <c r="F166" s="1">
        <v>54104225</v>
      </c>
      <c r="G166" s="1">
        <v>44104225</v>
      </c>
      <c r="H166" s="2">
        <v>4.41</v>
      </c>
      <c r="I166" t="s">
        <v>22</v>
      </c>
      <c r="J166" t="s">
        <v>18</v>
      </c>
      <c r="K166" t="s">
        <v>23</v>
      </c>
      <c r="L166">
        <v>5.3</v>
      </c>
      <c r="M166">
        <v>54659</v>
      </c>
      <c r="N166">
        <v>2766</v>
      </c>
      <c r="O166">
        <v>2799</v>
      </c>
      <c r="P166" s="1">
        <v>10542116</v>
      </c>
      <c r="Q166" t="str" cm="1">
        <f t="array" ref="Q166">_xlfn.IFS(C166&gt;=90000000,"Big Budget",C166&gt;=35000000,"Medium Budget",C166&lt;35000000,"Small Budget")</f>
        <v>Small Budget</v>
      </c>
      <c r="R166" cm="1">
        <f t="array" ref="R166">_xlfn.IFS(L168&gt;=10,10,L168&gt;=9,9,L168&gt;=8,8,L168&gt;=7,7,L168&gt;=6,6,L168&gt;=5,5,L168&gt;=4,4,L168&gt;=3,3,L168&gt;=2,2,L168&gt;=1,1)</f>
        <v>7</v>
      </c>
    </row>
    <row r="167" spans="1:18" x14ac:dyDescent="0.35">
      <c r="A167" s="3" t="s">
        <v>158</v>
      </c>
      <c r="B167">
        <v>2007</v>
      </c>
      <c r="C167" s="1">
        <v>14000000</v>
      </c>
      <c r="D167" s="1">
        <v>61356221</v>
      </c>
      <c r="E167" s="1">
        <v>14169497</v>
      </c>
      <c r="F167" s="1">
        <v>75525718</v>
      </c>
      <c r="G167" s="1">
        <v>61525718</v>
      </c>
      <c r="H167" s="2">
        <v>4.3899999999999997</v>
      </c>
      <c r="I167" t="s">
        <v>17</v>
      </c>
      <c r="J167" t="s">
        <v>18</v>
      </c>
      <c r="K167" t="s">
        <v>29</v>
      </c>
      <c r="L167">
        <v>5.3</v>
      </c>
      <c r="M167">
        <v>25647</v>
      </c>
      <c r="N167">
        <v>2051</v>
      </c>
      <c r="O167">
        <v>2169</v>
      </c>
      <c r="P167" s="1">
        <v>21833312</v>
      </c>
      <c r="Q167" t="str" cm="1">
        <f t="array" ref="Q167">_xlfn.IFS(C167&gt;=90000000,"Big Budget",C167&gt;=35000000,"Medium Budget",C167&lt;35000000,"Small Budget")</f>
        <v>Small Budget</v>
      </c>
      <c r="R167" cm="1">
        <f t="array" ref="R167">_xlfn.IFS(L169&gt;=10,10,L169&gt;=9,9,L169&gt;=8,8,L169&gt;=7,7,L169&gt;=6,6,L169&gt;=5,5,L169&gt;=4,4,L169&gt;=3,3,L169&gt;=2,2,L169&gt;=1,1)</f>
        <v>7</v>
      </c>
    </row>
    <row r="168" spans="1:18" x14ac:dyDescent="0.35">
      <c r="A168" s="3" t="s">
        <v>967</v>
      </c>
      <c r="B168">
        <v>2017</v>
      </c>
      <c r="C168" s="1">
        <v>35000000</v>
      </c>
      <c r="D168" s="1">
        <v>34393507</v>
      </c>
      <c r="E168" s="1">
        <v>106389853</v>
      </c>
      <c r="F168" s="1">
        <v>140783360</v>
      </c>
      <c r="G168" s="1">
        <v>105783360</v>
      </c>
      <c r="H168" s="2">
        <v>3.02</v>
      </c>
      <c r="I168" t="s">
        <v>22</v>
      </c>
      <c r="J168" t="s">
        <v>18</v>
      </c>
      <c r="K168" t="s">
        <v>32</v>
      </c>
      <c r="L168">
        <v>7</v>
      </c>
      <c r="M168">
        <v>113719</v>
      </c>
      <c r="N168">
        <v>2515</v>
      </c>
      <c r="O168">
        <v>2515</v>
      </c>
      <c r="P168" s="1">
        <v>13113024</v>
      </c>
      <c r="Q168" t="str" cm="1">
        <f t="array" ref="Q168">_xlfn.IFS(C168&gt;=90000000,"Big Budget",C168&gt;=35000000,"Medium Budget",C168&lt;35000000,"Small Budget")</f>
        <v>Medium Budget</v>
      </c>
      <c r="R168" cm="1">
        <f t="array" ref="R168">_xlfn.IFS(L170&gt;=10,10,L170&gt;=9,9,L170&gt;=8,8,L170&gt;=7,7,L170&gt;=6,6,L170&gt;=5,5,L170&gt;=4,4,L170&gt;=3,3,L170&gt;=2,2,L170&gt;=1,1)</f>
        <v>6</v>
      </c>
    </row>
    <row r="169" spans="1:18" x14ac:dyDescent="0.35">
      <c r="A169" s="3" t="s">
        <v>640</v>
      </c>
      <c r="B169">
        <v>2011</v>
      </c>
      <c r="C169" s="1">
        <v>125000000</v>
      </c>
      <c r="D169" s="1">
        <v>210031325</v>
      </c>
      <c r="E169" s="1">
        <v>420132129</v>
      </c>
      <c r="F169" s="1">
        <v>630163454</v>
      </c>
      <c r="G169" s="1">
        <v>505163454</v>
      </c>
      <c r="H169" s="2">
        <v>4.04</v>
      </c>
      <c r="I169" t="s">
        <v>17</v>
      </c>
      <c r="J169" t="s">
        <v>18</v>
      </c>
      <c r="K169" t="s">
        <v>32</v>
      </c>
      <c r="L169">
        <v>7.3</v>
      </c>
      <c r="M169">
        <v>378171</v>
      </c>
      <c r="N169">
        <v>3644</v>
      </c>
      <c r="O169">
        <v>3793</v>
      </c>
      <c r="P169" s="1">
        <v>86198765</v>
      </c>
      <c r="Q169" t="str" cm="1">
        <f t="array" ref="Q169">_xlfn.IFS(C169&gt;=90000000,"Big Budget",C169&gt;=35000000,"Medium Budget",C169&lt;35000000,"Small Budget")</f>
        <v>Big Budget</v>
      </c>
      <c r="R169" cm="1">
        <f t="array" ref="R169">_xlfn.IFS(L171&gt;=10,10,L171&gt;=9,9,L171&gt;=8,8,L171&gt;=7,7,L171&gt;=6,6,L171&gt;=5,5,L171&gt;=4,4,L171&gt;=3,3,L171&gt;=2,2,L171&gt;=1,1)</f>
        <v>7</v>
      </c>
    </row>
    <row r="170" spans="1:18" x14ac:dyDescent="0.35">
      <c r="A170" s="3" t="s">
        <v>312</v>
      </c>
      <c r="B170">
        <v>2008</v>
      </c>
      <c r="C170" s="1">
        <v>30000000</v>
      </c>
      <c r="D170" s="1">
        <v>76808654</v>
      </c>
      <c r="E170" s="1">
        <v>83439151</v>
      </c>
      <c r="F170" s="1">
        <v>160247805</v>
      </c>
      <c r="G170" s="1">
        <v>130247805</v>
      </c>
      <c r="H170" s="2">
        <v>4.34</v>
      </c>
      <c r="I170" t="s">
        <v>17</v>
      </c>
      <c r="J170" t="s">
        <v>18</v>
      </c>
      <c r="K170" t="s">
        <v>72</v>
      </c>
      <c r="L170">
        <v>6.1</v>
      </c>
      <c r="M170">
        <v>163942</v>
      </c>
      <c r="N170">
        <v>3057</v>
      </c>
      <c r="O170">
        <v>3074</v>
      </c>
      <c r="P170" s="1">
        <v>23007725</v>
      </c>
      <c r="Q170" t="str" cm="1">
        <f t="array" ref="Q170">_xlfn.IFS(C170&gt;=90000000,"Big Budget",C170&gt;=35000000,"Medium Budget",C170&lt;35000000,"Small Budget")</f>
        <v>Small Budget</v>
      </c>
      <c r="R170" cm="1">
        <f t="array" ref="R170">_xlfn.IFS(L172&gt;=10,10,L172&gt;=9,9,L172&gt;=8,8,L172&gt;=7,7,L172&gt;=6,6,L172&gt;=5,5,L172&gt;=4,4,L172&gt;=3,3,L172&gt;=2,2,L172&gt;=1,1)</f>
        <v>7</v>
      </c>
    </row>
    <row r="171" spans="1:18" x14ac:dyDescent="0.35">
      <c r="A171" s="3" t="s">
        <v>34</v>
      </c>
      <c r="B171">
        <v>2006</v>
      </c>
      <c r="C171" s="1">
        <v>13000000</v>
      </c>
      <c r="D171" s="1">
        <v>13756082</v>
      </c>
      <c r="E171" s="1">
        <v>54111916</v>
      </c>
      <c r="F171" s="1">
        <v>67867998</v>
      </c>
      <c r="G171" s="1">
        <v>54867998</v>
      </c>
      <c r="H171" s="2">
        <v>4.22</v>
      </c>
      <c r="I171" t="s">
        <v>22</v>
      </c>
      <c r="J171" t="s">
        <v>18</v>
      </c>
      <c r="K171" t="s">
        <v>29</v>
      </c>
      <c r="L171">
        <v>7.9</v>
      </c>
      <c r="M171">
        <v>162196</v>
      </c>
      <c r="N171">
        <v>5</v>
      </c>
      <c r="O171">
        <v>781</v>
      </c>
      <c r="P171" s="1">
        <v>89097</v>
      </c>
      <c r="Q171" t="str" cm="1">
        <f t="array" ref="Q171">_xlfn.IFS(C171&gt;=90000000,"Big Budget",C171&gt;=35000000,"Medium Budget",C171&lt;35000000,"Small Budget")</f>
        <v>Small Budget</v>
      </c>
      <c r="R171" cm="1">
        <f t="array" ref="R171">_xlfn.IFS(L173&gt;=10,10,L173&gt;=9,9,L173&gt;=8,8,L173&gt;=7,7,L173&gt;=6,6,L173&gt;=5,5,L173&gt;=4,4,L173&gt;=3,3,L173&gt;=2,2,L173&gt;=1,1)</f>
        <v>7</v>
      </c>
    </row>
    <row r="172" spans="1:18" x14ac:dyDescent="0.35">
      <c r="A172" s="3" t="s">
        <v>197</v>
      </c>
      <c r="B172">
        <v>2007</v>
      </c>
      <c r="C172" s="1">
        <v>30000000</v>
      </c>
      <c r="D172" s="1">
        <v>53695808</v>
      </c>
      <c r="E172" s="1">
        <v>102073870</v>
      </c>
      <c r="F172" s="1">
        <v>155769678</v>
      </c>
      <c r="G172" s="1">
        <v>125769678</v>
      </c>
      <c r="H172" s="2">
        <v>4.1900000000000004</v>
      </c>
      <c r="I172" t="s">
        <v>17</v>
      </c>
      <c r="J172" t="s">
        <v>18</v>
      </c>
      <c r="K172" t="s">
        <v>72</v>
      </c>
      <c r="L172">
        <v>7</v>
      </c>
      <c r="M172">
        <v>209387</v>
      </c>
      <c r="N172">
        <v>2454</v>
      </c>
      <c r="O172">
        <v>2471</v>
      </c>
      <c r="P172" s="1">
        <v>6481221</v>
      </c>
      <c r="Q172" t="str" cm="1">
        <f t="array" ref="Q172">_xlfn.IFS(C172&gt;=90000000,"Big Budget",C172&gt;=35000000,"Medium Budget",C172&lt;35000000,"Small Budget")</f>
        <v>Small Budget</v>
      </c>
      <c r="R172" cm="1">
        <f t="array" ref="R172">_xlfn.IFS(L174&gt;=10,10,L174&gt;=9,9,L174&gt;=8,8,L174&gt;=7,7,L174&gt;=6,6,L174&gt;=5,5,L174&gt;=4,4,L174&gt;=3,3,L174&gt;=2,2,L174&gt;=1,1)</f>
        <v>7</v>
      </c>
    </row>
    <row r="173" spans="1:18" x14ac:dyDescent="0.35">
      <c r="A173" s="3" t="s">
        <v>667</v>
      </c>
      <c r="B173">
        <v>2012</v>
      </c>
      <c r="C173" s="1">
        <v>31000000</v>
      </c>
      <c r="D173" s="1">
        <v>93772375</v>
      </c>
      <c r="E173" s="1">
        <v>66786063</v>
      </c>
      <c r="F173" s="1">
        <v>160558438</v>
      </c>
      <c r="G173" s="1">
        <v>129558438</v>
      </c>
      <c r="H173" s="2">
        <v>4.18</v>
      </c>
      <c r="I173" t="s">
        <v>22</v>
      </c>
      <c r="J173" t="s">
        <v>18</v>
      </c>
      <c r="K173" t="s">
        <v>29</v>
      </c>
      <c r="L173">
        <v>7.3</v>
      </c>
      <c r="M173">
        <v>350294</v>
      </c>
      <c r="N173">
        <v>1884</v>
      </c>
      <c r="O173">
        <v>2638</v>
      </c>
      <c r="P173" s="1">
        <v>24900566</v>
      </c>
      <c r="Q173" t="str" cm="1">
        <f t="array" ref="Q173">_xlfn.IFS(C173&gt;=90000000,"Big Budget",C173&gt;=35000000,"Medium Budget",C173&lt;35000000,"Small Budget")</f>
        <v>Small Budget</v>
      </c>
      <c r="R173" cm="1">
        <f t="array" ref="R173">_xlfn.IFS(L175&gt;=10,10,L175&gt;=9,9,L175&gt;=8,8,L175&gt;=7,7,L175&gt;=6,6,L175&gt;=5,5,L175&gt;=4,4,L175&gt;=3,3,L175&gt;=2,2,L175&gt;=1,1)</f>
        <v>6</v>
      </c>
    </row>
    <row r="174" spans="1:18" x14ac:dyDescent="0.35">
      <c r="A174" s="3" t="s">
        <v>726</v>
      </c>
      <c r="B174">
        <v>2013</v>
      </c>
      <c r="C174" s="1">
        <v>55000000</v>
      </c>
      <c r="D174" s="1">
        <v>107136417</v>
      </c>
      <c r="E174" s="1">
        <v>113511767</v>
      </c>
      <c r="F174" s="1">
        <v>220648184</v>
      </c>
      <c r="G174" s="1">
        <v>165648184</v>
      </c>
      <c r="H174" s="2">
        <v>3.01</v>
      </c>
      <c r="I174" t="s">
        <v>17</v>
      </c>
      <c r="J174" t="s">
        <v>18</v>
      </c>
      <c r="K174" t="s">
        <v>29</v>
      </c>
      <c r="L174">
        <v>7.8</v>
      </c>
      <c r="M174">
        <v>454826</v>
      </c>
      <c r="N174">
        <v>3020</v>
      </c>
      <c r="O174">
        <v>3143</v>
      </c>
      <c r="P174" s="1">
        <v>25718314</v>
      </c>
      <c r="Q174" t="str" cm="1">
        <f t="array" ref="Q174">_xlfn.IFS(C174&gt;=90000000,"Big Budget",C174&gt;=35000000,"Medium Budget",C174&lt;35000000,"Small Budget")</f>
        <v>Medium Budget</v>
      </c>
      <c r="R174" cm="1">
        <f t="array" ref="R174">_xlfn.IFS(L176&gt;=10,10,L176&gt;=9,9,L176&gt;=8,8,L176&gt;=7,7,L176&gt;=6,6,L176&gt;=5,5,L176&gt;=4,4,L176&gt;=3,3,L176&gt;=2,2,L176&gt;=1,1)</f>
        <v>6</v>
      </c>
    </row>
    <row r="175" spans="1:18" x14ac:dyDescent="0.35">
      <c r="A175" s="3" t="s">
        <v>1027</v>
      </c>
      <c r="B175">
        <v>2007</v>
      </c>
      <c r="C175" s="1">
        <v>15000000</v>
      </c>
      <c r="D175" s="1">
        <v>58269151</v>
      </c>
      <c r="E175" s="1">
        <v>19245250</v>
      </c>
      <c r="F175" s="1">
        <v>77514401</v>
      </c>
      <c r="G175" s="1">
        <v>62514401</v>
      </c>
      <c r="H175" s="2">
        <v>4.17</v>
      </c>
      <c r="I175" t="s">
        <v>22</v>
      </c>
      <c r="J175" t="s">
        <v>18</v>
      </c>
      <c r="K175" t="s">
        <v>23</v>
      </c>
      <c r="L175">
        <v>6</v>
      </c>
      <c r="M175">
        <v>119845</v>
      </c>
      <c r="N175">
        <v>3472</v>
      </c>
      <c r="O175">
        <v>3475</v>
      </c>
      <c r="P175" s="1">
        <v>26362367</v>
      </c>
      <c r="Q175" t="str" cm="1">
        <f t="array" ref="Q175">_xlfn.IFS(C175&gt;=90000000,"Big Budget",C175&gt;=35000000,"Medium Budget",C175&lt;35000000,"Small Budget")</f>
        <v>Small Budget</v>
      </c>
      <c r="R175" cm="1">
        <f t="array" ref="R175">_xlfn.IFS(L177&gt;=10,10,L177&gt;=9,9,L177&gt;=8,8,L177&gt;=7,7,L177&gt;=6,6,L177&gt;=5,5,L177&gt;=4,4,L177&gt;=3,3,L177&gt;=2,2,L177&gt;=1,1)</f>
        <v>7</v>
      </c>
    </row>
    <row r="176" spans="1:18" x14ac:dyDescent="0.35">
      <c r="A176" s="3" t="s">
        <v>513</v>
      </c>
      <c r="B176">
        <v>2010</v>
      </c>
      <c r="C176" s="1">
        <v>15000000</v>
      </c>
      <c r="D176" s="1">
        <v>64003625</v>
      </c>
      <c r="E176" s="1">
        <v>12950686</v>
      </c>
      <c r="F176" s="1">
        <v>76954311</v>
      </c>
      <c r="G176" s="1">
        <v>61954311</v>
      </c>
      <c r="H176" s="2">
        <v>4.13</v>
      </c>
      <c r="I176" t="s">
        <v>43</v>
      </c>
      <c r="J176" t="s">
        <v>18</v>
      </c>
      <c r="K176" t="s">
        <v>45</v>
      </c>
      <c r="L176">
        <v>6.2</v>
      </c>
      <c r="M176">
        <v>50036</v>
      </c>
      <c r="N176">
        <v>3077</v>
      </c>
      <c r="O176">
        <v>3083</v>
      </c>
      <c r="P176" s="1">
        <v>22126166</v>
      </c>
      <c r="Q176" t="str" cm="1">
        <f t="array" ref="Q176">_xlfn.IFS(C176&gt;=90000000,"Big Budget",C176&gt;=35000000,"Medium Budget",C176&lt;35000000,"Small Budget")</f>
        <v>Small Budget</v>
      </c>
      <c r="R176" cm="1">
        <f t="array" ref="R176">_xlfn.IFS(L178&gt;=10,10,L178&gt;=9,9,L178&gt;=8,8,L178&gt;=7,7,L178&gt;=6,6,L178&gt;=5,5,L178&gt;=4,4,L178&gt;=3,3,L178&gt;=2,2,L178&gt;=1,1)</f>
        <v>7</v>
      </c>
    </row>
    <row r="177" spans="1:18" x14ac:dyDescent="0.35">
      <c r="A177" s="3" t="s">
        <v>237</v>
      </c>
      <c r="B177">
        <v>2007</v>
      </c>
      <c r="C177" s="1">
        <v>85000000</v>
      </c>
      <c r="D177" s="1">
        <v>127706877</v>
      </c>
      <c r="E177" s="1">
        <v>212677264</v>
      </c>
      <c r="F177" s="1">
        <v>340384141</v>
      </c>
      <c r="G177" s="1">
        <v>255384141</v>
      </c>
      <c r="H177" s="2">
        <v>3</v>
      </c>
      <c r="I177" t="s">
        <v>43</v>
      </c>
      <c r="J177" t="s">
        <v>142</v>
      </c>
      <c r="K177" t="s">
        <v>72</v>
      </c>
      <c r="L177">
        <v>7.1</v>
      </c>
      <c r="M177">
        <v>196793</v>
      </c>
      <c r="N177">
        <v>3730</v>
      </c>
      <c r="O177">
        <v>3730</v>
      </c>
      <c r="P177" s="1">
        <v>34440317</v>
      </c>
      <c r="Q177" t="str" cm="1">
        <f t="array" ref="Q177">_xlfn.IFS(C177&gt;=90000000,"Big Budget",C177&gt;=35000000,"Medium Budget",C177&lt;35000000,"Small Budget")</f>
        <v>Medium Budget</v>
      </c>
      <c r="R177" cm="1">
        <f t="array" ref="R177">_xlfn.IFS(L179&gt;=10,10,L179&gt;=9,9,L179&gt;=8,8,L179&gt;=7,7,L179&gt;=6,6,L179&gt;=5,5,L179&gt;=4,4,L179&gt;=3,3,L179&gt;=2,2,L179&gt;=1,1)</f>
        <v>7</v>
      </c>
    </row>
    <row r="178" spans="1:18" x14ac:dyDescent="0.35">
      <c r="A178" s="3" t="s">
        <v>926</v>
      </c>
      <c r="B178">
        <v>2016</v>
      </c>
      <c r="C178" s="1">
        <v>60000000</v>
      </c>
      <c r="D178" s="1">
        <v>125070033</v>
      </c>
      <c r="E178" s="1">
        <v>113454523</v>
      </c>
      <c r="F178" s="1">
        <v>238524556</v>
      </c>
      <c r="G178" s="1">
        <v>178524556</v>
      </c>
      <c r="H178" s="2">
        <v>2.98</v>
      </c>
      <c r="I178" t="s">
        <v>17</v>
      </c>
      <c r="J178" t="s">
        <v>18</v>
      </c>
      <c r="K178" t="s">
        <v>29</v>
      </c>
      <c r="L178">
        <v>7.4</v>
      </c>
      <c r="M178">
        <v>268448</v>
      </c>
      <c r="N178">
        <v>3525</v>
      </c>
      <c r="O178">
        <v>3955</v>
      </c>
      <c r="P178" s="1">
        <v>35028301</v>
      </c>
      <c r="Q178" t="str" cm="1">
        <f t="array" ref="Q178">_xlfn.IFS(C178&gt;=90000000,"Big Budget",C178&gt;=35000000,"Medium Budget",C178&lt;35000000,"Small Budget")</f>
        <v>Medium Budget</v>
      </c>
      <c r="R178" cm="1">
        <f t="array" ref="R178">_xlfn.IFS(L180&gt;=10,10,L180&gt;=9,9,L180&gt;=8,8,L180&gt;=7,7,L180&gt;=6,6,L180&gt;=5,5,L180&gt;=4,4,L180&gt;=3,3,L180&gt;=2,2,L180&gt;=1,1)</f>
        <v>7</v>
      </c>
    </row>
    <row r="179" spans="1:18" x14ac:dyDescent="0.35">
      <c r="A179" s="3" t="s">
        <v>164</v>
      </c>
      <c r="B179">
        <v>2007</v>
      </c>
      <c r="C179" s="1">
        <v>16000000</v>
      </c>
      <c r="D179" s="1">
        <v>23618786</v>
      </c>
      <c r="E179" s="1">
        <v>58123832</v>
      </c>
      <c r="F179" s="1">
        <v>81742618</v>
      </c>
      <c r="G179" s="1">
        <v>65742618</v>
      </c>
      <c r="H179" s="2">
        <v>4.1100000000000003</v>
      </c>
      <c r="I179" t="s">
        <v>22</v>
      </c>
      <c r="J179" t="s">
        <v>18</v>
      </c>
      <c r="K179" t="s">
        <v>19</v>
      </c>
      <c r="L179">
        <v>7.8</v>
      </c>
      <c r="M179">
        <v>500022</v>
      </c>
      <c r="N179">
        <v>825</v>
      </c>
      <c r="O179">
        <v>1272</v>
      </c>
      <c r="P179" s="1">
        <v>5837000</v>
      </c>
      <c r="Q179" t="str" cm="1">
        <f t="array" ref="Q179">_xlfn.IFS(C179&gt;=90000000,"Big Budget",C179&gt;=35000000,"Medium Budget",C179&lt;35000000,"Small Budget")</f>
        <v>Small Budget</v>
      </c>
      <c r="R179" cm="1">
        <f t="array" ref="R179">_xlfn.IFS(L181&gt;=10,10,L181&gt;=9,9,L181&gt;=8,8,L181&gt;=7,7,L181&gt;=6,6,L181&gt;=5,5,L181&gt;=4,4,L181&gt;=3,3,L181&gt;=2,2,L181&gt;=1,1)</f>
        <v>6</v>
      </c>
    </row>
    <row r="180" spans="1:18" x14ac:dyDescent="0.35">
      <c r="A180" s="3" t="s">
        <v>49</v>
      </c>
      <c r="B180">
        <v>2006</v>
      </c>
      <c r="C180" s="1">
        <v>16500000</v>
      </c>
      <c r="D180" s="1">
        <v>39868642</v>
      </c>
      <c r="E180" s="1">
        <v>43923420</v>
      </c>
      <c r="F180" s="1">
        <v>83792062</v>
      </c>
      <c r="G180" s="1">
        <v>67292062</v>
      </c>
      <c r="H180" s="2">
        <v>4.08</v>
      </c>
      <c r="I180" t="s">
        <v>17</v>
      </c>
      <c r="J180" t="s">
        <v>18</v>
      </c>
      <c r="K180" t="s">
        <v>29</v>
      </c>
      <c r="L180">
        <v>7.6</v>
      </c>
      <c r="M180">
        <v>370610</v>
      </c>
      <c r="N180">
        <v>51</v>
      </c>
      <c r="O180">
        <v>1438</v>
      </c>
      <c r="P180" s="1">
        <v>927956</v>
      </c>
      <c r="Q180" t="str" cm="1">
        <f t="array" ref="Q180">_xlfn.IFS(C180&gt;=90000000,"Big Budget",C180&gt;=35000000,"Medium Budget",C180&lt;35000000,"Small Budget")</f>
        <v>Small Budget</v>
      </c>
      <c r="R180" cm="1">
        <f t="array" ref="R180">_xlfn.IFS(L182&gt;=10,10,L182&gt;=9,9,L182&gt;=8,8,L182&gt;=7,7,L182&gt;=6,6,L182&gt;=5,5,L182&gt;=4,4,L182&gt;=3,3,L182&gt;=2,2,L182&gt;=1,1)</f>
        <v>5</v>
      </c>
    </row>
    <row r="181" spans="1:18" x14ac:dyDescent="0.35">
      <c r="A181" s="3" t="s">
        <v>960</v>
      </c>
      <c r="B181">
        <v>2017</v>
      </c>
      <c r="C181" s="1">
        <v>28000000</v>
      </c>
      <c r="D181" s="1">
        <v>115108515</v>
      </c>
      <c r="E181" s="1">
        <v>25777838</v>
      </c>
      <c r="F181" s="1">
        <v>140886353</v>
      </c>
      <c r="G181" s="1">
        <v>112886353</v>
      </c>
      <c r="H181" s="2">
        <v>4.03</v>
      </c>
      <c r="I181" t="s">
        <v>22</v>
      </c>
      <c r="J181" t="s">
        <v>18</v>
      </c>
      <c r="K181" t="s">
        <v>19</v>
      </c>
      <c r="L181">
        <v>6.2</v>
      </c>
      <c r="M181">
        <v>37525</v>
      </c>
      <c r="N181">
        <v>2591</v>
      </c>
      <c r="O181">
        <v>2648</v>
      </c>
      <c r="P181" s="1">
        <v>31201920</v>
      </c>
      <c r="Q181" t="str" cm="1">
        <f t="array" ref="Q181">_xlfn.IFS(C181&gt;=90000000,"Big Budget",C181&gt;=35000000,"Medium Budget",C181&lt;35000000,"Small Budget")</f>
        <v>Small Budget</v>
      </c>
      <c r="R181" cm="1">
        <f t="array" ref="R181">_xlfn.IFS(L183&gt;=10,10,L183&gt;=9,9,L183&gt;=8,8,L183&gt;=7,7,L183&gt;=6,6,L183&gt;=5,5,L183&gt;=4,4,L183&gt;=3,3,L183&gt;=2,2,L183&gt;=1,1)</f>
        <v>5</v>
      </c>
    </row>
    <row r="182" spans="1:18" x14ac:dyDescent="0.35">
      <c r="A182" s="3" t="s">
        <v>110</v>
      </c>
      <c r="B182">
        <v>2006</v>
      </c>
      <c r="C182" s="1">
        <v>52000000</v>
      </c>
      <c r="D182" s="1">
        <v>118703275</v>
      </c>
      <c r="E182" s="1">
        <v>87024032</v>
      </c>
      <c r="F182" s="1">
        <v>205727307</v>
      </c>
      <c r="G182" s="1">
        <v>153727307</v>
      </c>
      <c r="H182" s="2">
        <v>2.96</v>
      </c>
      <c r="I182" t="s">
        <v>17</v>
      </c>
      <c r="J182" t="s">
        <v>18</v>
      </c>
      <c r="K182" t="s">
        <v>72</v>
      </c>
      <c r="L182">
        <v>5.8</v>
      </c>
      <c r="M182">
        <v>132417</v>
      </c>
      <c r="N182">
        <v>3070</v>
      </c>
      <c r="O182">
        <v>3146</v>
      </c>
      <c r="P182" s="1">
        <v>39172785</v>
      </c>
      <c r="Q182" t="str" cm="1">
        <f t="array" ref="Q182">_xlfn.IFS(C182&gt;=90000000,"Big Budget",C182&gt;=35000000,"Medium Budget",C182&lt;35000000,"Small Budget")</f>
        <v>Medium Budget</v>
      </c>
      <c r="R182" cm="1">
        <f t="array" ref="R182">_xlfn.IFS(L184&gt;=10,10,L184&gt;=9,9,L184&gt;=8,8,L184&gt;=7,7,L184&gt;=6,6,L184&gt;=5,5,L184&gt;=4,4,L184&gt;=3,3,L184&gt;=2,2,L184&gt;=1,1)</f>
        <v>5</v>
      </c>
    </row>
    <row r="183" spans="1:18" x14ac:dyDescent="0.35">
      <c r="A183" s="3" t="s">
        <v>787</v>
      </c>
      <c r="B183">
        <v>2014</v>
      </c>
      <c r="C183" s="1">
        <v>40000000</v>
      </c>
      <c r="D183" s="1">
        <v>86208010</v>
      </c>
      <c r="E183" s="1">
        <v>70345582</v>
      </c>
      <c r="F183" s="1">
        <v>156553592</v>
      </c>
      <c r="G183" s="1">
        <v>116553592</v>
      </c>
      <c r="H183" s="2">
        <v>2.91</v>
      </c>
      <c r="I183" t="s">
        <v>17</v>
      </c>
      <c r="J183" t="s">
        <v>18</v>
      </c>
      <c r="K183" t="s">
        <v>19</v>
      </c>
      <c r="L183">
        <v>5.6</v>
      </c>
      <c r="M183">
        <v>137051</v>
      </c>
      <c r="N183">
        <v>3154</v>
      </c>
      <c r="O183">
        <v>3188</v>
      </c>
      <c r="P183" s="1">
        <v>36111775</v>
      </c>
      <c r="Q183" t="str" cm="1">
        <f t="array" ref="Q183">_xlfn.IFS(C183&gt;=90000000,"Big Budget",C183&gt;=35000000,"Medium Budget",C183&lt;35000000,"Small Budget")</f>
        <v>Medium Budget</v>
      </c>
      <c r="R183" cm="1">
        <f t="array" ref="R183">_xlfn.IFS(L185&gt;=10,10,L185&gt;=9,9,L185&gt;=8,8,L185&gt;=7,7,L185&gt;=6,6,L185&gt;=5,5,L185&gt;=4,4,L185&gt;=3,3,L185&gt;=2,2,L185&gt;=1,1)</f>
        <v>7</v>
      </c>
    </row>
    <row r="184" spans="1:18" x14ac:dyDescent="0.35">
      <c r="A184" s="3" t="s">
        <v>619</v>
      </c>
      <c r="B184">
        <v>2011</v>
      </c>
      <c r="C184" s="1">
        <v>40000000</v>
      </c>
      <c r="D184" s="1">
        <v>42587643</v>
      </c>
      <c r="E184" s="1">
        <v>112423522</v>
      </c>
      <c r="F184" s="1">
        <v>155011165</v>
      </c>
      <c r="G184" s="1">
        <v>115011165</v>
      </c>
      <c r="H184" s="2">
        <v>2.88</v>
      </c>
      <c r="I184" t="s">
        <v>22</v>
      </c>
      <c r="J184" t="s">
        <v>18</v>
      </c>
      <c r="K184" t="s">
        <v>23</v>
      </c>
      <c r="L184">
        <v>5.9</v>
      </c>
      <c r="M184">
        <v>115635</v>
      </c>
      <c r="N184">
        <v>3155</v>
      </c>
      <c r="O184">
        <v>3155</v>
      </c>
      <c r="P184" s="1">
        <v>18031396</v>
      </c>
      <c r="Q184" t="str" cm="1">
        <f t="array" ref="Q184">_xlfn.IFS(C184&gt;=90000000,"Big Budget",C184&gt;=35000000,"Medium Budget",C184&lt;35000000,"Small Budget")</f>
        <v>Medium Budget</v>
      </c>
      <c r="R184" cm="1">
        <f t="array" ref="R184">_xlfn.IFS(L186&gt;=10,10,L186&gt;=9,9,L186&gt;=8,8,L186&gt;=7,7,L186&gt;=6,6,L186&gt;=5,5,L186&gt;=4,4,L186&gt;=3,3,L186&gt;=2,2,L186&gt;=1,1)</f>
        <v>5</v>
      </c>
    </row>
    <row r="185" spans="1:18" x14ac:dyDescent="0.35">
      <c r="A185" s="3" t="s">
        <v>963</v>
      </c>
      <c r="B185">
        <v>2017</v>
      </c>
      <c r="C185" s="1">
        <v>30000000</v>
      </c>
      <c r="D185" s="1">
        <v>56443120</v>
      </c>
      <c r="E185" s="1">
        <v>93912708</v>
      </c>
      <c r="F185" s="1">
        <v>150355828</v>
      </c>
      <c r="G185" s="1">
        <v>120355828</v>
      </c>
      <c r="H185" s="2">
        <v>4.01</v>
      </c>
      <c r="I185" t="s">
        <v>17</v>
      </c>
      <c r="J185" t="s">
        <v>18</v>
      </c>
      <c r="K185" t="s">
        <v>29</v>
      </c>
      <c r="L185">
        <v>7.4</v>
      </c>
      <c r="M185">
        <v>198425</v>
      </c>
      <c r="N185">
        <v>4</v>
      </c>
      <c r="O185">
        <v>1733</v>
      </c>
      <c r="P185" s="1">
        <v>175006</v>
      </c>
      <c r="Q185" t="str" cm="1">
        <f t="array" ref="Q185">_xlfn.IFS(C185&gt;=90000000,"Big Budget",C185&gt;=35000000,"Medium Budget",C185&lt;35000000,"Small Budget")</f>
        <v>Small Budget</v>
      </c>
      <c r="R185" cm="1">
        <f t="array" ref="R185">_xlfn.IFS(L187&gt;=10,10,L187&gt;=9,9,L187&gt;=8,8,L187&gt;=7,7,L187&gt;=6,6,L187&gt;=5,5,L187&gt;=4,4,L187&gt;=3,3,L187&gt;=2,2,L187&gt;=1,1)</f>
        <v>4</v>
      </c>
    </row>
    <row r="186" spans="1:18" x14ac:dyDescent="0.35">
      <c r="A186" s="3" t="s">
        <v>385</v>
      </c>
      <c r="B186">
        <v>2009</v>
      </c>
      <c r="C186" s="1">
        <v>10000000</v>
      </c>
      <c r="D186" s="1">
        <v>26218170</v>
      </c>
      <c r="E186" s="1">
        <v>23268704</v>
      </c>
      <c r="F186" s="1">
        <v>49486874</v>
      </c>
      <c r="G186" s="1">
        <v>39486874</v>
      </c>
      <c r="H186" s="2">
        <v>3.95</v>
      </c>
      <c r="I186" t="s">
        <v>17</v>
      </c>
      <c r="J186" t="s">
        <v>18</v>
      </c>
      <c r="K186" t="s">
        <v>26</v>
      </c>
      <c r="L186">
        <v>5.9</v>
      </c>
      <c r="M186">
        <v>77974</v>
      </c>
      <c r="N186">
        <v>2527</v>
      </c>
      <c r="O186">
        <v>2530</v>
      </c>
      <c r="P186" s="1">
        <v>12231160</v>
      </c>
      <c r="Q186" t="str" cm="1">
        <f t="array" ref="Q186">_xlfn.IFS(C186&gt;=90000000,"Big Budget",C186&gt;=35000000,"Medium Budget",C186&lt;35000000,"Small Budget")</f>
        <v>Small Budget</v>
      </c>
      <c r="R186" cm="1">
        <f t="array" ref="R186">_xlfn.IFS(L188&gt;=10,10,L188&gt;=9,9,L188&gt;=8,8,L188&gt;=7,7,L188&gt;=6,6,L188&gt;=5,5,L188&gt;=4,4,L188&gt;=3,3,L188&gt;=2,2,L188&gt;=1,1)</f>
        <v>7</v>
      </c>
    </row>
    <row r="187" spans="1:18" x14ac:dyDescent="0.35">
      <c r="A187" s="3" t="s">
        <v>395</v>
      </c>
      <c r="B187">
        <v>2009</v>
      </c>
      <c r="C187" s="1">
        <v>16000000</v>
      </c>
      <c r="D187" s="1">
        <v>42670410</v>
      </c>
      <c r="E187" s="1">
        <v>35538402</v>
      </c>
      <c r="F187" s="1">
        <v>78208812</v>
      </c>
      <c r="G187" s="1">
        <v>62208812</v>
      </c>
      <c r="H187" s="2">
        <v>3.89</v>
      </c>
      <c r="I187" t="s">
        <v>17</v>
      </c>
      <c r="J187" t="s">
        <v>18</v>
      </c>
      <c r="K187" t="s">
        <v>23</v>
      </c>
      <c r="L187">
        <v>4.7</v>
      </c>
      <c r="M187">
        <v>51403</v>
      </c>
      <c r="N187">
        <v>2357</v>
      </c>
      <c r="O187">
        <v>2359</v>
      </c>
      <c r="P187" s="1">
        <v>19810585</v>
      </c>
      <c r="Q187" t="str" cm="1">
        <f t="array" ref="Q187">_xlfn.IFS(C187&gt;=90000000,"Big Budget",C187&gt;=35000000,"Medium Budget",C187&lt;35000000,"Small Budget")</f>
        <v>Small Budget</v>
      </c>
      <c r="R187" cm="1">
        <f t="array" ref="R187">_xlfn.IFS(L189&gt;=10,10,L189&gt;=9,9,L189&gt;=8,8,L189&gt;=7,7,L189&gt;=6,6,L189&gt;=5,5,L189&gt;=4,4,L189&gt;=3,3,L189&gt;=2,2,L189&gt;=1,1)</f>
        <v>6</v>
      </c>
    </row>
    <row r="188" spans="1:18" x14ac:dyDescent="0.35">
      <c r="A188" s="3" t="s">
        <v>214</v>
      </c>
      <c r="B188">
        <v>2007</v>
      </c>
      <c r="C188" s="1">
        <v>45000000</v>
      </c>
      <c r="D188" s="1">
        <v>93466502</v>
      </c>
      <c r="E188" s="1">
        <v>81340943</v>
      </c>
      <c r="F188" s="1">
        <v>174807445</v>
      </c>
      <c r="G188" s="1">
        <v>129807445</v>
      </c>
      <c r="H188" s="2">
        <v>2.88</v>
      </c>
      <c r="I188" t="s">
        <v>17</v>
      </c>
      <c r="J188" t="s">
        <v>18</v>
      </c>
      <c r="K188" t="s">
        <v>19</v>
      </c>
      <c r="L188">
        <v>7.4</v>
      </c>
      <c r="M188">
        <v>244635</v>
      </c>
      <c r="N188">
        <v>16</v>
      </c>
      <c r="O188">
        <v>2915</v>
      </c>
      <c r="P188" s="1">
        <v>335837</v>
      </c>
      <c r="Q188" t="str" cm="1">
        <f t="array" ref="Q188">_xlfn.IFS(C188&gt;=90000000,"Big Budget",C188&gt;=35000000,"Medium Budget",C188&lt;35000000,"Small Budget")</f>
        <v>Medium Budget</v>
      </c>
      <c r="R188" cm="1">
        <f t="array" ref="R188">_xlfn.IFS(L190&gt;=10,10,L190&gt;=9,9,L190&gt;=8,8,L190&gt;=7,7,L190&gt;=6,6,L190&gt;=5,5,L190&gt;=4,4,L190&gt;=3,3,L190&gt;=2,2,L190&gt;=1,1)</f>
        <v>6</v>
      </c>
    </row>
    <row r="189" spans="1:18" x14ac:dyDescent="0.35">
      <c r="A189" s="3" t="s">
        <v>919</v>
      </c>
      <c r="B189">
        <v>2016</v>
      </c>
      <c r="C189" s="1">
        <v>45000000</v>
      </c>
      <c r="D189" s="1">
        <v>75395035</v>
      </c>
      <c r="E189" s="1">
        <v>98883179</v>
      </c>
      <c r="F189" s="1">
        <v>174278214</v>
      </c>
      <c r="G189" s="1">
        <v>129278214</v>
      </c>
      <c r="H189" s="2">
        <v>2.87</v>
      </c>
      <c r="I189" t="s">
        <v>22</v>
      </c>
      <c r="J189" t="s">
        <v>18</v>
      </c>
      <c r="K189" t="s">
        <v>26</v>
      </c>
      <c r="L189">
        <v>6.5</v>
      </c>
      <c r="M189">
        <v>185840</v>
      </c>
      <c r="N189">
        <v>3144</v>
      </c>
      <c r="O189">
        <v>3241</v>
      </c>
      <c r="P189" s="1">
        <v>24536265</v>
      </c>
      <c r="Q189" t="str" cm="1">
        <f t="array" ref="Q189">_xlfn.IFS(C189&gt;=90000000,"Big Budget",C189&gt;=35000000,"Medium Budget",C189&lt;35000000,"Small Budget")</f>
        <v>Medium Budget</v>
      </c>
      <c r="R189" cm="1">
        <f t="array" ref="R189">_xlfn.IFS(L191&gt;=10,10,L191&gt;=9,9,L191&gt;=8,8,L191&gt;=7,7,L191&gt;=6,6,L191&gt;=5,5,L191&gt;=4,4,L191&gt;=3,3,L191&gt;=2,2,L191&gt;=1,1)</f>
        <v>4</v>
      </c>
    </row>
    <row r="190" spans="1:18" x14ac:dyDescent="0.35">
      <c r="A190" s="3" t="s">
        <v>665</v>
      </c>
      <c r="B190">
        <v>2012</v>
      </c>
      <c r="C190" s="1">
        <v>25000000</v>
      </c>
      <c r="D190" s="1">
        <v>77267296</v>
      </c>
      <c r="E190" s="1">
        <v>43565087</v>
      </c>
      <c r="F190" s="1">
        <v>120832383</v>
      </c>
      <c r="G190" s="1">
        <v>95832383</v>
      </c>
      <c r="H190" s="2">
        <v>3.83</v>
      </c>
      <c r="I190" t="s">
        <v>43</v>
      </c>
      <c r="J190" t="s">
        <v>18</v>
      </c>
      <c r="K190" t="s">
        <v>45</v>
      </c>
      <c r="L190">
        <v>6</v>
      </c>
      <c r="M190">
        <v>25963</v>
      </c>
      <c r="N190">
        <v>3367</v>
      </c>
      <c r="O190">
        <v>3368</v>
      </c>
      <c r="P190" s="1">
        <v>14554053</v>
      </c>
      <c r="Q190" t="str" cm="1">
        <f t="array" ref="Q190">_xlfn.IFS(C190&gt;=90000000,"Big Budget",C190&gt;=35000000,"Medium Budget",C190&lt;35000000,"Small Budget")</f>
        <v>Small Budget</v>
      </c>
      <c r="R190" cm="1">
        <f t="array" ref="R190">_xlfn.IFS(L192&gt;=10,10,L192&gt;=9,9,L192&gt;=8,8,L192&gt;=7,7,L192&gt;=6,6,L192&gt;=5,5,L192&gt;=4,4,L192&gt;=3,3,L192&gt;=2,2,L192&gt;=1,1)</f>
        <v>5</v>
      </c>
    </row>
    <row r="191" spans="1:18" x14ac:dyDescent="0.35">
      <c r="A191" s="3" t="s">
        <v>767</v>
      </c>
      <c r="B191">
        <v>2014</v>
      </c>
      <c r="C191" s="1">
        <v>20000000</v>
      </c>
      <c r="D191" s="1">
        <v>84525432</v>
      </c>
      <c r="E191" s="1">
        <v>11882223</v>
      </c>
      <c r="F191" s="1">
        <v>96407655</v>
      </c>
      <c r="G191" s="1">
        <v>76407655</v>
      </c>
      <c r="H191" s="2">
        <v>3.82</v>
      </c>
      <c r="I191" t="s">
        <v>22</v>
      </c>
      <c r="J191" t="s">
        <v>18</v>
      </c>
      <c r="K191" t="s">
        <v>19</v>
      </c>
      <c r="L191">
        <v>4.9000000000000004</v>
      </c>
      <c r="M191">
        <v>51731</v>
      </c>
      <c r="N191">
        <v>3465</v>
      </c>
      <c r="O191">
        <v>3465</v>
      </c>
      <c r="P191" s="1">
        <v>21577049</v>
      </c>
      <c r="Q191" t="str" cm="1">
        <f t="array" ref="Q191">_xlfn.IFS(C191&gt;=90000000,"Big Budget",C191&gt;=35000000,"Medium Budget",C191&lt;35000000,"Small Budget")</f>
        <v>Small Budget</v>
      </c>
      <c r="R191" cm="1">
        <f t="array" ref="R191">_xlfn.IFS(L193&gt;=10,10,L193&gt;=9,9,L193&gt;=8,8,L193&gt;=7,7,L193&gt;=6,6,L193&gt;=5,5,L193&gt;=4,4,L193&gt;=3,3,L193&gt;=2,2,L193&gt;=1,1)</f>
        <v>5</v>
      </c>
    </row>
    <row r="192" spans="1:18" x14ac:dyDescent="0.35">
      <c r="A192" s="3" t="s">
        <v>259</v>
      </c>
      <c r="B192">
        <v>2008</v>
      </c>
      <c r="C192" s="1">
        <v>12000000</v>
      </c>
      <c r="D192" s="1">
        <v>31418697</v>
      </c>
      <c r="E192" s="1">
        <v>26159068</v>
      </c>
      <c r="F192" s="1">
        <v>57577765</v>
      </c>
      <c r="G192" s="1">
        <v>45577765</v>
      </c>
      <c r="H192" s="2">
        <v>3.8</v>
      </c>
      <c r="I192" t="s">
        <v>17</v>
      </c>
      <c r="J192" t="s">
        <v>18</v>
      </c>
      <c r="K192" t="s">
        <v>26</v>
      </c>
      <c r="L192">
        <v>5.4</v>
      </c>
      <c r="M192">
        <v>53611</v>
      </c>
      <c r="N192">
        <v>2436</v>
      </c>
      <c r="O192">
        <v>2470</v>
      </c>
      <c r="P192" s="1">
        <v>12425776</v>
      </c>
      <c r="Q192" t="str" cm="1">
        <f t="array" ref="Q192">_xlfn.IFS(C192&gt;=90000000,"Big Budget",C192&gt;=35000000,"Medium Budget",C192&lt;35000000,"Small Budget")</f>
        <v>Small Budget</v>
      </c>
      <c r="R192" cm="1">
        <f t="array" ref="R192">_xlfn.IFS(L194&gt;=10,10,L194&gt;=9,9,L194&gt;=8,8,L194&gt;=7,7,L194&gt;=6,6,L194&gt;=5,5,L194&gt;=4,4,L194&gt;=3,3,L194&gt;=2,2,L194&gt;=1,1)</f>
        <v>7</v>
      </c>
    </row>
    <row r="193" spans="1:18" x14ac:dyDescent="0.35">
      <c r="A193" s="3" t="s">
        <v>797</v>
      </c>
      <c r="B193">
        <v>2014</v>
      </c>
      <c r="C193" s="1">
        <v>56200000</v>
      </c>
      <c r="D193" s="1">
        <v>128002372</v>
      </c>
      <c r="E193" s="1">
        <v>85114029</v>
      </c>
      <c r="F193" s="1">
        <v>213116401</v>
      </c>
      <c r="G193" s="1">
        <v>156916401</v>
      </c>
      <c r="H193" s="2">
        <v>2.79</v>
      </c>
      <c r="I193" t="s">
        <v>43</v>
      </c>
      <c r="J193" t="s">
        <v>142</v>
      </c>
      <c r="K193" t="s">
        <v>39</v>
      </c>
      <c r="L193">
        <v>5.9</v>
      </c>
      <c r="M193">
        <v>140878</v>
      </c>
      <c r="N193">
        <v>2440</v>
      </c>
      <c r="O193">
        <v>2833</v>
      </c>
      <c r="P193" s="1">
        <v>31051923</v>
      </c>
      <c r="Q193" t="str" cm="1">
        <f t="array" ref="Q193">_xlfn.IFS(C193&gt;=90000000,"Big Budget",C193&gt;=35000000,"Medium Budget",C193&lt;35000000,"Small Budget")</f>
        <v>Medium Budget</v>
      </c>
      <c r="R193" cm="1">
        <f t="array" ref="R193">_xlfn.IFS(L195&gt;=10,10,L195&gt;=9,9,L195&gt;=8,8,L195&gt;=7,7,L195&gt;=6,6,L195&gt;=5,5,L195&gt;=4,4,L195&gt;=3,3,L195&gt;=2,2,L195&gt;=1,1)</f>
        <v>6</v>
      </c>
    </row>
    <row r="194" spans="1:18" x14ac:dyDescent="0.35">
      <c r="A194" s="3" t="s">
        <v>372</v>
      </c>
      <c r="B194">
        <v>2008</v>
      </c>
      <c r="C194" s="1">
        <v>130000000</v>
      </c>
      <c r="D194" s="1">
        <v>215434591</v>
      </c>
      <c r="E194" s="1">
        <v>416475940</v>
      </c>
      <c r="F194" s="1">
        <v>631910531</v>
      </c>
      <c r="G194" s="1">
        <v>501910531</v>
      </c>
      <c r="H194" s="2">
        <v>3.86</v>
      </c>
      <c r="I194" t="s">
        <v>43</v>
      </c>
      <c r="J194" t="s">
        <v>101</v>
      </c>
      <c r="K194" t="s">
        <v>45</v>
      </c>
      <c r="L194">
        <v>7.6</v>
      </c>
      <c r="M194">
        <v>461692</v>
      </c>
      <c r="N194">
        <v>4114</v>
      </c>
      <c r="O194">
        <v>4136</v>
      </c>
      <c r="P194" s="1">
        <v>60239130</v>
      </c>
      <c r="Q194" t="str" cm="1">
        <f t="array" ref="Q194">_xlfn.IFS(C194&gt;=90000000,"Big Budget",C194&gt;=35000000,"Medium Budget",C194&lt;35000000,"Small Budget")</f>
        <v>Big Budget</v>
      </c>
      <c r="R194" cm="1">
        <f t="array" ref="R194">_xlfn.IFS(L196&gt;=10,10,L196&gt;=9,9,L196&gt;=8,8,L196&gt;=7,7,L196&gt;=6,6,L196&gt;=5,5,L196&gt;=4,4,L196&gt;=3,3,L196&gt;=2,2,L196&gt;=1,1)</f>
        <v>7</v>
      </c>
    </row>
    <row r="195" spans="1:18" x14ac:dyDescent="0.35">
      <c r="A195" s="3" t="s">
        <v>332</v>
      </c>
      <c r="B195">
        <v>2008</v>
      </c>
      <c r="C195" s="1">
        <v>40000000</v>
      </c>
      <c r="D195" s="1">
        <v>72266306</v>
      </c>
      <c r="E195" s="1">
        <v>78620023</v>
      </c>
      <c r="F195" s="1">
        <v>150886329</v>
      </c>
      <c r="G195" s="1">
        <v>110886329</v>
      </c>
      <c r="H195" s="2">
        <v>2.77</v>
      </c>
      <c r="I195" t="s">
        <v>17</v>
      </c>
      <c r="J195" t="s">
        <v>18</v>
      </c>
      <c r="K195" t="s">
        <v>26</v>
      </c>
      <c r="L195">
        <v>6.6</v>
      </c>
      <c r="M195">
        <v>150186</v>
      </c>
      <c r="N195">
        <v>3149</v>
      </c>
      <c r="O195">
        <v>3163</v>
      </c>
      <c r="P195" s="1">
        <v>22874936</v>
      </c>
      <c r="Q195" t="str" cm="1">
        <f t="array" ref="Q195">_xlfn.IFS(C195&gt;=90000000,"Big Budget",C195&gt;=35000000,"Medium Budget",C195&lt;35000000,"Small Budget")</f>
        <v>Medium Budget</v>
      </c>
      <c r="R195" cm="1">
        <f t="array" ref="R195">_xlfn.IFS(L197&gt;=10,10,L197&gt;=9,9,L197&gt;=8,8,L197&gt;=7,7,L197&gt;=6,6,L197&gt;=5,5,L197&gt;=4,4,L197&gt;=3,3,L197&gt;=2,2,L197&gt;=1,1)</f>
        <v>5</v>
      </c>
    </row>
    <row r="196" spans="1:18" x14ac:dyDescent="0.35">
      <c r="A196" s="3" t="s">
        <v>722</v>
      </c>
      <c r="B196">
        <v>2013</v>
      </c>
      <c r="C196" s="1">
        <v>40000000</v>
      </c>
      <c r="D196" s="1">
        <v>125095601</v>
      </c>
      <c r="E196" s="1">
        <v>24709031</v>
      </c>
      <c r="F196" s="1">
        <v>149804632</v>
      </c>
      <c r="G196" s="1">
        <v>109804632</v>
      </c>
      <c r="H196" s="2">
        <v>2.75</v>
      </c>
      <c r="I196" t="s">
        <v>22</v>
      </c>
      <c r="J196" t="s">
        <v>18</v>
      </c>
      <c r="K196" t="s">
        <v>32</v>
      </c>
      <c r="L196">
        <v>7.5</v>
      </c>
      <c r="M196">
        <v>285384</v>
      </c>
      <c r="N196">
        <v>2</v>
      </c>
      <c r="O196">
        <v>3285</v>
      </c>
      <c r="P196" s="1">
        <v>90872</v>
      </c>
      <c r="Q196" t="str" cm="1">
        <f t="array" ref="Q196">_xlfn.IFS(C196&gt;=90000000,"Big Budget",C196&gt;=35000000,"Medium Budget",C196&lt;35000000,"Small Budget")</f>
        <v>Medium Budget</v>
      </c>
      <c r="R196" cm="1">
        <f t="array" ref="R196">_xlfn.IFS(L198&gt;=10,10,L198&gt;=9,9,L198&gt;=8,8,L198&gt;=7,7,L198&gt;=6,6,L198&gt;=5,5,L198&gt;=4,4,L198&gt;=3,3,L198&gt;=2,2,L198&gt;=1,1)</f>
        <v>7</v>
      </c>
    </row>
    <row r="197" spans="1:18" x14ac:dyDescent="0.35">
      <c r="A197" s="3" t="s">
        <v>70</v>
      </c>
      <c r="B197">
        <v>2006</v>
      </c>
      <c r="C197" s="1">
        <v>25000000</v>
      </c>
      <c r="D197" s="1">
        <v>54607383</v>
      </c>
      <c r="E197" s="1">
        <v>64688201</v>
      </c>
      <c r="F197" s="1">
        <v>119295584</v>
      </c>
      <c r="G197" s="1">
        <v>94295584</v>
      </c>
      <c r="H197" s="2">
        <v>3.77</v>
      </c>
      <c r="I197" t="s">
        <v>22</v>
      </c>
      <c r="J197" t="s">
        <v>18</v>
      </c>
      <c r="K197" t="s">
        <v>23</v>
      </c>
      <c r="L197">
        <v>5.5</v>
      </c>
      <c r="M197">
        <v>59284</v>
      </c>
      <c r="N197">
        <v>2723</v>
      </c>
      <c r="O197">
        <v>2723</v>
      </c>
      <c r="P197" s="1">
        <v>16026496</v>
      </c>
      <c r="Q197" t="str" cm="1">
        <f t="array" ref="Q197">_xlfn.IFS(C197&gt;=90000000,"Big Budget",C197&gt;=35000000,"Medium Budget",C197&lt;35000000,"Small Budget")</f>
        <v>Small Budget</v>
      </c>
      <c r="R197" cm="1">
        <f t="array" ref="R197">_xlfn.IFS(L199&gt;=10,10,L199&gt;=9,9,L199&gt;=8,8,L199&gt;=7,7,L199&gt;=6,6,L199&gt;=5,5,L199&gt;=4,4,L199&gt;=3,3,L199&gt;=2,2,L199&gt;=1,1)</f>
        <v>6</v>
      </c>
    </row>
    <row r="198" spans="1:18" x14ac:dyDescent="0.35">
      <c r="A198" s="3" t="s">
        <v>846</v>
      </c>
      <c r="B198">
        <v>2015</v>
      </c>
      <c r="C198" s="1">
        <v>28000000</v>
      </c>
      <c r="D198" s="1">
        <v>70259870</v>
      </c>
      <c r="E198" s="1">
        <v>62902882</v>
      </c>
      <c r="F198" s="1">
        <v>133162752</v>
      </c>
      <c r="G198" s="1">
        <v>105162752</v>
      </c>
      <c r="H198" s="2">
        <v>3.76</v>
      </c>
      <c r="I198" t="s">
        <v>22</v>
      </c>
      <c r="J198" t="s">
        <v>18</v>
      </c>
      <c r="K198" t="s">
        <v>29</v>
      </c>
      <c r="L198">
        <v>7.8</v>
      </c>
      <c r="M198">
        <v>422049</v>
      </c>
      <c r="N198">
        <v>8</v>
      </c>
      <c r="O198">
        <v>2529</v>
      </c>
      <c r="P198" s="1">
        <v>705527</v>
      </c>
      <c r="Q198" t="str" cm="1">
        <f t="array" ref="Q198">_xlfn.IFS(C198&gt;=90000000,"Big Budget",C198&gt;=35000000,"Medium Budget",C198&lt;35000000,"Small Budget")</f>
        <v>Small Budget</v>
      </c>
      <c r="R198" cm="1">
        <f t="array" ref="R198">_xlfn.IFS(L200&gt;=10,10,L200&gt;=9,9,L200&gt;=8,8,L200&gt;=7,7,L200&gt;=6,6,L200&gt;=5,5,L200&gt;=4,4,L200&gt;=3,3,L200&gt;=2,2,L200&gt;=1,1)</f>
        <v>7</v>
      </c>
    </row>
    <row r="199" spans="1:18" x14ac:dyDescent="0.35">
      <c r="A199" s="3" t="s">
        <v>453</v>
      </c>
      <c r="B199">
        <v>2009</v>
      </c>
      <c r="C199" s="1">
        <v>50000000</v>
      </c>
      <c r="D199" s="1">
        <v>79957634</v>
      </c>
      <c r="E199" s="1">
        <v>106492683</v>
      </c>
      <c r="F199" s="1">
        <v>186450317</v>
      </c>
      <c r="G199" s="1">
        <v>136450317</v>
      </c>
      <c r="H199" s="2">
        <v>2.73</v>
      </c>
      <c r="I199" t="s">
        <v>17</v>
      </c>
      <c r="J199" t="s">
        <v>18</v>
      </c>
      <c r="K199" t="s">
        <v>26</v>
      </c>
      <c r="L199">
        <v>6.2</v>
      </c>
      <c r="M199">
        <v>233618</v>
      </c>
      <c r="N199">
        <v>3332</v>
      </c>
      <c r="O199">
        <v>3337</v>
      </c>
      <c r="P199" s="1">
        <v>24604751</v>
      </c>
      <c r="Q199" t="str" cm="1">
        <f t="array" ref="Q199">_xlfn.IFS(C199&gt;=90000000,"Big Budget",C199&gt;=35000000,"Medium Budget",C199&lt;35000000,"Small Budget")</f>
        <v>Medium Budget</v>
      </c>
      <c r="R199" cm="1">
        <f t="array" ref="R199">_xlfn.IFS(L201&gt;=10,10,L201&gt;=9,9,L201&gt;=8,8,L201&gt;=7,7,L201&gt;=6,6,L201&gt;=5,5,L201&gt;=4,4,L201&gt;=3,3,L201&gt;=2,2,L201&gt;=1,1)</f>
        <v>8</v>
      </c>
    </row>
    <row r="200" spans="1:18" x14ac:dyDescent="0.35">
      <c r="A200" s="3" t="s">
        <v>107</v>
      </c>
      <c r="B200">
        <v>2006</v>
      </c>
      <c r="C200" s="1">
        <v>50000000</v>
      </c>
      <c r="D200" s="1">
        <v>88634237</v>
      </c>
      <c r="E200" s="1">
        <v>97164028</v>
      </c>
      <c r="F200" s="1">
        <v>185798265</v>
      </c>
      <c r="G200" s="1">
        <v>135798265</v>
      </c>
      <c r="H200" s="2">
        <v>2.72</v>
      </c>
      <c r="I200" t="s">
        <v>22</v>
      </c>
      <c r="J200" t="s">
        <v>18</v>
      </c>
      <c r="K200" t="s">
        <v>26</v>
      </c>
      <c r="L200">
        <v>7.6</v>
      </c>
      <c r="M200">
        <v>369466</v>
      </c>
      <c r="N200">
        <v>2818</v>
      </c>
      <c r="O200">
        <v>2867</v>
      </c>
      <c r="P200" s="1">
        <v>28954945</v>
      </c>
      <c r="Q200" t="str" cm="1">
        <f t="array" ref="Q200">_xlfn.IFS(C200&gt;=90000000,"Big Budget",C200&gt;=35000000,"Medium Budget",C200&lt;35000000,"Small Budget")</f>
        <v>Medium Budget</v>
      </c>
      <c r="R200" cm="1">
        <f t="array" ref="R200">_xlfn.IFS(L202&gt;=10,10,L202&gt;=9,9,L202&gt;=8,8,L202&gt;=7,7,L202&gt;=6,6,L202&gt;=5,5,L202&gt;=4,4,L202&gt;=3,3,L202&gt;=2,2,L202&gt;=1,1)</f>
        <v>5</v>
      </c>
    </row>
    <row r="201" spans="1:18" x14ac:dyDescent="0.35">
      <c r="A201" s="3" t="s">
        <v>838</v>
      </c>
      <c r="B201">
        <v>2015</v>
      </c>
      <c r="C201" s="1">
        <v>20000000</v>
      </c>
      <c r="D201" s="1">
        <v>45055776</v>
      </c>
      <c r="E201" s="1">
        <v>47032684</v>
      </c>
      <c r="F201" s="1">
        <v>92088460</v>
      </c>
      <c r="G201" s="1">
        <v>72088460</v>
      </c>
      <c r="H201" s="2">
        <v>3.6</v>
      </c>
      <c r="I201" t="s">
        <v>22</v>
      </c>
      <c r="J201" t="s">
        <v>18</v>
      </c>
      <c r="K201" t="s">
        <v>29</v>
      </c>
      <c r="L201">
        <v>8.1</v>
      </c>
      <c r="M201">
        <v>463510</v>
      </c>
      <c r="N201">
        <v>5</v>
      </c>
      <c r="O201">
        <v>1227</v>
      </c>
      <c r="P201" s="1">
        <v>295009</v>
      </c>
      <c r="Q201" t="str" cm="1">
        <f t="array" ref="Q201">_xlfn.IFS(C201&gt;=90000000,"Big Budget",C201&gt;=35000000,"Medium Budget",C201&lt;35000000,"Small Budget")</f>
        <v>Small Budget</v>
      </c>
      <c r="R201" cm="1">
        <f t="array" ref="R201">_xlfn.IFS(L203&gt;=10,10,L203&gt;=9,9,L203&gt;=8,8,L203&gt;=7,7,L203&gt;=6,6,L203&gt;=5,5,L203&gt;=4,4,L203&gt;=3,3,L203&gt;=2,2,L203&gt;=1,1)</f>
        <v>5</v>
      </c>
    </row>
    <row r="202" spans="1:18" x14ac:dyDescent="0.35">
      <c r="A202" s="3" t="s">
        <v>959</v>
      </c>
      <c r="B202">
        <v>2017</v>
      </c>
      <c r="C202" s="1">
        <v>28000000</v>
      </c>
      <c r="D202" s="1">
        <v>72110659</v>
      </c>
      <c r="E202" s="1">
        <v>55599891</v>
      </c>
      <c r="F202" s="1">
        <v>127710550</v>
      </c>
      <c r="G202" s="1">
        <v>99710550</v>
      </c>
      <c r="H202" s="2">
        <v>3.56</v>
      </c>
      <c r="I202" t="s">
        <v>22</v>
      </c>
      <c r="J202" t="s">
        <v>18</v>
      </c>
      <c r="K202" t="s">
        <v>19</v>
      </c>
      <c r="L202">
        <v>5.5</v>
      </c>
      <c r="M202">
        <v>50357</v>
      </c>
      <c r="N202">
        <v>3615</v>
      </c>
      <c r="O202">
        <v>3615</v>
      </c>
      <c r="P202" s="1">
        <v>16759161</v>
      </c>
      <c r="Q202" t="str" cm="1">
        <f t="array" ref="Q202">_xlfn.IFS(C202&gt;=90000000,"Big Budget",C202&gt;=35000000,"Medium Budget",C202&lt;35000000,"Small Budget")</f>
        <v>Small Budget</v>
      </c>
      <c r="R202" cm="1">
        <f t="array" ref="R202">_xlfn.IFS(L204&gt;=10,10,L204&gt;=9,9,L204&gt;=8,8,L204&gt;=7,7,L204&gt;=6,6,L204&gt;=5,5,L204&gt;=4,4,L204&gt;=3,3,L204&gt;=2,2,L204&gt;=1,1)</f>
        <v>5</v>
      </c>
    </row>
    <row r="203" spans="1:18" x14ac:dyDescent="0.35">
      <c r="A203" s="3" t="s">
        <v>73</v>
      </c>
      <c r="B203">
        <v>2006</v>
      </c>
      <c r="C203" s="1">
        <v>25000000</v>
      </c>
      <c r="D203" s="1">
        <v>54098051</v>
      </c>
      <c r="E203" s="1">
        <v>58700000</v>
      </c>
      <c r="F203" s="1">
        <v>112798051</v>
      </c>
      <c r="G203" s="1">
        <v>87798051</v>
      </c>
      <c r="H203" s="2">
        <v>3.51</v>
      </c>
      <c r="I203" t="s">
        <v>22</v>
      </c>
      <c r="J203" t="s">
        <v>18</v>
      </c>
      <c r="K203" t="s">
        <v>23</v>
      </c>
      <c r="L203">
        <v>5.8</v>
      </c>
      <c r="M203">
        <v>141234</v>
      </c>
      <c r="N203">
        <v>2880</v>
      </c>
      <c r="O203">
        <v>2880</v>
      </c>
      <c r="P203" s="1">
        <v>20125000</v>
      </c>
      <c r="Q203" t="str" cm="1">
        <f t="array" ref="Q203">_xlfn.IFS(C203&gt;=90000000,"Big Budget",C203&gt;=35000000,"Medium Budget",C203&lt;35000000,"Small Budget")</f>
        <v>Small Budget</v>
      </c>
      <c r="R203" cm="1">
        <f t="array" ref="R203">_xlfn.IFS(L205&gt;=10,10,L205&gt;=9,9,L205&gt;=8,8,L205&gt;=7,7,L205&gt;=6,6,L205&gt;=5,5,L205&gt;=4,4,L205&gt;=3,3,L205&gt;=2,2,L205&gt;=1,1)</f>
        <v>6</v>
      </c>
    </row>
    <row r="204" spans="1:18" x14ac:dyDescent="0.35">
      <c r="A204" s="3" t="s">
        <v>678</v>
      </c>
      <c r="B204">
        <v>2012</v>
      </c>
      <c r="C204" s="1">
        <v>65000000</v>
      </c>
      <c r="D204" s="1">
        <v>42345531</v>
      </c>
      <c r="E204" s="1">
        <v>198302098</v>
      </c>
      <c r="F204" s="1">
        <v>240647629</v>
      </c>
      <c r="G204" s="1">
        <v>175647629</v>
      </c>
      <c r="H204" s="2">
        <v>2.7</v>
      </c>
      <c r="I204" t="s">
        <v>22</v>
      </c>
      <c r="J204" t="s">
        <v>18</v>
      </c>
      <c r="K204" t="s">
        <v>32</v>
      </c>
      <c r="L204">
        <v>5.3</v>
      </c>
      <c r="M204">
        <v>142121</v>
      </c>
      <c r="N204">
        <v>3012</v>
      </c>
      <c r="O204">
        <v>3016</v>
      </c>
      <c r="P204" s="1">
        <v>21052227</v>
      </c>
      <c r="Q204" t="str" cm="1">
        <f t="array" ref="Q204">_xlfn.IFS(C204&gt;=90000000,"Big Budget",C204&gt;=35000000,"Medium Budget",C204&lt;35000000,"Small Budget")</f>
        <v>Medium Budget</v>
      </c>
      <c r="R204" cm="1">
        <f t="array" ref="R204">_xlfn.IFS(L206&gt;=10,10,L206&gt;=9,9,L206&gt;=8,8,L206&gt;=7,7,L206&gt;=6,6,L206&gt;=5,5,L206&gt;=4,4,L206&gt;=3,3,L206&gt;=2,2,L206&gt;=1,1)</f>
        <v>5</v>
      </c>
    </row>
    <row r="205" spans="1:18" x14ac:dyDescent="0.35">
      <c r="A205" s="3" t="s">
        <v>238</v>
      </c>
      <c r="B205">
        <v>2007</v>
      </c>
      <c r="C205" s="1">
        <v>85000000</v>
      </c>
      <c r="D205" s="1">
        <v>117144465</v>
      </c>
      <c r="E205" s="1">
        <v>194600000</v>
      </c>
      <c r="F205" s="1">
        <v>311744465</v>
      </c>
      <c r="G205" s="1">
        <v>226744465</v>
      </c>
      <c r="H205" s="2">
        <v>2.67</v>
      </c>
      <c r="I205" t="s">
        <v>17</v>
      </c>
      <c r="J205" t="s">
        <v>18</v>
      </c>
      <c r="K205" t="s">
        <v>45</v>
      </c>
      <c r="L205">
        <v>6.9</v>
      </c>
      <c r="M205">
        <v>343711</v>
      </c>
      <c r="N205">
        <v>3565</v>
      </c>
      <c r="O205">
        <v>3565</v>
      </c>
      <c r="P205" s="1">
        <v>36133403</v>
      </c>
      <c r="Q205" t="str" cm="1">
        <f t="array" ref="Q205">_xlfn.IFS(C205&gt;=90000000,"Big Budget",C205&gt;=35000000,"Medium Budget",C205&lt;35000000,"Small Budget")</f>
        <v>Medium Budget</v>
      </c>
      <c r="R205" cm="1">
        <f t="array" ref="R205">_xlfn.IFS(L207&gt;=10,10,L207&gt;=9,9,L207&gt;=8,8,L207&gt;=7,7,L207&gt;=6,6,L207&gt;=5,5,L207&gt;=4,4,L207&gt;=3,3,L207&gt;=2,2,L207&gt;=1,1)</f>
        <v>6</v>
      </c>
    </row>
    <row r="206" spans="1:18" x14ac:dyDescent="0.35">
      <c r="A206" s="3" t="s">
        <v>46</v>
      </c>
      <c r="B206">
        <v>2006</v>
      </c>
      <c r="C206" s="1">
        <v>15000000</v>
      </c>
      <c r="D206" s="1">
        <v>47860214</v>
      </c>
      <c r="E206" s="1">
        <v>19355221</v>
      </c>
      <c r="F206" s="1">
        <v>67215435</v>
      </c>
      <c r="G206" s="1">
        <v>52215435</v>
      </c>
      <c r="H206" s="2">
        <v>3.48</v>
      </c>
      <c r="I206" t="s">
        <v>17</v>
      </c>
      <c r="J206" t="s">
        <v>18</v>
      </c>
      <c r="K206" t="s">
        <v>23</v>
      </c>
      <c r="L206">
        <v>5.0999999999999996</v>
      </c>
      <c r="M206">
        <v>46113</v>
      </c>
      <c r="N206">
        <v>2999</v>
      </c>
      <c r="O206">
        <v>3004</v>
      </c>
      <c r="P206" s="1">
        <v>21607203</v>
      </c>
      <c r="Q206" t="str" cm="1">
        <f t="array" ref="Q206">_xlfn.IFS(C206&gt;=90000000,"Big Budget",C206&gt;=35000000,"Medium Budget",C206&lt;35000000,"Small Budget")</f>
        <v>Small Budget</v>
      </c>
      <c r="R206" cm="1">
        <f t="array" ref="R206">_xlfn.IFS(L208&gt;=10,10,L208&gt;=9,9,L208&gt;=8,8,L208&gt;=7,7,L208&gt;=6,6,L208&gt;=5,5,L208&gt;=4,4,L208&gt;=3,3,L208&gt;=2,2,L208&gt;=1,1)</f>
        <v>5</v>
      </c>
    </row>
    <row r="207" spans="1:18" x14ac:dyDescent="0.35">
      <c r="A207" s="3" t="s">
        <v>621</v>
      </c>
      <c r="B207">
        <v>2011</v>
      </c>
      <c r="C207" s="1">
        <v>45000000</v>
      </c>
      <c r="D207" s="1">
        <v>8406711</v>
      </c>
      <c r="E207" s="1">
        <v>156233690</v>
      </c>
      <c r="F207" s="1">
        <v>164640401</v>
      </c>
      <c r="G207" s="1">
        <v>119640401</v>
      </c>
      <c r="H207" s="2">
        <v>2.66</v>
      </c>
      <c r="I207" t="s">
        <v>43</v>
      </c>
      <c r="J207" t="s">
        <v>18</v>
      </c>
      <c r="K207" t="s">
        <v>45</v>
      </c>
      <c r="L207">
        <v>6.3</v>
      </c>
      <c r="M207">
        <v>130287</v>
      </c>
      <c r="N207">
        <v>1552</v>
      </c>
      <c r="O207">
        <v>1554</v>
      </c>
      <c r="P207" s="1">
        <v>3833300</v>
      </c>
      <c r="Q207" t="str" cm="1">
        <f t="array" ref="Q207">_xlfn.IFS(C207&gt;=90000000,"Big Budget",C207&gt;=35000000,"Medium Budget",C207&lt;35000000,"Small Budget")</f>
        <v>Medium Budget</v>
      </c>
      <c r="R207" cm="1">
        <f t="array" ref="R207">_xlfn.IFS(L209&gt;=10,10,L209&gt;=9,9,L209&gt;=8,8,L209&gt;=7,7,L209&gt;=6,6,L209&gt;=5,5,L209&gt;=4,4,L209&gt;=3,3,L209&gt;=2,2,L209&gt;=1,1)</f>
        <v>7</v>
      </c>
    </row>
    <row r="208" spans="1:18" x14ac:dyDescent="0.35">
      <c r="A208" s="3" t="s">
        <v>564</v>
      </c>
      <c r="B208">
        <v>2010</v>
      </c>
      <c r="C208" s="1">
        <v>75000000</v>
      </c>
      <c r="D208" s="1">
        <v>162001186</v>
      </c>
      <c r="E208" s="1">
        <v>110222244</v>
      </c>
      <c r="F208" s="1">
        <v>272223430</v>
      </c>
      <c r="G208" s="1">
        <v>197223430</v>
      </c>
      <c r="H208" s="2">
        <v>2.63</v>
      </c>
      <c r="I208" t="s">
        <v>17</v>
      </c>
      <c r="J208" t="s">
        <v>18</v>
      </c>
      <c r="K208" t="s">
        <v>19</v>
      </c>
      <c r="L208">
        <v>5.9</v>
      </c>
      <c r="M208">
        <v>250161</v>
      </c>
      <c r="N208">
        <v>3534</v>
      </c>
      <c r="O208">
        <v>3534</v>
      </c>
      <c r="P208" s="1">
        <v>40506562</v>
      </c>
      <c r="Q208" t="str" cm="1">
        <f t="array" ref="Q208">_xlfn.IFS(C208&gt;=90000000,"Big Budget",C208&gt;=35000000,"Medium Budget",C208&lt;35000000,"Small Budget")</f>
        <v>Medium Budget</v>
      </c>
      <c r="R208" cm="1">
        <f t="array" ref="R208">_xlfn.IFS(L210&gt;=10,10,L210&gt;=9,9,L210&gt;=8,8,L210&gt;=7,7,L210&gt;=6,6,L210&gt;=5,5,L210&gt;=4,4,L210&gt;=3,3,L210&gt;=2,2,L210&gt;=1,1)</f>
        <v>7</v>
      </c>
    </row>
    <row r="209" spans="1:18" x14ac:dyDescent="0.35">
      <c r="A209" s="3" t="s">
        <v>987</v>
      </c>
      <c r="B209">
        <v>2017</v>
      </c>
      <c r="C209" s="1">
        <v>180000000</v>
      </c>
      <c r="D209" s="1">
        <v>315058289</v>
      </c>
      <c r="E209" s="1">
        <v>531921735</v>
      </c>
      <c r="F209" s="1">
        <v>846980024</v>
      </c>
      <c r="G209" s="1">
        <v>666980024</v>
      </c>
      <c r="H209" s="2">
        <v>3.71</v>
      </c>
      <c r="I209" t="s">
        <v>17</v>
      </c>
      <c r="J209" t="s">
        <v>18</v>
      </c>
      <c r="K209" t="s">
        <v>32</v>
      </c>
      <c r="L209">
        <v>7.9</v>
      </c>
      <c r="M209">
        <v>724485</v>
      </c>
      <c r="N209">
        <v>4080</v>
      </c>
      <c r="O209">
        <v>4080</v>
      </c>
      <c r="P209" s="1">
        <v>122744989</v>
      </c>
      <c r="Q209" t="str" cm="1">
        <f t="array" ref="Q209">_xlfn.IFS(C209&gt;=90000000,"Big Budget",C209&gt;=35000000,"Medium Budget",C209&lt;35000000,"Small Budget")</f>
        <v>Big Budget</v>
      </c>
      <c r="R209" cm="1">
        <f t="array" ref="R209">_xlfn.IFS(L211&gt;=10,10,L211&gt;=9,9,L211&gt;=8,8,L211&gt;=7,7,L211&gt;=6,6,L211&gt;=5,5,L211&gt;=4,4,L211&gt;=3,3,L211&gt;=2,2,L211&gt;=1,1)</f>
        <v>7</v>
      </c>
    </row>
    <row r="210" spans="1:18" x14ac:dyDescent="0.35">
      <c r="A210" s="3" t="s">
        <v>677</v>
      </c>
      <c r="B210">
        <v>2012</v>
      </c>
      <c r="C210" s="1">
        <v>60000000</v>
      </c>
      <c r="D210" s="1">
        <v>80070736</v>
      </c>
      <c r="E210" s="1">
        <v>137300000</v>
      </c>
      <c r="F210" s="1">
        <v>217370736</v>
      </c>
      <c r="G210" s="1">
        <v>157370736</v>
      </c>
      <c r="H210" s="2">
        <v>2.62</v>
      </c>
      <c r="I210" t="s">
        <v>17</v>
      </c>
      <c r="J210" t="s">
        <v>18</v>
      </c>
      <c r="K210" t="s">
        <v>29</v>
      </c>
      <c r="L210">
        <v>7</v>
      </c>
      <c r="M210">
        <v>338137</v>
      </c>
      <c r="N210">
        <v>3352</v>
      </c>
      <c r="O210">
        <v>3352</v>
      </c>
      <c r="P210" s="1">
        <v>15210156</v>
      </c>
      <c r="Q210" t="str" cm="1">
        <f t="array" ref="Q210">_xlfn.IFS(C210&gt;=90000000,"Big Budget",C210&gt;=35000000,"Medium Budget",C210&lt;35000000,"Small Budget")</f>
        <v>Medium Budget</v>
      </c>
      <c r="R210" cm="1">
        <f t="array" ref="R210">_xlfn.IFS(L212&gt;=10,10,L212&gt;=9,9,L212&gt;=8,8,L212&gt;=7,7,L212&gt;=6,6,L212&gt;=5,5,L212&gt;=4,4,L212&gt;=3,3,L212&gt;=2,2,L212&gt;=1,1)</f>
        <v>7</v>
      </c>
    </row>
    <row r="211" spans="1:18" x14ac:dyDescent="0.35">
      <c r="A211" s="3" t="s">
        <v>973</v>
      </c>
      <c r="B211">
        <v>2017</v>
      </c>
      <c r="C211" s="1">
        <v>50000000</v>
      </c>
      <c r="D211" s="1">
        <v>81903458</v>
      </c>
      <c r="E211" s="1">
        <v>97845422</v>
      </c>
      <c r="F211" s="1">
        <v>179748880</v>
      </c>
      <c r="G211" s="1">
        <v>129748880</v>
      </c>
      <c r="H211" s="2">
        <v>2.59</v>
      </c>
      <c r="I211" t="s">
        <v>17</v>
      </c>
      <c r="J211" t="s">
        <v>18</v>
      </c>
      <c r="K211" t="s">
        <v>29</v>
      </c>
      <c r="L211">
        <v>7.2</v>
      </c>
      <c r="M211">
        <v>149811</v>
      </c>
      <c r="N211">
        <v>9</v>
      </c>
      <c r="O211">
        <v>2851</v>
      </c>
      <c r="P211" s="1">
        <v>526011</v>
      </c>
      <c r="Q211" t="str" cm="1">
        <f t="array" ref="Q211">_xlfn.IFS(C211&gt;=90000000,"Big Budget",C211&gt;=35000000,"Medium Budget",C211&lt;35000000,"Small Budget")</f>
        <v>Medium Budget</v>
      </c>
      <c r="R211" cm="1">
        <f t="array" ref="R211">_xlfn.IFS(L213&gt;=10,10,L213&gt;=9,9,L213&gt;=8,8,L213&gt;=7,7,L213&gt;=6,6,L213&gt;=5,5,L213&gt;=4,4,L213&gt;=3,3,L213&gt;=2,2,L213&gt;=1,1)</f>
        <v>6</v>
      </c>
    </row>
    <row r="212" spans="1:18" x14ac:dyDescent="0.35">
      <c r="A212" s="3" t="s">
        <v>620</v>
      </c>
      <c r="B212">
        <v>2011</v>
      </c>
      <c r="C212" s="1">
        <v>45000000</v>
      </c>
      <c r="D212" s="1">
        <v>88625922</v>
      </c>
      <c r="E212" s="1">
        <v>72346000</v>
      </c>
      <c r="F212" s="1">
        <v>160971922</v>
      </c>
      <c r="G212" s="1">
        <v>115971922</v>
      </c>
      <c r="H212" s="2">
        <v>2.58</v>
      </c>
      <c r="I212" t="s">
        <v>43</v>
      </c>
      <c r="J212" t="s">
        <v>18</v>
      </c>
      <c r="K212" t="s">
        <v>45</v>
      </c>
      <c r="L212">
        <v>7.1</v>
      </c>
      <c r="M212">
        <v>92320</v>
      </c>
      <c r="N212">
        <v>3440</v>
      </c>
      <c r="O212">
        <v>3440</v>
      </c>
      <c r="P212" s="1">
        <v>29239026</v>
      </c>
      <c r="Q212" t="str" cm="1">
        <f t="array" ref="Q212">_xlfn.IFS(C212&gt;=90000000,"Big Budget",C212&gt;=35000000,"Medium Budget",C212&lt;35000000,"Small Budget")</f>
        <v>Medium Budget</v>
      </c>
      <c r="R212" cm="1">
        <f t="array" ref="R212">_xlfn.IFS(L214&gt;=10,10,L214&gt;=9,9,L214&gt;=8,8,L214&gt;=7,7,L214&gt;=6,6,L214&gt;=5,5,L214&gt;=4,4,L214&gt;=3,3,L214&gt;=2,2,L214&gt;=1,1)</f>
        <v>5</v>
      </c>
    </row>
    <row r="213" spans="1:18" x14ac:dyDescent="0.35">
      <c r="A213" s="3" t="s">
        <v>733</v>
      </c>
      <c r="B213">
        <v>2013</v>
      </c>
      <c r="C213" s="1">
        <v>78000000</v>
      </c>
      <c r="D213" s="1">
        <v>119793567</v>
      </c>
      <c r="E213" s="1">
        <v>154599082</v>
      </c>
      <c r="F213" s="1">
        <v>274392649</v>
      </c>
      <c r="G213" s="1">
        <v>196392649</v>
      </c>
      <c r="H213" s="2">
        <v>2.52</v>
      </c>
      <c r="I213" t="s">
        <v>43</v>
      </c>
      <c r="J213" t="s">
        <v>101</v>
      </c>
      <c r="K213" t="s">
        <v>45</v>
      </c>
      <c r="L213">
        <v>6.3</v>
      </c>
      <c r="M213">
        <v>102211</v>
      </c>
      <c r="N213">
        <v>4001</v>
      </c>
      <c r="O213">
        <v>4001</v>
      </c>
      <c r="P213" s="1">
        <v>34017930</v>
      </c>
      <c r="Q213" t="str" cm="1">
        <f t="array" ref="Q213">_xlfn.IFS(C213&gt;=90000000,"Big Budget",C213&gt;=35000000,"Medium Budget",C213&lt;35000000,"Small Budget")</f>
        <v>Medium Budget</v>
      </c>
      <c r="R213" cm="1">
        <f t="array" ref="R213">_xlfn.IFS(L215&gt;=10,10,L215&gt;=9,9,L215&gt;=8,8,L215&gt;=7,7,L215&gt;=6,6,L215&gt;=5,5,L215&gt;=4,4,L215&gt;=3,3,L215&gt;=2,2,L215&gt;=1,1)</f>
        <v>6</v>
      </c>
    </row>
    <row r="214" spans="1:18" x14ac:dyDescent="0.35">
      <c r="A214" s="3" t="s">
        <v>433</v>
      </c>
      <c r="B214">
        <v>2009</v>
      </c>
      <c r="C214" s="1">
        <v>35000000</v>
      </c>
      <c r="D214" s="1">
        <v>73178547</v>
      </c>
      <c r="E214" s="1">
        <v>49178625</v>
      </c>
      <c r="F214" s="1">
        <v>122357172</v>
      </c>
      <c r="G214" s="1">
        <v>87357172</v>
      </c>
      <c r="H214" s="2">
        <v>2.5</v>
      </c>
      <c r="I214" t="s">
        <v>43</v>
      </c>
      <c r="J214" t="s">
        <v>18</v>
      </c>
      <c r="K214" t="s">
        <v>45</v>
      </c>
      <c r="L214">
        <v>5.4</v>
      </c>
      <c r="M214">
        <v>23471</v>
      </c>
      <c r="N214">
        <v>3271</v>
      </c>
      <c r="O214">
        <v>3271</v>
      </c>
      <c r="P214" s="1">
        <v>17012212</v>
      </c>
      <c r="Q214" t="str" cm="1">
        <f t="array" ref="Q214">_xlfn.IFS(C214&gt;=90000000,"Big Budget",C214&gt;=35000000,"Medium Budget",C214&lt;35000000,"Small Budget")</f>
        <v>Medium Budget</v>
      </c>
      <c r="R214" cm="1">
        <f t="array" ref="R214">_xlfn.IFS(L216&gt;=10,10,L216&gt;=9,9,L216&gt;=8,8,L216&gt;=7,7,L216&gt;=6,6,L216&gt;=5,5,L216&gt;=4,4,L216&gt;=3,3,L216&gt;=2,2,L216&gt;=1,1)</f>
        <v>5</v>
      </c>
    </row>
    <row r="215" spans="1:18" x14ac:dyDescent="0.35">
      <c r="A215" s="3" t="s">
        <v>444</v>
      </c>
      <c r="B215">
        <v>2009</v>
      </c>
      <c r="C215" s="1">
        <v>40000000</v>
      </c>
      <c r="D215" s="1">
        <v>64167069</v>
      </c>
      <c r="E215" s="1">
        <v>75307837</v>
      </c>
      <c r="F215" s="1">
        <v>139474906</v>
      </c>
      <c r="G215" s="1">
        <v>99474906</v>
      </c>
      <c r="H215" s="2">
        <v>2.4900000000000002</v>
      </c>
      <c r="I215" t="s">
        <v>17</v>
      </c>
      <c r="J215" t="s">
        <v>18</v>
      </c>
      <c r="K215" t="s">
        <v>19</v>
      </c>
      <c r="L215">
        <v>6.4</v>
      </c>
      <c r="M215">
        <v>199072</v>
      </c>
      <c r="N215">
        <v>3255</v>
      </c>
      <c r="O215">
        <v>3255</v>
      </c>
      <c r="P215" s="1">
        <v>23722310</v>
      </c>
      <c r="Q215" t="str" cm="1">
        <f t="array" ref="Q215">_xlfn.IFS(C215&gt;=90000000,"Big Budget",C215&gt;=35000000,"Medium Budget",C215&lt;35000000,"Small Budget")</f>
        <v>Medium Budget</v>
      </c>
      <c r="R215" cm="1">
        <f t="array" ref="R215">_xlfn.IFS(L217&gt;=10,10,L217&gt;=9,9,L217&gt;=8,8,L217&gt;=7,7,L217&gt;=6,6,L217&gt;=5,5,L217&gt;=4,4,L217&gt;=3,3,L217&gt;=2,2,L217&gt;=1,1)</f>
        <v>5</v>
      </c>
    </row>
    <row r="216" spans="1:18" x14ac:dyDescent="0.35">
      <c r="A216" s="3" t="s">
        <v>558</v>
      </c>
      <c r="B216">
        <v>2010</v>
      </c>
      <c r="C216" s="1">
        <v>60000000</v>
      </c>
      <c r="D216" s="1">
        <v>80574010</v>
      </c>
      <c r="E216" s="1">
        <v>126024779</v>
      </c>
      <c r="F216" s="1">
        <v>206598789</v>
      </c>
      <c r="G216" s="1">
        <v>146598789</v>
      </c>
      <c r="H216" s="2">
        <v>2.44</v>
      </c>
      <c r="I216" t="s">
        <v>17</v>
      </c>
      <c r="J216" t="s">
        <v>18</v>
      </c>
      <c r="K216" t="s">
        <v>29</v>
      </c>
      <c r="L216">
        <v>5.8</v>
      </c>
      <c r="M216">
        <v>96832</v>
      </c>
      <c r="N216">
        <v>3082</v>
      </c>
      <c r="O216">
        <v>3108</v>
      </c>
      <c r="P216" s="1">
        <v>23104523</v>
      </c>
      <c r="Q216" t="str" cm="1">
        <f t="array" ref="Q216">_xlfn.IFS(C216&gt;=90000000,"Big Budget",C216&gt;=35000000,"Medium Budget",C216&lt;35000000,"Small Budget")</f>
        <v>Medium Budget</v>
      </c>
      <c r="R216" cm="1">
        <f t="array" ref="R216">_xlfn.IFS(L218&gt;=10,10,L218&gt;=9,9,L218&gt;=8,8,L218&gt;=7,7,L218&gt;=6,6,L218&gt;=5,5,L218&gt;=4,4,L218&gt;=3,3,L218&gt;=2,2,L218&gt;=1,1)</f>
        <v>4</v>
      </c>
    </row>
    <row r="217" spans="1:18" x14ac:dyDescent="0.35">
      <c r="A217" s="3" t="s">
        <v>402</v>
      </c>
      <c r="B217">
        <v>2009</v>
      </c>
      <c r="C217" s="1">
        <v>18000000</v>
      </c>
      <c r="D217" s="1">
        <v>22455510</v>
      </c>
      <c r="E217" s="1">
        <v>57772109</v>
      </c>
      <c r="F217" s="1">
        <v>80227619</v>
      </c>
      <c r="G217" s="1">
        <v>62227619</v>
      </c>
      <c r="H217" s="2">
        <v>3.46</v>
      </c>
      <c r="I217" t="s">
        <v>43</v>
      </c>
      <c r="J217" t="s">
        <v>18</v>
      </c>
      <c r="K217" t="s">
        <v>39</v>
      </c>
      <c r="L217">
        <v>5</v>
      </c>
      <c r="M217">
        <v>16489</v>
      </c>
      <c r="N217">
        <v>3096</v>
      </c>
      <c r="O217">
        <v>3133</v>
      </c>
      <c r="P217" s="1">
        <v>10011682</v>
      </c>
      <c r="Q217" t="str" cm="1">
        <f t="array" ref="Q217">_xlfn.IFS(C217&gt;=90000000,"Big Budget",C217&gt;=35000000,"Medium Budget",C217&lt;35000000,"Small Budget")</f>
        <v>Small Budget</v>
      </c>
      <c r="R217" cm="1">
        <f t="array" ref="R217">_xlfn.IFS(L219&gt;=10,10,L219&gt;=9,9,L219&gt;=8,8,L219&gt;=7,7,L219&gt;=6,6,L219&gt;=5,5,L219&gt;=4,4,L219&gt;=3,3,L219&gt;=2,2,L219&gt;=1,1)</f>
        <v>7</v>
      </c>
    </row>
    <row r="218" spans="1:18" x14ac:dyDescent="0.35">
      <c r="A218" s="3" t="s">
        <v>92</v>
      </c>
      <c r="B218">
        <v>2006</v>
      </c>
      <c r="C218" s="1">
        <v>40000000</v>
      </c>
      <c r="D218" s="1">
        <v>70165972</v>
      </c>
      <c r="E218" s="1">
        <v>66881404</v>
      </c>
      <c r="F218" s="1">
        <v>137047376</v>
      </c>
      <c r="G218" s="1">
        <v>97047376</v>
      </c>
      <c r="H218" s="2">
        <v>2.4300000000000002</v>
      </c>
      <c r="I218" t="s">
        <v>17</v>
      </c>
      <c r="J218" t="s">
        <v>18</v>
      </c>
      <c r="K218" t="s">
        <v>19</v>
      </c>
      <c r="L218">
        <v>4.7</v>
      </c>
      <c r="M218">
        <v>43618</v>
      </c>
      <c r="N218">
        <v>3261</v>
      </c>
      <c r="O218">
        <v>3261</v>
      </c>
      <c r="P218" s="1">
        <v>27736056</v>
      </c>
      <c r="Q218" t="str" cm="1">
        <f t="array" ref="Q218">_xlfn.IFS(C218&gt;=90000000,"Big Budget",C218&gt;=35000000,"Medium Budget",C218&lt;35000000,"Small Budget")</f>
        <v>Medium Budget</v>
      </c>
      <c r="R218" cm="1">
        <f t="array" ref="R218">_xlfn.IFS(L220&gt;=10,10,L220&gt;=9,9,L220&gt;=8,8,L220&gt;=7,7,L220&gt;=6,6,L220&gt;=5,5,L220&gt;=4,4,L220&gt;=3,3,L220&gt;=2,2,L220&gt;=1,1)</f>
        <v>2</v>
      </c>
    </row>
    <row r="219" spans="1:18" x14ac:dyDescent="0.35">
      <c r="A219" s="3" t="s">
        <v>156</v>
      </c>
      <c r="B219">
        <v>2007</v>
      </c>
      <c r="C219" s="1">
        <v>13000000</v>
      </c>
      <c r="D219" s="1">
        <v>25593755</v>
      </c>
      <c r="E219" s="1">
        <v>31595653</v>
      </c>
      <c r="F219" s="1">
        <v>57189408</v>
      </c>
      <c r="G219" s="1">
        <v>44189408</v>
      </c>
      <c r="H219" s="2">
        <v>3.4</v>
      </c>
      <c r="I219" t="s">
        <v>22</v>
      </c>
      <c r="J219" t="s">
        <v>18</v>
      </c>
      <c r="K219" t="s">
        <v>23</v>
      </c>
      <c r="L219">
        <v>7.1</v>
      </c>
      <c r="M219">
        <v>306172</v>
      </c>
      <c r="N219">
        <v>2423</v>
      </c>
      <c r="O219">
        <v>2423</v>
      </c>
      <c r="P219" s="1">
        <v>8931973</v>
      </c>
      <c r="Q219" t="str" cm="1">
        <f t="array" ref="Q219">_xlfn.IFS(C219&gt;=90000000,"Big Budget",C219&gt;=35000000,"Medium Budget",C219&lt;35000000,"Small Budget")</f>
        <v>Small Budget</v>
      </c>
      <c r="R219" cm="1">
        <f t="array" ref="R219">_xlfn.IFS(L221&gt;=10,10,L221&gt;=9,9,L221&gt;=8,8,L221&gt;=7,7,L221&gt;=6,6,L221&gt;=5,5,L221&gt;=4,4,L221&gt;=3,3,L221&gt;=2,2,L221&gt;=1,1)</f>
        <v>7</v>
      </c>
    </row>
    <row r="220" spans="1:18" x14ac:dyDescent="0.35">
      <c r="A220" s="3" t="s">
        <v>178</v>
      </c>
      <c r="B220">
        <v>2007</v>
      </c>
      <c r="C220" s="1">
        <v>20000000</v>
      </c>
      <c r="D220" s="1">
        <v>39739367</v>
      </c>
      <c r="E220" s="1">
        <v>47119211</v>
      </c>
      <c r="F220" s="1">
        <v>86858578</v>
      </c>
      <c r="G220" s="1">
        <v>66858578</v>
      </c>
      <c r="H220" s="2">
        <v>3.34</v>
      </c>
      <c r="I220" t="s">
        <v>17</v>
      </c>
      <c r="J220" t="s">
        <v>18</v>
      </c>
      <c r="K220" t="s">
        <v>19</v>
      </c>
      <c r="L220">
        <v>2.4</v>
      </c>
      <c r="M220">
        <v>105571</v>
      </c>
      <c r="N220">
        <v>2801</v>
      </c>
      <c r="O220">
        <v>2840</v>
      </c>
      <c r="P220" s="1">
        <v>18612544</v>
      </c>
      <c r="Q220" t="str" cm="1">
        <f t="array" ref="Q220">_xlfn.IFS(C220&gt;=90000000,"Big Budget",C220&gt;=35000000,"Medium Budget",C220&lt;35000000,"Small Budget")</f>
        <v>Small Budget</v>
      </c>
      <c r="R220" cm="1">
        <f t="array" ref="R220">_xlfn.IFS(L222&gt;=10,10,L222&gt;=9,9,L222&gt;=8,8,L222&gt;=7,7,L222&gt;=6,6,L222&gt;=5,5,L222&gt;=4,4,L222&gt;=3,3,L222&gt;=2,2,L222&gt;=1,1)</f>
        <v>7</v>
      </c>
    </row>
    <row r="221" spans="1:18" x14ac:dyDescent="0.35">
      <c r="A221" s="3" t="s">
        <v>199</v>
      </c>
      <c r="B221">
        <v>2007</v>
      </c>
      <c r="C221" s="1">
        <v>30000000</v>
      </c>
      <c r="D221" s="1">
        <v>50980159</v>
      </c>
      <c r="E221" s="1">
        <v>78799569</v>
      </c>
      <c r="F221" s="1">
        <v>129779728</v>
      </c>
      <c r="G221" s="1">
        <v>99779728</v>
      </c>
      <c r="H221" s="2">
        <v>3.33</v>
      </c>
      <c r="I221" t="s">
        <v>22</v>
      </c>
      <c r="J221" t="s">
        <v>18</v>
      </c>
      <c r="K221" t="s">
        <v>29</v>
      </c>
      <c r="L221">
        <v>7.8</v>
      </c>
      <c r="M221">
        <v>274998</v>
      </c>
      <c r="N221">
        <v>32</v>
      </c>
      <c r="O221">
        <v>1400</v>
      </c>
      <c r="P221" s="1">
        <v>784145</v>
      </c>
      <c r="Q221" t="str" cm="1">
        <f t="array" ref="Q221">_xlfn.IFS(C221&gt;=90000000,"Big Budget",C221&gt;=35000000,"Medium Budget",C221&lt;35000000,"Small Budget")</f>
        <v>Small Budget</v>
      </c>
      <c r="R221" cm="1">
        <f t="array" ref="R221">_xlfn.IFS(L223&gt;=10,10,L223&gt;=9,9,L223&gt;=8,8,L223&gt;=7,7,L223&gt;=6,6,L223&gt;=5,5,L223&gt;=4,4,L223&gt;=3,3,L223&gt;=2,2,L223&gt;=1,1)</f>
        <v>7</v>
      </c>
    </row>
    <row r="222" spans="1:18" x14ac:dyDescent="0.35">
      <c r="A222" s="3" t="s">
        <v>247</v>
      </c>
      <c r="B222">
        <v>2007</v>
      </c>
      <c r="C222" s="1">
        <v>151000000</v>
      </c>
      <c r="D222" s="1">
        <v>319246193</v>
      </c>
      <c r="E222" s="1">
        <v>389026399</v>
      </c>
      <c r="F222" s="1">
        <v>708272592</v>
      </c>
      <c r="G222" s="1">
        <v>557272592</v>
      </c>
      <c r="H222" s="2">
        <v>3.69</v>
      </c>
      <c r="I222" t="s">
        <v>17</v>
      </c>
      <c r="J222" t="s">
        <v>142</v>
      </c>
      <c r="K222" t="s">
        <v>32</v>
      </c>
      <c r="L222">
        <v>7</v>
      </c>
      <c r="M222">
        <v>631402</v>
      </c>
      <c r="N222">
        <v>4011</v>
      </c>
      <c r="O222">
        <v>4050</v>
      </c>
      <c r="P222" s="1">
        <v>70502384</v>
      </c>
      <c r="Q222" t="str" cm="1">
        <f t="array" ref="Q222">_xlfn.IFS(C222&gt;=90000000,"Big Budget",C222&gt;=35000000,"Medium Budget",C222&lt;35000000,"Small Budget")</f>
        <v>Big Budget</v>
      </c>
      <c r="R222" cm="1">
        <f t="array" ref="R222">_xlfn.IFS(L224&gt;=10,10,L224&gt;=9,9,L224&gt;=8,8,L224&gt;=7,7,L224&gt;=6,6,L224&gt;=5,5,L224&gt;=4,4,L224&gt;=3,3,L224&gt;=2,2,L224&gt;=1,1)</f>
        <v>6</v>
      </c>
    </row>
    <row r="223" spans="1:18" x14ac:dyDescent="0.35">
      <c r="A223" s="3" t="s">
        <v>181</v>
      </c>
      <c r="B223">
        <v>2007</v>
      </c>
      <c r="C223" s="1">
        <v>21500000</v>
      </c>
      <c r="D223" s="1">
        <v>49033882</v>
      </c>
      <c r="E223" s="1">
        <v>43953769</v>
      </c>
      <c r="F223" s="1">
        <v>92987651</v>
      </c>
      <c r="G223" s="1">
        <v>71487651</v>
      </c>
      <c r="H223" s="2">
        <v>3.33</v>
      </c>
      <c r="I223" t="s">
        <v>22</v>
      </c>
      <c r="J223" t="s">
        <v>18</v>
      </c>
      <c r="K223" t="s">
        <v>29</v>
      </c>
      <c r="L223">
        <v>7.2</v>
      </c>
      <c r="M223">
        <v>165405</v>
      </c>
      <c r="N223">
        <v>15</v>
      </c>
      <c r="O223">
        <v>2585</v>
      </c>
      <c r="P223" s="1">
        <v>719910</v>
      </c>
      <c r="Q223" t="str" cm="1">
        <f t="array" ref="Q223">_xlfn.IFS(C223&gt;=90000000,"Big Budget",C223&gt;=35000000,"Medium Budget",C223&lt;35000000,"Small Budget")</f>
        <v>Small Budget</v>
      </c>
      <c r="R223" cm="1">
        <f t="array" ref="R223">_xlfn.IFS(L225&gt;=10,10,L225&gt;=9,9,L225&gt;=8,8,L225&gt;=7,7,L225&gt;=6,6,L225&gt;=5,5,L225&gt;=4,4,L225&gt;=3,3,L225&gt;=2,2,L225&gt;=1,1)</f>
        <v>8</v>
      </c>
    </row>
    <row r="224" spans="1:18" x14ac:dyDescent="0.35">
      <c r="A224" s="3" t="s">
        <v>589</v>
      </c>
      <c r="B224">
        <v>2010</v>
      </c>
      <c r="C224" s="1">
        <v>165000000</v>
      </c>
      <c r="D224" s="1">
        <v>238736787</v>
      </c>
      <c r="E224" s="1">
        <v>517507886</v>
      </c>
      <c r="F224" s="1">
        <v>756244673</v>
      </c>
      <c r="G224" s="1">
        <v>591244673</v>
      </c>
      <c r="H224" s="2">
        <v>3.58</v>
      </c>
      <c r="I224" t="s">
        <v>43</v>
      </c>
      <c r="J224" t="s">
        <v>101</v>
      </c>
      <c r="K224" t="s">
        <v>45</v>
      </c>
      <c r="L224">
        <v>6.3</v>
      </c>
      <c r="M224">
        <v>202614</v>
      </c>
      <c r="N224">
        <v>4359</v>
      </c>
      <c r="O224">
        <v>4386</v>
      </c>
      <c r="P224" s="1">
        <v>70838207</v>
      </c>
      <c r="Q224" t="str" cm="1">
        <f t="array" ref="Q224">_xlfn.IFS(C224&gt;=90000000,"Big Budget",C224&gt;=35000000,"Medium Budget",C224&lt;35000000,"Small Budget")</f>
        <v>Big Budget</v>
      </c>
      <c r="R224" cm="1">
        <f t="array" ref="R224">_xlfn.IFS(L226&gt;=10,10,L226&gt;=9,9,L226&gt;=8,8,L226&gt;=7,7,L226&gt;=6,6,L226&gt;=5,5,L226&gt;=4,4,L226&gt;=3,3,L226&gt;=2,2,L226&gt;=1,1)</f>
        <v>7</v>
      </c>
    </row>
    <row r="225" spans="1:18" x14ac:dyDescent="0.35">
      <c r="A225" s="3" t="s">
        <v>986</v>
      </c>
      <c r="B225">
        <v>2017</v>
      </c>
      <c r="C225" s="1">
        <v>175000000</v>
      </c>
      <c r="D225" s="1">
        <v>209726015</v>
      </c>
      <c r="E225" s="1">
        <v>588294210</v>
      </c>
      <c r="F225" s="1">
        <v>798020225</v>
      </c>
      <c r="G225" s="1">
        <v>623020225</v>
      </c>
      <c r="H225" s="2">
        <v>3.56</v>
      </c>
      <c r="I225" t="s">
        <v>43</v>
      </c>
      <c r="J225" t="s">
        <v>101</v>
      </c>
      <c r="K225" t="s">
        <v>39</v>
      </c>
      <c r="L225">
        <v>8.4</v>
      </c>
      <c r="M225">
        <v>488058</v>
      </c>
      <c r="N225">
        <v>3987</v>
      </c>
      <c r="O225">
        <v>3987</v>
      </c>
      <c r="P225" s="1">
        <v>50802605</v>
      </c>
      <c r="Q225" t="str" cm="1">
        <f t="array" ref="Q225">_xlfn.IFS(C225&gt;=90000000,"Big Budget",C225&gt;=35000000,"Medium Budget",C225&lt;35000000,"Small Budget")</f>
        <v>Big Budget</v>
      </c>
      <c r="R225" cm="1">
        <f t="array" ref="R225">_xlfn.IFS(L227&gt;=10,10,L227&gt;=9,9,L227&gt;=8,8,L227&gt;=7,7,L227&gt;=6,6,L227&gt;=5,5,L227&gt;=4,4,L227&gt;=3,3,L227&gt;=2,2,L227&gt;=1,1)</f>
        <v>7</v>
      </c>
    </row>
    <row r="226" spans="1:18" x14ac:dyDescent="0.35">
      <c r="A226" s="3" t="s">
        <v>415</v>
      </c>
      <c r="B226">
        <v>2009</v>
      </c>
      <c r="C226" s="1">
        <v>23600000</v>
      </c>
      <c r="D226" s="1">
        <v>75590286</v>
      </c>
      <c r="E226" s="1">
        <v>26646310</v>
      </c>
      <c r="F226" s="1">
        <v>102236596</v>
      </c>
      <c r="G226" s="1">
        <v>78636596</v>
      </c>
      <c r="H226" s="2">
        <v>3.33</v>
      </c>
      <c r="I226" t="s">
        <v>22</v>
      </c>
      <c r="J226" t="s">
        <v>18</v>
      </c>
      <c r="K226" t="s">
        <v>19</v>
      </c>
      <c r="L226">
        <v>7.6</v>
      </c>
      <c r="M226">
        <v>568019</v>
      </c>
      <c r="N226">
        <v>3036</v>
      </c>
      <c r="O226">
        <v>3171</v>
      </c>
      <c r="P226" s="1">
        <v>24733155</v>
      </c>
      <c r="Q226" t="str" cm="1">
        <f t="array" ref="Q226">_xlfn.IFS(C226&gt;=90000000,"Big Budget",C226&gt;=35000000,"Medium Budget",C226&lt;35000000,"Small Budget")</f>
        <v>Small Budget</v>
      </c>
      <c r="R226" cm="1">
        <f t="array" ref="R226">_xlfn.IFS(L228&gt;=10,10,L228&gt;=9,9,L228&gt;=8,8,L228&gt;=7,7,L228&gt;=6,6,L228&gt;=5,5,L228&gt;=4,4,L228&gt;=3,3,L228&gt;=2,2,L228&gt;=1,1)</f>
        <v>7</v>
      </c>
    </row>
    <row r="227" spans="1:18" x14ac:dyDescent="0.35">
      <c r="A227" s="3" t="s">
        <v>875</v>
      </c>
      <c r="B227">
        <v>2015</v>
      </c>
      <c r="C227" s="1">
        <v>65000000</v>
      </c>
      <c r="D227" s="1">
        <v>43482270</v>
      </c>
      <c r="E227" s="1">
        <v>177814791</v>
      </c>
      <c r="F227" s="1">
        <v>221297061</v>
      </c>
      <c r="G227" s="1">
        <v>156297061</v>
      </c>
      <c r="H227" s="2">
        <v>2.4</v>
      </c>
      <c r="I227" t="s">
        <v>17</v>
      </c>
      <c r="J227" t="s">
        <v>18</v>
      </c>
      <c r="K227" t="s">
        <v>26</v>
      </c>
      <c r="L227">
        <v>7.1</v>
      </c>
      <c r="M227">
        <v>216288</v>
      </c>
      <c r="N227">
        <v>545</v>
      </c>
      <c r="O227">
        <v>3009</v>
      </c>
      <c r="P227" s="1">
        <v>7222035</v>
      </c>
      <c r="Q227" t="str" cm="1">
        <f t="array" ref="Q227">_xlfn.IFS(C227&gt;=90000000,"Big Budget",C227&gt;=35000000,"Medium Budget",C227&lt;35000000,"Small Budget")</f>
        <v>Medium Budget</v>
      </c>
      <c r="R227" cm="1">
        <f t="array" ref="R227">_xlfn.IFS(L229&gt;=10,10,L229&gt;=9,9,L229&gt;=8,8,L229&gt;=7,7,L229&gt;=6,6,L229&gt;=5,5,L229&gt;=4,4,L229&gt;=3,3,L229&gt;=2,2,L229&gt;=1,1)</f>
        <v>7</v>
      </c>
    </row>
    <row r="228" spans="1:18" x14ac:dyDescent="0.35">
      <c r="A228" s="3" t="s">
        <v>54</v>
      </c>
      <c r="B228">
        <v>2006</v>
      </c>
      <c r="C228" s="1">
        <v>18000000</v>
      </c>
      <c r="D228" s="1">
        <v>31567134</v>
      </c>
      <c r="E228" s="1">
        <v>46067901</v>
      </c>
      <c r="F228" s="1">
        <v>77635035</v>
      </c>
      <c r="G228" s="1">
        <v>59635035</v>
      </c>
      <c r="H228" s="2">
        <v>3.31</v>
      </c>
      <c r="I228" t="s">
        <v>22</v>
      </c>
      <c r="J228" t="s">
        <v>18</v>
      </c>
      <c r="K228" t="s">
        <v>29</v>
      </c>
      <c r="L228">
        <v>7.6</v>
      </c>
      <c r="M228">
        <v>106159</v>
      </c>
      <c r="N228">
        <v>1795</v>
      </c>
      <c r="O228">
        <v>1871</v>
      </c>
      <c r="P228" s="1">
        <v>11478360</v>
      </c>
      <c r="Q228" t="str" cm="1">
        <f t="array" ref="Q228">_xlfn.IFS(C228&gt;=90000000,"Big Budget",C228&gt;=35000000,"Medium Budget",C228&lt;35000000,"Small Budget")</f>
        <v>Small Budget</v>
      </c>
      <c r="R228" cm="1">
        <f t="array" ref="R228">_xlfn.IFS(L230&gt;=10,10,L230&gt;=9,9,L230&gt;=8,8,L230&gt;=7,7,L230&gt;=6,6,L230&gt;=5,5,L230&gt;=4,4,L230&gt;=3,3,L230&gt;=2,2,L230&gt;=1,1)</f>
        <v>8</v>
      </c>
    </row>
    <row r="229" spans="1:18" x14ac:dyDescent="0.35">
      <c r="A229" s="3" t="s">
        <v>772</v>
      </c>
      <c r="B229">
        <v>2014</v>
      </c>
      <c r="C229" s="1">
        <v>22000000</v>
      </c>
      <c r="D229" s="1">
        <v>54235441</v>
      </c>
      <c r="E229" s="1">
        <v>40035047</v>
      </c>
      <c r="F229" s="1">
        <v>94270488</v>
      </c>
      <c r="G229" s="1">
        <v>72270488</v>
      </c>
      <c r="H229" s="2">
        <v>3.29</v>
      </c>
      <c r="I229" t="s">
        <v>43</v>
      </c>
      <c r="J229" t="s">
        <v>18</v>
      </c>
      <c r="K229" t="s">
        <v>72</v>
      </c>
      <c r="L229">
        <v>7.3</v>
      </c>
      <c r="M229">
        <v>82810</v>
      </c>
      <c r="N229">
        <v>2023</v>
      </c>
      <c r="O229">
        <v>2167</v>
      </c>
      <c r="P229" s="1">
        <v>10979290</v>
      </c>
      <c r="Q229" t="str" cm="1">
        <f t="array" ref="Q229">_xlfn.IFS(C229&gt;=90000000,"Big Budget",C229&gt;=35000000,"Medium Budget",C229&lt;35000000,"Small Budget")</f>
        <v>Small Budget</v>
      </c>
      <c r="R229" cm="1">
        <f t="array" ref="R229">_xlfn.IFS(L231&gt;=10,10,L231&gt;=9,9,L231&gt;=8,8,L231&gt;=7,7,L231&gt;=6,6,L231&gt;=5,5,L231&gt;=4,4,L231&gt;=3,3,L231&gt;=2,2,L231&gt;=1,1)</f>
        <v>5</v>
      </c>
    </row>
    <row r="230" spans="1:18" x14ac:dyDescent="0.35">
      <c r="A230" s="3" t="s">
        <v>820</v>
      </c>
      <c r="B230">
        <v>2014</v>
      </c>
      <c r="C230" s="1">
        <v>170000000</v>
      </c>
      <c r="D230" s="1">
        <v>333172112</v>
      </c>
      <c r="E230" s="1">
        <v>437695404</v>
      </c>
      <c r="F230" s="1">
        <v>770867516</v>
      </c>
      <c r="G230" s="1">
        <v>600867516</v>
      </c>
      <c r="H230" s="2">
        <v>3.53</v>
      </c>
      <c r="I230" t="s">
        <v>17</v>
      </c>
      <c r="J230" t="s">
        <v>142</v>
      </c>
      <c r="K230" t="s">
        <v>32</v>
      </c>
      <c r="L230">
        <v>8</v>
      </c>
      <c r="M230">
        <v>1154393</v>
      </c>
      <c r="N230">
        <v>4080</v>
      </c>
      <c r="O230">
        <v>4088</v>
      </c>
      <c r="P230" s="1">
        <v>94320883</v>
      </c>
      <c r="Q230" t="str" cm="1">
        <f t="array" ref="Q230">_xlfn.IFS(C230&gt;=90000000,"Big Budget",C230&gt;=35000000,"Medium Budget",C230&lt;35000000,"Small Budget")</f>
        <v>Big Budget</v>
      </c>
      <c r="R230" cm="1">
        <f t="array" ref="R230">_xlfn.IFS(L232&gt;=10,10,L232&gt;=9,9,L232&gt;=8,8,L232&gt;=7,7,L232&gt;=6,6,L232&gt;=5,5,L232&gt;=4,4,L232&gt;=3,3,L232&gt;=2,2,L232&gt;=1,1)</f>
        <v>6</v>
      </c>
    </row>
    <row r="231" spans="1:18" x14ac:dyDescent="0.35">
      <c r="A231" s="3" t="s">
        <v>537</v>
      </c>
      <c r="B231">
        <v>2010</v>
      </c>
      <c r="C231" s="1">
        <v>35000000</v>
      </c>
      <c r="D231" s="1">
        <v>63075011</v>
      </c>
      <c r="E231" s="1">
        <v>54654610</v>
      </c>
      <c r="F231" s="1">
        <v>117729621</v>
      </c>
      <c r="G231" s="1">
        <v>82729621</v>
      </c>
      <c r="H231" s="2">
        <v>2.36</v>
      </c>
      <c r="I231" t="s">
        <v>22</v>
      </c>
      <c r="J231" t="s">
        <v>18</v>
      </c>
      <c r="K231" t="s">
        <v>23</v>
      </c>
      <c r="L231">
        <v>5.2</v>
      </c>
      <c r="M231">
        <v>100049</v>
      </c>
      <c r="N231">
        <v>3332</v>
      </c>
      <c r="O231">
        <v>3332</v>
      </c>
      <c r="P231" s="1">
        <v>32902299</v>
      </c>
      <c r="Q231" t="str" cm="1">
        <f t="array" ref="Q231">_xlfn.IFS(C231&gt;=90000000,"Big Budget",C231&gt;=35000000,"Medium Budget",C231&lt;35000000,"Small Budget")</f>
        <v>Medium Budget</v>
      </c>
      <c r="R231" cm="1">
        <f t="array" ref="R231">_xlfn.IFS(L233&gt;=10,10,L233&gt;=9,9,L233&gt;=8,8,L233&gt;=7,7,L233&gt;=6,6,L233&gt;=5,5,L233&gt;=4,4,L233&gt;=3,3,L233&gt;=2,2,L233&gt;=1,1)</f>
        <v>7</v>
      </c>
    </row>
    <row r="232" spans="1:18" x14ac:dyDescent="0.35">
      <c r="A232" s="3" t="s">
        <v>160</v>
      </c>
      <c r="B232">
        <v>2007</v>
      </c>
      <c r="C232" s="1">
        <v>15000000</v>
      </c>
      <c r="D232" s="1">
        <v>28638916</v>
      </c>
      <c r="E232" s="1">
        <v>35593798</v>
      </c>
      <c r="F232" s="1">
        <v>64232714</v>
      </c>
      <c r="G232" s="1">
        <v>49232714</v>
      </c>
      <c r="H232" s="2">
        <v>3.28</v>
      </c>
      <c r="I232" t="s">
        <v>22</v>
      </c>
      <c r="J232" t="s">
        <v>18</v>
      </c>
      <c r="K232" t="s">
        <v>23</v>
      </c>
      <c r="L232">
        <v>6.9</v>
      </c>
      <c r="M232">
        <v>274393</v>
      </c>
      <c r="N232">
        <v>2303</v>
      </c>
      <c r="O232">
        <v>2305</v>
      </c>
      <c r="P232" s="1">
        <v>9807292</v>
      </c>
      <c r="Q232" t="str" cm="1">
        <f t="array" ref="Q232">_xlfn.IFS(C232&gt;=90000000,"Big Budget",C232&gt;=35000000,"Medium Budget",C232&lt;35000000,"Small Budget")</f>
        <v>Small Budget</v>
      </c>
      <c r="R232" cm="1">
        <f t="array" ref="R232">_xlfn.IFS(L234&gt;=10,10,L234&gt;=9,9,L234&gt;=8,8,L234&gt;=7,7,L234&gt;=6,6,L234&gt;=5,5,L234&gt;=4,4,L234&gt;=3,3,L234&gt;=2,2,L234&gt;=1,1)</f>
        <v>7</v>
      </c>
    </row>
    <row r="233" spans="1:18" x14ac:dyDescent="0.35">
      <c r="A233" s="3" t="s">
        <v>945</v>
      </c>
      <c r="B233">
        <v>2016</v>
      </c>
      <c r="C233" s="1">
        <v>180000000</v>
      </c>
      <c r="D233" s="1">
        <v>234037575</v>
      </c>
      <c r="E233" s="1">
        <v>568365278</v>
      </c>
      <c r="F233" s="1">
        <v>802402853</v>
      </c>
      <c r="G233" s="1">
        <v>622402853</v>
      </c>
      <c r="H233" s="2">
        <v>3.46</v>
      </c>
      <c r="I233" t="s">
        <v>17</v>
      </c>
      <c r="J233" t="s">
        <v>18</v>
      </c>
      <c r="K233" t="s">
        <v>45</v>
      </c>
      <c r="L233">
        <v>7.2</v>
      </c>
      <c r="M233">
        <v>468933</v>
      </c>
      <c r="N233">
        <v>4144</v>
      </c>
      <c r="O233">
        <v>4144</v>
      </c>
      <c r="P233" s="1">
        <v>74403387</v>
      </c>
      <c r="Q233" t="str" cm="1">
        <f t="array" ref="Q233">_xlfn.IFS(C233&gt;=90000000,"Big Budget",C233&gt;=35000000,"Medium Budget",C233&lt;35000000,"Small Budget")</f>
        <v>Big Budget</v>
      </c>
      <c r="R233" cm="1">
        <f t="array" ref="R233">_xlfn.IFS(L235&gt;=10,10,L235&gt;=9,9,L235&gt;=8,8,L235&gt;=7,7,L235&gt;=6,6,L235&gt;=5,5,L235&gt;=4,4,L235&gt;=3,3,L235&gt;=2,2,L235&gt;=1,1)</f>
        <v>6</v>
      </c>
    </row>
    <row r="234" spans="1:18" x14ac:dyDescent="0.35">
      <c r="A234" s="3" t="s">
        <v>647</v>
      </c>
      <c r="B234">
        <v>2011</v>
      </c>
      <c r="C234" s="1">
        <v>150000000</v>
      </c>
      <c r="D234" s="1">
        <v>165249063</v>
      </c>
      <c r="E234" s="1">
        <v>499588484</v>
      </c>
      <c r="F234" s="1">
        <v>664837547</v>
      </c>
      <c r="G234" s="1">
        <v>514837547</v>
      </c>
      <c r="H234" s="2">
        <v>3.43</v>
      </c>
      <c r="I234" t="s">
        <v>43</v>
      </c>
      <c r="J234" t="s">
        <v>101</v>
      </c>
      <c r="K234" t="s">
        <v>45</v>
      </c>
      <c r="L234">
        <v>7.2</v>
      </c>
      <c r="M234">
        <v>280775</v>
      </c>
      <c r="N234">
        <v>3925</v>
      </c>
      <c r="O234">
        <v>3952</v>
      </c>
      <c r="P234" s="1">
        <v>47656302</v>
      </c>
      <c r="Q234" t="str" cm="1">
        <f t="array" ref="Q234">_xlfn.IFS(C234&gt;=90000000,"Big Budget",C234&gt;=35000000,"Medium Budget",C234&lt;35000000,"Small Budget")</f>
        <v>Big Budget</v>
      </c>
      <c r="R234" cm="1">
        <f t="array" ref="R234">_xlfn.IFS(L236&gt;=10,10,L236&gt;=9,9,L236&gt;=8,8,L236&gt;=7,7,L236&gt;=6,6,L236&gt;=5,5,L236&gt;=4,4,L236&gt;=3,3,L236&gt;=2,2,L236&gt;=1,1)</f>
        <v>6</v>
      </c>
    </row>
    <row r="235" spans="1:18" x14ac:dyDescent="0.35">
      <c r="A235" s="3" t="s">
        <v>742</v>
      </c>
      <c r="B235">
        <v>2013</v>
      </c>
      <c r="C235" s="1">
        <v>150000000</v>
      </c>
      <c r="D235" s="1">
        <v>206362140</v>
      </c>
      <c r="E235" s="1">
        <v>438240376</v>
      </c>
      <c r="F235" s="1">
        <v>644602516</v>
      </c>
      <c r="G235" s="1">
        <v>494602516</v>
      </c>
      <c r="H235" s="2">
        <v>3.3</v>
      </c>
      <c r="I235" t="s">
        <v>17</v>
      </c>
      <c r="J235" t="s">
        <v>18</v>
      </c>
      <c r="K235" t="s">
        <v>32</v>
      </c>
      <c r="L235">
        <v>6.8</v>
      </c>
      <c r="M235">
        <v>670193</v>
      </c>
      <c r="N235">
        <v>3841</v>
      </c>
      <c r="O235">
        <v>3841</v>
      </c>
      <c r="P235" s="1">
        <v>85737841</v>
      </c>
      <c r="Q235" t="str" cm="1">
        <f t="array" ref="Q235">_xlfn.IFS(C235&gt;=90000000,"Big Budget",C235&gt;=35000000,"Medium Budget",C235&lt;35000000,"Small Budget")</f>
        <v>Big Budget</v>
      </c>
      <c r="R235" cm="1">
        <f t="array" ref="R235">_xlfn.IFS(L237&gt;=10,10,L237&gt;=9,9,L237&gt;=8,8,L237&gt;=7,7,L237&gt;=6,6,L237&gt;=5,5,L237&gt;=4,4,L237&gt;=3,3,L237&gt;=2,2,L237&gt;=1,1)</f>
        <v>6</v>
      </c>
    </row>
    <row r="236" spans="1:18" x14ac:dyDescent="0.35">
      <c r="A236" s="3" t="s">
        <v>968</v>
      </c>
      <c r="B236">
        <v>2017</v>
      </c>
      <c r="C236" s="1">
        <v>38000000</v>
      </c>
      <c r="D236" s="1">
        <v>73921000</v>
      </c>
      <c r="E236" s="1">
        <v>52656874</v>
      </c>
      <c r="F236" s="1">
        <v>126577874</v>
      </c>
      <c r="G236" s="1">
        <v>88577874</v>
      </c>
      <c r="H236" s="2">
        <v>2.33</v>
      </c>
      <c r="I236" t="s">
        <v>43</v>
      </c>
      <c r="J236" t="s">
        <v>101</v>
      </c>
      <c r="K236" t="s">
        <v>45</v>
      </c>
      <c r="L236">
        <v>6.2</v>
      </c>
      <c r="M236">
        <v>28475</v>
      </c>
      <c r="N236">
        <v>3434</v>
      </c>
      <c r="O236">
        <v>3529</v>
      </c>
      <c r="P236" s="1">
        <v>23851539</v>
      </c>
      <c r="Q236" t="str" cm="1">
        <f t="array" ref="Q236">_xlfn.IFS(C236&gt;=90000000,"Big Budget",C236&gt;=35000000,"Medium Budget",C236&lt;35000000,"Small Budget")</f>
        <v>Medium Budget</v>
      </c>
      <c r="R236" cm="1">
        <f t="array" ref="R236">_xlfn.IFS(L238&gt;=10,10,L238&gt;=9,9,L238&gt;=8,8,L238&gt;=7,7,L238&gt;=6,6,L238&gt;=5,5,L238&gt;=4,4,L238&gt;=3,3,L238&gt;=2,2,L238&gt;=1,1)</f>
        <v>7</v>
      </c>
    </row>
    <row r="237" spans="1:18" x14ac:dyDescent="0.35">
      <c r="A237" s="3" t="s">
        <v>215</v>
      </c>
      <c r="B237">
        <v>2007</v>
      </c>
      <c r="C237" s="1">
        <v>45000000</v>
      </c>
      <c r="D237" s="1">
        <v>50648679</v>
      </c>
      <c r="E237" s="1">
        <v>99222424</v>
      </c>
      <c r="F237" s="1">
        <v>149871103</v>
      </c>
      <c r="G237" s="1">
        <v>104871103</v>
      </c>
      <c r="H237" s="2">
        <v>2.33</v>
      </c>
      <c r="I237" t="s">
        <v>22</v>
      </c>
      <c r="J237" t="s">
        <v>18</v>
      </c>
      <c r="K237" t="s">
        <v>32</v>
      </c>
      <c r="L237">
        <v>6.2</v>
      </c>
      <c r="M237">
        <v>194980</v>
      </c>
      <c r="N237">
        <v>2828</v>
      </c>
      <c r="O237">
        <v>2848</v>
      </c>
      <c r="P237" s="1">
        <v>23678580</v>
      </c>
      <c r="Q237" t="str" cm="1">
        <f t="array" ref="Q237">_xlfn.IFS(C237&gt;=90000000,"Big Budget",C237&gt;=35000000,"Medium Budget",C237&lt;35000000,"Small Budget")</f>
        <v>Medium Budget</v>
      </c>
      <c r="R237" cm="1">
        <f t="array" ref="R237">_xlfn.IFS(L239&gt;=10,10,L239&gt;=9,9,L239&gt;=8,8,L239&gt;=7,7,L239&gt;=6,6,L239&gt;=5,5,L239&gt;=4,4,L239&gt;=3,3,L239&gt;=2,2,L239&gt;=1,1)</f>
        <v>6</v>
      </c>
    </row>
    <row r="238" spans="1:18" x14ac:dyDescent="0.35">
      <c r="A238" s="3" t="s">
        <v>639</v>
      </c>
      <c r="B238">
        <v>2011</v>
      </c>
      <c r="C238" s="1">
        <v>125000000</v>
      </c>
      <c r="D238" s="1">
        <v>186848418</v>
      </c>
      <c r="E238" s="1">
        <v>348815025</v>
      </c>
      <c r="F238" s="1">
        <v>535663443</v>
      </c>
      <c r="G238" s="1">
        <v>410663443</v>
      </c>
      <c r="H238" s="2">
        <v>3.29</v>
      </c>
      <c r="I238" t="s">
        <v>17</v>
      </c>
      <c r="J238" t="s">
        <v>18</v>
      </c>
      <c r="K238" t="s">
        <v>32</v>
      </c>
      <c r="L238">
        <v>7.4</v>
      </c>
      <c r="M238">
        <v>450252</v>
      </c>
      <c r="N238">
        <v>3703</v>
      </c>
      <c r="O238">
        <v>3703</v>
      </c>
      <c r="P238" s="1">
        <v>39637079</v>
      </c>
      <c r="Q238" t="str" cm="1">
        <f t="array" ref="Q238">_xlfn.IFS(C238&gt;=90000000,"Big Budget",C238&gt;=35000000,"Medium Budget",C238&lt;35000000,"Small Budget")</f>
        <v>Big Budget</v>
      </c>
      <c r="R238" cm="1">
        <f t="array" ref="R238">_xlfn.IFS(L240&gt;=10,10,L240&gt;=9,9,L240&gt;=8,8,L240&gt;=7,7,L240&gt;=6,6,L240&gt;=5,5,L240&gt;=4,4,L240&gt;=3,3,L240&gt;=2,2,L240&gt;=1,1)</f>
        <v>6</v>
      </c>
    </row>
    <row r="239" spans="1:18" x14ac:dyDescent="0.35">
      <c r="A239" s="3" t="s">
        <v>694</v>
      </c>
      <c r="B239">
        <v>2013</v>
      </c>
      <c r="C239" s="1">
        <v>17000000</v>
      </c>
      <c r="D239" s="1">
        <v>70525195</v>
      </c>
      <c r="E239" s="1">
        <v>2310515</v>
      </c>
      <c r="F239" s="1">
        <v>72835710</v>
      </c>
      <c r="G239" s="1">
        <v>55835710</v>
      </c>
      <c r="H239" s="2">
        <v>3.28</v>
      </c>
      <c r="I239" t="s">
        <v>22</v>
      </c>
      <c r="J239" t="s">
        <v>18</v>
      </c>
      <c r="K239" t="s">
        <v>19</v>
      </c>
      <c r="L239">
        <v>6.6</v>
      </c>
      <c r="M239">
        <v>15827</v>
      </c>
      <c r="N239">
        <v>2024</v>
      </c>
      <c r="O239">
        <v>2041</v>
      </c>
      <c r="P239" s="1">
        <v>30107555</v>
      </c>
      <c r="Q239" t="str" cm="1">
        <f t="array" ref="Q239">_xlfn.IFS(C239&gt;=90000000,"Big Budget",C239&gt;=35000000,"Medium Budget",C239&lt;35000000,"Small Budget")</f>
        <v>Small Budget</v>
      </c>
      <c r="R239" cm="1">
        <f t="array" ref="R239">_xlfn.IFS(L241&gt;=10,10,L241&gt;=9,9,L241&gt;=8,8,L241&gt;=7,7,L241&gt;=6,6,L241&gt;=5,5,L241&gt;=4,4,L241&gt;=3,3,L241&gt;=2,2,L241&gt;=1,1)</f>
        <v>2</v>
      </c>
    </row>
    <row r="240" spans="1:18" x14ac:dyDescent="0.35">
      <c r="A240" s="3" t="s">
        <v>641</v>
      </c>
      <c r="B240">
        <v>2011</v>
      </c>
      <c r="C240" s="1">
        <v>130000000</v>
      </c>
      <c r="D240" s="1">
        <v>149260504</v>
      </c>
      <c r="E240" s="1">
        <v>405726973</v>
      </c>
      <c r="F240" s="1">
        <v>554987477</v>
      </c>
      <c r="G240" s="1">
        <v>424987477</v>
      </c>
      <c r="H240" s="2">
        <v>3.27</v>
      </c>
      <c r="I240" t="s">
        <v>43</v>
      </c>
      <c r="J240" t="s">
        <v>101</v>
      </c>
      <c r="K240" t="s">
        <v>45</v>
      </c>
      <c r="L240">
        <v>6.6</v>
      </c>
      <c r="M240">
        <v>157795</v>
      </c>
      <c r="N240">
        <v>3952</v>
      </c>
      <c r="O240">
        <v>3963</v>
      </c>
      <c r="P240" s="1">
        <v>34077439</v>
      </c>
      <c r="Q240" t="str" cm="1">
        <f t="array" ref="Q240">_xlfn.IFS(C240&gt;=90000000,"Big Budget",C240&gt;=35000000,"Medium Budget",C240&lt;35000000,"Small Budget")</f>
        <v>Big Budget</v>
      </c>
      <c r="R240" cm="1">
        <f t="array" ref="R240">_xlfn.IFS(L242&gt;=10,10,L242&gt;=9,9,L242&gt;=8,8,L242&gt;=7,7,L242&gt;=6,6,L242&gt;=5,5,L242&gt;=4,4,L242&gt;=3,3,L242&gt;=2,2,L242&gt;=1,1)</f>
        <v>7</v>
      </c>
    </row>
    <row r="241" spans="1:18" x14ac:dyDescent="0.35">
      <c r="A241" s="3" t="s">
        <v>59</v>
      </c>
      <c r="B241">
        <v>2006</v>
      </c>
      <c r="C241" s="1">
        <v>20000000</v>
      </c>
      <c r="D241" s="1">
        <v>48548426</v>
      </c>
      <c r="E241" s="1">
        <v>36597739</v>
      </c>
      <c r="F241" s="1">
        <v>85146165</v>
      </c>
      <c r="G241" s="1">
        <v>65146165</v>
      </c>
      <c r="H241" s="2">
        <v>3.26</v>
      </c>
      <c r="I241" t="s">
        <v>17</v>
      </c>
      <c r="J241" t="s">
        <v>18</v>
      </c>
      <c r="K241" t="s">
        <v>19</v>
      </c>
      <c r="L241">
        <v>2.8</v>
      </c>
      <c r="M241">
        <v>59603</v>
      </c>
      <c r="N241">
        <v>2896</v>
      </c>
      <c r="O241">
        <v>2898</v>
      </c>
      <c r="P241" s="1">
        <v>19076261</v>
      </c>
      <c r="Q241" t="str" cm="1">
        <f t="array" ref="Q241">_xlfn.IFS(C241&gt;=90000000,"Big Budget",C241&gt;=35000000,"Medium Budget",C241&lt;35000000,"Small Budget")</f>
        <v>Small Budget</v>
      </c>
      <c r="R241" cm="1">
        <f t="array" ref="R241">_xlfn.IFS(L243&gt;=10,10,L243&gt;=9,9,L243&gt;=8,8,L243&gt;=7,7,L243&gt;=6,6,L243&gt;=5,5,L243&gt;=4,4,L243&gt;=3,3,L243&gt;=2,2,L243&gt;=1,1)</f>
        <v>5</v>
      </c>
    </row>
    <row r="242" spans="1:18" x14ac:dyDescent="0.35">
      <c r="A242" s="3" t="s">
        <v>756</v>
      </c>
      <c r="B242">
        <v>2014</v>
      </c>
      <c r="C242" s="1">
        <v>13000000</v>
      </c>
      <c r="D242" s="1">
        <v>44137712</v>
      </c>
      <c r="E242" s="1">
        <v>10699522</v>
      </c>
      <c r="F242" s="1">
        <v>54837234</v>
      </c>
      <c r="G242" s="1">
        <v>41837234</v>
      </c>
      <c r="H242" s="2">
        <v>3.22</v>
      </c>
      <c r="I242" t="s">
        <v>17</v>
      </c>
      <c r="J242" t="s">
        <v>18</v>
      </c>
      <c r="K242" t="s">
        <v>19</v>
      </c>
      <c r="L242">
        <v>7.2</v>
      </c>
      <c r="M242">
        <v>103179</v>
      </c>
      <c r="N242">
        <v>4</v>
      </c>
      <c r="O242">
        <v>2552</v>
      </c>
      <c r="P242" s="1">
        <v>109878</v>
      </c>
      <c r="Q242" t="str" cm="1">
        <f t="array" ref="Q242">_xlfn.IFS(C242&gt;=90000000,"Big Budget",C242&gt;=35000000,"Medium Budget",C242&lt;35000000,"Small Budget")</f>
        <v>Small Budget</v>
      </c>
      <c r="R242" cm="1">
        <f t="array" ref="R242">_xlfn.IFS(L244&gt;=10,10,L244&gt;=9,9,L244&gt;=8,8,L244&gt;=7,7,L244&gt;=6,6,L244&gt;=5,5,L244&gt;=4,4,L244&gt;=3,3,L244&gt;=2,2,L244&gt;=1,1)</f>
        <v>7</v>
      </c>
    </row>
    <row r="243" spans="1:18" x14ac:dyDescent="0.35">
      <c r="A243" s="3" t="s">
        <v>449</v>
      </c>
      <c r="B243">
        <v>2009</v>
      </c>
      <c r="C243" s="1">
        <v>42000000</v>
      </c>
      <c r="D243" s="1">
        <v>60054530</v>
      </c>
      <c r="E243" s="1">
        <v>78653997</v>
      </c>
      <c r="F243" s="1">
        <v>138708527</v>
      </c>
      <c r="G243" s="1">
        <v>96708527</v>
      </c>
      <c r="H243" s="2">
        <v>2.2999999999999998</v>
      </c>
      <c r="I243" t="s">
        <v>22</v>
      </c>
      <c r="J243" t="s">
        <v>18</v>
      </c>
      <c r="K243" t="s">
        <v>19</v>
      </c>
      <c r="L243">
        <v>5.9</v>
      </c>
      <c r="M243">
        <v>148903</v>
      </c>
      <c r="N243">
        <v>2756</v>
      </c>
      <c r="O243">
        <v>2759</v>
      </c>
      <c r="P243" s="1">
        <v>30619130</v>
      </c>
      <c r="Q243" t="str" cm="1">
        <f t="array" ref="Q243">_xlfn.IFS(C243&gt;=90000000,"Big Budget",C243&gt;=35000000,"Medium Budget",C243&lt;35000000,"Small Budget")</f>
        <v>Medium Budget</v>
      </c>
      <c r="R243" cm="1">
        <f t="array" ref="R243">_xlfn.IFS(L245&gt;=10,10,L245&gt;=9,9,L245&gt;=8,8,L245&gt;=7,7,L245&gt;=6,6,L245&gt;=5,5,L245&gt;=4,4,L245&gt;=3,3,L245&gt;=2,2,L245&gt;=1,1)</f>
        <v>6</v>
      </c>
    </row>
    <row r="244" spans="1:18" x14ac:dyDescent="0.35">
      <c r="A244" s="3" t="s">
        <v>718</v>
      </c>
      <c r="B244">
        <v>2013</v>
      </c>
      <c r="C244" s="1">
        <v>35000000</v>
      </c>
      <c r="D244" s="1">
        <v>83299761</v>
      </c>
      <c r="E244" s="1">
        <v>31662764</v>
      </c>
      <c r="F244" s="1">
        <v>114962525</v>
      </c>
      <c r="G244" s="1">
        <v>79962525</v>
      </c>
      <c r="H244" s="2">
        <v>2.2799999999999998</v>
      </c>
      <c r="I244" t="s">
        <v>17</v>
      </c>
      <c r="J244" t="s">
        <v>18</v>
      </c>
      <c r="K244" t="s">
        <v>29</v>
      </c>
      <c r="L244">
        <v>7.5</v>
      </c>
      <c r="M244">
        <v>161267</v>
      </c>
      <c r="N244">
        <v>15</v>
      </c>
      <c r="O244">
        <v>2671</v>
      </c>
      <c r="P244" s="1">
        <v>413373</v>
      </c>
      <c r="Q244" t="str" cm="1">
        <f t="array" ref="Q244">_xlfn.IFS(C244&gt;=90000000,"Big Budget",C244&gt;=35000000,"Medium Budget",C244&lt;35000000,"Small Budget")</f>
        <v>Medium Budget</v>
      </c>
      <c r="R244" cm="1">
        <f t="array" ref="R244">_xlfn.IFS(L246&gt;=10,10,L246&gt;=9,9,L246&gt;=8,8,L246&gt;=7,7,L246&gt;=6,6,L246&gt;=5,5,L246&gt;=4,4,L246&gt;=3,3,L246&gt;=2,2,L246&gt;=1,1)</f>
        <v>6</v>
      </c>
    </row>
    <row r="245" spans="1:18" x14ac:dyDescent="0.35">
      <c r="A245" s="3" t="s">
        <v>567</v>
      </c>
      <c r="B245">
        <v>2010</v>
      </c>
      <c r="C245" s="1">
        <v>82000000</v>
      </c>
      <c r="D245" s="1">
        <v>103068524</v>
      </c>
      <c r="E245" s="1">
        <v>165199650</v>
      </c>
      <c r="F245" s="1">
        <v>268268174</v>
      </c>
      <c r="G245" s="1">
        <v>186268174</v>
      </c>
      <c r="H245" s="2">
        <v>2.27</v>
      </c>
      <c r="I245" t="s">
        <v>22</v>
      </c>
      <c r="J245" t="s">
        <v>18</v>
      </c>
      <c r="K245" t="s">
        <v>32</v>
      </c>
      <c r="L245">
        <v>6.4</v>
      </c>
      <c r="M245">
        <v>343321</v>
      </c>
      <c r="N245">
        <v>3270</v>
      </c>
      <c r="O245">
        <v>3398</v>
      </c>
      <c r="P245" s="1">
        <v>34825135</v>
      </c>
      <c r="Q245" t="str" cm="1">
        <f t="array" ref="Q245">_xlfn.IFS(C245&gt;=90000000,"Big Budget",C245&gt;=35000000,"Medium Budget",C245&lt;35000000,"Small Budget")</f>
        <v>Medium Budget</v>
      </c>
      <c r="R245" cm="1">
        <f t="array" ref="R245">_xlfn.IFS(L247&gt;=10,10,L247&gt;=9,9,L247&gt;=8,8,L247&gt;=7,7,L247&gt;=6,6,L247&gt;=5,5,L247&gt;=4,4,L247&gt;=3,3,L247&gt;=2,2,L247&gt;=1,1)</f>
        <v>6</v>
      </c>
    </row>
    <row r="246" spans="1:18" x14ac:dyDescent="0.35">
      <c r="A246" s="3" t="s">
        <v>560</v>
      </c>
      <c r="B246">
        <v>2010</v>
      </c>
      <c r="C246" s="1">
        <v>65000000</v>
      </c>
      <c r="D246" s="1">
        <v>100539043</v>
      </c>
      <c r="E246" s="1">
        <v>111200000</v>
      </c>
      <c r="F246" s="1">
        <v>211739043</v>
      </c>
      <c r="G246" s="1">
        <v>146739043</v>
      </c>
      <c r="H246" s="2">
        <v>2.2599999999999998</v>
      </c>
      <c r="I246" t="s">
        <v>22</v>
      </c>
      <c r="J246" t="s">
        <v>18</v>
      </c>
      <c r="K246" t="s">
        <v>19</v>
      </c>
      <c r="L246">
        <v>6.5</v>
      </c>
      <c r="M246">
        <v>341708</v>
      </c>
      <c r="N246">
        <v>3355</v>
      </c>
      <c r="O246">
        <v>3365</v>
      </c>
      <c r="P246" s="1">
        <v>32689406</v>
      </c>
      <c r="Q246" t="str" cm="1">
        <f t="array" ref="Q246">_xlfn.IFS(C246&gt;=90000000,"Big Budget",C246&gt;=35000000,"Medium Budget",C246&lt;35000000,"Small Budget")</f>
        <v>Medium Budget</v>
      </c>
      <c r="R246" cm="1">
        <f t="array" ref="R246">_xlfn.IFS(L248&gt;=10,10,L248&gt;=9,9,L248&gt;=8,8,L248&gt;=7,7,L248&gt;=6,6,L248&gt;=5,5,L248&gt;=4,4,L248&gt;=3,3,L248&gt;=2,2,L248&gt;=1,1)</f>
        <v>6</v>
      </c>
    </row>
    <row r="247" spans="1:18" x14ac:dyDescent="0.35">
      <c r="A247" s="3" t="s">
        <v>50</v>
      </c>
      <c r="B247">
        <v>2006</v>
      </c>
      <c r="C247" s="1">
        <v>17000000</v>
      </c>
      <c r="D247" s="1">
        <v>41778863</v>
      </c>
      <c r="E247" s="1">
        <v>28576950</v>
      </c>
      <c r="F247" s="1">
        <v>70355813</v>
      </c>
      <c r="G247" s="1">
        <v>53355813</v>
      </c>
      <c r="H247" s="2">
        <v>3.14</v>
      </c>
      <c r="I247" t="s">
        <v>22</v>
      </c>
      <c r="J247" t="s">
        <v>18</v>
      </c>
      <c r="K247" t="s">
        <v>23</v>
      </c>
      <c r="L247">
        <v>6.4</v>
      </c>
      <c r="M247">
        <v>170287</v>
      </c>
      <c r="N247">
        <v>2620</v>
      </c>
      <c r="O247">
        <v>2621</v>
      </c>
      <c r="P247" s="1">
        <v>15708512</v>
      </c>
      <c r="Q247" t="str" cm="1">
        <f t="array" ref="Q247">_xlfn.IFS(C247&gt;=90000000,"Big Budget",C247&gt;=35000000,"Medium Budget",C247&lt;35000000,"Small Budget")</f>
        <v>Small Budget</v>
      </c>
      <c r="R247" cm="1">
        <f t="array" ref="R247">_xlfn.IFS(L249&gt;=10,10,L249&gt;=9,9,L249&gt;=8,8,L249&gt;=7,7,L249&gt;=6,6,L249&gt;=5,5,L249&gt;=4,4,L249&gt;=3,3,L249&gt;=2,2,L249&gt;=1,1)</f>
        <v>5</v>
      </c>
    </row>
    <row r="248" spans="1:18" x14ac:dyDescent="0.35">
      <c r="A248" s="3" t="s">
        <v>184</v>
      </c>
      <c r="B248">
        <v>2007</v>
      </c>
      <c r="C248" s="1">
        <v>24000000</v>
      </c>
      <c r="D248" s="1">
        <v>39687694</v>
      </c>
      <c r="E248" s="1">
        <v>59447877</v>
      </c>
      <c r="F248" s="1">
        <v>99135571</v>
      </c>
      <c r="G248" s="1">
        <v>75135571</v>
      </c>
      <c r="H248" s="2">
        <v>3.13</v>
      </c>
      <c r="I248" t="s">
        <v>22</v>
      </c>
      <c r="J248" t="s">
        <v>18</v>
      </c>
      <c r="K248" t="s">
        <v>32</v>
      </c>
      <c r="L248">
        <v>6.2</v>
      </c>
      <c r="M248">
        <v>169700</v>
      </c>
      <c r="N248">
        <v>2458</v>
      </c>
      <c r="O248">
        <v>2468</v>
      </c>
      <c r="P248" s="1">
        <v>13180769</v>
      </c>
      <c r="Q248" t="str" cm="1">
        <f t="array" ref="Q248">_xlfn.IFS(C248&gt;=90000000,"Big Budget",C248&gt;=35000000,"Medium Budget",C248&lt;35000000,"Small Budget")</f>
        <v>Small Budget</v>
      </c>
      <c r="R248" cm="1">
        <f t="array" ref="R248">_xlfn.IFS(L250&gt;=10,10,L250&gt;=9,9,L250&gt;=8,8,L250&gt;=7,7,L250&gt;=6,6,L250&gt;=5,5,L250&gt;=4,4,L250&gt;=3,3,L250&gt;=2,2,L250&gt;=1,1)</f>
        <v>3</v>
      </c>
    </row>
    <row r="249" spans="1:18" x14ac:dyDescent="0.35">
      <c r="A249" s="3" t="s">
        <v>179</v>
      </c>
      <c r="B249">
        <v>2007</v>
      </c>
      <c r="C249" s="1">
        <v>20000000</v>
      </c>
      <c r="D249" s="1">
        <v>47852604</v>
      </c>
      <c r="E249" s="1">
        <v>33608739</v>
      </c>
      <c r="F249" s="1">
        <v>81461343</v>
      </c>
      <c r="G249" s="1">
        <v>61461343</v>
      </c>
      <c r="H249" s="2">
        <v>3.07</v>
      </c>
      <c r="I249" t="s">
        <v>17</v>
      </c>
      <c r="J249" t="s">
        <v>18</v>
      </c>
      <c r="K249" t="s">
        <v>26</v>
      </c>
      <c r="L249">
        <v>5.9</v>
      </c>
      <c r="M249">
        <v>78632</v>
      </c>
      <c r="N249">
        <v>2831</v>
      </c>
      <c r="O249">
        <v>2831</v>
      </c>
      <c r="P249" s="1">
        <v>17558689</v>
      </c>
      <c r="Q249" t="str" cm="1">
        <f t="array" ref="Q249">_xlfn.IFS(C249&gt;=90000000,"Big Budget",C249&gt;=35000000,"Medium Budget",C249&lt;35000000,"Small Budget")</f>
        <v>Small Budget</v>
      </c>
      <c r="R249" cm="1">
        <f t="array" ref="R249">_xlfn.IFS(L251&gt;=10,10,L251&gt;=9,9,L251&gt;=8,8,L251&gt;=7,7,L251&gt;=6,6,L251&gt;=5,5,L251&gt;=4,4,L251&gt;=3,3,L251&gt;=2,2,L251&gt;=1,1)</f>
        <v>5</v>
      </c>
    </row>
    <row r="250" spans="1:18" x14ac:dyDescent="0.35">
      <c r="A250" s="3" t="s">
        <v>521</v>
      </c>
      <c r="B250">
        <v>2010</v>
      </c>
      <c r="C250" s="1">
        <v>20000000</v>
      </c>
      <c r="D250" s="1">
        <v>36661504</v>
      </c>
      <c r="E250" s="1">
        <v>44763484</v>
      </c>
      <c r="F250" s="1">
        <v>81424988</v>
      </c>
      <c r="G250" s="1">
        <v>61424988</v>
      </c>
      <c r="H250" s="2">
        <v>3.07</v>
      </c>
      <c r="I250" t="s">
        <v>17</v>
      </c>
      <c r="J250" t="s">
        <v>18</v>
      </c>
      <c r="K250" t="s">
        <v>19</v>
      </c>
      <c r="L250">
        <v>3.4</v>
      </c>
      <c r="M250">
        <v>48901</v>
      </c>
      <c r="N250">
        <v>3233</v>
      </c>
      <c r="O250">
        <v>3233</v>
      </c>
      <c r="P250" s="1">
        <v>12202831</v>
      </c>
      <c r="Q250" t="str" cm="1">
        <f t="array" ref="Q250">_xlfn.IFS(C250&gt;=90000000,"Big Budget",C250&gt;=35000000,"Medium Budget",C250&lt;35000000,"Small Budget")</f>
        <v>Small Budget</v>
      </c>
      <c r="R250" cm="1">
        <f t="array" ref="R250">_xlfn.IFS(L252&gt;=10,10,L252&gt;=9,9,L252&gt;=8,8,L252&gt;=7,7,L252&gt;=6,6,L252&gt;=5,5,L252&gt;=4,4,L252&gt;=3,3,L252&gt;=2,2,L252&gt;=1,1)</f>
        <v>6</v>
      </c>
    </row>
    <row r="251" spans="1:18" x14ac:dyDescent="0.35">
      <c r="A251" s="3" t="s">
        <v>992</v>
      </c>
      <c r="B251">
        <v>2018</v>
      </c>
      <c r="C251" s="1">
        <v>15700000</v>
      </c>
      <c r="D251" s="1">
        <v>39282227</v>
      </c>
      <c r="E251" s="1">
        <v>24085620</v>
      </c>
      <c r="F251" s="1">
        <v>63367847</v>
      </c>
      <c r="G251" s="1">
        <v>47667847</v>
      </c>
      <c r="H251" s="2">
        <v>3.04</v>
      </c>
      <c r="I251" t="s">
        <v>17</v>
      </c>
      <c r="J251" t="s">
        <v>18</v>
      </c>
      <c r="K251" t="s">
        <v>19</v>
      </c>
      <c r="L251">
        <v>5.8</v>
      </c>
      <c r="M251">
        <v>27404</v>
      </c>
      <c r="N251">
        <v>2607</v>
      </c>
      <c r="O251">
        <v>2607</v>
      </c>
      <c r="P251" s="1">
        <v>6489983</v>
      </c>
      <c r="Q251" t="str" cm="1">
        <f t="array" ref="Q251">_xlfn.IFS(C251&gt;=90000000,"Big Budget",C251&gt;=35000000,"Medium Budget",C251&lt;35000000,"Small Budget")</f>
        <v>Small Budget</v>
      </c>
      <c r="R251" cm="1">
        <f t="array" ref="R251">_xlfn.IFS(L253&gt;=10,10,L253&gt;=9,9,L253&gt;=8,8,L253&gt;=7,7,L253&gt;=6,6,L253&gt;=5,5,L253&gt;=4,4,L253&gt;=3,3,L253&gt;=2,2,L253&gt;=1,1)</f>
        <v>5</v>
      </c>
    </row>
    <row r="252" spans="1:18" x14ac:dyDescent="0.35">
      <c r="A252" s="3" t="s">
        <v>713</v>
      </c>
      <c r="B252">
        <v>2013</v>
      </c>
      <c r="C252" s="1">
        <v>28000000</v>
      </c>
      <c r="D252" s="1">
        <v>63914167</v>
      </c>
      <c r="E252" s="1">
        <v>49000000</v>
      </c>
      <c r="F252" s="1">
        <v>112914167</v>
      </c>
      <c r="G252" s="1">
        <v>84914167</v>
      </c>
      <c r="H252" s="2">
        <v>3.03</v>
      </c>
      <c r="I252" t="s">
        <v>17</v>
      </c>
      <c r="J252" t="s">
        <v>18</v>
      </c>
      <c r="K252" t="s">
        <v>19</v>
      </c>
      <c r="L252">
        <v>6.6</v>
      </c>
      <c r="M252">
        <v>132574</v>
      </c>
      <c r="N252">
        <v>3065</v>
      </c>
      <c r="O252">
        <v>3237</v>
      </c>
      <c r="P252" s="1">
        <v>16334566</v>
      </c>
      <c r="Q252" t="str" cm="1">
        <f t="array" ref="Q252">_xlfn.IFS(C252&gt;=90000000,"Big Budget",C252&gt;=35000000,"Medium Budget",C252&lt;35000000,"Small Budget")</f>
        <v>Small Budget</v>
      </c>
      <c r="R252" cm="1">
        <f t="array" ref="R252">_xlfn.IFS(L254&gt;=10,10,L254&gt;=9,9,L254&gt;=8,8,L254&gt;=7,7,L254&gt;=6,6,L254&gt;=5,5,L254&gt;=4,4,L254&gt;=3,3,L254&gt;=2,2,L254&gt;=1,1)</f>
        <v>6</v>
      </c>
    </row>
    <row r="253" spans="1:18" x14ac:dyDescent="0.35">
      <c r="A253" s="3" t="s">
        <v>944</v>
      </c>
      <c r="B253">
        <v>2016</v>
      </c>
      <c r="C253" s="1">
        <v>175000000</v>
      </c>
      <c r="D253" s="1">
        <v>325100054</v>
      </c>
      <c r="E253" s="1">
        <v>420959833</v>
      </c>
      <c r="F253" s="1">
        <v>746059887</v>
      </c>
      <c r="G253" s="1">
        <v>571059887</v>
      </c>
      <c r="H253" s="2">
        <v>3.26</v>
      </c>
      <c r="I253" t="s">
        <v>17</v>
      </c>
      <c r="J253" t="s">
        <v>18</v>
      </c>
      <c r="K253" t="s">
        <v>32</v>
      </c>
      <c r="L253">
        <v>5.9</v>
      </c>
      <c r="M253">
        <v>677260</v>
      </c>
      <c r="N253">
        <v>4255</v>
      </c>
      <c r="O253">
        <v>4255</v>
      </c>
      <c r="P253" s="1">
        <v>133682248</v>
      </c>
      <c r="Q253" t="str" cm="1">
        <f t="array" ref="Q253">_xlfn.IFS(C253&gt;=90000000,"Big Budget",C253&gt;=35000000,"Medium Budget",C253&lt;35000000,"Small Budget")</f>
        <v>Big Budget</v>
      </c>
      <c r="R253" cm="1">
        <f t="array" ref="R253">_xlfn.IFS(L255&gt;=10,10,L255&gt;=9,9,L255&gt;=8,8,L255&gt;=7,7,L255&gt;=6,6,L255&gt;=5,5,L255&gt;=4,4,L255&gt;=3,3,L255&gt;=2,2,L255&gt;=1,1)</f>
        <v>6</v>
      </c>
    </row>
    <row r="254" spans="1:18" x14ac:dyDescent="0.35">
      <c r="A254" s="3" t="s">
        <v>806</v>
      </c>
      <c r="B254">
        <v>2014</v>
      </c>
      <c r="C254" s="1">
        <v>85000000</v>
      </c>
      <c r="D254" s="1">
        <v>150947895</v>
      </c>
      <c r="E254" s="1">
        <v>125067070</v>
      </c>
      <c r="F254" s="1">
        <v>276014965</v>
      </c>
      <c r="G254" s="1">
        <v>191014965</v>
      </c>
      <c r="H254" s="2">
        <v>2.25</v>
      </c>
      <c r="I254" t="s">
        <v>17</v>
      </c>
      <c r="J254" t="s">
        <v>18</v>
      </c>
      <c r="K254" t="s">
        <v>45</v>
      </c>
      <c r="L254">
        <v>6.6</v>
      </c>
      <c r="M254">
        <v>455538</v>
      </c>
      <c r="N254">
        <v>3936</v>
      </c>
      <c r="O254">
        <v>3936</v>
      </c>
      <c r="P254" s="1">
        <v>54607747</v>
      </c>
      <c r="Q254" t="str" cm="1">
        <f t="array" ref="Q254">_xlfn.IFS(C254&gt;=90000000,"Big Budget",C254&gt;=35000000,"Medium Budget",C254&lt;35000000,"Small Budget")</f>
        <v>Medium Budget</v>
      </c>
      <c r="R254" cm="1">
        <f t="array" ref="R254">_xlfn.IFS(L256&gt;=10,10,L256&gt;=9,9,L256&gt;=8,8,L256&gt;=7,7,L256&gt;=6,6,L256&gt;=5,5,L256&gt;=4,4,L256&gt;=3,3,L256&gt;=2,2,L256&gt;=1,1)</f>
        <v>7</v>
      </c>
    </row>
    <row r="255" spans="1:18" x14ac:dyDescent="0.35">
      <c r="A255" s="3" t="s">
        <v>547</v>
      </c>
      <c r="B255">
        <v>2010</v>
      </c>
      <c r="C255" s="1">
        <v>40000000</v>
      </c>
      <c r="D255" s="1">
        <v>52000688</v>
      </c>
      <c r="E255" s="1">
        <v>75233701</v>
      </c>
      <c r="F255" s="1">
        <v>127234389</v>
      </c>
      <c r="G255" s="1">
        <v>87234389</v>
      </c>
      <c r="H255" s="2">
        <v>2.1800000000000002</v>
      </c>
      <c r="I255" t="s">
        <v>22</v>
      </c>
      <c r="J255" t="s">
        <v>18</v>
      </c>
      <c r="K255" t="s">
        <v>32</v>
      </c>
      <c r="L255">
        <v>6.4</v>
      </c>
      <c r="M255">
        <v>224832</v>
      </c>
      <c r="N255">
        <v>2669</v>
      </c>
      <c r="O255">
        <v>2669</v>
      </c>
      <c r="P255" s="1">
        <v>24760882</v>
      </c>
      <c r="Q255" t="str" cm="1">
        <f t="array" ref="Q255">_xlfn.IFS(C255&gt;=90000000,"Big Budget",C255&gt;=35000000,"Medium Budget",C255&lt;35000000,"Small Budget")</f>
        <v>Medium Budget</v>
      </c>
      <c r="R255" cm="1">
        <f t="array" ref="R255">_xlfn.IFS(L257&gt;=10,10,L257&gt;=9,9,L257&gt;=8,8,L257&gt;=7,7,L257&gt;=6,6,L257&gt;=5,5,L257&gt;=4,4,L257&gt;=3,3,L257&gt;=2,2,L257&gt;=1,1)</f>
        <v>7</v>
      </c>
    </row>
    <row r="256" spans="1:18" x14ac:dyDescent="0.35">
      <c r="A256" s="3" t="s">
        <v>442</v>
      </c>
      <c r="B256">
        <v>2009</v>
      </c>
      <c r="C256" s="1">
        <v>40000000</v>
      </c>
      <c r="D256" s="1">
        <v>94125426</v>
      </c>
      <c r="E256" s="1">
        <v>32520693</v>
      </c>
      <c r="F256" s="1">
        <v>126646119</v>
      </c>
      <c r="G256" s="1">
        <v>86646119</v>
      </c>
      <c r="H256" s="2">
        <v>2.17</v>
      </c>
      <c r="I256" t="s">
        <v>17</v>
      </c>
      <c r="J256" t="s">
        <v>18</v>
      </c>
      <c r="K256" t="s">
        <v>19</v>
      </c>
      <c r="L256">
        <v>7</v>
      </c>
      <c r="M256">
        <v>118688</v>
      </c>
      <c r="N256">
        <v>2354</v>
      </c>
      <c r="O256">
        <v>2528</v>
      </c>
      <c r="P256" s="1">
        <v>20027956</v>
      </c>
      <c r="Q256" t="str" cm="1">
        <f t="array" ref="Q256">_xlfn.IFS(C256&gt;=90000000,"Big Budget",C256&gt;=35000000,"Medium Budget",C256&lt;35000000,"Small Budget")</f>
        <v>Medium Budget</v>
      </c>
      <c r="R256" cm="1">
        <f t="array" ref="R256">_xlfn.IFS(L258&gt;=10,10,L258&gt;=9,9,L258&gt;=8,8,L258&gt;=7,7,L258&gt;=6,6,L258&gt;=5,5,L258&gt;=4,4,L258&gt;=3,3,L258&gt;=2,2,L258&gt;=1,1)</f>
        <v>7</v>
      </c>
    </row>
    <row r="257" spans="1:18" x14ac:dyDescent="0.35">
      <c r="A257" s="3" t="s">
        <v>701</v>
      </c>
      <c r="B257">
        <v>2013</v>
      </c>
      <c r="C257" s="1">
        <v>19000000</v>
      </c>
      <c r="D257" s="1">
        <v>21488481</v>
      </c>
      <c r="E257" s="1">
        <v>54598230</v>
      </c>
      <c r="F257" s="1">
        <v>76086711</v>
      </c>
      <c r="G257" s="1">
        <v>57086711</v>
      </c>
      <c r="H257" s="2">
        <v>3</v>
      </c>
      <c r="I257" t="s">
        <v>17</v>
      </c>
      <c r="J257" t="s">
        <v>18</v>
      </c>
      <c r="K257" t="s">
        <v>29</v>
      </c>
      <c r="L257">
        <v>7.5</v>
      </c>
      <c r="M257">
        <v>135011</v>
      </c>
      <c r="N257">
        <v>4</v>
      </c>
      <c r="O257">
        <v>1316</v>
      </c>
      <c r="P257" s="1">
        <v>105005</v>
      </c>
      <c r="Q257" t="str" cm="1">
        <f t="array" ref="Q257">_xlfn.IFS(C257&gt;=90000000,"Big Budget",C257&gt;=35000000,"Medium Budget",C257&lt;35000000,"Small Budget")</f>
        <v>Small Budget</v>
      </c>
      <c r="R257" cm="1">
        <f t="array" ref="R257">_xlfn.IFS(L259&gt;=10,10,L259&gt;=9,9,L259&gt;=8,8,L259&gt;=7,7,L259&gt;=6,6,L259&gt;=5,5,L259&gt;=4,4,L259&gt;=3,3,L259&gt;=2,2,L259&gt;=1,1)</f>
        <v>7</v>
      </c>
    </row>
    <row r="258" spans="1:18" x14ac:dyDescent="0.35">
      <c r="A258" s="3" t="s">
        <v>598</v>
      </c>
      <c r="B258">
        <v>2011</v>
      </c>
      <c r="C258" s="1">
        <v>15000000</v>
      </c>
      <c r="D258" s="1">
        <v>13843771</v>
      </c>
      <c r="E258" s="1">
        <v>45324921</v>
      </c>
      <c r="F258" s="1">
        <v>59168692</v>
      </c>
      <c r="G258" s="1">
        <v>44168692</v>
      </c>
      <c r="H258" s="2">
        <v>2.94</v>
      </c>
      <c r="I258" t="s">
        <v>17</v>
      </c>
      <c r="J258" t="s">
        <v>18</v>
      </c>
      <c r="K258" t="s">
        <v>29</v>
      </c>
      <c r="L258">
        <v>7</v>
      </c>
      <c r="M258">
        <v>151999</v>
      </c>
      <c r="N258">
        <v>1719</v>
      </c>
      <c r="O258">
        <v>1725</v>
      </c>
      <c r="P258" s="1">
        <v>5079566</v>
      </c>
      <c r="Q258" t="str" cm="1">
        <f t="array" ref="Q258">_xlfn.IFS(C258&gt;=90000000,"Big Budget",C258&gt;=35000000,"Medium Budget",C258&lt;35000000,"Small Budget")</f>
        <v>Small Budget</v>
      </c>
      <c r="R258" cm="1">
        <f t="array" ref="R258">_xlfn.IFS(L260&gt;=10,10,L260&gt;=9,9,L260&gt;=8,8,L260&gt;=7,7,L260&gt;=6,6,L260&gt;=5,5,L260&gt;=4,4,L260&gt;=3,3,L260&gt;=2,2,L260&gt;=1,1)</f>
        <v>6</v>
      </c>
    </row>
    <row r="259" spans="1:18" x14ac:dyDescent="0.35">
      <c r="A259" s="3" t="s">
        <v>411</v>
      </c>
      <c r="B259">
        <v>2009</v>
      </c>
      <c r="C259" s="1">
        <v>20000000</v>
      </c>
      <c r="D259" s="1">
        <v>41596251</v>
      </c>
      <c r="E259" s="1">
        <v>37173177</v>
      </c>
      <c r="F259" s="1">
        <v>78769428</v>
      </c>
      <c r="G259" s="1">
        <v>58769428</v>
      </c>
      <c r="H259" s="2">
        <v>2.94</v>
      </c>
      <c r="I259" t="s">
        <v>22</v>
      </c>
      <c r="J259" t="s">
        <v>18</v>
      </c>
      <c r="K259" t="s">
        <v>29</v>
      </c>
      <c r="L259">
        <v>7</v>
      </c>
      <c r="M259">
        <v>216292</v>
      </c>
      <c r="N259">
        <v>2750</v>
      </c>
      <c r="O259">
        <v>2750</v>
      </c>
      <c r="P259" s="1">
        <v>12871483</v>
      </c>
      <c r="Q259" t="str" cm="1">
        <f t="array" ref="Q259">_xlfn.IFS(C259&gt;=90000000,"Big Budget",C259&gt;=35000000,"Medium Budget",C259&lt;35000000,"Small Budget")</f>
        <v>Small Budget</v>
      </c>
      <c r="R259" cm="1">
        <f t="array" ref="R259">_xlfn.IFS(L261&gt;=10,10,L261&gt;=9,9,L261&gt;=8,8,L261&gt;=7,7,L261&gt;=6,6,L261&gt;=5,5,L261&gt;=4,4,L261&gt;=3,3,L261&gt;=2,2,L261&gt;=1,1)</f>
        <v>5</v>
      </c>
    </row>
    <row r="260" spans="1:18" x14ac:dyDescent="0.35">
      <c r="A260" s="3" t="s">
        <v>804</v>
      </c>
      <c r="B260">
        <v>2014</v>
      </c>
      <c r="C260" s="1">
        <v>70000000</v>
      </c>
      <c r="D260" s="1">
        <v>55991880</v>
      </c>
      <c r="E260" s="1">
        <v>164249843</v>
      </c>
      <c r="F260" s="1">
        <v>220241723</v>
      </c>
      <c r="G260" s="1">
        <v>150241723</v>
      </c>
      <c r="H260" s="2">
        <v>2.15</v>
      </c>
      <c r="I260" t="s">
        <v>17</v>
      </c>
      <c r="J260" t="s">
        <v>18</v>
      </c>
      <c r="K260" t="s">
        <v>32</v>
      </c>
      <c r="L260">
        <v>6.2</v>
      </c>
      <c r="M260">
        <v>193837</v>
      </c>
      <c r="N260">
        <v>2885</v>
      </c>
      <c r="O260">
        <v>2900</v>
      </c>
      <c r="P260" s="1">
        <v>23514615</v>
      </c>
      <c r="Q260" t="str" cm="1">
        <f t="array" ref="Q260">_xlfn.IFS(C260&gt;=90000000,"Big Budget",C260&gt;=35000000,"Medium Budget",C260&lt;35000000,"Small Budget")</f>
        <v>Medium Budget</v>
      </c>
      <c r="R260" cm="1">
        <f t="array" ref="R260">_xlfn.IFS(L262&gt;=10,10,L262&gt;=9,9,L262&gt;=8,8,L262&gt;=7,7,L262&gt;=6,6,L262&gt;=5,5,L262&gt;=4,4,L262&gt;=3,3,L262&gt;=2,2,L262&gt;=1,1)</f>
        <v>6</v>
      </c>
    </row>
    <row r="261" spans="1:18" x14ac:dyDescent="0.35">
      <c r="A261" s="3" t="s">
        <v>788</v>
      </c>
      <c r="B261">
        <v>2014</v>
      </c>
      <c r="C261" s="1">
        <v>40000000</v>
      </c>
      <c r="D261" s="1">
        <v>38543473</v>
      </c>
      <c r="E261" s="1">
        <v>87526036</v>
      </c>
      <c r="F261" s="1">
        <v>126069509</v>
      </c>
      <c r="G261" s="1">
        <v>86069509</v>
      </c>
      <c r="H261" s="2">
        <v>2.15</v>
      </c>
      <c r="I261" t="s">
        <v>22</v>
      </c>
      <c r="J261" t="s">
        <v>18</v>
      </c>
      <c r="K261" t="s">
        <v>19</v>
      </c>
      <c r="L261">
        <v>5.0999999999999996</v>
      </c>
      <c r="M261">
        <v>112556</v>
      </c>
      <c r="N261">
        <v>3062</v>
      </c>
      <c r="O261">
        <v>3062</v>
      </c>
      <c r="P261" s="1">
        <v>14608152</v>
      </c>
      <c r="Q261" t="str" cm="1">
        <f t="array" ref="Q261">_xlfn.IFS(C261&gt;=90000000,"Big Budget",C261&gt;=35000000,"Medium Budget",C261&lt;35000000,"Small Budget")</f>
        <v>Medium Budget</v>
      </c>
      <c r="R261" cm="1">
        <f t="array" ref="R261">_xlfn.IFS(L263&gt;=10,10,L263&gt;=9,9,L263&gt;=8,8,L263&gt;=7,7,L263&gt;=6,6,L263&gt;=5,5,L263&gt;=4,4,L263&gt;=3,3,L263&gt;=2,2,L263&gt;=1,1)</f>
        <v>5</v>
      </c>
    </row>
    <row r="262" spans="1:18" x14ac:dyDescent="0.35">
      <c r="A262" s="3" t="s">
        <v>304</v>
      </c>
      <c r="B262">
        <v>2008</v>
      </c>
      <c r="C262" s="1">
        <v>26000000</v>
      </c>
      <c r="D262" s="1">
        <v>87341380</v>
      </c>
      <c r="E262" s="1">
        <v>15062639</v>
      </c>
      <c r="F262" s="1">
        <v>102404019</v>
      </c>
      <c r="G262" s="1">
        <v>76404019</v>
      </c>
      <c r="H262" s="2">
        <v>2.94</v>
      </c>
      <c r="I262" t="s">
        <v>22</v>
      </c>
      <c r="J262" t="s">
        <v>18</v>
      </c>
      <c r="K262" t="s">
        <v>19</v>
      </c>
      <c r="L262">
        <v>6.9</v>
      </c>
      <c r="M262">
        <v>337267</v>
      </c>
      <c r="N262">
        <v>3072</v>
      </c>
      <c r="O262">
        <v>3072</v>
      </c>
      <c r="P262" s="1">
        <v>23245025</v>
      </c>
      <c r="Q262" t="str" cm="1">
        <f t="array" ref="Q262">_xlfn.IFS(C262&gt;=90000000,"Big Budget",C262&gt;=35000000,"Medium Budget",C262&lt;35000000,"Small Budget")</f>
        <v>Small Budget</v>
      </c>
      <c r="R262" cm="1">
        <f t="array" ref="R262">_xlfn.IFS(L264&gt;=10,10,L264&gt;=9,9,L264&gt;=8,8,L264&gt;=7,7,L264&gt;=6,6,L264&gt;=5,5,L264&gt;=4,4,L264&gt;=3,3,L264&gt;=2,2,L264&gt;=1,1)</f>
        <v>5</v>
      </c>
    </row>
    <row r="263" spans="1:18" x14ac:dyDescent="0.35">
      <c r="A263" s="3" t="s">
        <v>890</v>
      </c>
      <c r="B263">
        <v>2016</v>
      </c>
      <c r="C263" s="1">
        <v>10000000</v>
      </c>
      <c r="D263" s="1">
        <v>20777061</v>
      </c>
      <c r="E263" s="1">
        <v>18208516</v>
      </c>
      <c r="F263" s="1">
        <v>38985577</v>
      </c>
      <c r="G263" s="1">
        <v>28985577</v>
      </c>
      <c r="H263" s="2">
        <v>2.9</v>
      </c>
      <c r="I263" t="s">
        <v>22</v>
      </c>
      <c r="J263" t="s">
        <v>18</v>
      </c>
      <c r="K263" t="s">
        <v>23</v>
      </c>
      <c r="L263">
        <v>5</v>
      </c>
      <c r="M263">
        <v>45650</v>
      </c>
      <c r="N263">
        <v>3121</v>
      </c>
      <c r="O263">
        <v>3121</v>
      </c>
      <c r="P263" s="1">
        <v>9576057</v>
      </c>
      <c r="Q263" t="str" cm="1">
        <f t="array" ref="Q263">_xlfn.IFS(C263&gt;=90000000,"Big Budget",C263&gt;=35000000,"Medium Budget",C263&lt;35000000,"Small Budget")</f>
        <v>Small Budget</v>
      </c>
      <c r="R263" cm="1">
        <f t="array" ref="R263">_xlfn.IFS(L265&gt;=10,10,L265&gt;=9,9,L265&gt;=8,8,L265&gt;=7,7,L265&gt;=6,6,L265&gt;=5,5,L265&gt;=4,4,L265&gt;=3,3,L265&gt;=2,2,L265&gt;=1,1)</f>
        <v>6</v>
      </c>
    </row>
    <row r="264" spans="1:18" x14ac:dyDescent="0.35">
      <c r="A264" s="3" t="s">
        <v>917</v>
      </c>
      <c r="B264">
        <v>2016</v>
      </c>
      <c r="C264" s="1">
        <v>40000000</v>
      </c>
      <c r="D264" s="1">
        <v>90862685</v>
      </c>
      <c r="E264" s="1">
        <v>33964631</v>
      </c>
      <c r="F264" s="1">
        <v>124827316</v>
      </c>
      <c r="G264" s="1">
        <v>84827316</v>
      </c>
      <c r="H264" s="2">
        <v>2.12</v>
      </c>
      <c r="I264" t="s">
        <v>17</v>
      </c>
      <c r="J264" t="s">
        <v>18</v>
      </c>
      <c r="K264" t="s">
        <v>19</v>
      </c>
      <c r="L264">
        <v>5.8</v>
      </c>
      <c r="M264">
        <v>58620</v>
      </c>
      <c r="N264">
        <v>3175</v>
      </c>
      <c r="O264">
        <v>3192</v>
      </c>
      <c r="P264" s="1">
        <v>35243095</v>
      </c>
      <c r="Q264" t="str" cm="1">
        <f t="array" ref="Q264">_xlfn.IFS(C264&gt;=90000000,"Big Budget",C264&gt;=35000000,"Medium Budget",C264&lt;35000000,"Small Budget")</f>
        <v>Medium Budget</v>
      </c>
      <c r="R264" cm="1">
        <f t="array" ref="R264">_xlfn.IFS(L266&gt;=10,10,L266&gt;=9,9,L266&gt;=8,8,L266&gt;=7,7,L266&gt;=6,6,L266&gt;=5,5,L266&gt;=4,4,L266&gt;=3,3,L266&gt;=2,2,L266&gt;=1,1)</f>
        <v>6</v>
      </c>
    </row>
    <row r="265" spans="1:18" x14ac:dyDescent="0.35">
      <c r="A265" s="3" t="s">
        <v>755</v>
      </c>
      <c r="B265">
        <v>2014</v>
      </c>
      <c r="C265" s="1">
        <v>13000000</v>
      </c>
      <c r="D265" s="1">
        <v>48637684</v>
      </c>
      <c r="E265" s="1">
        <v>1808176</v>
      </c>
      <c r="F265" s="1">
        <v>50445860</v>
      </c>
      <c r="G265" s="1">
        <v>37445860</v>
      </c>
      <c r="H265" s="2">
        <v>2.88</v>
      </c>
      <c r="I265" t="s">
        <v>22</v>
      </c>
      <c r="J265" t="s">
        <v>18</v>
      </c>
      <c r="K265" t="s">
        <v>72</v>
      </c>
      <c r="L265">
        <v>6</v>
      </c>
      <c r="M265">
        <v>24049</v>
      </c>
      <c r="N265">
        <v>2253</v>
      </c>
      <c r="O265">
        <v>2253</v>
      </c>
      <c r="P265" s="1">
        <v>25649011</v>
      </c>
      <c r="Q265" t="str" cm="1">
        <f t="array" ref="Q265">_xlfn.IFS(C265&gt;=90000000,"Big Budget",C265&gt;=35000000,"Medium Budget",C265&lt;35000000,"Small Budget")</f>
        <v>Small Budget</v>
      </c>
      <c r="R265" cm="1">
        <f t="array" ref="R265">_xlfn.IFS(L267&gt;=10,10,L267&gt;=9,9,L267&gt;=8,8,L267&gt;=7,7,L267&gt;=6,6,L267&gt;=5,5,L267&gt;=4,4,L267&gt;=3,3,L267&gt;=2,2,L267&gt;=1,1)</f>
        <v>5</v>
      </c>
    </row>
    <row r="266" spans="1:18" x14ac:dyDescent="0.35">
      <c r="A266" s="3" t="s">
        <v>379</v>
      </c>
      <c r="B266">
        <v>2008</v>
      </c>
      <c r="C266" s="1">
        <v>185000000</v>
      </c>
      <c r="D266" s="1">
        <v>317101119</v>
      </c>
      <c r="E266" s="1">
        <v>469534294</v>
      </c>
      <c r="F266" s="1">
        <v>786635413</v>
      </c>
      <c r="G266" s="1">
        <v>601635413</v>
      </c>
      <c r="H266" s="2">
        <v>3.25</v>
      </c>
      <c r="I266" t="s">
        <v>17</v>
      </c>
      <c r="J266" t="s">
        <v>18</v>
      </c>
      <c r="K266" t="s">
        <v>45</v>
      </c>
      <c r="L266">
        <v>6.1</v>
      </c>
      <c r="M266">
        <v>450416</v>
      </c>
      <c r="N266">
        <v>4260</v>
      </c>
      <c r="O266">
        <v>4264</v>
      </c>
      <c r="P266" s="1">
        <v>100137835</v>
      </c>
      <c r="Q266" t="str" cm="1">
        <f t="array" ref="Q266">_xlfn.IFS(C266&gt;=90000000,"Big Budget",C266&gt;=35000000,"Medium Budget",C266&lt;35000000,"Small Budget")</f>
        <v>Big Budget</v>
      </c>
      <c r="R266" cm="1">
        <f t="array" ref="R266">_xlfn.IFS(L268&gt;=10,10,L268&gt;=9,9,L268&gt;=8,8,L268&gt;=7,7,L268&gt;=6,6,L268&gt;=5,5,L268&gt;=4,4,L268&gt;=3,3,L268&gt;=2,2,L268&gt;=1,1)</f>
        <v>7</v>
      </c>
    </row>
    <row r="267" spans="1:18" x14ac:dyDescent="0.35">
      <c r="A267" s="3" t="s">
        <v>912</v>
      </c>
      <c r="B267">
        <v>2016</v>
      </c>
      <c r="C267" s="1">
        <v>35000000</v>
      </c>
      <c r="D267" s="1">
        <v>55340730</v>
      </c>
      <c r="E267" s="1">
        <v>53416891</v>
      </c>
      <c r="F267" s="1">
        <v>108757621</v>
      </c>
      <c r="G267" s="1">
        <v>73757621</v>
      </c>
      <c r="H267" s="2">
        <v>2.11</v>
      </c>
      <c r="I267" t="s">
        <v>22</v>
      </c>
      <c r="J267" t="s">
        <v>18</v>
      </c>
      <c r="K267" t="s">
        <v>19</v>
      </c>
      <c r="L267">
        <v>5.7</v>
      </c>
      <c r="M267">
        <v>122432</v>
      </c>
      <c r="N267">
        <v>3384</v>
      </c>
      <c r="O267">
        <v>3416</v>
      </c>
      <c r="P267" s="1">
        <v>21760405</v>
      </c>
      <c r="Q267" t="str" cm="1">
        <f t="array" ref="Q267">_xlfn.IFS(C267&gt;=90000000,"Big Budget",C267&gt;=35000000,"Medium Budget",C267&lt;35000000,"Small Budget")</f>
        <v>Medium Budget</v>
      </c>
      <c r="R267" cm="1">
        <f t="array" ref="R267">_xlfn.IFS(L269&gt;=10,10,L269&gt;=9,9,L269&gt;=8,8,L269&gt;=7,7,L269&gt;=6,6,L269&gt;=5,5,L269&gt;=4,4,L269&gt;=3,3,L269&gt;=2,2,L269&gt;=1,1)</f>
        <v>6</v>
      </c>
    </row>
    <row r="268" spans="1:18" x14ac:dyDescent="0.35">
      <c r="A268" s="3" t="s">
        <v>342</v>
      </c>
      <c r="B268">
        <v>2008</v>
      </c>
      <c r="C268" s="1">
        <v>54000000</v>
      </c>
      <c r="D268" s="1">
        <v>69951824</v>
      </c>
      <c r="E268" s="1">
        <v>96665504</v>
      </c>
      <c r="F268" s="1">
        <v>166617328</v>
      </c>
      <c r="G268" s="1">
        <v>112617328</v>
      </c>
      <c r="H268" s="2">
        <v>2.09</v>
      </c>
      <c r="I268" t="s">
        <v>17</v>
      </c>
      <c r="J268" t="s">
        <v>18</v>
      </c>
      <c r="K268" t="s">
        <v>29</v>
      </c>
      <c r="L268">
        <v>7.6</v>
      </c>
      <c r="M268">
        <v>301126</v>
      </c>
      <c r="N268">
        <v>2758</v>
      </c>
      <c r="O268">
        <v>2758</v>
      </c>
      <c r="P268" s="1">
        <v>14851136</v>
      </c>
      <c r="Q268" t="str" cm="1">
        <f t="array" ref="Q268">_xlfn.IFS(C268&gt;=90000000,"Big Budget",C268&gt;=35000000,"Medium Budget",C268&lt;35000000,"Small Budget")</f>
        <v>Medium Budget</v>
      </c>
      <c r="R268" cm="1">
        <f t="array" ref="R268">_xlfn.IFS(L270&gt;=10,10,L270&gt;=9,9,L270&gt;=8,8,L270&gt;=7,7,L270&gt;=6,6,L270&gt;=5,5,L270&gt;=4,4,L270&gt;=3,3,L270&gt;=2,2,L270&gt;=1,1)</f>
        <v>7</v>
      </c>
    </row>
    <row r="269" spans="1:18" x14ac:dyDescent="0.35">
      <c r="A269" s="3" t="s">
        <v>913</v>
      </c>
      <c r="B269">
        <v>2016</v>
      </c>
      <c r="C269" s="1">
        <v>38000000</v>
      </c>
      <c r="D269" s="1">
        <v>60323786</v>
      </c>
      <c r="E269" s="1">
        <v>57101370</v>
      </c>
      <c r="F269" s="1">
        <v>117425156</v>
      </c>
      <c r="G269" s="1">
        <v>79425156</v>
      </c>
      <c r="H269" s="2">
        <v>2.09</v>
      </c>
      <c r="I269" t="s">
        <v>22</v>
      </c>
      <c r="J269" t="s">
        <v>18</v>
      </c>
      <c r="K269" t="s">
        <v>19</v>
      </c>
      <c r="L269">
        <v>6.2</v>
      </c>
      <c r="M269">
        <v>112440</v>
      </c>
      <c r="N269">
        <v>2917</v>
      </c>
      <c r="O269">
        <v>3008</v>
      </c>
      <c r="P269" s="1">
        <v>11002986</v>
      </c>
      <c r="Q269" t="str" cm="1">
        <f t="array" ref="Q269">_xlfn.IFS(C269&gt;=90000000,"Big Budget",C269&gt;=35000000,"Medium Budget",C269&lt;35000000,"Small Budget")</f>
        <v>Medium Budget</v>
      </c>
      <c r="R269" cm="1">
        <f t="array" ref="R269">_xlfn.IFS(L271&gt;=10,10,L271&gt;=9,9,L271&gt;=8,8,L271&gt;=7,7,L271&gt;=6,6,L271&gt;=5,5,L271&gt;=4,4,L271&gt;=3,3,L271&gt;=2,2,L271&gt;=1,1)</f>
        <v>7</v>
      </c>
    </row>
    <row r="270" spans="1:18" x14ac:dyDescent="0.35">
      <c r="A270" s="3" t="s">
        <v>941</v>
      </c>
      <c r="B270">
        <v>2016</v>
      </c>
      <c r="C270" s="1">
        <v>150000000</v>
      </c>
      <c r="D270" s="1">
        <v>248757044</v>
      </c>
      <c r="E270" s="1">
        <v>388760321</v>
      </c>
      <c r="F270" s="1">
        <v>637517365</v>
      </c>
      <c r="G270" s="1">
        <v>487517365</v>
      </c>
      <c r="H270" s="2">
        <v>3.25</v>
      </c>
      <c r="I270" t="s">
        <v>43</v>
      </c>
      <c r="J270" t="s">
        <v>101</v>
      </c>
      <c r="K270" t="s">
        <v>39</v>
      </c>
      <c r="L270">
        <v>7.6</v>
      </c>
      <c r="M270">
        <v>327038</v>
      </c>
      <c r="N270">
        <v>3875</v>
      </c>
      <c r="O270">
        <v>3875</v>
      </c>
      <c r="P270" s="1">
        <v>56631401</v>
      </c>
      <c r="Q270" t="str" cm="1">
        <f t="array" ref="Q270">_xlfn.IFS(C270&gt;=90000000,"Big Budget",C270&gt;=35000000,"Medium Budget",C270&lt;35000000,"Small Budget")</f>
        <v>Big Budget</v>
      </c>
      <c r="R270" cm="1">
        <f t="array" ref="R270">_xlfn.IFS(L272&gt;=10,10,L272&gt;=9,9,L272&gt;=8,8,L272&gt;=7,7,L272&gt;=6,6,L272&gt;=5,5,L272&gt;=4,4,L272&gt;=3,3,L272&gt;=2,2,L272&gt;=1,1)</f>
        <v>7</v>
      </c>
    </row>
    <row r="271" spans="1:18" x14ac:dyDescent="0.35">
      <c r="A271" s="3" t="s">
        <v>96</v>
      </c>
      <c r="B271">
        <v>2006</v>
      </c>
      <c r="C271" s="1">
        <v>40000000</v>
      </c>
      <c r="D271" s="1">
        <v>50866635</v>
      </c>
      <c r="E271" s="1">
        <v>70165637</v>
      </c>
      <c r="F271" s="1">
        <v>121032272</v>
      </c>
      <c r="G271" s="1">
        <v>81032272</v>
      </c>
      <c r="H271" s="2">
        <v>2.0299999999999998</v>
      </c>
      <c r="I271" t="s">
        <v>22</v>
      </c>
      <c r="J271" t="s">
        <v>18</v>
      </c>
      <c r="K271" t="s">
        <v>32</v>
      </c>
      <c r="L271">
        <v>7.8</v>
      </c>
      <c r="M271">
        <v>310308</v>
      </c>
      <c r="N271">
        <v>2465</v>
      </c>
      <c r="O271">
        <v>2465</v>
      </c>
      <c r="P271" s="1">
        <v>15005604</v>
      </c>
      <c r="Q271" t="str" cm="1">
        <f t="array" ref="Q271">_xlfn.IFS(C271&gt;=90000000,"Big Budget",C271&gt;=35000000,"Medium Budget",C271&lt;35000000,"Small Budget")</f>
        <v>Medium Budget</v>
      </c>
      <c r="R271" cm="1">
        <f t="array" ref="R271">_xlfn.IFS(L273&gt;=10,10,L273&gt;=9,9,L273&gt;=8,8,L273&gt;=7,7,L273&gt;=6,6,L273&gt;=5,5,L273&gt;=4,4,L273&gt;=3,3,L273&gt;=2,2,L273&gt;=1,1)</f>
        <v>7</v>
      </c>
    </row>
    <row r="272" spans="1:18" x14ac:dyDescent="0.35">
      <c r="A272" s="3" t="s">
        <v>604</v>
      </c>
      <c r="B272">
        <v>2011</v>
      </c>
      <c r="C272" s="1">
        <v>21000000</v>
      </c>
      <c r="D272" s="1">
        <v>24149393</v>
      </c>
      <c r="E272" s="1">
        <v>57303418</v>
      </c>
      <c r="F272" s="1">
        <v>81452811</v>
      </c>
      <c r="G272" s="1">
        <v>60452811</v>
      </c>
      <c r="H272" s="2">
        <v>2.88</v>
      </c>
      <c r="I272" t="s">
        <v>22</v>
      </c>
      <c r="J272" t="s">
        <v>18</v>
      </c>
      <c r="K272" t="s">
        <v>26</v>
      </c>
      <c r="L272">
        <v>7</v>
      </c>
      <c r="M272">
        <v>200884</v>
      </c>
      <c r="N272">
        <v>4</v>
      </c>
      <c r="O272">
        <v>886</v>
      </c>
      <c r="P272" s="1">
        <v>310562</v>
      </c>
      <c r="Q272" t="str" cm="1">
        <f t="array" ref="Q272">_xlfn.IFS(C272&gt;=90000000,"Big Budget",C272&gt;=35000000,"Medium Budget",C272&lt;35000000,"Small Budget")</f>
        <v>Small Budget</v>
      </c>
      <c r="R272" cm="1">
        <f t="array" ref="R272">_xlfn.IFS(L274&gt;=10,10,L274&gt;=9,9,L274&gt;=8,8,L274&gt;=7,7,L274&gt;=6,6,L274&gt;=5,5,L274&gt;=4,4,L274&gt;=3,3,L274&gt;=2,2,L274&gt;=1,1)</f>
        <v>5</v>
      </c>
    </row>
    <row r="273" spans="1:18" x14ac:dyDescent="0.35">
      <c r="A273" s="3" t="s">
        <v>740</v>
      </c>
      <c r="B273">
        <v>2013</v>
      </c>
      <c r="C273" s="1">
        <v>135000000</v>
      </c>
      <c r="D273" s="1">
        <v>187168425</v>
      </c>
      <c r="E273" s="1">
        <v>385900000</v>
      </c>
      <c r="F273" s="1">
        <v>573068425</v>
      </c>
      <c r="G273" s="1">
        <v>438068425</v>
      </c>
      <c r="H273" s="2">
        <v>3.24</v>
      </c>
      <c r="I273" t="s">
        <v>43</v>
      </c>
      <c r="J273" t="s">
        <v>101</v>
      </c>
      <c r="K273" t="s">
        <v>45</v>
      </c>
      <c r="L273">
        <v>7.2</v>
      </c>
      <c r="M273">
        <v>212704</v>
      </c>
      <c r="N273">
        <v>4046</v>
      </c>
      <c r="O273">
        <v>4065</v>
      </c>
      <c r="P273" s="1">
        <v>43639736</v>
      </c>
      <c r="Q273" t="str" cm="1">
        <f t="array" ref="Q273">_xlfn.IFS(C273&gt;=90000000,"Big Budget",C273&gt;=35000000,"Medium Budget",C273&lt;35000000,"Small Budget")</f>
        <v>Big Budget</v>
      </c>
      <c r="R273" cm="1">
        <f t="array" ref="R273">_xlfn.IFS(L275&gt;=10,10,L275&gt;=9,9,L275&gt;=8,8,L275&gt;=7,7,L275&gt;=6,6,L275&gt;=5,5,L275&gt;=4,4,L275&gt;=3,3,L275&gt;=2,2,L275&gt;=1,1)</f>
        <v>7</v>
      </c>
    </row>
    <row r="274" spans="1:18" x14ac:dyDescent="0.35">
      <c r="A274" s="3" t="s">
        <v>550</v>
      </c>
      <c r="B274">
        <v>2010</v>
      </c>
      <c r="C274" s="1">
        <v>45000000</v>
      </c>
      <c r="D274" s="1">
        <v>67061228</v>
      </c>
      <c r="E274" s="1">
        <v>68747609</v>
      </c>
      <c r="F274" s="1">
        <v>135808837</v>
      </c>
      <c r="G274" s="1">
        <v>90808837</v>
      </c>
      <c r="H274" s="2">
        <v>2.02</v>
      </c>
      <c r="I274" t="s">
        <v>17</v>
      </c>
      <c r="J274" t="s">
        <v>18</v>
      </c>
      <c r="K274" t="s">
        <v>72</v>
      </c>
      <c r="L274">
        <v>5.5</v>
      </c>
      <c r="M274">
        <v>127410</v>
      </c>
      <c r="N274">
        <v>3074</v>
      </c>
      <c r="O274">
        <v>3118</v>
      </c>
      <c r="P274" s="1">
        <v>20686423</v>
      </c>
      <c r="Q274" t="str" cm="1">
        <f t="array" ref="Q274">_xlfn.IFS(C274&gt;=90000000,"Big Budget",C274&gt;=35000000,"Medium Budget",C274&lt;35000000,"Small Budget")</f>
        <v>Medium Budget</v>
      </c>
      <c r="R274" cm="1">
        <f t="array" ref="R274">_xlfn.IFS(L276&gt;=10,10,L276&gt;=9,9,L276&gt;=8,8,L276&gt;=7,7,L276&gt;=6,6,L276&gt;=5,5,L276&gt;=4,4,L276&gt;=3,3,L276&gt;=2,2,L276&gt;=1,1)</f>
        <v>5</v>
      </c>
    </row>
    <row r="275" spans="1:18" x14ac:dyDescent="0.35">
      <c r="A275" s="3" t="s">
        <v>1001</v>
      </c>
      <c r="B275">
        <v>2018</v>
      </c>
      <c r="C275" s="1">
        <v>50000000</v>
      </c>
      <c r="D275" s="1">
        <v>103678298</v>
      </c>
      <c r="E275" s="1">
        <v>47511103</v>
      </c>
      <c r="F275" s="1">
        <v>151189401</v>
      </c>
      <c r="G275" s="1">
        <v>101189401</v>
      </c>
      <c r="H275" s="2">
        <v>2.02</v>
      </c>
      <c r="I275" t="s">
        <v>22</v>
      </c>
      <c r="J275" t="s">
        <v>18</v>
      </c>
      <c r="K275" t="s">
        <v>29</v>
      </c>
      <c r="L275">
        <v>7</v>
      </c>
      <c r="M275">
        <v>135305</v>
      </c>
      <c r="N275">
        <v>2588</v>
      </c>
      <c r="O275">
        <v>3329</v>
      </c>
      <c r="P275" s="1">
        <v>17509431</v>
      </c>
      <c r="Q275" t="str" cm="1">
        <f t="array" ref="Q275">_xlfn.IFS(C275&gt;=90000000,"Big Budget",C275&gt;=35000000,"Medium Budget",C275&lt;35000000,"Small Budget")</f>
        <v>Medium Budget</v>
      </c>
      <c r="R275" cm="1">
        <f t="array" ref="R275">_xlfn.IFS(L277&gt;=10,10,L277&gt;=9,9,L277&gt;=8,8,L277&gt;=7,7,L277&gt;=6,6,L277&gt;=5,5,L277&gt;=4,4,L277&gt;=3,3,L277&gt;=2,2,L277&gt;=1,1)</f>
        <v>7</v>
      </c>
    </row>
    <row r="276" spans="1:18" x14ac:dyDescent="0.35">
      <c r="A276" s="3" t="s">
        <v>425</v>
      </c>
      <c r="B276">
        <v>2009</v>
      </c>
      <c r="C276" s="1">
        <v>30000000</v>
      </c>
      <c r="D276" s="1">
        <v>58715510</v>
      </c>
      <c r="E276" s="1">
        <v>56434914</v>
      </c>
      <c r="F276" s="1">
        <v>115150424</v>
      </c>
      <c r="G276" s="1">
        <v>85150424</v>
      </c>
      <c r="H276" s="2">
        <v>2.84</v>
      </c>
      <c r="I276" t="s">
        <v>43</v>
      </c>
      <c r="J276" t="s">
        <v>18</v>
      </c>
      <c r="K276" t="s">
        <v>19</v>
      </c>
      <c r="L276">
        <v>5.4</v>
      </c>
      <c r="M276">
        <v>107712</v>
      </c>
      <c r="N276">
        <v>3226</v>
      </c>
      <c r="O276">
        <v>3228</v>
      </c>
      <c r="P276" s="1">
        <v>21058173</v>
      </c>
      <c r="Q276" t="str" cm="1">
        <f t="array" ref="Q276">_xlfn.IFS(C276&gt;=90000000,"Big Budget",C276&gt;=35000000,"Medium Budget",C276&lt;35000000,"Small Budget")</f>
        <v>Small Budget</v>
      </c>
      <c r="R276" cm="1">
        <f t="array" ref="R276">_xlfn.IFS(L278&gt;=10,10,L278&gt;=9,9,L278&gt;=8,8,L278&gt;=7,7,L278&gt;=6,6,L278&gt;=5,5,L278&gt;=4,4,L278&gt;=3,3,L278&gt;=2,2,L278&gt;=1,1)</f>
        <v>5</v>
      </c>
    </row>
    <row r="277" spans="1:18" x14ac:dyDescent="0.35">
      <c r="A277" s="3" t="s">
        <v>93</v>
      </c>
      <c r="B277">
        <v>2006</v>
      </c>
      <c r="C277" s="1">
        <v>40000000</v>
      </c>
      <c r="D277" s="1">
        <v>81612565</v>
      </c>
      <c r="E277" s="1">
        <v>38843429</v>
      </c>
      <c r="F277" s="1">
        <v>120455994</v>
      </c>
      <c r="G277" s="1">
        <v>80455994</v>
      </c>
      <c r="H277" s="2">
        <v>2.0099999999999998</v>
      </c>
      <c r="I277" t="s">
        <v>43</v>
      </c>
      <c r="J277" t="s">
        <v>18</v>
      </c>
      <c r="K277" t="s">
        <v>45</v>
      </c>
      <c r="L277">
        <v>7.3</v>
      </c>
      <c r="M277">
        <v>64779</v>
      </c>
      <c r="N277">
        <v>3066</v>
      </c>
      <c r="O277">
        <v>3122</v>
      </c>
      <c r="P277" s="1">
        <v>20188176</v>
      </c>
      <c r="Q277" t="str" cm="1">
        <f t="array" ref="Q277">_xlfn.IFS(C277&gt;=90000000,"Big Budget",C277&gt;=35000000,"Medium Budget",C277&lt;35000000,"Small Budget")</f>
        <v>Medium Budget</v>
      </c>
      <c r="R277" cm="1">
        <f t="array" ref="R277">_xlfn.IFS(L279&gt;=10,10,L279&gt;=9,9,L279&gt;=8,8,L279&gt;=7,7,L279&gt;=6,6,L279&gt;=5,5,L279&gt;=4,4,L279&gt;=3,3,L279&gt;=2,2,L279&gt;=1,1)</f>
        <v>7</v>
      </c>
    </row>
    <row r="278" spans="1:18" x14ac:dyDescent="0.35">
      <c r="A278" s="3" t="s">
        <v>24</v>
      </c>
      <c r="B278">
        <v>2006</v>
      </c>
      <c r="C278" s="1">
        <v>10000000</v>
      </c>
      <c r="D278" s="1">
        <v>28444855</v>
      </c>
      <c r="E278" s="1">
        <v>9920000</v>
      </c>
      <c r="F278" s="1">
        <v>38364855</v>
      </c>
      <c r="G278" s="1">
        <v>28364855</v>
      </c>
      <c r="H278" s="2">
        <v>2.84</v>
      </c>
      <c r="I278" t="s">
        <v>17</v>
      </c>
      <c r="J278" t="s">
        <v>18</v>
      </c>
      <c r="K278" t="s">
        <v>19</v>
      </c>
      <c r="L278">
        <v>5.5</v>
      </c>
      <c r="M278">
        <v>47924</v>
      </c>
      <c r="N278">
        <v>2579</v>
      </c>
      <c r="O278">
        <v>2579</v>
      </c>
      <c r="P278" s="1">
        <v>11407751</v>
      </c>
      <c r="Q278" t="str" cm="1">
        <f t="array" ref="Q278">_xlfn.IFS(C278&gt;=90000000,"Big Budget",C278&gt;=35000000,"Medium Budget",C278&lt;35000000,"Small Budget")</f>
        <v>Small Budget</v>
      </c>
      <c r="R278" cm="1">
        <f t="array" ref="R278">_xlfn.IFS(L280&gt;=10,10,L280&gt;=9,9,L280&gt;=8,8,L280&gt;=7,7,L280&gt;=6,6,L280&gt;=5,5,L280&gt;=4,4,L280&gt;=3,3,L280&gt;=2,2,L280&gt;=1,1)</f>
        <v>7</v>
      </c>
    </row>
    <row r="279" spans="1:18" x14ac:dyDescent="0.35">
      <c r="A279" s="3" t="s">
        <v>819</v>
      </c>
      <c r="B279">
        <v>2014</v>
      </c>
      <c r="C279" s="1">
        <v>170000000</v>
      </c>
      <c r="D279" s="1">
        <v>259746958</v>
      </c>
      <c r="E279" s="1">
        <v>454654931</v>
      </c>
      <c r="F279" s="1">
        <v>714401889</v>
      </c>
      <c r="G279" s="1">
        <v>544401889</v>
      </c>
      <c r="H279" s="2">
        <v>3.2</v>
      </c>
      <c r="I279" t="s">
        <v>17</v>
      </c>
      <c r="J279" t="s">
        <v>18</v>
      </c>
      <c r="K279" t="s">
        <v>32</v>
      </c>
      <c r="L279">
        <v>7.8</v>
      </c>
      <c r="M279">
        <v>828196</v>
      </c>
      <c r="N279">
        <v>3938</v>
      </c>
      <c r="O279">
        <v>3938</v>
      </c>
      <c r="P279" s="1">
        <v>95023721</v>
      </c>
      <c r="Q279" t="str" cm="1">
        <f t="array" ref="Q279">_xlfn.IFS(C279&gt;=90000000,"Big Budget",C279&gt;=35000000,"Medium Budget",C279&lt;35000000,"Small Budget")</f>
        <v>Big Budget</v>
      </c>
      <c r="R279" cm="1">
        <f t="array" ref="R279">_xlfn.IFS(L281&gt;=10,10,L281&gt;=9,9,L281&gt;=8,8,L281&gt;=7,7,L281&gt;=6,6,L281&gt;=5,5,L281&gt;=4,4,L281&gt;=3,3,L281&gt;=2,2,L281&gt;=1,1)</f>
        <v>7</v>
      </c>
    </row>
    <row r="280" spans="1:18" x14ac:dyDescent="0.35">
      <c r="A280" s="3" t="s">
        <v>821</v>
      </c>
      <c r="B280">
        <v>2014</v>
      </c>
      <c r="C280" s="1">
        <v>170000000</v>
      </c>
      <c r="D280" s="1">
        <v>208545589</v>
      </c>
      <c r="E280" s="1">
        <v>502098977</v>
      </c>
      <c r="F280" s="1">
        <v>710644566</v>
      </c>
      <c r="G280" s="1">
        <v>540644566</v>
      </c>
      <c r="H280" s="2">
        <v>3.18</v>
      </c>
      <c r="I280" t="s">
        <v>17</v>
      </c>
      <c r="J280" t="s">
        <v>142</v>
      </c>
      <c r="K280" t="s">
        <v>45</v>
      </c>
      <c r="L280">
        <v>7.6</v>
      </c>
      <c r="M280">
        <v>437488</v>
      </c>
      <c r="N280">
        <v>3967</v>
      </c>
      <c r="O280">
        <v>3969</v>
      </c>
      <c r="P280" s="1">
        <v>72611427</v>
      </c>
      <c r="Q280" t="str" cm="1">
        <f t="array" ref="Q280">_xlfn.IFS(C280&gt;=90000000,"Big Budget",C280&gt;=35000000,"Medium Budget",C280&lt;35000000,"Small Budget")</f>
        <v>Big Budget</v>
      </c>
      <c r="R280" cm="1">
        <f t="array" ref="R280">_xlfn.IFS(L282&gt;=10,10,L282&gt;=9,9,L282&gt;=8,8,L282&gt;=7,7,L282&gt;=6,6,L282&gt;=5,5,L282&gt;=4,4,L282&gt;=3,3,L282&gt;=2,2,L282&gt;=1,1)</f>
        <v>8</v>
      </c>
    </row>
    <row r="281" spans="1:18" x14ac:dyDescent="0.35">
      <c r="A281" s="3" t="s">
        <v>658</v>
      </c>
      <c r="B281">
        <v>2012</v>
      </c>
      <c r="C281" s="1">
        <v>15000000</v>
      </c>
      <c r="D281" s="1">
        <v>41003371</v>
      </c>
      <c r="E281" s="1">
        <v>16583235</v>
      </c>
      <c r="F281" s="1">
        <v>57586606</v>
      </c>
      <c r="G281" s="1">
        <v>42586606</v>
      </c>
      <c r="H281" s="2">
        <v>2.84</v>
      </c>
      <c r="I281" t="s">
        <v>22</v>
      </c>
      <c r="J281" t="s">
        <v>18</v>
      </c>
      <c r="K281" t="s">
        <v>26</v>
      </c>
      <c r="L281">
        <v>7.6</v>
      </c>
      <c r="M281">
        <v>246122</v>
      </c>
      <c r="N281">
        <v>2730</v>
      </c>
      <c r="O281">
        <v>2780</v>
      </c>
      <c r="P281" s="1">
        <v>13152683</v>
      </c>
      <c r="Q281" t="str" cm="1">
        <f t="array" ref="Q281">_xlfn.IFS(C281&gt;=90000000,"Big Budget",C281&gt;=35000000,"Medium Budget",C281&lt;35000000,"Small Budget")</f>
        <v>Small Budget</v>
      </c>
      <c r="R281" cm="1">
        <f t="array" ref="R281">_xlfn.IFS(L283&gt;=10,10,L283&gt;=9,9,L283&gt;=8,8,L283&gt;=7,7,L283&gt;=6,6,L283&gt;=5,5,L283&gt;=4,4,L283&gt;=3,3,L283&gt;=2,2,L283&gt;=1,1)</f>
        <v>6</v>
      </c>
    </row>
    <row r="282" spans="1:18" x14ac:dyDescent="0.35">
      <c r="A282" s="3" t="s">
        <v>244</v>
      </c>
      <c r="B282">
        <v>2007</v>
      </c>
      <c r="C282" s="1">
        <v>150000000</v>
      </c>
      <c r="D282" s="1">
        <v>206445654</v>
      </c>
      <c r="E282" s="1">
        <v>420104041</v>
      </c>
      <c r="F282" s="1">
        <v>626549695</v>
      </c>
      <c r="G282" s="1">
        <v>476549695</v>
      </c>
      <c r="H282" s="2">
        <v>3.18</v>
      </c>
      <c r="I282" t="s">
        <v>132</v>
      </c>
      <c r="J282" t="s">
        <v>101</v>
      </c>
      <c r="K282" t="s">
        <v>45</v>
      </c>
      <c r="L282">
        <v>8.1</v>
      </c>
      <c r="M282">
        <v>716817</v>
      </c>
      <c r="N282">
        <v>3940</v>
      </c>
      <c r="O282">
        <v>3940</v>
      </c>
      <c r="P282" s="1">
        <v>47027395</v>
      </c>
      <c r="Q282" t="str" cm="1">
        <f t="array" ref="Q282">_xlfn.IFS(C282&gt;=90000000,"Big Budget",C282&gt;=35000000,"Medium Budget",C282&lt;35000000,"Small Budget")</f>
        <v>Big Budget</v>
      </c>
      <c r="R282" cm="1">
        <f t="array" ref="R282">_xlfn.IFS(L284&gt;=10,10,L284&gt;=9,9,L284&gt;=8,8,L284&gt;=7,7,L284&gt;=6,6,L284&gt;=5,5,L284&gt;=4,4,L284&gt;=3,3,L284&gt;=2,2,L284&gt;=1,1)</f>
        <v>6</v>
      </c>
    </row>
    <row r="283" spans="1:18" x14ac:dyDescent="0.35">
      <c r="A283" s="3" t="s">
        <v>155</v>
      </c>
      <c r="B283">
        <v>2007</v>
      </c>
      <c r="C283" s="1">
        <v>13000000</v>
      </c>
      <c r="D283" s="1">
        <v>49121934</v>
      </c>
      <c r="E283" s="1">
        <v>611611</v>
      </c>
      <c r="F283" s="1">
        <v>49733545</v>
      </c>
      <c r="G283" s="1">
        <v>36733545</v>
      </c>
      <c r="H283" s="2">
        <v>2.83</v>
      </c>
      <c r="I283" t="s">
        <v>17</v>
      </c>
      <c r="J283" t="s">
        <v>18</v>
      </c>
      <c r="K283" t="s">
        <v>29</v>
      </c>
      <c r="L283">
        <v>6.3</v>
      </c>
      <c r="M283">
        <v>9488</v>
      </c>
      <c r="N283">
        <v>1858</v>
      </c>
      <c r="O283">
        <v>1921</v>
      </c>
      <c r="P283" s="1">
        <v>17958183</v>
      </c>
      <c r="Q283" t="str" cm="1">
        <f t="array" ref="Q283">_xlfn.IFS(C283&gt;=90000000,"Big Budget",C283&gt;=35000000,"Medium Budget",C283&lt;35000000,"Small Budget")</f>
        <v>Small Budget</v>
      </c>
      <c r="R283" cm="1">
        <f t="array" ref="R283">_xlfn.IFS(L285&gt;=10,10,L285&gt;=9,9,L285&gt;=8,8,L285&gt;=7,7,L285&gt;=6,6,L285&gt;=5,5,L285&gt;=4,4,L285&gt;=3,3,L285&gt;=2,2,L285&gt;=1,1)</f>
        <v>8</v>
      </c>
    </row>
    <row r="284" spans="1:18" x14ac:dyDescent="0.35">
      <c r="A284" s="3" t="s">
        <v>506</v>
      </c>
      <c r="B284">
        <v>2010</v>
      </c>
      <c r="C284" s="1">
        <v>12500000</v>
      </c>
      <c r="D284" s="1">
        <v>26593646</v>
      </c>
      <c r="E284" s="1">
        <v>19777324</v>
      </c>
      <c r="F284" s="1">
        <v>46370970</v>
      </c>
      <c r="G284" s="1">
        <v>33870970</v>
      </c>
      <c r="H284" s="2">
        <v>2.71</v>
      </c>
      <c r="I284" t="s">
        <v>22</v>
      </c>
      <c r="J284" t="s">
        <v>18</v>
      </c>
      <c r="K284" t="s">
        <v>32</v>
      </c>
      <c r="L284">
        <v>6.6</v>
      </c>
      <c r="M284">
        <v>197164</v>
      </c>
      <c r="N284">
        <v>2670</v>
      </c>
      <c r="O284">
        <v>2678</v>
      </c>
      <c r="P284" s="1">
        <v>11416164</v>
      </c>
      <c r="Q284" t="str" cm="1">
        <f t="array" ref="Q284">_xlfn.IFS(C284&gt;=90000000,"Big Budget",C284&gt;=35000000,"Medium Budget",C284&lt;35000000,"Small Budget")</f>
        <v>Small Budget</v>
      </c>
      <c r="R284" cm="1">
        <f t="array" ref="R284">_xlfn.IFS(L286&gt;=10,10,L286&gt;=9,9,L286&gt;=8,8,L286&gt;=7,7,L286&gt;=6,6,L286&gt;=5,5,L286&gt;=4,4,L286&gt;=3,3,L286&gt;=2,2,L286&gt;=1,1)</f>
        <v>7</v>
      </c>
    </row>
    <row r="285" spans="1:18" x14ac:dyDescent="0.35">
      <c r="A285" s="3" t="s">
        <v>493</v>
      </c>
      <c r="B285">
        <v>2009</v>
      </c>
      <c r="C285" s="1">
        <v>175000000</v>
      </c>
      <c r="D285" s="1">
        <v>293004164</v>
      </c>
      <c r="E285" s="1">
        <v>438459213</v>
      </c>
      <c r="F285" s="1">
        <v>731463377</v>
      </c>
      <c r="G285" s="1">
        <v>556463377</v>
      </c>
      <c r="H285" s="2">
        <v>3.18</v>
      </c>
      <c r="I285" t="s">
        <v>43</v>
      </c>
      <c r="J285" t="s">
        <v>101</v>
      </c>
      <c r="K285" t="s">
        <v>45</v>
      </c>
      <c r="L285">
        <v>8.3000000000000007</v>
      </c>
      <c r="M285">
        <v>1025177</v>
      </c>
      <c r="N285">
        <v>3766</v>
      </c>
      <c r="O285">
        <v>3886</v>
      </c>
      <c r="P285" s="1">
        <v>68108790</v>
      </c>
      <c r="Q285" t="str" cm="1">
        <f t="array" ref="Q285">_xlfn.IFS(C285&gt;=90000000,"Big Budget",C285&gt;=35000000,"Medium Budget",C285&lt;35000000,"Small Budget")</f>
        <v>Big Budget</v>
      </c>
      <c r="R285" cm="1">
        <f t="array" ref="R285">_xlfn.IFS(L287&gt;=10,10,L287&gt;=9,9,L287&gt;=8,8,L287&gt;=7,7,L287&gt;=6,6,L287&gt;=5,5,L287&gt;=4,4,L287&gt;=3,3,L287&gt;=2,2,L287&gt;=1,1)</f>
        <v>5</v>
      </c>
    </row>
    <row r="286" spans="1:18" x14ac:dyDescent="0.35">
      <c r="A286" s="3" t="s">
        <v>176</v>
      </c>
      <c r="B286">
        <v>2007</v>
      </c>
      <c r="C286" s="1">
        <v>20000000</v>
      </c>
      <c r="D286" s="1">
        <v>15800078</v>
      </c>
      <c r="E286" s="1">
        <v>58380667</v>
      </c>
      <c r="F286" s="1">
        <v>74180745</v>
      </c>
      <c r="G286" s="1">
        <v>54180745</v>
      </c>
      <c r="H286" s="2">
        <v>2.71</v>
      </c>
      <c r="I286" t="s">
        <v>17</v>
      </c>
      <c r="J286" t="s">
        <v>18</v>
      </c>
      <c r="K286" t="s">
        <v>29</v>
      </c>
      <c r="L286">
        <v>7.6</v>
      </c>
      <c r="M286">
        <v>80152</v>
      </c>
      <c r="N286">
        <v>35</v>
      </c>
      <c r="O286">
        <v>715</v>
      </c>
      <c r="P286" s="1">
        <v>471713</v>
      </c>
      <c r="Q286" t="str" cm="1">
        <f t="array" ref="Q286">_xlfn.IFS(C286&gt;=90000000,"Big Budget",C286&gt;=35000000,"Medium Budget",C286&lt;35000000,"Small Budget")</f>
        <v>Small Budget</v>
      </c>
      <c r="R286" cm="1">
        <f t="array" ref="R286">_xlfn.IFS(L288&gt;=10,10,L288&gt;=9,9,L288&gt;=8,8,L288&gt;=7,7,L288&gt;=6,6,L288&gt;=5,5,L288&gt;=4,4,L288&gt;=3,3,L288&gt;=2,2,L288&gt;=1,1)</f>
        <v>5</v>
      </c>
    </row>
    <row r="287" spans="1:18" x14ac:dyDescent="0.35">
      <c r="A287" s="3" t="s">
        <v>795</v>
      </c>
      <c r="B287">
        <v>2014</v>
      </c>
      <c r="C287" s="1">
        <v>50000000</v>
      </c>
      <c r="D287" s="1">
        <v>47602194</v>
      </c>
      <c r="E287" s="1">
        <v>102827177</v>
      </c>
      <c r="F287" s="1">
        <v>150429371</v>
      </c>
      <c r="G287" s="1">
        <v>100429371</v>
      </c>
      <c r="H287" s="2">
        <v>2.0099999999999998</v>
      </c>
      <c r="I287" t="s">
        <v>17</v>
      </c>
      <c r="J287" t="s">
        <v>18</v>
      </c>
      <c r="K287" t="s">
        <v>26</v>
      </c>
      <c r="L287">
        <v>5.8</v>
      </c>
      <c r="M287">
        <v>68231</v>
      </c>
      <c r="N287">
        <v>3434</v>
      </c>
      <c r="O287">
        <v>3434</v>
      </c>
      <c r="P287" s="1">
        <v>17346427</v>
      </c>
      <c r="Q287" t="str" cm="1">
        <f t="array" ref="Q287">_xlfn.IFS(C287&gt;=90000000,"Big Budget",C287&gt;=35000000,"Medium Budget",C287&lt;35000000,"Small Budget")</f>
        <v>Medium Budget</v>
      </c>
      <c r="R287" cm="1">
        <f t="array" ref="R287">_xlfn.IFS(L289&gt;=10,10,L289&gt;=9,9,L289&gt;=8,8,L289&gt;=7,7,L289&gt;=6,6,L289&gt;=5,5,L289&gt;=4,4,L289&gt;=3,3,L289&gt;=2,2,L289&gt;=1,1)</f>
        <v>5</v>
      </c>
    </row>
    <row r="288" spans="1:18" x14ac:dyDescent="0.35">
      <c r="A288" s="3" t="s">
        <v>412</v>
      </c>
      <c r="B288">
        <v>2009</v>
      </c>
      <c r="C288" s="1">
        <v>20000000</v>
      </c>
      <c r="D288" s="1">
        <v>68261644</v>
      </c>
      <c r="E288" s="1">
        <v>5703069</v>
      </c>
      <c r="F288" s="1">
        <v>73964713</v>
      </c>
      <c r="G288" s="1">
        <v>53964713</v>
      </c>
      <c r="H288" s="2">
        <v>2.7</v>
      </c>
      <c r="I288" t="s">
        <v>17</v>
      </c>
      <c r="J288" t="s">
        <v>18</v>
      </c>
      <c r="K288" t="s">
        <v>26</v>
      </c>
      <c r="L288">
        <v>5</v>
      </c>
      <c r="M288">
        <v>32297</v>
      </c>
      <c r="N288">
        <v>2514</v>
      </c>
      <c r="O288">
        <v>2634</v>
      </c>
      <c r="P288" s="1">
        <v>28612730</v>
      </c>
      <c r="Q288" t="str" cm="1">
        <f t="array" ref="Q288">_xlfn.IFS(C288&gt;=90000000,"Big Budget",C288&gt;=35000000,"Medium Budget",C288&lt;35000000,"Small Budget")</f>
        <v>Small Budget</v>
      </c>
      <c r="R288" cm="1">
        <f t="array" ref="R288">_xlfn.IFS(L290&gt;=10,10,L290&gt;=9,9,L290&gt;=8,8,L290&gt;=7,7,L290&gt;=6,6,L290&gt;=5,5,L290&gt;=4,4,L290&gt;=3,3,L290&gt;=2,2,L290&gt;=1,1)</f>
        <v>6</v>
      </c>
    </row>
    <row r="289" spans="1:18" x14ac:dyDescent="0.35">
      <c r="A289" s="3" t="s">
        <v>363</v>
      </c>
      <c r="B289">
        <v>2008</v>
      </c>
      <c r="C289" s="1">
        <v>80000000</v>
      </c>
      <c r="D289" s="1">
        <v>79366978</v>
      </c>
      <c r="E289" s="1">
        <v>158003372</v>
      </c>
      <c r="F289" s="1">
        <v>237370350</v>
      </c>
      <c r="G289" s="1">
        <v>157370350</v>
      </c>
      <c r="H289" s="2">
        <v>1.97</v>
      </c>
      <c r="I289" t="s">
        <v>17</v>
      </c>
      <c r="J289" t="s">
        <v>18</v>
      </c>
      <c r="K289" t="s">
        <v>45</v>
      </c>
      <c r="L289">
        <v>5.5</v>
      </c>
      <c r="M289">
        <v>170480</v>
      </c>
      <c r="N289">
        <v>3560</v>
      </c>
      <c r="O289">
        <v>3560</v>
      </c>
      <c r="P289" s="1">
        <v>30480153</v>
      </c>
      <c r="Q289" t="str" cm="1">
        <f t="array" ref="Q289">_xlfn.IFS(C289&gt;=90000000,"Big Budget",C289&gt;=35000000,"Medium Budget",C289&lt;35000000,"Small Budget")</f>
        <v>Medium Budget</v>
      </c>
      <c r="R289" cm="1">
        <f t="array" ref="R289">_xlfn.IFS(L291&gt;=10,10,L291&gt;=9,9,L291&gt;=8,8,L291&gt;=7,7,L291&gt;=6,6,L291&gt;=5,5,L291&gt;=4,4,L291&gt;=3,3,L291&gt;=2,2,L291&gt;=1,1)</f>
        <v>7</v>
      </c>
    </row>
    <row r="290" spans="1:18" x14ac:dyDescent="0.35">
      <c r="A290" s="3" t="s">
        <v>31</v>
      </c>
      <c r="B290">
        <v>2006</v>
      </c>
      <c r="C290" s="1">
        <v>12000000</v>
      </c>
      <c r="D290" s="1">
        <v>27838408</v>
      </c>
      <c r="E290" s="1">
        <v>16086515</v>
      </c>
      <c r="F290" s="1">
        <v>43924923</v>
      </c>
      <c r="G290" s="1">
        <v>31924923</v>
      </c>
      <c r="H290" s="2">
        <v>2.66</v>
      </c>
      <c r="I290" t="s">
        <v>22</v>
      </c>
      <c r="J290" t="s">
        <v>18</v>
      </c>
      <c r="K290" t="s">
        <v>32</v>
      </c>
      <c r="L290">
        <v>6.9</v>
      </c>
      <c r="M290">
        <v>248466</v>
      </c>
      <c r="N290">
        <v>2515</v>
      </c>
      <c r="O290">
        <v>2515</v>
      </c>
      <c r="P290" s="1">
        <v>10457367</v>
      </c>
      <c r="Q290" t="str" cm="1">
        <f t="array" ref="Q290">_xlfn.IFS(C290&gt;=90000000,"Big Budget",C290&gt;=35000000,"Medium Budget",C290&lt;35000000,"Small Budget")</f>
        <v>Small Budget</v>
      </c>
      <c r="R290" cm="1">
        <f t="array" ref="R290">_xlfn.IFS(L292&gt;=10,10,L292&gt;=9,9,L292&gt;=8,8,L292&gt;=7,7,L292&gt;=6,6,L292&gt;=5,5,L292&gt;=4,4,L292&gt;=3,3,L292&gt;=2,2,L292&gt;=1,1)</f>
        <v>6</v>
      </c>
    </row>
    <row r="291" spans="1:18" x14ac:dyDescent="0.35">
      <c r="A291" s="3" t="s">
        <v>257</v>
      </c>
      <c r="B291">
        <v>2008</v>
      </c>
      <c r="C291" s="1">
        <v>11000000</v>
      </c>
      <c r="D291" s="1">
        <v>37780486</v>
      </c>
      <c r="E291" s="1">
        <v>2213861</v>
      </c>
      <c r="F291" s="1">
        <v>39994347</v>
      </c>
      <c r="G291" s="1">
        <v>28994347</v>
      </c>
      <c r="H291" s="2">
        <v>2.64</v>
      </c>
      <c r="I291" t="s">
        <v>17</v>
      </c>
      <c r="J291" t="s">
        <v>18</v>
      </c>
      <c r="K291" t="s">
        <v>29</v>
      </c>
      <c r="L291">
        <v>7.2</v>
      </c>
      <c r="M291">
        <v>26241</v>
      </c>
      <c r="N291">
        <v>1591</v>
      </c>
      <c r="O291">
        <v>1630</v>
      </c>
      <c r="P291" s="1">
        <v>10527799</v>
      </c>
      <c r="Q291" t="str" cm="1">
        <f t="array" ref="Q291">_xlfn.IFS(C291&gt;=90000000,"Big Budget",C291&gt;=35000000,"Medium Budget",C291&lt;35000000,"Small Budget")</f>
        <v>Small Budget</v>
      </c>
      <c r="R291" cm="1">
        <f t="array" ref="R291">_xlfn.IFS(L293&gt;=10,10,L293&gt;=9,9,L293&gt;=8,8,L293&gt;=7,7,L293&gt;=6,6,L293&gt;=5,5,L293&gt;=4,4,L293&gt;=3,3,L293&gt;=2,2,L293&gt;=1,1)</f>
        <v>7</v>
      </c>
    </row>
    <row r="292" spans="1:18" x14ac:dyDescent="0.35">
      <c r="A292" s="3" t="s">
        <v>375</v>
      </c>
      <c r="B292">
        <v>2008</v>
      </c>
      <c r="C292" s="1">
        <v>150000000</v>
      </c>
      <c r="D292" s="1">
        <v>227946274</v>
      </c>
      <c r="E292" s="1">
        <v>396287998</v>
      </c>
      <c r="F292" s="1">
        <v>624234272</v>
      </c>
      <c r="G292" s="1">
        <v>474234272</v>
      </c>
      <c r="H292" s="2">
        <v>3.16</v>
      </c>
      <c r="I292" t="s">
        <v>17</v>
      </c>
      <c r="J292" t="s">
        <v>18</v>
      </c>
      <c r="K292" t="s">
        <v>32</v>
      </c>
      <c r="L292">
        <v>6.4</v>
      </c>
      <c r="M292">
        <v>476918</v>
      </c>
      <c r="N292">
        <v>3965</v>
      </c>
      <c r="O292">
        <v>3965</v>
      </c>
      <c r="P292" s="1">
        <v>62603879</v>
      </c>
      <c r="Q292" t="str" cm="1">
        <f t="array" ref="Q292">_xlfn.IFS(C292&gt;=90000000,"Big Budget",C292&gt;=35000000,"Medium Budget",C292&lt;35000000,"Small Budget")</f>
        <v>Big Budget</v>
      </c>
      <c r="R292" cm="1">
        <f t="array" ref="R292">_xlfn.IFS(L294&gt;=10,10,L294&gt;=9,9,L294&gt;=8,8,L294&gt;=7,7,L294&gt;=6,6,L294&gt;=5,5,L294&gt;=4,4,L294&gt;=3,3,L294&gt;=2,2,L294&gt;=1,1)</f>
        <v>7</v>
      </c>
    </row>
    <row r="293" spans="1:18" x14ac:dyDescent="0.35">
      <c r="A293" s="3" t="s">
        <v>942</v>
      </c>
      <c r="B293">
        <v>2016</v>
      </c>
      <c r="C293" s="1">
        <v>165000000</v>
      </c>
      <c r="D293" s="1">
        <v>232641920</v>
      </c>
      <c r="E293" s="1">
        <v>443762646</v>
      </c>
      <c r="F293" s="1">
        <v>676404566</v>
      </c>
      <c r="G293" s="1">
        <v>511404566</v>
      </c>
      <c r="H293" s="2">
        <v>3.1</v>
      </c>
      <c r="I293" t="s">
        <v>17</v>
      </c>
      <c r="J293" t="s">
        <v>18</v>
      </c>
      <c r="K293" t="s">
        <v>32</v>
      </c>
      <c r="L293">
        <v>7.5</v>
      </c>
      <c r="M293">
        <v>724193</v>
      </c>
      <c r="N293">
        <v>3882</v>
      </c>
      <c r="O293">
        <v>3882</v>
      </c>
      <c r="P293" s="1">
        <v>85058311</v>
      </c>
      <c r="Q293" t="str" cm="1">
        <f t="array" ref="Q293">_xlfn.IFS(C293&gt;=90000000,"Big Budget",C293&gt;=35000000,"Medium Budget",C293&lt;35000000,"Small Budget")</f>
        <v>Big Budget</v>
      </c>
      <c r="R293" cm="1">
        <f t="array" ref="R293">_xlfn.IFS(L295&gt;=10,10,L295&gt;=9,9,L295&gt;=8,8,L295&gt;=7,7,L295&gt;=6,6,L295&gt;=5,5,L295&gt;=4,4,L295&gt;=3,3,L295&gt;=2,2,L295&gt;=1,1)</f>
        <v>6</v>
      </c>
    </row>
    <row r="294" spans="1:18" x14ac:dyDescent="0.35">
      <c r="A294" s="3" t="s">
        <v>826</v>
      </c>
      <c r="B294">
        <v>2015</v>
      </c>
      <c r="C294" s="1">
        <v>11800000</v>
      </c>
      <c r="D294" s="1">
        <v>12711491</v>
      </c>
      <c r="E294" s="1">
        <v>30132030</v>
      </c>
      <c r="F294" s="1">
        <v>42843521</v>
      </c>
      <c r="G294" s="1">
        <v>31043521</v>
      </c>
      <c r="H294" s="2">
        <v>2.63</v>
      </c>
      <c r="I294" t="s">
        <v>22</v>
      </c>
      <c r="J294" t="s">
        <v>18</v>
      </c>
      <c r="K294" t="s">
        <v>29</v>
      </c>
      <c r="L294">
        <v>7.2</v>
      </c>
      <c r="M294">
        <v>128268</v>
      </c>
      <c r="N294">
        <v>4</v>
      </c>
      <c r="O294">
        <v>790</v>
      </c>
      <c r="P294" s="1">
        <v>253510</v>
      </c>
      <c r="Q294" t="str" cm="1">
        <f t="array" ref="Q294">_xlfn.IFS(C294&gt;=90000000,"Big Budget",C294&gt;=35000000,"Medium Budget",C294&lt;35000000,"Small Budget")</f>
        <v>Small Budget</v>
      </c>
      <c r="R294" cm="1">
        <f t="array" ref="R294">_xlfn.IFS(L296&gt;=10,10,L296&gt;=9,9,L296&gt;=8,8,L296&gt;=7,7,L296&gt;=6,6,L296&gt;=5,5,L296&gt;=4,4,L296&gt;=3,3,L296&gt;=2,2,L296&gt;=1,1)</f>
        <v>5</v>
      </c>
    </row>
    <row r="295" spans="1:18" x14ac:dyDescent="0.35">
      <c r="A295" s="3" t="s">
        <v>803</v>
      </c>
      <c r="B295">
        <v>2014</v>
      </c>
      <c r="C295" s="1">
        <v>66000000</v>
      </c>
      <c r="D295" s="1">
        <v>43568507</v>
      </c>
      <c r="E295" s="1">
        <v>150601112</v>
      </c>
      <c r="F295" s="1">
        <v>194169619</v>
      </c>
      <c r="G295" s="1">
        <v>128169619</v>
      </c>
      <c r="H295" s="2">
        <v>1.94</v>
      </c>
      <c r="I295" t="s">
        <v>17</v>
      </c>
      <c r="J295" t="s">
        <v>18</v>
      </c>
      <c r="K295" t="s">
        <v>32</v>
      </c>
      <c r="L295">
        <v>6.4</v>
      </c>
      <c r="M295">
        <v>170375</v>
      </c>
      <c r="N295">
        <v>3115</v>
      </c>
      <c r="O295">
        <v>3115</v>
      </c>
      <c r="P295" s="1">
        <v>17844939</v>
      </c>
      <c r="Q295" t="str" cm="1">
        <f t="array" ref="Q295">_xlfn.IFS(C295&gt;=90000000,"Big Budget",C295&gt;=35000000,"Medium Budget",C295&lt;35000000,"Small Budget")</f>
        <v>Medium Budget</v>
      </c>
      <c r="R295" cm="1">
        <f t="array" ref="R295">_xlfn.IFS(L297&gt;=10,10,L297&gt;=9,9,L297&gt;=8,8,L297&gt;=7,7,L297&gt;=6,6,L297&gt;=5,5,L297&gt;=4,4,L297&gt;=3,3,L297&gt;=2,2,L297&gt;=1,1)</f>
        <v>6</v>
      </c>
    </row>
    <row r="296" spans="1:18" x14ac:dyDescent="0.35">
      <c r="A296" s="3" t="s">
        <v>977</v>
      </c>
      <c r="B296">
        <v>2017</v>
      </c>
      <c r="C296" s="1">
        <v>60000000</v>
      </c>
      <c r="D296" s="1">
        <v>58060186</v>
      </c>
      <c r="E296" s="1">
        <v>117803597</v>
      </c>
      <c r="F296" s="1">
        <v>175863783</v>
      </c>
      <c r="G296" s="1">
        <v>115863783</v>
      </c>
      <c r="H296" s="2">
        <v>1.93</v>
      </c>
      <c r="I296" t="s">
        <v>22</v>
      </c>
      <c r="J296" t="s">
        <v>18</v>
      </c>
      <c r="K296" t="s">
        <v>19</v>
      </c>
      <c r="L296">
        <v>5.5</v>
      </c>
      <c r="M296">
        <v>184386</v>
      </c>
      <c r="N296">
        <v>3647</v>
      </c>
      <c r="O296">
        <v>3647</v>
      </c>
      <c r="P296" s="1">
        <v>18503871</v>
      </c>
      <c r="Q296" t="str" cm="1">
        <f t="array" ref="Q296">_xlfn.IFS(C296&gt;=90000000,"Big Budget",C296&gt;=35000000,"Medium Budget",C296&lt;35000000,"Small Budget")</f>
        <v>Medium Budget</v>
      </c>
      <c r="R296" cm="1">
        <f t="array" ref="R296">_xlfn.IFS(L298&gt;=10,10,L298&gt;=9,9,L298&gt;=8,8,L298&gt;=7,7,L298&gt;=6,6,L298&gt;=5,5,L298&gt;=4,4,L298&gt;=3,3,L298&gt;=2,2,L298&gt;=1,1)</f>
        <v>7</v>
      </c>
    </row>
    <row r="297" spans="1:18" x14ac:dyDescent="0.35">
      <c r="A297" s="3" t="s">
        <v>930</v>
      </c>
      <c r="B297">
        <v>2016</v>
      </c>
      <c r="C297" s="1">
        <v>75000000</v>
      </c>
      <c r="D297" s="1">
        <v>34343574</v>
      </c>
      <c r="E297" s="1">
        <v>185175793</v>
      </c>
      <c r="F297" s="1">
        <v>219519367</v>
      </c>
      <c r="G297" s="1">
        <v>144519367</v>
      </c>
      <c r="H297" s="2">
        <v>1.93</v>
      </c>
      <c r="I297" t="s">
        <v>17</v>
      </c>
      <c r="J297" t="s">
        <v>18</v>
      </c>
      <c r="K297" t="s">
        <v>26</v>
      </c>
      <c r="L297">
        <v>6.2</v>
      </c>
      <c r="M297">
        <v>174554</v>
      </c>
      <c r="N297">
        <v>3576</v>
      </c>
      <c r="O297">
        <v>3576</v>
      </c>
      <c r="P297" s="1">
        <v>14860425</v>
      </c>
      <c r="Q297" t="str" cm="1">
        <f t="array" ref="Q297">_xlfn.IFS(C297&gt;=90000000,"Big Budget",C297&gt;=35000000,"Medium Budget",C297&lt;35000000,"Small Budget")</f>
        <v>Medium Budget</v>
      </c>
      <c r="R297" cm="1">
        <f t="array" ref="R297">_xlfn.IFS(L299&gt;=10,10,L299&gt;=9,9,L299&gt;=8,8,L299&gt;=7,7,L299&gt;=6,6,L299&gt;=5,5,L299&gt;=4,4,L299&gt;=3,3,L299&gt;=2,2,L299&gt;=1,1)</f>
        <v>6</v>
      </c>
    </row>
    <row r="298" spans="1:18" x14ac:dyDescent="0.35">
      <c r="A298" s="3" t="s">
        <v>687</v>
      </c>
      <c r="B298">
        <v>2012</v>
      </c>
      <c r="C298" s="1">
        <v>250000000</v>
      </c>
      <c r="D298" s="1">
        <v>303003568</v>
      </c>
      <c r="E298" s="1">
        <v>714000000</v>
      </c>
      <c r="F298" s="1">
        <v>1017003568</v>
      </c>
      <c r="G298" s="1">
        <v>767003568</v>
      </c>
      <c r="H298" s="2">
        <v>3.07</v>
      </c>
      <c r="I298" t="s">
        <v>17</v>
      </c>
      <c r="J298" t="s">
        <v>142</v>
      </c>
      <c r="K298" t="s">
        <v>45</v>
      </c>
      <c r="L298">
        <v>7.8</v>
      </c>
      <c r="M298">
        <v>809619</v>
      </c>
      <c r="N298">
        <v>4045</v>
      </c>
      <c r="O298">
        <v>4100</v>
      </c>
      <c r="P298" s="1">
        <v>84617303</v>
      </c>
      <c r="Q298" t="str" cm="1">
        <f t="array" ref="Q298">_xlfn.IFS(C298&gt;=90000000,"Big Budget",C298&gt;=35000000,"Medium Budget",C298&lt;35000000,"Small Budget")</f>
        <v>Big Budget</v>
      </c>
      <c r="R298" cm="1">
        <f t="array" ref="R298">_xlfn.IFS(L300&gt;=10,10,L300&gt;=9,9,L300&gt;=8,8,L300&gt;=7,7,L300&gt;=6,6,L300&gt;=5,5,L300&gt;=4,4,L300&gt;=3,3,L300&gt;=2,2,L300&gt;=1,1)</f>
        <v>6</v>
      </c>
    </row>
    <row r="299" spans="1:18" x14ac:dyDescent="0.35">
      <c r="A299" s="3" t="s">
        <v>886</v>
      </c>
      <c r="B299">
        <v>2015</v>
      </c>
      <c r="C299" s="1">
        <v>160000000</v>
      </c>
      <c r="D299" s="1">
        <v>281723902</v>
      </c>
      <c r="E299" s="1">
        <v>367262885</v>
      </c>
      <c r="F299" s="1">
        <v>648986787</v>
      </c>
      <c r="G299" s="1">
        <v>488986787</v>
      </c>
      <c r="H299" s="2">
        <v>3.06</v>
      </c>
      <c r="I299" t="s">
        <v>17</v>
      </c>
      <c r="J299" t="s">
        <v>18</v>
      </c>
      <c r="K299" t="s">
        <v>26</v>
      </c>
      <c r="L299">
        <v>6.5</v>
      </c>
      <c r="M299">
        <v>321008</v>
      </c>
      <c r="N299">
        <v>4175</v>
      </c>
      <c r="O299">
        <v>4175</v>
      </c>
      <c r="P299" s="1">
        <v>102665981</v>
      </c>
      <c r="Q299" t="str" cm="1">
        <f t="array" ref="Q299">_xlfn.IFS(C299&gt;=90000000,"Big Budget",C299&gt;=35000000,"Medium Budget",C299&lt;35000000,"Small Budget")</f>
        <v>Big Budget</v>
      </c>
      <c r="R299" cm="1">
        <f t="array" ref="R299">_xlfn.IFS(L301&gt;=10,10,L301&gt;=9,9,L301&gt;=8,8,L301&gt;=7,7,L301&gt;=6,6,L301&gt;=5,5,L301&gt;=4,4,L301&gt;=3,3,L301&gt;=2,2,L301&gt;=1,1)</f>
        <v>5</v>
      </c>
    </row>
    <row r="300" spans="1:18" x14ac:dyDescent="0.35">
      <c r="A300" s="3" t="s">
        <v>133</v>
      </c>
      <c r="B300">
        <v>2006</v>
      </c>
      <c r="C300" s="1">
        <v>82500000</v>
      </c>
      <c r="D300" s="1">
        <v>137355633</v>
      </c>
      <c r="E300" s="1">
        <v>100329456</v>
      </c>
      <c r="F300" s="1">
        <v>237685089</v>
      </c>
      <c r="G300" s="1">
        <v>155185089</v>
      </c>
      <c r="H300" s="2">
        <v>1.88</v>
      </c>
      <c r="I300" t="s">
        <v>17</v>
      </c>
      <c r="J300" t="s">
        <v>18</v>
      </c>
      <c r="K300" t="s">
        <v>19</v>
      </c>
      <c r="L300">
        <v>6.4</v>
      </c>
      <c r="M300">
        <v>328165</v>
      </c>
      <c r="N300">
        <v>3749</v>
      </c>
      <c r="O300">
        <v>3764</v>
      </c>
      <c r="P300" s="1">
        <v>40011365</v>
      </c>
      <c r="Q300" t="str" cm="1">
        <f t="array" ref="Q300">_xlfn.IFS(C300&gt;=90000000,"Big Budget",C300&gt;=35000000,"Medium Budget",C300&lt;35000000,"Small Budget")</f>
        <v>Medium Budget</v>
      </c>
      <c r="R300" cm="1">
        <f t="array" ref="R300">_xlfn.IFS(L302&gt;=10,10,L302&gt;=9,9,L302&gt;=8,8,L302&gt;=7,7,L302&gt;=6,6,L302&gt;=5,5,L302&gt;=4,4,L302&gt;=3,3,L302&gt;=2,2,L302&gt;=1,1)</f>
        <v>6</v>
      </c>
    </row>
    <row r="301" spans="1:18" x14ac:dyDescent="0.35">
      <c r="A301" s="3" t="s">
        <v>467</v>
      </c>
      <c r="B301">
        <v>2009</v>
      </c>
      <c r="C301" s="1">
        <v>60000000</v>
      </c>
      <c r="D301" s="1">
        <v>109205660</v>
      </c>
      <c r="E301" s="1">
        <v>63244763</v>
      </c>
      <c r="F301" s="1">
        <v>172450423</v>
      </c>
      <c r="G301" s="1">
        <v>112450423</v>
      </c>
      <c r="H301" s="2">
        <v>1.87</v>
      </c>
      <c r="I301" t="s">
        <v>17</v>
      </c>
      <c r="J301" t="s">
        <v>18</v>
      </c>
      <c r="K301" t="s">
        <v>19</v>
      </c>
      <c r="L301">
        <v>5.5</v>
      </c>
      <c r="M301">
        <v>108428</v>
      </c>
      <c r="N301">
        <v>3000</v>
      </c>
      <c r="O301">
        <v>3074</v>
      </c>
      <c r="P301" s="1">
        <v>34286740</v>
      </c>
      <c r="Q301" t="str" cm="1">
        <f t="array" ref="Q301">_xlfn.IFS(C301&gt;=90000000,"Big Budget",C301&gt;=35000000,"Medium Budget",C301&lt;35000000,"Small Budget")</f>
        <v>Medium Budget</v>
      </c>
      <c r="R301" cm="1">
        <f t="array" ref="R301">_xlfn.IFS(L303&gt;=10,10,L303&gt;=9,9,L303&gt;=8,8,L303&gt;=7,7,L303&gt;=6,6,L303&gt;=5,5,L303&gt;=4,4,L303&gt;=3,3,L303&gt;=2,2,L303&gt;=1,1)</f>
        <v>5</v>
      </c>
    </row>
    <row r="302" spans="1:18" x14ac:dyDescent="0.35">
      <c r="A302" s="3" t="s">
        <v>263</v>
      </c>
      <c r="B302">
        <v>2008</v>
      </c>
      <c r="C302" s="1">
        <v>12000000</v>
      </c>
      <c r="D302" s="1">
        <v>38108728</v>
      </c>
      <c r="E302" s="1">
        <v>5244389</v>
      </c>
      <c r="F302" s="1">
        <v>43353117</v>
      </c>
      <c r="G302" s="1">
        <v>31353117</v>
      </c>
      <c r="H302" s="2">
        <v>2.61</v>
      </c>
      <c r="I302" t="s">
        <v>22</v>
      </c>
      <c r="J302" t="s">
        <v>18</v>
      </c>
      <c r="K302" t="s">
        <v>19</v>
      </c>
      <c r="L302">
        <v>6.5</v>
      </c>
      <c r="M302">
        <v>136920</v>
      </c>
      <c r="N302">
        <v>2510</v>
      </c>
      <c r="O302">
        <v>2545</v>
      </c>
      <c r="P302" s="1">
        <v>14908404</v>
      </c>
      <c r="Q302" t="str" cm="1">
        <f t="array" ref="Q302">_xlfn.IFS(C302&gt;=90000000,"Big Budget",C302&gt;=35000000,"Medium Budget",C302&lt;35000000,"Small Budget")</f>
        <v>Small Budget</v>
      </c>
      <c r="R302" cm="1">
        <f t="array" ref="R302">_xlfn.IFS(L304&gt;=10,10,L304&gt;=9,9,L304&gt;=8,8,L304&gt;=7,7,L304&gt;=6,6,L304&gt;=5,5,L304&gt;=4,4,L304&gt;=3,3,L304&gt;=2,2,L304&gt;=1,1)</f>
        <v>8</v>
      </c>
    </row>
    <row r="303" spans="1:18" x14ac:dyDescent="0.35">
      <c r="A303" s="3" t="s">
        <v>66</v>
      </c>
      <c r="B303">
        <v>2006</v>
      </c>
      <c r="C303" s="1">
        <v>20000000</v>
      </c>
      <c r="D303" s="1">
        <v>39143839</v>
      </c>
      <c r="E303" s="1">
        <v>31600000</v>
      </c>
      <c r="F303" s="1">
        <v>70743839</v>
      </c>
      <c r="G303" s="1">
        <v>50743839</v>
      </c>
      <c r="H303" s="2">
        <v>2.54</v>
      </c>
      <c r="I303" t="s">
        <v>17</v>
      </c>
      <c r="J303" t="s">
        <v>18</v>
      </c>
      <c r="K303" t="s">
        <v>23</v>
      </c>
      <c r="L303">
        <v>5</v>
      </c>
      <c r="M303">
        <v>49472</v>
      </c>
      <c r="N303">
        <v>3211</v>
      </c>
      <c r="O303">
        <v>3214</v>
      </c>
      <c r="P303" s="1">
        <v>20825300</v>
      </c>
      <c r="Q303" t="str" cm="1">
        <f t="array" ref="Q303">_xlfn.IFS(C303&gt;=90000000,"Big Budget",C303&gt;=35000000,"Medium Budget",C303&lt;35000000,"Small Budget")</f>
        <v>Small Budget</v>
      </c>
      <c r="R303" cm="1">
        <f t="array" ref="R303">_xlfn.IFS(L305&gt;=10,10,L305&gt;=9,9,L305&gt;=8,8,L305&gt;=7,7,L305&gt;=6,6,L305&gt;=5,5,L305&gt;=4,4,L305&gt;=3,3,L305&gt;=2,2,L305&gt;=1,1)</f>
        <v>6</v>
      </c>
    </row>
    <row r="304" spans="1:18" x14ac:dyDescent="0.35">
      <c r="A304" s="3" t="s">
        <v>818</v>
      </c>
      <c r="B304">
        <v>2014</v>
      </c>
      <c r="C304" s="1">
        <v>165000000</v>
      </c>
      <c r="D304" s="1">
        <v>188017894</v>
      </c>
      <c r="E304" s="1">
        <v>478361481</v>
      </c>
      <c r="F304" s="1">
        <v>666379375</v>
      </c>
      <c r="G304" s="1">
        <v>501379375</v>
      </c>
      <c r="H304" s="2">
        <v>3.04</v>
      </c>
      <c r="I304" t="s">
        <v>17</v>
      </c>
      <c r="J304" t="s">
        <v>18</v>
      </c>
      <c r="K304" t="s">
        <v>45</v>
      </c>
      <c r="L304">
        <v>8.6</v>
      </c>
      <c r="M304">
        <v>1759956</v>
      </c>
      <c r="N304">
        <v>3561</v>
      </c>
      <c r="O304">
        <v>3561</v>
      </c>
      <c r="P304" s="1">
        <v>47510360</v>
      </c>
      <c r="Q304" t="str" cm="1">
        <f t="array" ref="Q304">_xlfn.IFS(C304&gt;=90000000,"Big Budget",C304&gt;=35000000,"Medium Budget",C304&lt;35000000,"Small Budget")</f>
        <v>Big Budget</v>
      </c>
      <c r="R304" cm="1">
        <f t="array" ref="R304">_xlfn.IFS(L306&gt;=10,10,L306&gt;=9,9,L306&gt;=8,8,L306&gt;=7,7,L306&gt;=6,6,L306&gt;=5,5,L306&gt;=4,4,L306&gt;=3,3,L306&gt;=2,2,L306&gt;=1,1)</f>
        <v>6</v>
      </c>
    </row>
    <row r="305" spans="1:18" x14ac:dyDescent="0.35">
      <c r="A305" s="3" t="s">
        <v>94</v>
      </c>
      <c r="B305">
        <v>2006</v>
      </c>
      <c r="C305" s="1">
        <v>40000000</v>
      </c>
      <c r="D305" s="1">
        <v>52330111</v>
      </c>
      <c r="E305" s="1">
        <v>62500000</v>
      </c>
      <c r="F305" s="1">
        <v>114830111</v>
      </c>
      <c r="G305" s="1">
        <v>74830111</v>
      </c>
      <c r="H305" s="2">
        <v>1.87</v>
      </c>
      <c r="I305" t="s">
        <v>43</v>
      </c>
      <c r="J305" t="s">
        <v>18</v>
      </c>
      <c r="K305" t="s">
        <v>29</v>
      </c>
      <c r="L305">
        <v>6.8</v>
      </c>
      <c r="M305">
        <v>149317</v>
      </c>
      <c r="N305">
        <v>2645</v>
      </c>
      <c r="O305">
        <v>2645</v>
      </c>
      <c r="P305" s="1">
        <v>13616196</v>
      </c>
      <c r="Q305" t="str" cm="1">
        <f t="array" ref="Q305">_xlfn.IFS(C305&gt;=90000000,"Big Budget",C305&gt;=35000000,"Medium Budget",C305&lt;35000000,"Small Budget")</f>
        <v>Medium Budget</v>
      </c>
      <c r="R305" cm="1">
        <f t="array" ref="R305">_xlfn.IFS(L307&gt;=10,10,L307&gt;=9,9,L307&gt;=8,8,L307&gt;=7,7,L307&gt;=6,6,L307&gt;=5,5,L307&gt;=4,4,L307&gt;=3,3,L307&gt;=2,2,L307&gt;=1,1)</f>
        <v>6</v>
      </c>
    </row>
    <row r="306" spans="1:18" x14ac:dyDescent="0.35">
      <c r="A306" s="3" t="s">
        <v>792</v>
      </c>
      <c r="B306">
        <v>2014</v>
      </c>
      <c r="C306" s="1">
        <v>45000000</v>
      </c>
      <c r="D306" s="1">
        <v>46290741</v>
      </c>
      <c r="E306" s="1">
        <v>81700000</v>
      </c>
      <c r="F306" s="1">
        <v>127990741</v>
      </c>
      <c r="G306" s="1">
        <v>82990741</v>
      </c>
      <c r="H306" s="2">
        <v>1.84</v>
      </c>
      <c r="I306" t="s">
        <v>17</v>
      </c>
      <c r="J306" t="s">
        <v>18</v>
      </c>
      <c r="K306" t="s">
        <v>72</v>
      </c>
      <c r="L306">
        <v>6.5</v>
      </c>
      <c r="M306">
        <v>131737</v>
      </c>
      <c r="N306">
        <v>3555</v>
      </c>
      <c r="O306">
        <v>3555</v>
      </c>
      <c r="P306" s="1">
        <v>14284031</v>
      </c>
      <c r="Q306" t="str" cm="1">
        <f t="array" ref="Q306">_xlfn.IFS(C306&gt;=90000000,"Big Budget",C306&gt;=35000000,"Medium Budget",C306&lt;35000000,"Small Budget")</f>
        <v>Medium Budget</v>
      </c>
      <c r="R306" cm="1">
        <f t="array" ref="R306">_xlfn.IFS(L308&gt;=10,10,L308&gt;=9,9,L308&gt;=8,8,L308&gt;=7,7,L308&gt;=6,6,L308&gt;=5,5,L308&gt;=4,4,L308&gt;=3,3,L308&gt;=2,2,L308&gt;=1,1)</f>
        <v>6</v>
      </c>
    </row>
    <row r="307" spans="1:18" x14ac:dyDescent="0.35">
      <c r="A307" s="3" t="s">
        <v>374</v>
      </c>
      <c r="B307">
        <v>2008</v>
      </c>
      <c r="C307" s="1">
        <v>150000000</v>
      </c>
      <c r="D307" s="1">
        <v>180174880</v>
      </c>
      <c r="E307" s="1">
        <v>419505894</v>
      </c>
      <c r="F307" s="1">
        <v>599680774</v>
      </c>
      <c r="G307" s="1">
        <v>449680774</v>
      </c>
      <c r="H307" s="2">
        <v>3</v>
      </c>
      <c r="I307" t="s">
        <v>43</v>
      </c>
      <c r="J307" t="s">
        <v>101</v>
      </c>
      <c r="K307" t="s">
        <v>45</v>
      </c>
      <c r="L307">
        <v>6.6</v>
      </c>
      <c r="M307">
        <v>225133</v>
      </c>
      <c r="N307">
        <v>4056</v>
      </c>
      <c r="O307">
        <v>4065</v>
      </c>
      <c r="P307" s="1">
        <v>63106589</v>
      </c>
      <c r="Q307" t="str" cm="1">
        <f t="array" ref="Q307">_xlfn.IFS(C307&gt;=90000000,"Big Budget",C307&gt;=35000000,"Medium Budget",C307&lt;35000000,"Small Budget")</f>
        <v>Big Budget</v>
      </c>
      <c r="R307" cm="1">
        <f t="array" ref="R307">_xlfn.IFS(L309&gt;=10,10,L309&gt;=9,9,L309&gt;=8,8,L309&gt;=7,7,L309&gt;=6,6,L309&gt;=5,5,L309&gt;=4,4,L309&gt;=3,3,L309&gt;=2,2,L309&gt;=1,1)</f>
        <v>7</v>
      </c>
    </row>
    <row r="308" spans="1:18" x14ac:dyDescent="0.35">
      <c r="A308" s="3" t="s">
        <v>903</v>
      </c>
      <c r="B308">
        <v>2016</v>
      </c>
      <c r="C308" s="1">
        <v>20000000</v>
      </c>
      <c r="D308" s="1">
        <v>38583626</v>
      </c>
      <c r="E308" s="1">
        <v>32068658</v>
      </c>
      <c r="F308" s="1">
        <v>70652284</v>
      </c>
      <c r="G308" s="1">
        <v>50652284</v>
      </c>
      <c r="H308" s="2">
        <v>2.5299999999999998</v>
      </c>
      <c r="I308" t="s">
        <v>17</v>
      </c>
      <c r="J308" t="s">
        <v>18</v>
      </c>
      <c r="K308" t="s">
        <v>26</v>
      </c>
      <c r="L308">
        <v>6.5</v>
      </c>
      <c r="M308">
        <v>128952</v>
      </c>
      <c r="N308">
        <v>2538</v>
      </c>
      <c r="O308">
        <v>2538</v>
      </c>
      <c r="P308" s="1">
        <v>9445456</v>
      </c>
      <c r="Q308" t="str" cm="1">
        <f t="array" ref="Q308">_xlfn.IFS(C308&gt;=90000000,"Big Budget",C308&gt;=35000000,"Medium Budget",C308&lt;35000000,"Small Budget")</f>
        <v>Small Budget</v>
      </c>
      <c r="R308" cm="1">
        <f t="array" ref="R308">_xlfn.IFS(L310&gt;=10,10,L310&gt;=9,9,L310&gt;=8,8,L310&gt;=7,7,L310&gt;=6,6,L310&gt;=5,5,L310&gt;=4,4,L310&gt;=3,3,L310&gt;=2,2,L310&gt;=1,1)</f>
        <v>5</v>
      </c>
    </row>
    <row r="309" spans="1:18" x14ac:dyDescent="0.35">
      <c r="A309" s="3" t="s">
        <v>883</v>
      </c>
      <c r="B309">
        <v>2015</v>
      </c>
      <c r="C309" s="1">
        <v>130000000</v>
      </c>
      <c r="D309" s="1">
        <v>180202163</v>
      </c>
      <c r="E309" s="1">
        <v>338656286</v>
      </c>
      <c r="F309" s="1">
        <v>518858449</v>
      </c>
      <c r="G309" s="1">
        <v>388858449</v>
      </c>
      <c r="H309" s="2">
        <v>2.99</v>
      </c>
      <c r="I309" t="s">
        <v>17</v>
      </c>
      <c r="J309" t="s">
        <v>18</v>
      </c>
      <c r="K309" t="s">
        <v>32</v>
      </c>
      <c r="L309">
        <v>7.3</v>
      </c>
      <c r="M309">
        <v>651652</v>
      </c>
      <c r="N309">
        <v>3856</v>
      </c>
      <c r="O309">
        <v>3868</v>
      </c>
      <c r="P309" s="1">
        <v>57225526</v>
      </c>
      <c r="Q309" t="str" cm="1">
        <f t="array" ref="Q309">_xlfn.IFS(C309&gt;=90000000,"Big Budget",C309&gt;=35000000,"Medium Budget",C309&lt;35000000,"Small Budget")</f>
        <v>Big Budget</v>
      </c>
      <c r="R309" cm="1">
        <f t="array" ref="R309">_xlfn.IFS(L311&gt;=10,10,L311&gt;=9,9,L311&gt;=8,8,L311&gt;=7,7,L311&gt;=6,6,L311&gt;=5,5,L311&gt;=4,4,L311&gt;=3,3,L311&gt;=2,2,L311&gt;=1,1)</f>
        <v>7</v>
      </c>
    </row>
    <row r="310" spans="1:18" x14ac:dyDescent="0.35">
      <c r="A310" s="3" t="s">
        <v>496</v>
      </c>
      <c r="B310">
        <v>2009</v>
      </c>
      <c r="C310" s="1">
        <v>210000000</v>
      </c>
      <c r="D310" s="1">
        <v>402111870</v>
      </c>
      <c r="E310" s="1">
        <v>434407829</v>
      </c>
      <c r="F310" s="1">
        <v>836519699</v>
      </c>
      <c r="G310" s="1">
        <v>626519699</v>
      </c>
      <c r="H310" s="2">
        <v>2.98</v>
      </c>
      <c r="I310" t="s">
        <v>17</v>
      </c>
      <c r="J310" t="s">
        <v>142</v>
      </c>
      <c r="K310" t="s">
        <v>32</v>
      </c>
      <c r="L310">
        <v>5.9</v>
      </c>
      <c r="M310">
        <v>404819</v>
      </c>
      <c r="N310">
        <v>4234</v>
      </c>
      <c r="O310">
        <v>4293</v>
      </c>
      <c r="P310" s="1">
        <v>108966307</v>
      </c>
      <c r="Q310" t="str" cm="1">
        <f t="array" ref="Q310">_xlfn.IFS(C310&gt;=90000000,"Big Budget",C310&gt;=35000000,"Medium Budget",C310&lt;35000000,"Small Budget")</f>
        <v>Big Budget</v>
      </c>
      <c r="R310" cm="1">
        <f t="array" ref="R310">_xlfn.IFS(L312&gt;=10,10,L312&gt;=9,9,L312&gt;=8,8,L312&gt;=7,7,L312&gt;=6,6,L312&gt;=5,5,L312&gt;=4,4,L312&gt;=3,3,L312&gt;=2,2,L312&gt;=1,1)</f>
        <v>6</v>
      </c>
    </row>
    <row r="311" spans="1:18" x14ac:dyDescent="0.35">
      <c r="A311" s="3" t="s">
        <v>515</v>
      </c>
      <c r="B311">
        <v>2010</v>
      </c>
      <c r="C311" s="1">
        <v>16000000</v>
      </c>
      <c r="D311" s="1">
        <v>19068240</v>
      </c>
      <c r="E311" s="1">
        <v>37437880</v>
      </c>
      <c r="F311" s="1">
        <v>56506120</v>
      </c>
      <c r="G311" s="1">
        <v>40506120</v>
      </c>
      <c r="H311" s="2">
        <v>2.5299999999999998</v>
      </c>
      <c r="I311" t="s">
        <v>17</v>
      </c>
      <c r="J311" t="s">
        <v>18</v>
      </c>
      <c r="K311" t="s">
        <v>29</v>
      </c>
      <c r="L311">
        <v>7.1</v>
      </c>
      <c r="M311">
        <v>146738</v>
      </c>
      <c r="N311">
        <v>2212</v>
      </c>
      <c r="O311">
        <v>2215</v>
      </c>
      <c r="P311" s="1">
        <v>8089139</v>
      </c>
      <c r="Q311" t="str" cm="1">
        <f t="array" ref="Q311">_xlfn.IFS(C311&gt;=90000000,"Big Budget",C311&gt;=35000000,"Medium Budget",C311&lt;35000000,"Small Budget")</f>
        <v>Small Budget</v>
      </c>
      <c r="R311" cm="1">
        <f t="array" ref="R311">_xlfn.IFS(L313&gt;=10,10,L313&gt;=9,9,L313&gt;=8,8,L313&gt;=7,7,L313&gt;=6,6,L313&gt;=5,5,L313&gt;=4,4,L313&gt;=3,3,L313&gt;=2,2,L313&gt;=1,1)</f>
        <v>6</v>
      </c>
    </row>
    <row r="312" spans="1:18" x14ac:dyDescent="0.35">
      <c r="A312" s="3" t="s">
        <v>362</v>
      </c>
      <c r="B312">
        <v>2008</v>
      </c>
      <c r="C312" s="1">
        <v>80000000</v>
      </c>
      <c r="D312" s="1">
        <v>130319208</v>
      </c>
      <c r="E312" s="1">
        <v>96420208</v>
      </c>
      <c r="F312" s="1">
        <v>226739416</v>
      </c>
      <c r="G312" s="1">
        <v>146739416</v>
      </c>
      <c r="H312" s="2">
        <v>1.83</v>
      </c>
      <c r="I312" t="s">
        <v>17</v>
      </c>
      <c r="J312" t="s">
        <v>18</v>
      </c>
      <c r="K312" t="s">
        <v>19</v>
      </c>
      <c r="L312">
        <v>6.5</v>
      </c>
      <c r="M312">
        <v>217187</v>
      </c>
      <c r="N312">
        <v>3911</v>
      </c>
      <c r="O312">
        <v>3915</v>
      </c>
      <c r="P312" s="1">
        <v>38683480</v>
      </c>
      <c r="Q312" t="str" cm="1">
        <f t="array" ref="Q312">_xlfn.IFS(C312&gt;=90000000,"Big Budget",C312&gt;=35000000,"Medium Budget",C312&lt;35000000,"Small Budget")</f>
        <v>Medium Budget</v>
      </c>
      <c r="R312" cm="1">
        <f t="array" ref="R312">_xlfn.IFS(L314&gt;=10,10,L314&gt;=9,9,L314&gt;=8,8,L314&gt;=7,7,L314&gt;=6,6,L314&gt;=5,5,L314&gt;=4,4,L314&gt;=3,3,L314&gt;=2,2,L314&gt;=1,1)</f>
        <v>4</v>
      </c>
    </row>
    <row r="313" spans="1:18" x14ac:dyDescent="0.35">
      <c r="A313" s="3" t="s">
        <v>851</v>
      </c>
      <c r="B313">
        <v>2015</v>
      </c>
      <c r="C313" s="1">
        <v>30000000</v>
      </c>
      <c r="D313" s="1">
        <v>87044645</v>
      </c>
      <c r="E313" s="1">
        <v>18986015</v>
      </c>
      <c r="F313" s="1">
        <v>106030660</v>
      </c>
      <c r="G313" s="1">
        <v>76030660</v>
      </c>
      <c r="H313" s="2">
        <v>2.5299999999999998</v>
      </c>
      <c r="I313" t="s">
        <v>22</v>
      </c>
      <c r="J313" t="s">
        <v>18</v>
      </c>
      <c r="K313" t="s">
        <v>19</v>
      </c>
      <c r="L313">
        <v>6</v>
      </c>
      <c r="M313">
        <v>66723</v>
      </c>
      <c r="N313">
        <v>2962</v>
      </c>
      <c r="O313">
        <v>2978</v>
      </c>
      <c r="P313" s="1">
        <v>13922855</v>
      </c>
      <c r="Q313" t="str" cm="1">
        <f t="array" ref="Q313">_xlfn.IFS(C313&gt;=90000000,"Big Budget",C313&gt;=35000000,"Medium Budget",C313&lt;35000000,"Small Budget")</f>
        <v>Small Budget</v>
      </c>
      <c r="R313" cm="1">
        <f t="array" ref="R313">_xlfn.IFS(L315&gt;=10,10,L315&gt;=9,9,L315&gt;=8,8,L315&gt;=7,7,L315&gt;=6,6,L315&gt;=5,5,L315&gt;=4,4,L315&gt;=3,3,L315&gt;=2,2,L315&gt;=1,1)</f>
        <v>6</v>
      </c>
    </row>
    <row r="314" spans="1:18" x14ac:dyDescent="0.35">
      <c r="A314" s="3" t="s">
        <v>861</v>
      </c>
      <c r="B314">
        <v>2015</v>
      </c>
      <c r="C314" s="1">
        <v>38000000</v>
      </c>
      <c r="D314" s="1">
        <v>71091594</v>
      </c>
      <c r="E314" s="1">
        <v>36559052</v>
      </c>
      <c r="F314" s="1">
        <v>107650646</v>
      </c>
      <c r="G314" s="1">
        <v>69650646</v>
      </c>
      <c r="H314" s="2">
        <v>1.83</v>
      </c>
      <c r="I314" t="s">
        <v>43</v>
      </c>
      <c r="J314" t="s">
        <v>18</v>
      </c>
      <c r="K314" t="s">
        <v>45</v>
      </c>
      <c r="L314">
        <v>4.4000000000000004</v>
      </c>
      <c r="M314">
        <v>37599</v>
      </c>
      <c r="N314">
        <v>3633</v>
      </c>
      <c r="O314">
        <v>3633</v>
      </c>
      <c r="P314" s="1">
        <v>23762435</v>
      </c>
      <c r="Q314" t="str" cm="1">
        <f t="array" ref="Q314">_xlfn.IFS(C314&gt;=90000000,"Big Budget",C314&gt;=35000000,"Medium Budget",C314&lt;35000000,"Small Budget")</f>
        <v>Medium Budget</v>
      </c>
      <c r="R314" cm="1">
        <f t="array" ref="R314">_xlfn.IFS(L316&gt;=10,10,L316&gt;=9,9,L316&gt;=8,8,L316&gt;=7,7,L316&gt;=6,6,L316&gt;=5,5,L316&gt;=4,4,L316&gt;=3,3,L316&gt;=2,2,L316&gt;=1,1)</f>
        <v>7</v>
      </c>
    </row>
    <row r="315" spans="1:18" x14ac:dyDescent="0.35">
      <c r="A315" s="3" t="s">
        <v>627</v>
      </c>
      <c r="B315">
        <v>2011</v>
      </c>
      <c r="C315" s="1">
        <v>75000000</v>
      </c>
      <c r="D315" s="1">
        <v>83504017</v>
      </c>
      <c r="E315" s="1">
        <v>128058418</v>
      </c>
      <c r="F315" s="1">
        <v>211562435</v>
      </c>
      <c r="G315" s="1">
        <v>136562435</v>
      </c>
      <c r="H315" s="2">
        <v>1.82</v>
      </c>
      <c r="I315" t="s">
        <v>22</v>
      </c>
      <c r="J315" t="s">
        <v>18</v>
      </c>
      <c r="K315" t="s">
        <v>32</v>
      </c>
      <c r="L315">
        <v>6</v>
      </c>
      <c r="M315">
        <v>168143</v>
      </c>
      <c r="N315">
        <v>3112</v>
      </c>
      <c r="O315">
        <v>3120</v>
      </c>
      <c r="P315" s="1">
        <v>32206425</v>
      </c>
      <c r="Q315" t="str" cm="1">
        <f t="array" ref="Q315">_xlfn.IFS(C315&gt;=90000000,"Big Budget",C315&gt;=35000000,"Medium Budget",C315&lt;35000000,"Small Budget")</f>
        <v>Medium Budget</v>
      </c>
      <c r="R315" cm="1">
        <f t="array" ref="R315">_xlfn.IFS(L317&gt;=10,10,L317&gt;=9,9,L317&gt;=8,8,L317&gt;=7,7,L317&gt;=6,6,L317&gt;=5,5,L317&gt;=4,4,L317&gt;=3,3,L317&gt;=2,2,L317&gt;=1,1)</f>
        <v>6</v>
      </c>
    </row>
    <row r="316" spans="1:18" x14ac:dyDescent="0.35">
      <c r="A316" s="3" t="s">
        <v>423</v>
      </c>
      <c r="B316">
        <v>2009</v>
      </c>
      <c r="C316" s="1">
        <v>27500000</v>
      </c>
      <c r="D316" s="1">
        <v>49200230</v>
      </c>
      <c r="E316" s="1">
        <v>47472772</v>
      </c>
      <c r="F316" s="1">
        <v>96673002</v>
      </c>
      <c r="G316" s="1">
        <v>69173002</v>
      </c>
      <c r="H316" s="2">
        <v>2.52</v>
      </c>
      <c r="I316" t="s">
        <v>17</v>
      </c>
      <c r="J316" t="s">
        <v>18</v>
      </c>
      <c r="K316" t="s">
        <v>29</v>
      </c>
      <c r="L316">
        <v>7.3</v>
      </c>
      <c r="M316">
        <v>93430</v>
      </c>
      <c r="N316">
        <v>2606</v>
      </c>
      <c r="O316">
        <v>2606</v>
      </c>
      <c r="P316" s="1">
        <v>12442212</v>
      </c>
      <c r="Q316" t="str" cm="1">
        <f t="array" ref="Q316">_xlfn.IFS(C316&gt;=90000000,"Big Budget",C316&gt;=35000000,"Medium Budget",C316&lt;35000000,"Small Budget")</f>
        <v>Small Budget</v>
      </c>
      <c r="R316" cm="1">
        <f t="array" ref="R316">_xlfn.IFS(L318&gt;=10,10,L318&gt;=9,9,L318&gt;=8,8,L318&gt;=7,7,L318&gt;=6,6,L318&gt;=5,5,L318&gt;=4,4,L318&gt;=3,3,L318&gt;=2,2,L318&gt;=1,1)</f>
        <v>7</v>
      </c>
    </row>
    <row r="317" spans="1:18" x14ac:dyDescent="0.35">
      <c r="A317" s="3" t="s">
        <v>664</v>
      </c>
      <c r="B317">
        <v>2012</v>
      </c>
      <c r="C317" s="1">
        <v>22000000</v>
      </c>
      <c r="D317" s="1">
        <v>49008662</v>
      </c>
      <c r="E317" s="1">
        <v>28221033</v>
      </c>
      <c r="F317" s="1">
        <v>77229695</v>
      </c>
      <c r="G317" s="1">
        <v>55229695</v>
      </c>
      <c r="H317" s="2">
        <v>2.5099999999999998</v>
      </c>
      <c r="I317" t="s">
        <v>43</v>
      </c>
      <c r="J317" t="s">
        <v>18</v>
      </c>
      <c r="K317" t="s">
        <v>45</v>
      </c>
      <c r="L317">
        <v>6.3</v>
      </c>
      <c r="M317">
        <v>25938</v>
      </c>
      <c r="N317">
        <v>3391</v>
      </c>
      <c r="O317">
        <v>3401</v>
      </c>
      <c r="P317" s="1">
        <v>14623599</v>
      </c>
      <c r="Q317" t="str" cm="1">
        <f t="array" ref="Q317">_xlfn.IFS(C317&gt;=90000000,"Big Budget",C317&gt;=35000000,"Medium Budget",C317&lt;35000000,"Small Budget")</f>
        <v>Small Budget</v>
      </c>
      <c r="R317" cm="1">
        <f t="array" ref="R317">_xlfn.IFS(L319&gt;=10,10,L319&gt;=9,9,L319&gt;=8,8,L319&gt;=7,7,L319&gt;=6,6,L319&gt;=5,5,L319&gt;=4,4,L319&gt;=3,3,L319&gt;=2,2,L319&gt;=1,1)</f>
        <v>6</v>
      </c>
    </row>
    <row r="318" spans="1:18" x14ac:dyDescent="0.35">
      <c r="A318" s="3" t="s">
        <v>310</v>
      </c>
      <c r="B318">
        <v>2008</v>
      </c>
      <c r="C318" s="1">
        <v>30000000</v>
      </c>
      <c r="D318" s="1">
        <v>63172463</v>
      </c>
      <c r="E318" s="1">
        <v>42000579</v>
      </c>
      <c r="F318" s="1">
        <v>105173042</v>
      </c>
      <c r="G318" s="1">
        <v>75173042</v>
      </c>
      <c r="H318" s="2">
        <v>2.5099999999999998</v>
      </c>
      <c r="I318" t="s">
        <v>22</v>
      </c>
      <c r="J318" t="s">
        <v>18</v>
      </c>
      <c r="K318" t="s">
        <v>19</v>
      </c>
      <c r="L318">
        <v>7.1</v>
      </c>
      <c r="M318">
        <v>283651</v>
      </c>
      <c r="N318">
        <v>2798</v>
      </c>
      <c r="O318">
        <v>2872</v>
      </c>
      <c r="P318" s="1">
        <v>17725330</v>
      </c>
      <c r="Q318" t="str" cm="1">
        <f t="array" ref="Q318">_xlfn.IFS(C318&gt;=90000000,"Big Budget",C318&gt;=35000000,"Medium Budget",C318&lt;35000000,"Small Budget")</f>
        <v>Small Budget</v>
      </c>
      <c r="R318" cm="1">
        <f t="array" ref="R318">_xlfn.IFS(L320&gt;=10,10,L320&gt;=9,9,L320&gt;=8,8,L320&gt;=7,7,L320&gt;=6,6,L320&gt;=5,5,L320&gt;=4,4,L320&gt;=3,3,L320&gt;=2,2,L320&gt;=1,1)</f>
        <v>7</v>
      </c>
    </row>
    <row r="319" spans="1:18" x14ac:dyDescent="0.35">
      <c r="A319" s="3" t="s">
        <v>543</v>
      </c>
      <c r="B319">
        <v>2010</v>
      </c>
      <c r="C319" s="1">
        <v>38000000</v>
      </c>
      <c r="D319" s="1">
        <v>53374681</v>
      </c>
      <c r="E319" s="1">
        <v>52513156</v>
      </c>
      <c r="F319" s="1">
        <v>105887837</v>
      </c>
      <c r="G319" s="1">
        <v>67887837</v>
      </c>
      <c r="H319" s="2">
        <v>1.79</v>
      </c>
      <c r="I319" t="s">
        <v>17</v>
      </c>
      <c r="J319" t="s">
        <v>18</v>
      </c>
      <c r="K319" t="s">
        <v>72</v>
      </c>
      <c r="L319">
        <v>6.5</v>
      </c>
      <c r="M319">
        <v>131741</v>
      </c>
      <c r="N319">
        <v>3150</v>
      </c>
      <c r="O319">
        <v>3150</v>
      </c>
      <c r="P319" s="1">
        <v>14506464</v>
      </c>
      <c r="Q319" t="str" cm="1">
        <f t="array" ref="Q319">_xlfn.IFS(C319&gt;=90000000,"Big Budget",C319&gt;=35000000,"Medium Budget",C319&lt;35000000,"Small Budget")</f>
        <v>Medium Budget</v>
      </c>
      <c r="R319" cm="1">
        <f t="array" ref="R319">_xlfn.IFS(L321&gt;=10,10,L321&gt;=9,9,L321&gt;=8,8,L321&gt;=7,7,L321&gt;=6,6,L321&gt;=5,5,L321&gt;=4,4,L321&gt;=3,3,L321&gt;=2,2,L321&gt;=1,1)</f>
        <v>5</v>
      </c>
    </row>
    <row r="320" spans="1:18" x14ac:dyDescent="0.35">
      <c r="A320" s="3" t="s">
        <v>758</v>
      </c>
      <c r="B320">
        <v>2014</v>
      </c>
      <c r="C320" s="1">
        <v>15000000</v>
      </c>
      <c r="D320" s="1">
        <v>37880356</v>
      </c>
      <c r="E320" s="1">
        <v>14580187</v>
      </c>
      <c r="F320" s="1">
        <v>52460543</v>
      </c>
      <c r="G320" s="1">
        <v>37460543</v>
      </c>
      <c r="H320" s="2">
        <v>2.5</v>
      </c>
      <c r="I320" t="s">
        <v>22</v>
      </c>
      <c r="J320" t="s">
        <v>18</v>
      </c>
      <c r="K320" t="s">
        <v>29</v>
      </c>
      <c r="L320">
        <v>7.1</v>
      </c>
      <c r="M320">
        <v>128758</v>
      </c>
      <c r="N320">
        <v>21</v>
      </c>
      <c r="O320">
        <v>1361</v>
      </c>
      <c r="P320" s="1">
        <v>606810</v>
      </c>
      <c r="Q320" t="str" cm="1">
        <f t="array" ref="Q320">_xlfn.IFS(C320&gt;=90000000,"Big Budget",C320&gt;=35000000,"Medium Budget",C320&lt;35000000,"Small Budget")</f>
        <v>Small Budget</v>
      </c>
      <c r="R320" cm="1">
        <f t="array" ref="R320">_xlfn.IFS(L322&gt;=10,10,L322&gt;=9,9,L322&gt;=8,8,L322&gt;=7,7,L322&gt;=6,6,L322&gt;=5,5,L322&gt;=4,4,L322&gt;=3,3,L322&gt;=2,2,L322&gt;=1,1)</f>
        <v>6</v>
      </c>
    </row>
    <row r="321" spans="1:18" x14ac:dyDescent="0.35">
      <c r="A321" s="3" t="s">
        <v>527</v>
      </c>
      <c r="B321">
        <v>2010</v>
      </c>
      <c r="C321" s="1">
        <v>24000000</v>
      </c>
      <c r="D321" s="1">
        <v>25003155</v>
      </c>
      <c r="E321" s="1">
        <v>58657005</v>
      </c>
      <c r="F321" s="1">
        <v>83660160</v>
      </c>
      <c r="G321" s="1">
        <v>59660160</v>
      </c>
      <c r="H321" s="2">
        <v>2.4900000000000002</v>
      </c>
      <c r="I321" t="s">
        <v>22</v>
      </c>
      <c r="J321" t="s">
        <v>18</v>
      </c>
      <c r="K321" t="s">
        <v>23</v>
      </c>
      <c r="L321">
        <v>5.5</v>
      </c>
      <c r="M321">
        <v>90818</v>
      </c>
      <c r="N321">
        <v>2470</v>
      </c>
      <c r="O321">
        <v>2491</v>
      </c>
      <c r="P321" s="1">
        <v>10106872</v>
      </c>
      <c r="Q321" t="str" cm="1">
        <f t="array" ref="Q321">_xlfn.IFS(C321&gt;=90000000,"Big Budget",C321&gt;=35000000,"Medium Budget",C321&lt;35000000,"Small Budget")</f>
        <v>Small Budget</v>
      </c>
      <c r="R321" cm="1">
        <f t="array" ref="R321">_xlfn.IFS(L323&gt;=10,10,L323&gt;=9,9,L323&gt;=8,8,L323&gt;=7,7,L323&gt;=6,6,L323&gt;=5,5,L323&gt;=4,4,L323&gt;=3,3,L323&gt;=2,2,L323&gt;=1,1)</f>
        <v>5</v>
      </c>
    </row>
    <row r="322" spans="1:18" x14ac:dyDescent="0.35">
      <c r="A322" s="3" t="s">
        <v>360</v>
      </c>
      <c r="B322">
        <v>2008</v>
      </c>
      <c r="C322" s="1">
        <v>80000000</v>
      </c>
      <c r="D322" s="1">
        <v>110101975</v>
      </c>
      <c r="E322" s="1">
        <v>111366960</v>
      </c>
      <c r="F322" s="1">
        <v>221468935</v>
      </c>
      <c r="G322" s="1">
        <v>141468935</v>
      </c>
      <c r="H322" s="2">
        <v>1.77</v>
      </c>
      <c r="I322" t="s">
        <v>43</v>
      </c>
      <c r="J322" t="s">
        <v>18</v>
      </c>
      <c r="K322" t="s">
        <v>45</v>
      </c>
      <c r="L322">
        <v>6</v>
      </c>
      <c r="M322">
        <v>94907</v>
      </c>
      <c r="N322">
        <v>3681</v>
      </c>
      <c r="O322">
        <v>3684</v>
      </c>
      <c r="P322" s="1">
        <v>27450296</v>
      </c>
      <c r="Q322" t="str" cm="1">
        <f t="array" ref="Q322">_xlfn.IFS(C322&gt;=90000000,"Big Budget",C322&gt;=35000000,"Medium Budget",C322&lt;35000000,"Small Budget")</f>
        <v>Medium Budget</v>
      </c>
      <c r="R322" cm="1">
        <f t="array" ref="R322">_xlfn.IFS(L324&gt;=10,10,L324&gt;=9,9,L324&gt;=8,8,L324&gt;=7,7,L324&gt;=6,6,L324&gt;=5,5,L324&gt;=4,4,L324&gt;=3,3,L324&gt;=2,2,L324&gt;=1,1)</f>
        <v>6</v>
      </c>
    </row>
    <row r="323" spans="1:18" x14ac:dyDescent="0.35">
      <c r="A323" s="3" t="s">
        <v>260</v>
      </c>
      <c r="B323">
        <v>2008</v>
      </c>
      <c r="C323" s="1">
        <v>12000000</v>
      </c>
      <c r="D323" s="1">
        <v>31691811</v>
      </c>
      <c r="E323" s="1">
        <v>10232963</v>
      </c>
      <c r="F323" s="1">
        <v>41924774</v>
      </c>
      <c r="G323" s="1">
        <v>29924774</v>
      </c>
      <c r="H323" s="2">
        <v>2.4900000000000002</v>
      </c>
      <c r="I323" t="s">
        <v>22</v>
      </c>
      <c r="J323" t="s">
        <v>18</v>
      </c>
      <c r="K323" t="s">
        <v>23</v>
      </c>
      <c r="L323">
        <v>5.9</v>
      </c>
      <c r="M323">
        <v>73494</v>
      </c>
      <c r="N323">
        <v>2461</v>
      </c>
      <c r="O323">
        <v>2463</v>
      </c>
      <c r="P323" s="1">
        <v>14211321</v>
      </c>
      <c r="Q323" t="str" cm="1">
        <f t="array" ref="Q323">_xlfn.IFS(C323&gt;=90000000,"Big Budget",C323&gt;=35000000,"Medium Budget",C323&lt;35000000,"Small Budget")</f>
        <v>Small Budget</v>
      </c>
      <c r="R323" cm="1">
        <f t="array" ref="R323">_xlfn.IFS(L325&gt;=10,10,L325&gt;=9,9,L325&gt;=8,8,L325&gt;=7,7,L325&gt;=6,6,L325&gt;=5,5,L325&gt;=4,4,L325&gt;=3,3,L325&gt;=2,2,L325&gt;=1,1)</f>
        <v>7</v>
      </c>
    </row>
    <row r="324" spans="1:18" x14ac:dyDescent="0.35">
      <c r="A324" s="3" t="s">
        <v>556</v>
      </c>
      <c r="B324">
        <v>2010</v>
      </c>
      <c r="C324" s="1">
        <v>55000000</v>
      </c>
      <c r="D324" s="1">
        <v>98711404</v>
      </c>
      <c r="E324" s="1">
        <v>53557629</v>
      </c>
      <c r="F324" s="1">
        <v>152269033</v>
      </c>
      <c r="G324" s="1">
        <v>97269033</v>
      </c>
      <c r="H324" s="2">
        <v>1.77</v>
      </c>
      <c r="I324" t="s">
        <v>17</v>
      </c>
      <c r="J324" t="s">
        <v>18</v>
      </c>
      <c r="K324" t="s">
        <v>19</v>
      </c>
      <c r="L324">
        <v>6.3</v>
      </c>
      <c r="M324">
        <v>162551</v>
      </c>
      <c r="N324">
        <v>3374</v>
      </c>
      <c r="O324">
        <v>3380</v>
      </c>
      <c r="P324" s="1">
        <v>25207599</v>
      </c>
      <c r="Q324" t="str" cm="1">
        <f t="array" ref="Q324">_xlfn.IFS(C324&gt;=90000000,"Big Budget",C324&gt;=35000000,"Medium Budget",C324&lt;35000000,"Small Budget")</f>
        <v>Medium Budget</v>
      </c>
      <c r="R324" cm="1">
        <f t="array" ref="R324">_xlfn.IFS(L326&gt;=10,10,L326&gt;=9,9,L326&gt;=8,8,L326&gt;=7,7,L326&gt;=6,6,L326&gt;=5,5,L326&gt;=4,4,L326&gt;=3,3,L326&gt;=2,2,L326&gt;=1,1)</f>
        <v>6</v>
      </c>
    </row>
    <row r="325" spans="1:18" x14ac:dyDescent="0.35">
      <c r="A325" s="3" t="s">
        <v>315</v>
      </c>
      <c r="B325">
        <v>2008</v>
      </c>
      <c r="C325" s="1">
        <v>32500000</v>
      </c>
      <c r="D325" s="1">
        <v>34194407</v>
      </c>
      <c r="E325" s="1">
        <v>78770468</v>
      </c>
      <c r="F325" s="1">
        <v>112964875</v>
      </c>
      <c r="G325" s="1">
        <v>80464875</v>
      </c>
      <c r="H325" s="2">
        <v>2.48</v>
      </c>
      <c r="I325" t="s">
        <v>22</v>
      </c>
      <c r="J325" t="s">
        <v>18</v>
      </c>
      <c r="K325" t="s">
        <v>29</v>
      </c>
      <c r="L325">
        <v>7.6</v>
      </c>
      <c r="M325">
        <v>243689</v>
      </c>
      <c r="N325">
        <v>8</v>
      </c>
      <c r="O325">
        <v>1203</v>
      </c>
      <c r="P325" s="1">
        <v>168051</v>
      </c>
      <c r="Q325" t="str" cm="1">
        <f t="array" ref="Q325">_xlfn.IFS(C325&gt;=90000000,"Big Budget",C325&gt;=35000000,"Medium Budget",C325&lt;35000000,"Small Budget")</f>
        <v>Small Budget</v>
      </c>
      <c r="R325" cm="1">
        <f t="array" ref="R325">_xlfn.IFS(L327&gt;=10,10,L327&gt;=9,9,L327&gt;=8,8,L327&gt;=7,7,L327&gt;=6,6,L327&gt;=5,5,L327&gt;=4,4,L327&gt;=3,3,L327&gt;=2,2,L327&gt;=1,1)</f>
        <v>6</v>
      </c>
    </row>
    <row r="326" spans="1:18" x14ac:dyDescent="0.35">
      <c r="A326" s="3" t="s">
        <v>324</v>
      </c>
      <c r="B326">
        <v>2008</v>
      </c>
      <c r="C326" s="1">
        <v>37000000</v>
      </c>
      <c r="D326" s="1">
        <v>48006762</v>
      </c>
      <c r="E326" s="1">
        <v>53850663</v>
      </c>
      <c r="F326" s="1">
        <v>101857425</v>
      </c>
      <c r="G326" s="1">
        <v>64857425</v>
      </c>
      <c r="H326" s="2">
        <v>1.75</v>
      </c>
      <c r="I326" t="s">
        <v>43</v>
      </c>
      <c r="J326" t="s">
        <v>18</v>
      </c>
      <c r="K326" t="s">
        <v>45</v>
      </c>
      <c r="L326">
        <v>6</v>
      </c>
      <c r="M326">
        <v>35356</v>
      </c>
      <c r="N326">
        <v>3513</v>
      </c>
      <c r="O326">
        <v>3518</v>
      </c>
      <c r="P326" s="1">
        <v>13210579</v>
      </c>
      <c r="Q326" t="str" cm="1">
        <f t="array" ref="Q326">_xlfn.IFS(C326&gt;=90000000,"Big Budget",C326&gt;=35000000,"Medium Budget",C326&lt;35000000,"Small Budget")</f>
        <v>Medium Budget</v>
      </c>
      <c r="R326" cm="1">
        <f t="array" ref="R326">_xlfn.IFS(L328&gt;=10,10,L328&gt;=9,9,L328&gt;=8,8,L328&gt;=7,7,L328&gt;=6,6,L328&gt;=5,5,L328&gt;=4,4,L328&gt;=3,3,L328&gt;=2,2,L328&gt;=1,1)</f>
        <v>6</v>
      </c>
    </row>
    <row r="327" spans="1:18" x14ac:dyDescent="0.35">
      <c r="A327" s="3" t="s">
        <v>205</v>
      </c>
      <c r="B327">
        <v>2007</v>
      </c>
      <c r="C327" s="1">
        <v>35000000</v>
      </c>
      <c r="D327" s="1">
        <v>54149098</v>
      </c>
      <c r="E327" s="1">
        <v>41946920</v>
      </c>
      <c r="F327" s="1">
        <v>96096018</v>
      </c>
      <c r="G327" s="1">
        <v>61096018</v>
      </c>
      <c r="H327" s="2">
        <v>1.75</v>
      </c>
      <c r="I327" t="s">
        <v>43</v>
      </c>
      <c r="J327" t="s">
        <v>101</v>
      </c>
      <c r="K327" t="s">
        <v>32</v>
      </c>
      <c r="L327">
        <v>6.2</v>
      </c>
      <c r="M327">
        <v>64583</v>
      </c>
      <c r="N327">
        <v>3110</v>
      </c>
      <c r="O327">
        <v>3120</v>
      </c>
      <c r="P327" s="1">
        <v>24255205</v>
      </c>
      <c r="Q327" t="str" cm="1">
        <f t="array" ref="Q327">_xlfn.IFS(C327&gt;=90000000,"Big Budget",C327&gt;=35000000,"Medium Budget",C327&lt;35000000,"Small Budget")</f>
        <v>Medium Budget</v>
      </c>
      <c r="R327" cm="1">
        <f t="array" ref="R327">_xlfn.IFS(L329&gt;=10,10,L329&gt;=9,9,L329&gt;=8,8,L329&gt;=7,7,L329&gt;=6,6,L329&gt;=5,5,L329&gt;=4,4,L329&gt;=3,3,L329&gt;=2,2,L329&gt;=1,1)</f>
        <v>6</v>
      </c>
    </row>
    <row r="328" spans="1:18" x14ac:dyDescent="0.35">
      <c r="A328" s="3" t="s">
        <v>908</v>
      </c>
      <c r="B328">
        <v>2016</v>
      </c>
      <c r="C328" s="1">
        <v>27000000</v>
      </c>
      <c r="D328" s="1">
        <v>41012075</v>
      </c>
      <c r="E328" s="1">
        <v>52454020</v>
      </c>
      <c r="F328" s="1">
        <v>93466095</v>
      </c>
      <c r="G328" s="1">
        <v>66466095</v>
      </c>
      <c r="H328" s="2">
        <v>2.46</v>
      </c>
      <c r="I328" t="s">
        <v>22</v>
      </c>
      <c r="J328" t="s">
        <v>18</v>
      </c>
      <c r="K328" t="s">
        <v>26</v>
      </c>
      <c r="L328">
        <v>6.5</v>
      </c>
      <c r="M328">
        <v>99860</v>
      </c>
      <c r="N328">
        <v>3104</v>
      </c>
      <c r="O328">
        <v>3104</v>
      </c>
      <c r="P328" s="1">
        <v>14788157</v>
      </c>
      <c r="Q328" t="str" cm="1">
        <f t="array" ref="Q328">_xlfn.IFS(C328&gt;=90000000,"Big Budget",C328&gt;=35000000,"Medium Budget",C328&lt;35000000,"Small Budget")</f>
        <v>Small Budget</v>
      </c>
      <c r="R328" cm="1">
        <f t="array" ref="R328">_xlfn.IFS(L330&gt;=10,10,L330&gt;=9,9,L330&gt;=8,8,L330&gt;=7,7,L330&gt;=6,6,L330&gt;=5,5,L330&gt;=4,4,L330&gt;=3,3,L330&gt;=2,2,L330&gt;=1,1)</f>
        <v>7</v>
      </c>
    </row>
    <row r="329" spans="1:18" x14ac:dyDescent="0.35">
      <c r="A329" s="3" t="s">
        <v>663</v>
      </c>
      <c r="B329">
        <v>2012</v>
      </c>
      <c r="C329" s="1">
        <v>21500000</v>
      </c>
      <c r="D329" s="1">
        <v>16684352</v>
      </c>
      <c r="E329" s="1">
        <v>57641663</v>
      </c>
      <c r="F329" s="1">
        <v>74326015</v>
      </c>
      <c r="G329" s="1">
        <v>52826015</v>
      </c>
      <c r="H329" s="2">
        <v>2.46</v>
      </c>
      <c r="I329" t="s">
        <v>22</v>
      </c>
      <c r="J329" t="s">
        <v>18</v>
      </c>
      <c r="K329" t="s">
        <v>72</v>
      </c>
      <c r="L329">
        <v>6.3</v>
      </c>
      <c r="M329">
        <v>87978</v>
      </c>
      <c r="N329">
        <v>5</v>
      </c>
      <c r="O329">
        <v>806</v>
      </c>
      <c r="P329" s="1">
        <v>361359</v>
      </c>
      <c r="Q329" t="str" cm="1">
        <f t="array" ref="Q329">_xlfn.IFS(C329&gt;=90000000,"Big Budget",C329&gt;=35000000,"Medium Budget",C329&lt;35000000,"Small Budget")</f>
        <v>Small Budget</v>
      </c>
      <c r="R329" cm="1">
        <f t="array" ref="R329">_xlfn.IFS(L331&gt;=10,10,L331&gt;=9,9,L331&gt;=8,8,L331&gt;=7,7,L331&gt;=6,6,L331&gt;=5,5,L331&gt;=4,4,L331&gt;=3,3,L331&gt;=2,2,L331&gt;=1,1)</f>
        <v>5</v>
      </c>
    </row>
    <row r="330" spans="1:18" x14ac:dyDescent="0.35">
      <c r="A330" s="3" t="s">
        <v>817</v>
      </c>
      <c r="B330">
        <v>2014</v>
      </c>
      <c r="C330" s="1">
        <v>165000000</v>
      </c>
      <c r="D330" s="1">
        <v>222527828</v>
      </c>
      <c r="E330" s="1">
        <v>429600000</v>
      </c>
      <c r="F330" s="1">
        <v>652127828</v>
      </c>
      <c r="G330" s="1">
        <v>487127828</v>
      </c>
      <c r="H330" s="2">
        <v>2.95</v>
      </c>
      <c r="I330" t="s">
        <v>43</v>
      </c>
      <c r="J330" t="s">
        <v>101</v>
      </c>
      <c r="K330" t="s">
        <v>45</v>
      </c>
      <c r="L330">
        <v>7.8</v>
      </c>
      <c r="M330">
        <v>454237</v>
      </c>
      <c r="N330">
        <v>3761</v>
      </c>
      <c r="O330">
        <v>3773</v>
      </c>
      <c r="P330" s="1">
        <v>56215889</v>
      </c>
      <c r="Q330" t="str" cm="1">
        <f t="array" ref="Q330">_xlfn.IFS(C330&gt;=90000000,"Big Budget",C330&gt;=35000000,"Medium Budget",C330&lt;35000000,"Small Budget")</f>
        <v>Big Budget</v>
      </c>
      <c r="R330" cm="1">
        <f t="array" ref="R330">_xlfn.IFS(L332&gt;=10,10,L332&gt;=9,9,L332&gt;=8,8,L332&gt;=7,7,L332&gt;=6,6,L332&gt;=5,5,L332&gt;=4,4,L332&gt;=3,3,L332&gt;=2,2,L332&gt;=1,1)</f>
        <v>6</v>
      </c>
    </row>
    <row r="331" spans="1:18" x14ac:dyDescent="0.35">
      <c r="A331" s="3" t="s">
        <v>580</v>
      </c>
      <c r="B331">
        <v>2010</v>
      </c>
      <c r="C331" s="1">
        <v>125000000</v>
      </c>
      <c r="D331" s="1">
        <v>163214888</v>
      </c>
      <c r="E331" s="1">
        <v>330000000</v>
      </c>
      <c r="F331" s="1">
        <v>493214888</v>
      </c>
      <c r="G331" s="1">
        <v>368214888</v>
      </c>
      <c r="H331" s="2">
        <v>2.95</v>
      </c>
      <c r="I331" t="s">
        <v>17</v>
      </c>
      <c r="J331" t="s">
        <v>18</v>
      </c>
      <c r="K331" t="s">
        <v>32</v>
      </c>
      <c r="L331">
        <v>5.8</v>
      </c>
      <c r="M331">
        <v>281543</v>
      </c>
      <c r="N331">
        <v>3777</v>
      </c>
      <c r="O331">
        <v>3802</v>
      </c>
      <c r="P331" s="1">
        <v>61235105</v>
      </c>
      <c r="Q331" t="str" cm="1">
        <f t="array" ref="Q331">_xlfn.IFS(C331&gt;=90000000,"Big Budget",C331&gt;=35000000,"Medium Budget",C331&lt;35000000,"Small Budget")</f>
        <v>Big Budget</v>
      </c>
      <c r="R331" cm="1">
        <f t="array" ref="R331">_xlfn.IFS(L333&gt;=10,10,L333&gt;=9,9,L333&gt;=8,8,L333&gt;=7,7,L333&gt;=6,6,L333&gt;=5,5,L333&gt;=4,4,L333&gt;=3,3,L333&gt;=2,2,L333&gt;=1,1)</f>
        <v>6</v>
      </c>
    </row>
    <row r="332" spans="1:18" x14ac:dyDescent="0.35">
      <c r="A332" s="3" t="s">
        <v>595</v>
      </c>
      <c r="B332">
        <v>2011</v>
      </c>
      <c r="C332" s="1">
        <v>10000000</v>
      </c>
      <c r="D332" s="1">
        <v>14597405</v>
      </c>
      <c r="E332" s="1">
        <v>19643167</v>
      </c>
      <c r="F332" s="1">
        <v>34240572</v>
      </c>
      <c r="G332" s="1">
        <v>24240572</v>
      </c>
      <c r="H332" s="2">
        <v>2.42</v>
      </c>
      <c r="I332" t="s">
        <v>22</v>
      </c>
      <c r="J332" t="s">
        <v>18</v>
      </c>
      <c r="K332" t="s">
        <v>29</v>
      </c>
      <c r="L332">
        <v>6.9</v>
      </c>
      <c r="M332">
        <v>86958</v>
      </c>
      <c r="N332">
        <v>244</v>
      </c>
      <c r="O332">
        <v>630</v>
      </c>
      <c r="P332" s="1">
        <v>1750507</v>
      </c>
      <c r="Q332" t="str" cm="1">
        <f t="array" ref="Q332">_xlfn.IFS(C332&gt;=90000000,"Big Budget",C332&gt;=35000000,"Medium Budget",C332&lt;35000000,"Small Budget")</f>
        <v>Small Budget</v>
      </c>
      <c r="R332" cm="1">
        <f t="array" ref="R332">_xlfn.IFS(L334&gt;=10,10,L334&gt;=9,9,L334&gt;=8,8,L334&gt;=7,7,L334&gt;=6,6,L334&gt;=5,5,L334&gt;=4,4,L334&gt;=3,3,L334&gt;=2,2,L334&gt;=1,1)</f>
        <v>6</v>
      </c>
    </row>
    <row r="333" spans="1:18" x14ac:dyDescent="0.35">
      <c r="A333" s="3" t="s">
        <v>522</v>
      </c>
      <c r="B333">
        <v>2010</v>
      </c>
      <c r="C333" s="1">
        <v>20000000</v>
      </c>
      <c r="D333" s="1">
        <v>35606376</v>
      </c>
      <c r="E333" s="1">
        <v>32344347</v>
      </c>
      <c r="F333" s="1">
        <v>67950723</v>
      </c>
      <c r="G333" s="1">
        <v>47950723</v>
      </c>
      <c r="H333" s="2">
        <v>2.4</v>
      </c>
      <c r="I333" t="s">
        <v>22</v>
      </c>
      <c r="J333" t="s">
        <v>18</v>
      </c>
      <c r="K333" t="s">
        <v>26</v>
      </c>
      <c r="L333">
        <v>6.3</v>
      </c>
      <c r="M333">
        <v>96828</v>
      </c>
      <c r="N333">
        <v>2823</v>
      </c>
      <c r="O333">
        <v>2833</v>
      </c>
      <c r="P333" s="1">
        <v>13177790</v>
      </c>
      <c r="Q333" t="str" cm="1">
        <f t="array" ref="Q333">_xlfn.IFS(C333&gt;=90000000,"Big Budget",C333&gt;=35000000,"Medium Budget",C333&lt;35000000,"Small Budget")</f>
        <v>Small Budget</v>
      </c>
      <c r="R333" cm="1">
        <f t="array" ref="R333">_xlfn.IFS(L335&gt;=10,10,L335&gt;=9,9,L335&gt;=8,8,L335&gt;=7,7,L335&gt;=6,6,L335&gt;=5,5,L335&gt;=4,4,L335&gt;=3,3,L335&gt;=2,2,L335&gt;=1,1)</f>
        <v>6</v>
      </c>
    </row>
    <row r="334" spans="1:18" x14ac:dyDescent="0.35">
      <c r="A334" s="3" t="s">
        <v>870</v>
      </c>
      <c r="B334">
        <v>2015</v>
      </c>
      <c r="C334" s="1">
        <v>58000000</v>
      </c>
      <c r="D334" s="1">
        <v>80069458</v>
      </c>
      <c r="E334" s="1">
        <v>78835866</v>
      </c>
      <c r="F334" s="1">
        <v>158905324</v>
      </c>
      <c r="G334" s="1">
        <v>100905324</v>
      </c>
      <c r="H334" s="2">
        <v>1.74</v>
      </c>
      <c r="I334" t="s">
        <v>43</v>
      </c>
      <c r="J334" t="s">
        <v>142</v>
      </c>
      <c r="K334" t="s">
        <v>23</v>
      </c>
      <c r="L334">
        <v>6.3</v>
      </c>
      <c r="M334">
        <v>88051</v>
      </c>
      <c r="N334">
        <v>3501</v>
      </c>
      <c r="O334">
        <v>3618</v>
      </c>
      <c r="P334" s="1">
        <v>23618556</v>
      </c>
      <c r="Q334" t="str" cm="1">
        <f t="array" ref="Q334">_xlfn.IFS(C334&gt;=90000000,"Big Budget",C334&gt;=35000000,"Medium Budget",C334&lt;35000000,"Small Budget")</f>
        <v>Medium Budget</v>
      </c>
      <c r="R334" cm="1">
        <f t="array" ref="R334">_xlfn.IFS(L336&gt;=10,10,L336&gt;=9,9,L336&gt;=8,8,L336&gt;=7,7,L336&gt;=6,6,L336&gt;=5,5,L336&gt;=4,4,L336&gt;=3,3,L336&gt;=2,2,L336&gt;=1,1)</f>
        <v>8</v>
      </c>
    </row>
    <row r="335" spans="1:18" x14ac:dyDescent="0.35">
      <c r="A335" s="3" t="s">
        <v>253</v>
      </c>
      <c r="B335">
        <v>2008</v>
      </c>
      <c r="C335" s="1">
        <v>10000000</v>
      </c>
      <c r="D335" s="1">
        <v>31487293</v>
      </c>
      <c r="E335" s="1">
        <v>2398724</v>
      </c>
      <c r="F335" s="1">
        <v>33886017</v>
      </c>
      <c r="G335" s="1">
        <v>23886017</v>
      </c>
      <c r="H335" s="2">
        <v>2.39</v>
      </c>
      <c r="I335" t="s">
        <v>17</v>
      </c>
      <c r="J335" t="s">
        <v>18</v>
      </c>
      <c r="K335" t="s">
        <v>29</v>
      </c>
      <c r="L335">
        <v>6.6</v>
      </c>
      <c r="M335">
        <v>92369</v>
      </c>
      <c r="N335">
        <v>2421</v>
      </c>
      <c r="O335">
        <v>2421</v>
      </c>
      <c r="P335" s="1">
        <v>11311751</v>
      </c>
      <c r="Q335" t="str" cm="1">
        <f t="array" ref="Q335">_xlfn.IFS(C335&gt;=90000000,"Big Budget",C335&gt;=35000000,"Medium Budget",C335&lt;35000000,"Small Budget")</f>
        <v>Small Budget</v>
      </c>
      <c r="R335" cm="1">
        <f t="array" ref="R335">_xlfn.IFS(L337&gt;=10,10,L337&gt;=9,9,L337&gt;=8,8,L337&gt;=7,7,L337&gt;=6,6,L337&gt;=5,5,L337&gt;=4,4,L337&gt;=3,3,L337&gt;=2,2,L337&gt;=1,1)</f>
        <v>5</v>
      </c>
    </row>
    <row r="336" spans="1:18" x14ac:dyDescent="0.35">
      <c r="A336" s="3" t="s">
        <v>884</v>
      </c>
      <c r="B336">
        <v>2015</v>
      </c>
      <c r="C336" s="1">
        <v>135000000</v>
      </c>
      <c r="D336" s="1">
        <v>183637894</v>
      </c>
      <c r="E336" s="1">
        <v>349300408</v>
      </c>
      <c r="F336" s="1">
        <v>532938302</v>
      </c>
      <c r="G336" s="1">
        <v>397938302</v>
      </c>
      <c r="H336" s="2">
        <v>2.95</v>
      </c>
      <c r="I336" t="s">
        <v>22</v>
      </c>
      <c r="J336" t="s">
        <v>18</v>
      </c>
      <c r="K336" t="s">
        <v>45</v>
      </c>
      <c r="L336">
        <v>8</v>
      </c>
      <c r="M336">
        <v>787213</v>
      </c>
      <c r="N336">
        <v>4</v>
      </c>
      <c r="O336">
        <v>3711</v>
      </c>
      <c r="P336" s="1">
        <v>474560</v>
      </c>
      <c r="Q336" t="str" cm="1">
        <f t="array" ref="Q336">_xlfn.IFS(C336&gt;=90000000,"Big Budget",C336&gt;=35000000,"Medium Budget",C336&lt;35000000,"Small Budget")</f>
        <v>Big Budget</v>
      </c>
      <c r="R336" cm="1">
        <f t="array" ref="R336">_xlfn.IFS(L338&gt;=10,10,L338&gt;=9,9,L338&gt;=8,8,L338&gt;=7,7,L338&gt;=6,6,L338&gt;=5,5,L338&gt;=4,4,L338&gt;=3,3,L338&gt;=2,2,L338&gt;=1,1)</f>
        <v>5</v>
      </c>
    </row>
    <row r="337" spans="1:18" x14ac:dyDescent="0.35">
      <c r="A337" s="3">
        <v>2012</v>
      </c>
      <c r="B337">
        <v>2009</v>
      </c>
      <c r="C337" s="1">
        <v>200000000</v>
      </c>
      <c r="D337" s="1">
        <v>166112167</v>
      </c>
      <c r="E337" s="1">
        <v>622296372</v>
      </c>
      <c r="F337" s="1">
        <v>788408539</v>
      </c>
      <c r="G337" s="1">
        <v>588408539</v>
      </c>
      <c r="H337" s="2">
        <v>2.94</v>
      </c>
      <c r="I337" t="s">
        <v>17</v>
      </c>
      <c r="J337" t="s">
        <v>18</v>
      </c>
      <c r="K337" t="s">
        <v>32</v>
      </c>
      <c r="L337">
        <v>5.8</v>
      </c>
      <c r="M337">
        <v>374942</v>
      </c>
      <c r="N337">
        <v>3404</v>
      </c>
      <c r="O337">
        <v>3444</v>
      </c>
      <c r="P337" s="1">
        <v>65237614</v>
      </c>
      <c r="Q337" t="str" cm="1">
        <f t="array" ref="Q337">_xlfn.IFS(C337&gt;=90000000,"Big Budget",C337&gt;=35000000,"Medium Budget",C337&lt;35000000,"Small Budget")</f>
        <v>Big Budget</v>
      </c>
      <c r="R337" cm="1">
        <f t="array" ref="R337">_xlfn.IFS(L339&gt;=10,10,L339&gt;=9,9,L339&gt;=8,8,L339&gt;=7,7,L339&gt;=6,6,L339&gt;=5,5,L339&gt;=4,4,L339&gt;=3,3,L339&gt;=2,2,L339&gt;=1,1)</f>
        <v>5</v>
      </c>
    </row>
    <row r="338" spans="1:18" x14ac:dyDescent="0.35">
      <c r="A338" s="3" t="s">
        <v>916</v>
      </c>
      <c r="B338">
        <v>2016</v>
      </c>
      <c r="C338" s="1">
        <v>40000000</v>
      </c>
      <c r="D338" s="1">
        <v>21218403</v>
      </c>
      <c r="E338" s="1">
        <v>88520437</v>
      </c>
      <c r="F338" s="1">
        <v>109738840</v>
      </c>
      <c r="G338" s="1">
        <v>69738840</v>
      </c>
      <c r="H338" s="2">
        <v>1.74</v>
      </c>
      <c r="I338" t="s">
        <v>22</v>
      </c>
      <c r="J338" t="s">
        <v>18</v>
      </c>
      <c r="K338" t="s">
        <v>32</v>
      </c>
      <c r="L338">
        <v>5.7</v>
      </c>
      <c r="M338">
        <v>84407</v>
      </c>
      <c r="N338">
        <v>2258</v>
      </c>
      <c r="O338">
        <v>2258</v>
      </c>
      <c r="P338" s="1">
        <v>7456525</v>
      </c>
      <c r="Q338" t="str" cm="1">
        <f t="array" ref="Q338">_xlfn.IFS(C338&gt;=90000000,"Big Budget",C338&gt;=35000000,"Medium Budget",C338&lt;35000000,"Small Budget")</f>
        <v>Medium Budget</v>
      </c>
      <c r="R338" cm="1">
        <f t="array" ref="R338">_xlfn.IFS(L340&gt;=10,10,L340&gt;=9,9,L340&gt;=8,8,L340&gt;=7,7,L340&gt;=6,6,L340&gt;=5,5,L340&gt;=4,4,L340&gt;=3,3,L340&gt;=2,2,L340&gt;=1,1)</f>
        <v>6</v>
      </c>
    </row>
    <row r="339" spans="1:18" x14ac:dyDescent="0.35">
      <c r="A339" s="3" t="s">
        <v>431</v>
      </c>
      <c r="B339">
        <v>2009</v>
      </c>
      <c r="C339" s="1">
        <v>35000000</v>
      </c>
      <c r="D339" s="1">
        <v>49492060</v>
      </c>
      <c r="E339" s="1">
        <v>45612244</v>
      </c>
      <c r="F339" s="1">
        <v>95104304</v>
      </c>
      <c r="G339" s="1">
        <v>60104304</v>
      </c>
      <c r="H339" s="2">
        <v>1.72</v>
      </c>
      <c r="I339" t="s">
        <v>43</v>
      </c>
      <c r="J339" t="s">
        <v>18</v>
      </c>
      <c r="K339" t="s">
        <v>19</v>
      </c>
      <c r="L339">
        <v>5.3</v>
      </c>
      <c r="M339">
        <v>37984</v>
      </c>
      <c r="N339">
        <v>3425</v>
      </c>
      <c r="O339">
        <v>3425</v>
      </c>
      <c r="P339" s="1">
        <v>16894511</v>
      </c>
      <c r="Q339" t="str" cm="1">
        <f t="array" ref="Q339">_xlfn.IFS(C339&gt;=90000000,"Big Budget",C339&gt;=35000000,"Medium Budget",C339&lt;35000000,"Small Budget")</f>
        <v>Medium Budget</v>
      </c>
      <c r="R339" cm="1">
        <f t="array" ref="R339">_xlfn.IFS(L341&gt;=10,10,L341&gt;=9,9,L341&gt;=8,8,L341&gt;=7,7,L341&gt;=6,6,L341&gt;=5,5,L341&gt;=4,4,L341&gt;=3,3,L341&gt;=2,2,L341&gt;=1,1)</f>
        <v>7</v>
      </c>
    </row>
    <row r="340" spans="1:18" x14ac:dyDescent="0.35">
      <c r="A340" s="3" t="s">
        <v>307</v>
      </c>
      <c r="B340">
        <v>2008</v>
      </c>
      <c r="C340" s="1">
        <v>28000000</v>
      </c>
      <c r="D340" s="1">
        <v>67300955</v>
      </c>
      <c r="E340" s="1">
        <v>27199871</v>
      </c>
      <c r="F340" s="1">
        <v>94500826</v>
      </c>
      <c r="G340" s="1">
        <v>66500826</v>
      </c>
      <c r="H340" s="2">
        <v>2.38</v>
      </c>
      <c r="I340" t="s">
        <v>22</v>
      </c>
      <c r="J340" t="s">
        <v>18</v>
      </c>
      <c r="K340" t="s">
        <v>19</v>
      </c>
      <c r="L340">
        <v>6.8</v>
      </c>
      <c r="M340">
        <v>230548</v>
      </c>
      <c r="N340">
        <v>2792</v>
      </c>
      <c r="O340">
        <v>2798</v>
      </c>
      <c r="P340" s="1">
        <v>19167085</v>
      </c>
      <c r="Q340" t="str" cm="1">
        <f t="array" ref="Q340">_xlfn.IFS(C340&gt;=90000000,"Big Budget",C340&gt;=35000000,"Medium Budget",C340&lt;35000000,"Small Budget")</f>
        <v>Small Budget</v>
      </c>
      <c r="R340" cm="1">
        <f t="array" ref="R340">_xlfn.IFS(L342&gt;=10,10,L342&gt;=9,9,L342&gt;=8,8,L342&gt;=7,7,L342&gt;=6,6,L342&gt;=5,5,L342&gt;=4,4,L342&gt;=3,3,L342&gt;=2,2,L342&gt;=1,1)</f>
        <v>5</v>
      </c>
    </row>
    <row r="341" spans="1:18" x14ac:dyDescent="0.35">
      <c r="A341" s="3" t="s">
        <v>605</v>
      </c>
      <c r="B341">
        <v>2011</v>
      </c>
      <c r="C341" s="1">
        <v>23000000</v>
      </c>
      <c r="D341" s="1">
        <v>40962534</v>
      </c>
      <c r="E341" s="1">
        <v>36773391</v>
      </c>
      <c r="F341" s="1">
        <v>77735925</v>
      </c>
      <c r="G341" s="1">
        <v>54735925</v>
      </c>
      <c r="H341" s="2">
        <v>2.38</v>
      </c>
      <c r="I341" t="s">
        <v>22</v>
      </c>
      <c r="J341" t="s">
        <v>18</v>
      </c>
      <c r="K341" t="s">
        <v>29</v>
      </c>
      <c r="L341">
        <v>7.1</v>
      </c>
      <c r="M341">
        <v>222365</v>
      </c>
      <c r="N341">
        <v>2199</v>
      </c>
      <c r="O341">
        <v>2199</v>
      </c>
      <c r="P341" s="1">
        <v>10470143</v>
      </c>
      <c r="Q341" t="str" cm="1">
        <f t="array" ref="Q341">_xlfn.IFS(C341&gt;=90000000,"Big Budget",C341&gt;=35000000,"Medium Budget",C341&lt;35000000,"Small Budget")</f>
        <v>Small Budget</v>
      </c>
      <c r="R341" cm="1">
        <f t="array" ref="R341">_xlfn.IFS(L343&gt;=10,10,L343&gt;=9,9,L343&gt;=8,8,L343&gt;=7,7,L343&gt;=6,6,L343&gt;=5,5,L343&gt;=4,4,L343&gt;=3,3,L343&gt;=2,2,L343&gt;=1,1)</f>
        <v>7</v>
      </c>
    </row>
    <row r="342" spans="1:18" x14ac:dyDescent="0.35">
      <c r="A342" s="3" t="s">
        <v>163</v>
      </c>
      <c r="B342">
        <v>2007</v>
      </c>
      <c r="C342" s="1">
        <v>16000000</v>
      </c>
      <c r="D342" s="1">
        <v>35374833</v>
      </c>
      <c r="E342" s="1">
        <v>18400000</v>
      </c>
      <c r="F342" s="1">
        <v>53774833</v>
      </c>
      <c r="G342" s="1">
        <v>37774833</v>
      </c>
      <c r="H342" s="2">
        <v>2.36</v>
      </c>
      <c r="I342" t="s">
        <v>17</v>
      </c>
      <c r="J342" t="s">
        <v>18</v>
      </c>
      <c r="K342" t="s">
        <v>23</v>
      </c>
      <c r="L342">
        <v>5.3</v>
      </c>
      <c r="M342">
        <v>39882</v>
      </c>
      <c r="N342">
        <v>2528</v>
      </c>
      <c r="O342">
        <v>2529</v>
      </c>
      <c r="P342" s="1">
        <v>14713321</v>
      </c>
      <c r="Q342" t="str" cm="1">
        <f t="array" ref="Q342">_xlfn.IFS(C342&gt;=90000000,"Big Budget",C342&gt;=35000000,"Medium Budget",C342&lt;35000000,"Small Budget")</f>
        <v>Small Budget</v>
      </c>
      <c r="R342" cm="1">
        <f t="array" ref="R342">_xlfn.IFS(L344&gt;=10,10,L344&gt;=9,9,L344&gt;=8,8,L344&gt;=7,7,L344&gt;=6,6,L344&gt;=5,5,L344&gt;=4,4,L344&gt;=3,3,L344&gt;=2,2,L344&gt;=1,1)</f>
        <v>6</v>
      </c>
    </row>
    <row r="343" spans="1:18" x14ac:dyDescent="0.35">
      <c r="A343" s="3" t="s">
        <v>972</v>
      </c>
      <c r="B343">
        <v>2017</v>
      </c>
      <c r="C343" s="1">
        <v>50000000</v>
      </c>
      <c r="D343" s="1">
        <v>51342000</v>
      </c>
      <c r="E343" s="1">
        <v>84227212</v>
      </c>
      <c r="F343" s="1">
        <v>135569212</v>
      </c>
      <c r="G343" s="1">
        <v>85569212</v>
      </c>
      <c r="H343" s="2">
        <v>1.71</v>
      </c>
      <c r="I343" t="s">
        <v>22</v>
      </c>
      <c r="J343" t="s">
        <v>18</v>
      </c>
      <c r="K343" t="s">
        <v>26</v>
      </c>
      <c r="L343">
        <v>7.1</v>
      </c>
      <c r="M343">
        <v>180025</v>
      </c>
      <c r="N343">
        <v>3024</v>
      </c>
      <c r="O343">
        <v>3098</v>
      </c>
      <c r="P343" s="1">
        <v>16776390</v>
      </c>
      <c r="Q343" t="str" cm="1">
        <f t="array" ref="Q343">_xlfn.IFS(C343&gt;=90000000,"Big Budget",C343&gt;=35000000,"Medium Budget",C343&lt;35000000,"Small Budget")</f>
        <v>Medium Budget</v>
      </c>
      <c r="R343" cm="1">
        <f t="array" ref="R343">_xlfn.IFS(L345&gt;=10,10,L345&gt;=9,9,L345&gt;=8,8,L345&gt;=7,7,L345&gt;=6,6,L345&gt;=5,5,L345&gt;=4,4,L345&gt;=3,3,L345&gt;=2,2,L345&gt;=1,1)</f>
        <v>5</v>
      </c>
    </row>
    <row r="344" spans="1:18" x14ac:dyDescent="0.35">
      <c r="A344" s="3" t="s">
        <v>233</v>
      </c>
      <c r="B344">
        <v>2007</v>
      </c>
      <c r="C344" s="1">
        <v>75000000</v>
      </c>
      <c r="D344" s="1">
        <v>118871849</v>
      </c>
      <c r="E344" s="1">
        <v>84163723</v>
      </c>
      <c r="F344" s="1">
        <v>203035572</v>
      </c>
      <c r="G344" s="1">
        <v>128035572</v>
      </c>
      <c r="H344" s="2">
        <v>1.71</v>
      </c>
      <c r="I344" t="s">
        <v>43</v>
      </c>
      <c r="J344" t="s">
        <v>18</v>
      </c>
      <c r="K344" t="s">
        <v>39</v>
      </c>
      <c r="L344">
        <v>6.7</v>
      </c>
      <c r="M344">
        <v>129809</v>
      </c>
      <c r="N344">
        <v>3121</v>
      </c>
      <c r="O344">
        <v>3121</v>
      </c>
      <c r="P344" s="1">
        <v>27800000</v>
      </c>
      <c r="Q344" t="str" cm="1">
        <f t="array" ref="Q344">_xlfn.IFS(C344&gt;=90000000,"Big Budget",C344&gt;=35000000,"Medium Budget",C344&lt;35000000,"Small Budget")</f>
        <v>Medium Budget</v>
      </c>
      <c r="R344" cm="1">
        <f t="array" ref="R344">_xlfn.IFS(L346&gt;=10,10,L346&gt;=9,9,L346&gt;=8,8,L346&gt;=7,7,L346&gt;=6,6,L346&gt;=5,5,L346&gt;=4,4,L346&gt;=3,3,L346&gt;=2,2,L346&gt;=1,1)</f>
        <v>7</v>
      </c>
    </row>
    <row r="345" spans="1:18" x14ac:dyDescent="0.35">
      <c r="A345" s="3" t="s">
        <v>836</v>
      </c>
      <c r="B345">
        <v>2015</v>
      </c>
      <c r="C345" s="1">
        <v>18000000</v>
      </c>
      <c r="D345" s="1">
        <v>57027435</v>
      </c>
      <c r="E345" s="1">
        <v>3250731</v>
      </c>
      <c r="F345" s="1">
        <v>60278166</v>
      </c>
      <c r="G345" s="1">
        <v>42278166</v>
      </c>
      <c r="H345" s="2">
        <v>2.35</v>
      </c>
      <c r="I345" t="s">
        <v>17</v>
      </c>
      <c r="J345" t="s">
        <v>18</v>
      </c>
      <c r="K345" t="s">
        <v>26</v>
      </c>
      <c r="L345">
        <v>5.6</v>
      </c>
      <c r="M345">
        <v>10746</v>
      </c>
      <c r="N345">
        <v>2221</v>
      </c>
      <c r="O345">
        <v>2230</v>
      </c>
      <c r="P345" s="1">
        <v>25888154</v>
      </c>
      <c r="Q345" t="str" cm="1">
        <f t="array" ref="Q345">_xlfn.IFS(C345&gt;=90000000,"Big Budget",C345&gt;=35000000,"Medium Budget",C345&lt;35000000,"Small Budget")</f>
        <v>Small Budget</v>
      </c>
      <c r="R345" cm="1">
        <f t="array" ref="R345">_xlfn.IFS(L347&gt;=10,10,L347&gt;=9,9,L347&gt;=8,8,L347&gt;=7,7,L347&gt;=6,6,L347&gt;=5,5,L347&gt;=4,4,L347&gt;=3,3,L347&gt;=2,2,L347&gt;=1,1)</f>
        <v>7</v>
      </c>
    </row>
    <row r="346" spans="1:18" x14ac:dyDescent="0.35">
      <c r="A346" s="3" t="s">
        <v>770</v>
      </c>
      <c r="B346">
        <v>2014</v>
      </c>
      <c r="C346" s="1">
        <v>20000000</v>
      </c>
      <c r="D346" s="1">
        <v>52076908</v>
      </c>
      <c r="E346" s="1">
        <v>14699668</v>
      </c>
      <c r="F346" s="1">
        <v>66776576</v>
      </c>
      <c r="G346" s="1">
        <v>46776576</v>
      </c>
      <c r="H346" s="2">
        <v>2.34</v>
      </c>
      <c r="I346" t="s">
        <v>17</v>
      </c>
      <c r="J346" t="s">
        <v>18</v>
      </c>
      <c r="K346" t="s">
        <v>29</v>
      </c>
      <c r="L346">
        <v>7.5</v>
      </c>
      <c r="M346">
        <v>91462</v>
      </c>
      <c r="N346">
        <v>19</v>
      </c>
      <c r="O346">
        <v>2235</v>
      </c>
      <c r="P346" s="1">
        <v>571450</v>
      </c>
      <c r="Q346" t="str" cm="1">
        <f t="array" ref="Q346">_xlfn.IFS(C346&gt;=90000000,"Big Budget",C346&gt;=35000000,"Medium Budget",C346&lt;35000000,"Small Budget")</f>
        <v>Small Budget</v>
      </c>
      <c r="R346" cm="1">
        <f t="array" ref="R346">_xlfn.IFS(L348&gt;=10,10,L348&gt;=9,9,L348&gt;=8,8,L348&gt;=7,7,L348&gt;=6,6,L348&gt;=5,5,L348&gt;=4,4,L348&gt;=3,3,L348&gt;=2,2,L348&gt;=1,1)</f>
        <v>5</v>
      </c>
    </row>
    <row r="347" spans="1:18" x14ac:dyDescent="0.35">
      <c r="A347" s="3" t="s">
        <v>274</v>
      </c>
      <c r="B347">
        <v>2008</v>
      </c>
      <c r="C347" s="1">
        <v>20000000</v>
      </c>
      <c r="D347" s="1">
        <v>30060660</v>
      </c>
      <c r="E347" s="1">
        <v>36082345</v>
      </c>
      <c r="F347" s="1">
        <v>66143005</v>
      </c>
      <c r="G347" s="1">
        <v>46143005</v>
      </c>
      <c r="H347" s="2">
        <v>2.31</v>
      </c>
      <c r="I347" t="s">
        <v>22</v>
      </c>
      <c r="J347" t="s">
        <v>18</v>
      </c>
      <c r="K347" t="s">
        <v>26</v>
      </c>
      <c r="L347">
        <v>7.2</v>
      </c>
      <c r="M347">
        <v>181247</v>
      </c>
      <c r="N347">
        <v>1603</v>
      </c>
      <c r="O347">
        <v>1613</v>
      </c>
      <c r="P347" s="1">
        <v>5935256</v>
      </c>
      <c r="Q347" t="str" cm="1">
        <f t="array" ref="Q347">_xlfn.IFS(C347&gt;=90000000,"Big Budget",C347&gt;=35000000,"Medium Budget",C347&lt;35000000,"Small Budget")</f>
        <v>Small Budget</v>
      </c>
      <c r="R347" cm="1">
        <f t="array" ref="R347">_xlfn.IFS(L349&gt;=10,10,L349&gt;=9,9,L349&gt;=8,8,L349&gt;=7,7,L349&gt;=6,6,L349&gt;=5,5,L349&gt;=4,4,L349&gt;=3,3,L349&gt;=2,2,L349&gt;=1,1)</f>
        <v>8</v>
      </c>
    </row>
    <row r="348" spans="1:18" x14ac:dyDescent="0.35">
      <c r="A348" s="3" t="s">
        <v>352</v>
      </c>
      <c r="B348">
        <v>2008</v>
      </c>
      <c r="C348" s="1">
        <v>60000000</v>
      </c>
      <c r="D348" s="1">
        <v>64506874</v>
      </c>
      <c r="E348" s="1">
        <v>98271510</v>
      </c>
      <c r="F348" s="1">
        <v>162778384</v>
      </c>
      <c r="G348" s="1">
        <v>102778384</v>
      </c>
      <c r="H348" s="2">
        <v>1.71</v>
      </c>
      <c r="I348" t="s">
        <v>22</v>
      </c>
      <c r="J348" t="s">
        <v>18</v>
      </c>
      <c r="K348" t="s">
        <v>26</v>
      </c>
      <c r="L348">
        <v>5</v>
      </c>
      <c r="M348">
        <v>206360</v>
      </c>
      <c r="N348">
        <v>2986</v>
      </c>
      <c r="O348">
        <v>2986</v>
      </c>
      <c r="P348" s="1">
        <v>30517109</v>
      </c>
      <c r="Q348" t="str" cm="1">
        <f t="array" ref="Q348">_xlfn.IFS(C348&gt;=90000000,"Big Budget",C348&gt;=35000000,"Medium Budget",C348&lt;35000000,"Small Budget")</f>
        <v>Medium Budget</v>
      </c>
      <c r="R348" cm="1">
        <f t="array" ref="R348">_xlfn.IFS(L350&gt;=10,10,L350&gt;=9,9,L350&gt;=8,8,L350&gt;=7,7,L350&gt;=6,6,L350&gt;=5,5,L350&gt;=4,4,L350&gt;=3,3,L350&gt;=2,2,L350&gt;=1,1)</f>
        <v>6</v>
      </c>
    </row>
    <row r="349" spans="1:18" x14ac:dyDescent="0.35">
      <c r="A349" s="3" t="s">
        <v>688</v>
      </c>
      <c r="B349">
        <v>2012</v>
      </c>
      <c r="C349" s="1">
        <v>275000000</v>
      </c>
      <c r="D349" s="1">
        <v>448139099</v>
      </c>
      <c r="E349" s="1">
        <v>636300000</v>
      </c>
      <c r="F349" s="1">
        <v>1084439099</v>
      </c>
      <c r="G349" s="1">
        <v>809439099</v>
      </c>
      <c r="H349" s="2">
        <v>2.94</v>
      </c>
      <c r="I349" t="s">
        <v>17</v>
      </c>
      <c r="J349" t="s">
        <v>18</v>
      </c>
      <c r="K349" t="s">
        <v>32</v>
      </c>
      <c r="L349">
        <v>8.4</v>
      </c>
      <c r="M349">
        <v>1670761</v>
      </c>
      <c r="N349">
        <v>4404</v>
      </c>
      <c r="O349">
        <v>4404</v>
      </c>
      <c r="P349" s="1">
        <v>160887295</v>
      </c>
      <c r="Q349" t="str" cm="1">
        <f t="array" ref="Q349">_xlfn.IFS(C349&gt;=90000000,"Big Budget",C349&gt;=35000000,"Medium Budget",C349&lt;35000000,"Small Budget")</f>
        <v>Big Budget</v>
      </c>
      <c r="R349" cm="1">
        <f t="array" ref="R349">_xlfn.IFS(L351&gt;=10,10,L351&gt;=9,9,L351&gt;=8,8,L351&gt;=7,7,L351&gt;=6,6,L351&gt;=5,5,L351&gt;=4,4,L351&gt;=3,3,L351&gt;=2,2,L351&gt;=1,1)</f>
        <v>6</v>
      </c>
    </row>
    <row r="350" spans="1:18" x14ac:dyDescent="0.35">
      <c r="A350" s="3" t="s">
        <v>981</v>
      </c>
      <c r="B350">
        <v>2017</v>
      </c>
      <c r="C350" s="1">
        <v>104000000</v>
      </c>
      <c r="D350" s="1">
        <v>100234838</v>
      </c>
      <c r="E350" s="1">
        <v>308568858</v>
      </c>
      <c r="F350" s="1">
        <v>408803696</v>
      </c>
      <c r="G350" s="1">
        <v>304803696</v>
      </c>
      <c r="H350" s="2">
        <v>2.93</v>
      </c>
      <c r="I350" t="s">
        <v>22</v>
      </c>
      <c r="J350" t="s">
        <v>18</v>
      </c>
      <c r="K350" t="s">
        <v>32</v>
      </c>
      <c r="L350">
        <v>6.7</v>
      </c>
      <c r="M350">
        <v>321935</v>
      </c>
      <c r="N350">
        <v>4003</v>
      </c>
      <c r="O350">
        <v>4038</v>
      </c>
      <c r="P350" s="1">
        <v>39023010</v>
      </c>
      <c r="Q350" t="str" cm="1">
        <f t="array" ref="Q350">_xlfn.IFS(C350&gt;=90000000,"Big Budget",C350&gt;=35000000,"Medium Budget",C350&lt;35000000,"Small Budget")</f>
        <v>Big Budget</v>
      </c>
      <c r="R350" cm="1">
        <f t="array" ref="R350">_xlfn.IFS(L352&gt;=10,10,L352&gt;=9,9,L352&gt;=8,8,L352&gt;=7,7,L352&gt;=6,6,L352&gt;=5,5,L352&gt;=4,4,L352&gt;=3,3,L352&gt;=2,2,L352&gt;=1,1)</f>
        <v>6</v>
      </c>
    </row>
    <row r="351" spans="1:18" x14ac:dyDescent="0.35">
      <c r="A351" s="3" t="s">
        <v>365</v>
      </c>
      <c r="B351">
        <v>2008</v>
      </c>
      <c r="C351" s="1">
        <v>82500000</v>
      </c>
      <c r="D351" s="1">
        <v>80172128</v>
      </c>
      <c r="E351" s="1">
        <v>142468684</v>
      </c>
      <c r="F351" s="1">
        <v>222640812</v>
      </c>
      <c r="G351" s="1">
        <v>140140812</v>
      </c>
      <c r="H351" s="2">
        <v>1.7</v>
      </c>
      <c r="I351" t="s">
        <v>17</v>
      </c>
      <c r="J351" t="s">
        <v>18</v>
      </c>
      <c r="K351" t="s">
        <v>45</v>
      </c>
      <c r="L351">
        <v>6.1</v>
      </c>
      <c r="M351">
        <v>305245</v>
      </c>
      <c r="N351">
        <v>3428</v>
      </c>
      <c r="O351">
        <v>3430</v>
      </c>
      <c r="P351" s="1">
        <v>27354808</v>
      </c>
      <c r="Q351" t="str" cm="1">
        <f t="array" ref="Q351">_xlfn.IFS(C351&gt;=90000000,"Big Budget",C351&gt;=35000000,"Medium Budget",C351&lt;35000000,"Small Budget")</f>
        <v>Medium Budget</v>
      </c>
      <c r="R351" cm="1">
        <f t="array" ref="R351">_xlfn.IFS(L353&gt;=10,10,L353&gt;=9,9,L353&gt;=8,8,L353&gt;=7,7,L353&gt;=6,6,L353&gt;=5,5,L353&gt;=4,4,L353&gt;=3,3,L353&gt;=2,2,L353&gt;=1,1)</f>
        <v>6</v>
      </c>
    </row>
    <row r="352" spans="1:18" x14ac:dyDescent="0.35">
      <c r="A352" s="3" t="s">
        <v>328</v>
      </c>
      <c r="B352">
        <v>2008</v>
      </c>
      <c r="C352" s="1">
        <v>40000000</v>
      </c>
      <c r="D352" s="1">
        <v>31715062</v>
      </c>
      <c r="E352" s="1">
        <v>75520530</v>
      </c>
      <c r="F352" s="1">
        <v>107235592</v>
      </c>
      <c r="G352" s="1">
        <v>67235592</v>
      </c>
      <c r="H352" s="2">
        <v>1.68</v>
      </c>
      <c r="I352" t="s">
        <v>17</v>
      </c>
      <c r="J352" t="s">
        <v>18</v>
      </c>
      <c r="K352" t="s">
        <v>32</v>
      </c>
      <c r="L352">
        <v>6</v>
      </c>
      <c r="M352">
        <v>166844</v>
      </c>
      <c r="N352">
        <v>2626</v>
      </c>
      <c r="O352">
        <v>2626</v>
      </c>
      <c r="P352" s="1">
        <v>12063452</v>
      </c>
      <c r="Q352" t="str" cm="1">
        <f t="array" ref="Q352">_xlfn.IFS(C352&gt;=90000000,"Big Budget",C352&gt;=35000000,"Medium Budget",C352&lt;35000000,"Small Budget")</f>
        <v>Medium Budget</v>
      </c>
      <c r="R352" cm="1">
        <f t="array" ref="R352">_xlfn.IFS(L354&gt;=10,10,L354&gt;=9,9,L354&gt;=8,8,L354&gt;=7,7,L354&gt;=6,6,L354&gt;=5,5,L354&gt;=4,4,L354&gt;=3,3,L354&gt;=2,2,L354&gt;=1,1)</f>
        <v>6</v>
      </c>
    </row>
    <row r="353" spans="1:18" x14ac:dyDescent="0.35">
      <c r="A353" s="3" t="s">
        <v>854</v>
      </c>
      <c r="B353">
        <v>2015</v>
      </c>
      <c r="C353" s="1">
        <v>31000000</v>
      </c>
      <c r="D353" s="1">
        <v>58884188</v>
      </c>
      <c r="E353" s="1">
        <v>43422312</v>
      </c>
      <c r="F353" s="1">
        <v>102306500</v>
      </c>
      <c r="G353" s="1">
        <v>71306500</v>
      </c>
      <c r="H353" s="2">
        <v>2.2999999999999998</v>
      </c>
      <c r="I353" t="s">
        <v>22</v>
      </c>
      <c r="J353" t="s">
        <v>18</v>
      </c>
      <c r="K353" t="s">
        <v>19</v>
      </c>
      <c r="L353">
        <v>6.1</v>
      </c>
      <c r="M353">
        <v>111163</v>
      </c>
      <c r="N353">
        <v>3411</v>
      </c>
      <c r="O353">
        <v>3430</v>
      </c>
      <c r="P353" s="1">
        <v>14681108</v>
      </c>
      <c r="Q353" t="str" cm="1">
        <f t="array" ref="Q353">_xlfn.IFS(C353&gt;=90000000,"Big Budget",C353&gt;=35000000,"Medium Budget",C353&lt;35000000,"Small Budget")</f>
        <v>Small Budget</v>
      </c>
      <c r="R353" cm="1">
        <f t="array" ref="R353">_xlfn.IFS(L355&gt;=10,10,L355&gt;=9,9,L355&gt;=8,8,L355&gt;=7,7,L355&gt;=6,6,L355&gt;=5,5,L355&gt;=4,4,L355&gt;=3,3,L355&gt;=2,2,L355&gt;=1,1)</f>
        <v>6</v>
      </c>
    </row>
    <row r="354" spans="1:18" x14ac:dyDescent="0.35">
      <c r="A354" s="3" t="s">
        <v>927</v>
      </c>
      <c r="B354">
        <v>2016</v>
      </c>
      <c r="C354" s="1">
        <v>60000000</v>
      </c>
      <c r="D354" s="1">
        <v>58697076</v>
      </c>
      <c r="E354" s="1">
        <v>101249413</v>
      </c>
      <c r="F354" s="1">
        <v>159946489</v>
      </c>
      <c r="G354" s="1">
        <v>99946489</v>
      </c>
      <c r="H354" s="2">
        <v>1.67</v>
      </c>
      <c r="I354" t="s">
        <v>17</v>
      </c>
      <c r="J354" t="s">
        <v>18</v>
      </c>
      <c r="K354" t="s">
        <v>32</v>
      </c>
      <c r="L354">
        <v>6.1</v>
      </c>
      <c r="M354">
        <v>157182</v>
      </c>
      <c r="N354">
        <v>3780</v>
      </c>
      <c r="O354">
        <v>3780</v>
      </c>
      <c r="P354" s="1">
        <v>22872490</v>
      </c>
      <c r="Q354" t="str" cm="1">
        <f t="array" ref="Q354">_xlfn.IFS(C354&gt;=90000000,"Big Budget",C354&gt;=35000000,"Medium Budget",C354&lt;35000000,"Small Budget")</f>
        <v>Medium Budget</v>
      </c>
      <c r="R354" cm="1">
        <f t="array" ref="R354">_xlfn.IFS(L356&gt;=10,10,L356&gt;=9,9,L356&gt;=8,8,L356&gt;=7,7,L356&gt;=6,6,L356&gt;=5,5,L356&gt;=4,4,L356&gt;=3,3,L356&gt;=2,2,L356&gt;=1,1)</f>
        <v>5</v>
      </c>
    </row>
    <row r="355" spans="1:18" x14ac:dyDescent="0.35">
      <c r="A355" s="3" t="s">
        <v>1006</v>
      </c>
      <c r="B355">
        <v>2018</v>
      </c>
      <c r="C355" s="1">
        <v>80000000</v>
      </c>
      <c r="D355" s="1">
        <v>83240103</v>
      </c>
      <c r="E355" s="1">
        <v>130453506</v>
      </c>
      <c r="F355" s="1">
        <v>213693609</v>
      </c>
      <c r="G355" s="1">
        <v>133693609</v>
      </c>
      <c r="H355" s="2">
        <v>1.67</v>
      </c>
      <c r="I355" t="s">
        <v>43</v>
      </c>
      <c r="J355" t="s">
        <v>101</v>
      </c>
      <c r="K355" t="s">
        <v>45</v>
      </c>
      <c r="L355">
        <v>6.6</v>
      </c>
      <c r="M355">
        <v>39318</v>
      </c>
      <c r="N355">
        <v>4131</v>
      </c>
      <c r="O355">
        <v>4131</v>
      </c>
      <c r="P355" s="1">
        <v>23045635</v>
      </c>
      <c r="Q355" t="str" cm="1">
        <f t="array" ref="Q355">_xlfn.IFS(C355&gt;=90000000,"Big Budget",C355&gt;=35000000,"Medium Budget",C355&lt;35000000,"Small Budget")</f>
        <v>Medium Budget</v>
      </c>
      <c r="R355" cm="1">
        <f t="array" ref="R355">_xlfn.IFS(L357&gt;=10,10,L357&gt;=9,9,L357&gt;=8,8,L357&gt;=7,7,L357&gt;=6,6,L357&gt;=5,5,L357&gt;=4,4,L357&gt;=3,3,L357&gt;=2,2,L357&gt;=1,1)</f>
        <v>6</v>
      </c>
    </row>
    <row r="356" spans="1:18" x14ac:dyDescent="0.35">
      <c r="A356" s="3" t="s">
        <v>809</v>
      </c>
      <c r="B356">
        <v>2014</v>
      </c>
      <c r="C356" s="1">
        <v>125000000</v>
      </c>
      <c r="D356" s="1">
        <v>191204754</v>
      </c>
      <c r="E356" s="1">
        <v>293800000</v>
      </c>
      <c r="F356" s="1">
        <v>485004754</v>
      </c>
      <c r="G356" s="1">
        <v>360004754</v>
      </c>
      <c r="H356" s="2">
        <v>2.88</v>
      </c>
      <c r="I356" t="s">
        <v>17</v>
      </c>
      <c r="J356" t="s">
        <v>142</v>
      </c>
      <c r="K356" t="s">
        <v>45</v>
      </c>
      <c r="L356">
        <v>5.8</v>
      </c>
      <c r="M356">
        <v>210129</v>
      </c>
      <c r="N356">
        <v>3845</v>
      </c>
      <c r="O356">
        <v>3980</v>
      </c>
      <c r="P356" s="1">
        <v>65575105</v>
      </c>
      <c r="Q356" t="str" cm="1">
        <f t="array" ref="Q356">_xlfn.IFS(C356&gt;=90000000,"Big Budget",C356&gt;=35000000,"Medium Budget",C356&lt;35000000,"Small Budget")</f>
        <v>Big Budget</v>
      </c>
      <c r="R356" cm="1">
        <f t="array" ref="R356">_xlfn.IFS(L358&gt;=10,10,L358&gt;=9,9,L358&gt;=8,8,L358&gt;=7,7,L358&gt;=6,6,L358&gt;=5,5,L358&gt;=4,4,L358&gt;=3,3,L358&gt;=2,2,L358&gt;=1,1)</f>
        <v>6</v>
      </c>
    </row>
    <row r="357" spans="1:18" x14ac:dyDescent="0.35">
      <c r="A357" s="3" t="s">
        <v>863</v>
      </c>
      <c r="B357">
        <v>2015</v>
      </c>
      <c r="C357" s="1">
        <v>40000000</v>
      </c>
      <c r="D357" s="1">
        <v>90411453</v>
      </c>
      <c r="E357" s="1">
        <v>16100000</v>
      </c>
      <c r="F357" s="1">
        <v>106511453</v>
      </c>
      <c r="G357" s="1">
        <v>66511453</v>
      </c>
      <c r="H357" s="2">
        <v>1.66</v>
      </c>
      <c r="I357" t="s">
        <v>22</v>
      </c>
      <c r="J357" t="s">
        <v>18</v>
      </c>
      <c r="K357" t="s">
        <v>19</v>
      </c>
      <c r="L357">
        <v>6</v>
      </c>
      <c r="M357">
        <v>135662</v>
      </c>
      <c r="N357">
        <v>3175</v>
      </c>
      <c r="O357">
        <v>3212</v>
      </c>
      <c r="P357" s="1">
        <v>33803253</v>
      </c>
      <c r="Q357" t="str" cm="1">
        <f t="array" ref="Q357">_xlfn.IFS(C357&gt;=90000000,"Big Budget",C357&gt;=35000000,"Medium Budget",C357&lt;35000000,"Small Budget")</f>
        <v>Medium Budget</v>
      </c>
      <c r="R357" cm="1">
        <f t="array" ref="R357">_xlfn.IFS(L359&gt;=10,10,L359&gt;=9,9,L359&gt;=8,8,L359&gt;=7,7,L359&gt;=6,6,L359&gt;=5,5,L359&gt;=4,4,L359&gt;=3,3,L359&gt;=2,2,L359&gt;=1,1)</f>
        <v>5</v>
      </c>
    </row>
    <row r="358" spans="1:18" x14ac:dyDescent="0.35">
      <c r="A358" s="3" t="s">
        <v>962</v>
      </c>
      <c r="B358">
        <v>2017</v>
      </c>
      <c r="C358" s="1">
        <v>30000000</v>
      </c>
      <c r="D358" s="1">
        <v>51573925</v>
      </c>
      <c r="E358" s="1">
        <v>46771498</v>
      </c>
      <c r="F358" s="1">
        <v>98345423</v>
      </c>
      <c r="G358" s="1">
        <v>68345423</v>
      </c>
      <c r="H358" s="2">
        <v>2.2799999999999998</v>
      </c>
      <c r="I358" t="s">
        <v>22</v>
      </c>
      <c r="J358" t="s">
        <v>18</v>
      </c>
      <c r="K358" t="s">
        <v>26</v>
      </c>
      <c r="L358">
        <v>6.7</v>
      </c>
      <c r="M358">
        <v>191672</v>
      </c>
      <c r="N358">
        <v>3304</v>
      </c>
      <c r="O358">
        <v>3326</v>
      </c>
      <c r="P358" s="1">
        <v>18286420</v>
      </c>
      <c r="Q358" t="str" cm="1">
        <f t="array" ref="Q358">_xlfn.IFS(C358&gt;=90000000,"Big Budget",C358&gt;=35000000,"Medium Budget",C358&lt;35000000,"Small Budget")</f>
        <v>Small Budget</v>
      </c>
      <c r="R358" cm="1">
        <f t="array" ref="R358">_xlfn.IFS(L360&gt;=10,10,L360&gt;=9,9,L360&gt;=8,8,L360&gt;=7,7,L360&gt;=6,6,L360&gt;=5,5,L360&gt;=4,4,L360&gt;=3,3,L360&gt;=2,2,L360&gt;=1,1)</f>
        <v>6</v>
      </c>
    </row>
    <row r="359" spans="1:18" x14ac:dyDescent="0.35">
      <c r="A359" s="3" t="s">
        <v>327</v>
      </c>
      <c r="B359">
        <v>2008</v>
      </c>
      <c r="C359" s="1">
        <v>40000000</v>
      </c>
      <c r="D359" s="1">
        <v>46012734</v>
      </c>
      <c r="E359" s="1">
        <v>60536004</v>
      </c>
      <c r="F359" s="1">
        <v>106548738</v>
      </c>
      <c r="G359" s="1">
        <v>66548738</v>
      </c>
      <c r="H359" s="2">
        <v>1.66</v>
      </c>
      <c r="I359" t="s">
        <v>17</v>
      </c>
      <c r="J359" t="s">
        <v>18</v>
      </c>
      <c r="K359" t="s">
        <v>72</v>
      </c>
      <c r="L359">
        <v>5.8</v>
      </c>
      <c r="M359">
        <v>71627</v>
      </c>
      <c r="N359">
        <v>2729</v>
      </c>
      <c r="O359">
        <v>2816</v>
      </c>
      <c r="P359" s="1">
        <v>14756850</v>
      </c>
      <c r="Q359" t="str" cm="1">
        <f t="array" ref="Q359">_xlfn.IFS(C359&gt;=90000000,"Big Budget",C359&gt;=35000000,"Medium Budget",C359&lt;35000000,"Small Budget")</f>
        <v>Medium Budget</v>
      </c>
      <c r="R359" cm="1">
        <f t="array" ref="R359">_xlfn.IFS(L361&gt;=10,10,L361&gt;=9,9,L361&gt;=8,8,L361&gt;=7,7,L361&gt;=6,6,L361&gt;=5,5,L361&gt;=4,4,L361&gt;=3,3,L361&gt;=2,2,L361&gt;=1,1)</f>
        <v>7</v>
      </c>
    </row>
    <row r="360" spans="1:18" x14ac:dyDescent="0.35">
      <c r="A360" s="3" t="s">
        <v>790</v>
      </c>
      <c r="B360">
        <v>2014</v>
      </c>
      <c r="C360" s="1">
        <v>40000000</v>
      </c>
      <c r="D360" s="1">
        <v>54445357</v>
      </c>
      <c r="E360" s="1">
        <v>51500000</v>
      </c>
      <c r="F360" s="1">
        <v>105945357</v>
      </c>
      <c r="G360" s="1">
        <v>65945357</v>
      </c>
      <c r="H360" s="2">
        <v>1.65</v>
      </c>
      <c r="I360" t="s">
        <v>22</v>
      </c>
      <c r="J360" t="s">
        <v>18</v>
      </c>
      <c r="K360" t="s">
        <v>19</v>
      </c>
      <c r="L360">
        <v>6.3</v>
      </c>
      <c r="M360">
        <v>171714</v>
      </c>
      <c r="N360">
        <v>3375</v>
      </c>
      <c r="O360">
        <v>3400</v>
      </c>
      <c r="P360" s="1">
        <v>15457418</v>
      </c>
      <c r="Q360" t="str" cm="1">
        <f t="array" ref="Q360">_xlfn.IFS(C360&gt;=90000000,"Big Budget",C360&gt;=35000000,"Medium Budget",C360&lt;35000000,"Small Budget")</f>
        <v>Medium Budget</v>
      </c>
      <c r="R360" cm="1">
        <f t="array" ref="R360">_xlfn.IFS(L362&gt;=10,10,L362&gt;=9,9,L362&gt;=8,8,L362&gt;=7,7,L362&gt;=6,6,L362&gt;=5,5,L362&gt;=4,4,L362&gt;=3,3,L362&gt;=2,2,L362&gt;=1,1)</f>
        <v>7</v>
      </c>
    </row>
    <row r="361" spans="1:18" x14ac:dyDescent="0.35">
      <c r="A361" s="3" t="s">
        <v>1005</v>
      </c>
      <c r="B361">
        <v>2018</v>
      </c>
      <c r="C361" s="1">
        <v>75000000</v>
      </c>
      <c r="D361" s="1">
        <v>99215042</v>
      </c>
      <c r="E361" s="1">
        <v>98289716</v>
      </c>
      <c r="F361" s="1">
        <v>197504758</v>
      </c>
      <c r="G361" s="1">
        <v>122504758</v>
      </c>
      <c r="H361" s="2">
        <v>1.63</v>
      </c>
      <c r="I361" t="s">
        <v>43</v>
      </c>
      <c r="J361" t="s">
        <v>142</v>
      </c>
      <c r="K361" t="s">
        <v>45</v>
      </c>
      <c r="L361">
        <v>7.2</v>
      </c>
      <c r="M361">
        <v>77218</v>
      </c>
      <c r="N361">
        <v>3602</v>
      </c>
      <c r="O361">
        <v>3602</v>
      </c>
      <c r="P361" s="1">
        <v>24585139</v>
      </c>
      <c r="Q361" t="str" cm="1">
        <f t="array" ref="Q361">_xlfn.IFS(C361&gt;=90000000,"Big Budget",C361&gt;=35000000,"Medium Budget",C361&lt;35000000,"Small Budget")</f>
        <v>Medium Budget</v>
      </c>
      <c r="R361" cm="1">
        <f t="array" ref="R361">_xlfn.IFS(L363&gt;=10,10,L363&gt;=9,9,L363&gt;=8,8,L363&gt;=7,7,L363&gt;=6,6,L363&gt;=5,5,L363&gt;=4,4,L363&gt;=3,3,L363&gt;=2,2,L363&gt;=1,1)</f>
        <v>5</v>
      </c>
    </row>
    <row r="362" spans="1:18" x14ac:dyDescent="0.35">
      <c r="A362" s="3" t="s">
        <v>747</v>
      </c>
      <c r="B362">
        <v>2013</v>
      </c>
      <c r="C362" s="1">
        <v>250000000</v>
      </c>
      <c r="D362" s="1">
        <v>258366855</v>
      </c>
      <c r="E362" s="1">
        <v>702000000</v>
      </c>
      <c r="F362" s="1">
        <v>960366855</v>
      </c>
      <c r="G362" s="1">
        <v>710366855</v>
      </c>
      <c r="H362" s="2">
        <v>2.84</v>
      </c>
      <c r="I362" t="s">
        <v>17</v>
      </c>
      <c r="J362" t="s">
        <v>142</v>
      </c>
      <c r="K362" t="s">
        <v>45</v>
      </c>
      <c r="L362">
        <v>7.8</v>
      </c>
      <c r="M362">
        <v>648543</v>
      </c>
      <c r="N362">
        <v>3903</v>
      </c>
      <c r="O362">
        <v>3928</v>
      </c>
      <c r="P362" s="1">
        <v>73645197</v>
      </c>
      <c r="Q362" t="str" cm="1">
        <f t="array" ref="Q362">_xlfn.IFS(C362&gt;=90000000,"Big Budget",C362&gt;=35000000,"Medium Budget",C362&lt;35000000,"Small Budget")</f>
        <v>Big Budget</v>
      </c>
      <c r="R362" cm="1">
        <f t="array" ref="R362">_xlfn.IFS(L364&gt;=10,10,L364&gt;=9,9,L364&gt;=8,8,L364&gt;=7,7,L364&gt;=6,6,L364&gt;=5,5,L364&gt;=4,4,L364&gt;=3,3,L364&gt;=2,2,L364&gt;=1,1)</f>
        <v>7</v>
      </c>
    </row>
    <row r="363" spans="1:18" x14ac:dyDescent="0.35">
      <c r="A363" s="3" t="s">
        <v>934</v>
      </c>
      <c r="B363">
        <v>2016</v>
      </c>
      <c r="C363" s="1">
        <v>105000000</v>
      </c>
      <c r="D363" s="1">
        <v>64063008</v>
      </c>
      <c r="E363" s="1">
        <v>338093674</v>
      </c>
      <c r="F363" s="1">
        <v>402156682</v>
      </c>
      <c r="G363" s="1">
        <v>297156682</v>
      </c>
      <c r="H363" s="2">
        <v>2.83</v>
      </c>
      <c r="I363" t="s">
        <v>43</v>
      </c>
      <c r="J363" t="s">
        <v>101</v>
      </c>
      <c r="K363" t="s">
        <v>45</v>
      </c>
      <c r="L363">
        <v>5.6</v>
      </c>
      <c r="M363">
        <v>66232</v>
      </c>
      <c r="N363">
        <v>3992</v>
      </c>
      <c r="O363">
        <v>3997</v>
      </c>
      <c r="P363" s="1">
        <v>21373064</v>
      </c>
      <c r="Q363" t="str" cm="1">
        <f t="array" ref="Q363">_xlfn.IFS(C363&gt;=90000000,"Big Budget",C363&gt;=35000000,"Medium Budget",C363&lt;35000000,"Small Budget")</f>
        <v>Big Budget</v>
      </c>
      <c r="R363" cm="1">
        <f t="array" ref="R363">_xlfn.IFS(L365&gt;=10,10,L365&gt;=9,9,L365&gt;=8,8,L365&gt;=7,7,L365&gt;=6,6,L365&gt;=5,5,L365&gt;=4,4,L365&gt;=3,3,L365&gt;=2,2,L365&gt;=1,1)</f>
        <v>6</v>
      </c>
    </row>
    <row r="364" spans="1:18" x14ac:dyDescent="0.35">
      <c r="A364" s="3" t="s">
        <v>805</v>
      </c>
      <c r="B364">
        <v>2014</v>
      </c>
      <c r="C364" s="1">
        <v>80000000</v>
      </c>
      <c r="D364" s="1">
        <v>85817906</v>
      </c>
      <c r="E364" s="1">
        <v>124497775</v>
      </c>
      <c r="F364" s="1">
        <v>210315681</v>
      </c>
      <c r="G364" s="1">
        <v>130315681</v>
      </c>
      <c r="H364" s="2">
        <v>1.63</v>
      </c>
      <c r="I364" t="s">
        <v>22</v>
      </c>
      <c r="J364" t="s">
        <v>18</v>
      </c>
      <c r="K364" t="s">
        <v>29</v>
      </c>
      <c r="L364">
        <v>7.5</v>
      </c>
      <c r="M364">
        <v>479201</v>
      </c>
      <c r="N364">
        <v>3173</v>
      </c>
      <c r="O364">
        <v>3313</v>
      </c>
      <c r="P364" s="1">
        <v>23702421</v>
      </c>
      <c r="Q364" t="str" cm="1">
        <f t="array" ref="Q364">_xlfn.IFS(C364&gt;=90000000,"Big Budget",C364&gt;=35000000,"Medium Budget",C364&lt;35000000,"Small Budget")</f>
        <v>Medium Budget</v>
      </c>
      <c r="R364" cm="1">
        <f t="array" ref="R364">_xlfn.IFS(L366&gt;=10,10,L366&gt;=9,9,L366&gt;=8,8,L366&gt;=7,7,L366&gt;=6,6,L366&gt;=5,5,L366&gt;=4,4,L366&gt;=3,3,L366&gt;=2,2,L366&gt;=1,1)</f>
        <v>7</v>
      </c>
    </row>
    <row r="365" spans="1:18" x14ac:dyDescent="0.35">
      <c r="A365" s="3" t="s">
        <v>929</v>
      </c>
      <c r="B365">
        <v>2016</v>
      </c>
      <c r="C365" s="1">
        <v>70000000</v>
      </c>
      <c r="D365" s="1">
        <v>72679278</v>
      </c>
      <c r="E365" s="1">
        <v>110674153</v>
      </c>
      <c r="F365" s="1">
        <v>183353431</v>
      </c>
      <c r="G365" s="1">
        <v>113353431</v>
      </c>
      <c r="H365" s="2">
        <v>1.62</v>
      </c>
      <c r="I365" t="s">
        <v>43</v>
      </c>
      <c r="J365" t="s">
        <v>101</v>
      </c>
      <c r="K365" t="s">
        <v>45</v>
      </c>
      <c r="L365">
        <v>6.8</v>
      </c>
      <c r="M365">
        <v>62011</v>
      </c>
      <c r="N365">
        <v>3922</v>
      </c>
      <c r="O365">
        <v>3922</v>
      </c>
      <c r="P365" s="1">
        <v>21311407</v>
      </c>
      <c r="Q365" t="str" cm="1">
        <f t="array" ref="Q365">_xlfn.IFS(C365&gt;=90000000,"Big Budget",C365&gt;=35000000,"Medium Budget",C365&lt;35000000,"Small Budget")</f>
        <v>Medium Budget</v>
      </c>
      <c r="R365" cm="1">
        <f t="array" ref="R365">_xlfn.IFS(L367&gt;=10,10,L367&gt;=9,9,L367&gt;=8,8,L367&gt;=7,7,L367&gt;=6,6,L367&gt;=5,5,L367&gt;=4,4,L367&gt;=3,3,L367&gt;=2,2,L367&gt;=1,1)</f>
        <v>8</v>
      </c>
    </row>
    <row r="366" spans="1:18" x14ac:dyDescent="0.35">
      <c r="A366" s="3" t="s">
        <v>437</v>
      </c>
      <c r="B366">
        <v>2009</v>
      </c>
      <c r="C366" s="1">
        <v>39000000</v>
      </c>
      <c r="D366" s="1">
        <v>63414846</v>
      </c>
      <c r="E366" s="1">
        <v>38917289</v>
      </c>
      <c r="F366" s="1">
        <v>102332135</v>
      </c>
      <c r="G366" s="1">
        <v>63332135</v>
      </c>
      <c r="H366" s="2">
        <v>1.62</v>
      </c>
      <c r="I366" t="s">
        <v>17</v>
      </c>
      <c r="J366" t="s">
        <v>18</v>
      </c>
      <c r="K366" t="s">
        <v>29</v>
      </c>
      <c r="L366">
        <v>7.1</v>
      </c>
      <c r="M366">
        <v>150745</v>
      </c>
      <c r="N366">
        <v>2988</v>
      </c>
      <c r="O366">
        <v>2988</v>
      </c>
      <c r="P366" s="1">
        <v>18623171</v>
      </c>
      <c r="Q366" t="str" cm="1">
        <f t="array" ref="Q366">_xlfn.IFS(C366&gt;=90000000,"Big Budget",C366&gt;=35000000,"Medium Budget",C366&lt;35000000,"Small Budget")</f>
        <v>Medium Budget</v>
      </c>
      <c r="R366" cm="1">
        <f t="array" ref="R366">_xlfn.IFS(L368&gt;=10,10,L368&gt;=9,9,L368&gt;=8,8,L368&gt;=7,7,L368&gt;=6,6,L368&gt;=5,5,L368&gt;=4,4,L368&gt;=3,3,L368&gt;=2,2,L368&gt;=1,1)</f>
        <v>6</v>
      </c>
    </row>
    <row r="367" spans="1:18" x14ac:dyDescent="0.35">
      <c r="A367" s="3" t="s">
        <v>98</v>
      </c>
      <c r="B367">
        <v>2006</v>
      </c>
      <c r="C367" s="1">
        <v>40000000</v>
      </c>
      <c r="D367" s="1">
        <v>53089891</v>
      </c>
      <c r="E367" s="1">
        <v>51317475</v>
      </c>
      <c r="F367" s="1">
        <v>104407366</v>
      </c>
      <c r="G367" s="1">
        <v>64407366</v>
      </c>
      <c r="H367" s="2">
        <v>1.61</v>
      </c>
      <c r="I367" t="s">
        <v>17</v>
      </c>
      <c r="J367" t="s">
        <v>18</v>
      </c>
      <c r="K367" t="s">
        <v>26</v>
      </c>
      <c r="L367">
        <v>8.5</v>
      </c>
      <c r="M367">
        <v>1306908</v>
      </c>
      <c r="N367">
        <v>2281</v>
      </c>
      <c r="O367">
        <v>2305</v>
      </c>
      <c r="P367" s="1">
        <v>14801808</v>
      </c>
      <c r="Q367" t="str" cm="1">
        <f t="array" ref="Q367">_xlfn.IFS(C367&gt;=90000000,"Big Budget",C367&gt;=35000000,"Medium Budget",C367&lt;35000000,"Small Budget")</f>
        <v>Medium Budget</v>
      </c>
      <c r="R367" cm="1">
        <f t="array" ref="R367">_xlfn.IFS(L369&gt;=10,10,L369&gt;=9,9,L369&gt;=8,8,L369&gt;=7,7,L369&gt;=6,6,L369&gt;=5,5,L369&gt;=4,4,L369&gt;=3,3,L369&gt;=2,2,L369&gt;=1,1)</f>
        <v>6</v>
      </c>
    </row>
    <row r="368" spans="1:18" x14ac:dyDescent="0.35">
      <c r="A368" s="3" t="s">
        <v>616</v>
      </c>
      <c r="B368">
        <v>2011</v>
      </c>
      <c r="C368" s="1">
        <v>37000000</v>
      </c>
      <c r="D368" s="1">
        <v>72286779</v>
      </c>
      <c r="E368" s="1">
        <v>23781945</v>
      </c>
      <c r="F368" s="1">
        <v>96068724</v>
      </c>
      <c r="G368" s="1">
        <v>59068724</v>
      </c>
      <c r="H368" s="2">
        <v>1.6</v>
      </c>
      <c r="I368" t="s">
        <v>43</v>
      </c>
      <c r="J368" t="s">
        <v>18</v>
      </c>
      <c r="K368" t="s">
        <v>29</v>
      </c>
      <c r="L368">
        <v>6.8</v>
      </c>
      <c r="M368">
        <v>24328</v>
      </c>
      <c r="N368">
        <v>3507</v>
      </c>
      <c r="O368">
        <v>3515</v>
      </c>
      <c r="P368" s="1">
        <v>19152401</v>
      </c>
      <c r="Q368" t="str" cm="1">
        <f t="array" ref="Q368">_xlfn.IFS(C368&gt;=90000000,"Big Budget",C368&gt;=35000000,"Medium Budget",C368&lt;35000000,"Small Budget")</f>
        <v>Medium Budget</v>
      </c>
      <c r="R368" cm="1">
        <f t="array" ref="R368">_xlfn.IFS(L370&gt;=10,10,L370&gt;=9,9,L370&gt;=8,8,L370&gt;=7,7,L370&gt;=6,6,L370&gt;=5,5,L370&gt;=4,4,L370&gt;=3,3,L370&gt;=2,2,L370&gt;=1,1)</f>
        <v>6</v>
      </c>
    </row>
    <row r="369" spans="1:18" x14ac:dyDescent="0.35">
      <c r="A369" s="3" t="s">
        <v>196</v>
      </c>
      <c r="B369">
        <v>2007</v>
      </c>
      <c r="C369" s="1">
        <v>28000000</v>
      </c>
      <c r="D369" s="1">
        <v>43107979</v>
      </c>
      <c r="E369" s="1">
        <v>48835977</v>
      </c>
      <c r="F369" s="1">
        <v>91943956</v>
      </c>
      <c r="G369" s="1">
        <v>63943956</v>
      </c>
      <c r="H369" s="2">
        <v>2.2799999999999998</v>
      </c>
      <c r="I369" t="s">
        <v>43</v>
      </c>
      <c r="J369" t="s">
        <v>18</v>
      </c>
      <c r="K369" t="s">
        <v>72</v>
      </c>
      <c r="L369">
        <v>6.3</v>
      </c>
      <c r="M369">
        <v>75028</v>
      </c>
      <c r="N369">
        <v>2425</v>
      </c>
      <c r="O369">
        <v>2425</v>
      </c>
      <c r="P369" s="1">
        <v>11704357</v>
      </c>
      <c r="Q369" t="str" cm="1">
        <f t="array" ref="Q369">_xlfn.IFS(C369&gt;=90000000,"Big Budget",C369&gt;=35000000,"Medium Budget",C369&lt;35000000,"Small Budget")</f>
        <v>Small Budget</v>
      </c>
      <c r="R369" cm="1">
        <f t="array" ref="R369">_xlfn.IFS(L371&gt;=10,10,L371&gt;=9,9,L371&gt;=8,8,L371&gt;=7,7,L371&gt;=6,6,L371&gt;=5,5,L371&gt;=4,4,L371&gt;=3,3,L371&gt;=2,2,L371&gt;=1,1)</f>
        <v>6</v>
      </c>
    </row>
    <row r="370" spans="1:18" x14ac:dyDescent="0.35">
      <c r="A370" s="3" t="s">
        <v>288</v>
      </c>
      <c r="B370">
        <v>2008</v>
      </c>
      <c r="C370" s="1">
        <v>20000000</v>
      </c>
      <c r="D370" s="1">
        <v>26418667</v>
      </c>
      <c r="E370" s="1">
        <v>39039144</v>
      </c>
      <c r="F370" s="1">
        <v>65457811</v>
      </c>
      <c r="G370" s="1">
        <v>45457811</v>
      </c>
      <c r="H370" s="2">
        <v>2.27</v>
      </c>
      <c r="I370" t="s">
        <v>22</v>
      </c>
      <c r="J370" t="s">
        <v>18</v>
      </c>
      <c r="K370" t="s">
        <v>26</v>
      </c>
      <c r="L370">
        <v>6.8</v>
      </c>
      <c r="M370">
        <v>113552</v>
      </c>
      <c r="N370">
        <v>2467</v>
      </c>
      <c r="O370">
        <v>2469</v>
      </c>
      <c r="P370" s="1">
        <v>12469631</v>
      </c>
      <c r="Q370" t="str" cm="1">
        <f t="array" ref="Q370">_xlfn.IFS(C370&gt;=90000000,"Big Budget",C370&gt;=35000000,"Medium Budget",C370&lt;35000000,"Small Budget")</f>
        <v>Small Budget</v>
      </c>
      <c r="R370" cm="1">
        <f t="array" ref="R370">_xlfn.IFS(L372&gt;=10,10,L372&gt;=9,9,L372&gt;=8,8,L372&gt;=7,7,L372&gt;=6,6,L372&gt;=5,5,L372&gt;=4,4,L372&gt;=3,3,L372&gt;=2,2,L372&gt;=1,1)</f>
        <v>6</v>
      </c>
    </row>
    <row r="371" spans="1:18" x14ac:dyDescent="0.35">
      <c r="A371" s="3" t="s">
        <v>812</v>
      </c>
      <c r="B371">
        <v>2014</v>
      </c>
      <c r="C371" s="1">
        <v>130000000</v>
      </c>
      <c r="D371" s="1">
        <v>131538435</v>
      </c>
      <c r="E371" s="1">
        <v>361307856</v>
      </c>
      <c r="F371" s="1">
        <v>492846291</v>
      </c>
      <c r="G371" s="1">
        <v>362846291</v>
      </c>
      <c r="H371" s="2">
        <v>2.79</v>
      </c>
      <c r="I371" t="s">
        <v>132</v>
      </c>
      <c r="J371" t="s">
        <v>101</v>
      </c>
      <c r="K371" t="s">
        <v>45</v>
      </c>
      <c r="L371">
        <v>6.3</v>
      </c>
      <c r="M371">
        <v>89769</v>
      </c>
      <c r="N371">
        <v>3948</v>
      </c>
      <c r="O371">
        <v>3975</v>
      </c>
      <c r="P371" s="1">
        <v>39327869</v>
      </c>
      <c r="Q371" t="str" cm="1">
        <f t="array" ref="Q371">_xlfn.IFS(C371&gt;=90000000,"Big Budget",C371&gt;=35000000,"Medium Budget",C371&lt;35000000,"Small Budget")</f>
        <v>Big Budget</v>
      </c>
      <c r="R371" cm="1">
        <f t="array" ref="R371">_xlfn.IFS(L373&gt;=10,10,L373&gt;=9,9,L373&gt;=8,8,L373&gt;=7,7,L373&gt;=6,6,L373&gt;=5,5,L373&gt;=4,4,L373&gt;=3,3,L373&gt;=2,2,L373&gt;=1,1)</f>
        <v>8</v>
      </c>
    </row>
    <row r="372" spans="1:18" x14ac:dyDescent="0.35">
      <c r="A372" s="3" t="s">
        <v>707</v>
      </c>
      <c r="B372">
        <v>2013</v>
      </c>
      <c r="C372" s="1">
        <v>22000000</v>
      </c>
      <c r="D372" s="1">
        <v>30659817</v>
      </c>
      <c r="E372" s="1">
        <v>39877053</v>
      </c>
      <c r="F372" s="1">
        <v>70536870</v>
      </c>
      <c r="G372" s="1">
        <v>48536870</v>
      </c>
      <c r="H372" s="2">
        <v>2.21</v>
      </c>
      <c r="I372" t="s">
        <v>17</v>
      </c>
      <c r="J372" t="s">
        <v>18</v>
      </c>
      <c r="K372" t="s">
        <v>19</v>
      </c>
      <c r="L372">
        <v>6.3</v>
      </c>
      <c r="M372">
        <v>79305</v>
      </c>
      <c r="N372">
        <v>3036</v>
      </c>
      <c r="O372">
        <v>3036</v>
      </c>
      <c r="P372" s="1">
        <v>7944977</v>
      </c>
      <c r="Q372" t="str" cm="1">
        <f t="array" ref="Q372">_xlfn.IFS(C372&gt;=90000000,"Big Budget",C372&gt;=35000000,"Medium Budget",C372&lt;35000000,"Small Budget")</f>
        <v>Small Budget</v>
      </c>
      <c r="R372" cm="1">
        <f t="array" ref="R372">_xlfn.IFS(L374&gt;=10,10,L374&gt;=9,9,L374&gt;=8,8,L374&gt;=7,7,L374&gt;=6,6,L374&gt;=5,5,L374&gt;=4,4,L374&gt;=3,3,L374&gt;=2,2,L374&gt;=1,1)</f>
        <v>3</v>
      </c>
    </row>
    <row r="373" spans="1:18" x14ac:dyDescent="0.35">
      <c r="A373" s="3" t="s">
        <v>106</v>
      </c>
      <c r="B373">
        <v>2006</v>
      </c>
      <c r="C373" s="1">
        <v>50000000</v>
      </c>
      <c r="D373" s="1">
        <v>70511035</v>
      </c>
      <c r="E373" s="1">
        <v>59703127</v>
      </c>
      <c r="F373" s="1">
        <v>130214162</v>
      </c>
      <c r="G373" s="1">
        <v>80214162</v>
      </c>
      <c r="H373" s="2">
        <v>1.6</v>
      </c>
      <c r="I373" t="s">
        <v>22</v>
      </c>
      <c r="J373" t="s">
        <v>18</v>
      </c>
      <c r="K373" t="s">
        <v>32</v>
      </c>
      <c r="L373">
        <v>8.1999999999999993</v>
      </c>
      <c r="M373">
        <v>1106874</v>
      </c>
      <c r="N373">
        <v>3365</v>
      </c>
      <c r="O373">
        <v>3365</v>
      </c>
      <c r="P373" s="1">
        <v>25642340</v>
      </c>
      <c r="Q373" t="str" cm="1">
        <f t="array" ref="Q373">_xlfn.IFS(C373&gt;=90000000,"Big Budget",C373&gt;=35000000,"Medium Budget",C373&lt;35000000,"Small Budget")</f>
        <v>Medium Budget</v>
      </c>
      <c r="R373" cm="1">
        <f t="array" ref="R373">_xlfn.IFS(L375&gt;=10,10,L375&gt;=9,9,L375&gt;=8,8,L375&gt;=7,7,L375&gt;=6,6,L375&gt;=5,5,L375&gt;=4,4,L375&gt;=3,3,L375&gt;=2,2,L375&gt;=1,1)</f>
        <v>5</v>
      </c>
    </row>
    <row r="374" spans="1:18" x14ac:dyDescent="0.35">
      <c r="A374" s="3" t="s">
        <v>270</v>
      </c>
      <c r="B374">
        <v>2008</v>
      </c>
      <c r="C374" s="1">
        <v>18000000</v>
      </c>
      <c r="D374" s="1">
        <v>43869350</v>
      </c>
      <c r="E374" s="1">
        <v>13324305</v>
      </c>
      <c r="F374" s="1">
        <v>57193655</v>
      </c>
      <c r="G374" s="1">
        <v>39193655</v>
      </c>
      <c r="H374" s="2">
        <v>2.1800000000000002</v>
      </c>
      <c r="I374" t="s">
        <v>17</v>
      </c>
      <c r="J374" t="s">
        <v>18</v>
      </c>
      <c r="K374" t="s">
        <v>23</v>
      </c>
      <c r="L374">
        <v>3.9</v>
      </c>
      <c r="M374">
        <v>36003</v>
      </c>
      <c r="N374">
        <v>2700</v>
      </c>
      <c r="O374">
        <v>2821</v>
      </c>
      <c r="P374" s="1">
        <v>20804941</v>
      </c>
      <c r="Q374" t="str" cm="1">
        <f t="array" ref="Q374">_xlfn.IFS(C374&gt;=90000000,"Big Budget",C374&gt;=35000000,"Medium Budget",C374&lt;35000000,"Small Budget")</f>
        <v>Small Budget</v>
      </c>
      <c r="R374" cm="1">
        <f t="array" ref="R374">_xlfn.IFS(L376&gt;=10,10,L376&gt;=9,9,L376&gt;=8,8,L376&gt;=7,7,L376&gt;=6,6,L376&gt;=5,5,L376&gt;=4,4,L376&gt;=3,3,L376&gt;=2,2,L376&gt;=1,1)</f>
        <v>5</v>
      </c>
    </row>
    <row r="375" spans="1:18" x14ac:dyDescent="0.35">
      <c r="A375" s="3" t="s">
        <v>842</v>
      </c>
      <c r="B375">
        <v>2015</v>
      </c>
      <c r="C375" s="1">
        <v>22000000</v>
      </c>
      <c r="D375" s="1">
        <v>16029670</v>
      </c>
      <c r="E375" s="1">
        <v>53668825</v>
      </c>
      <c r="F375" s="1">
        <v>69698495</v>
      </c>
      <c r="G375" s="1">
        <v>47698495</v>
      </c>
      <c r="H375" s="2">
        <v>2.17</v>
      </c>
      <c r="I375" t="s">
        <v>17</v>
      </c>
      <c r="J375" t="s">
        <v>18</v>
      </c>
      <c r="K375" t="s">
        <v>32</v>
      </c>
      <c r="L375">
        <v>5.0999999999999996</v>
      </c>
      <c r="M375">
        <v>42115</v>
      </c>
      <c r="N375">
        <v>3434</v>
      </c>
      <c r="O375">
        <v>3434</v>
      </c>
      <c r="P375" s="1">
        <v>7355622</v>
      </c>
      <c r="Q375" t="str" cm="1">
        <f t="array" ref="Q375">_xlfn.IFS(C375&gt;=90000000,"Big Budget",C375&gt;=35000000,"Medium Budget",C375&lt;35000000,"Small Budget")</f>
        <v>Small Budget</v>
      </c>
      <c r="R375" cm="1">
        <f t="array" ref="R375">_xlfn.IFS(L377&gt;=10,10,L377&gt;=9,9,L377&gt;=8,8,L377&gt;=7,7,L377&gt;=6,6,L377&gt;=5,5,L377&gt;=4,4,L377&gt;=3,3,L377&gt;=2,2,L377&gt;=1,1)</f>
        <v>6</v>
      </c>
    </row>
    <row r="376" spans="1:18" x14ac:dyDescent="0.35">
      <c r="A376" s="3" t="s">
        <v>48</v>
      </c>
      <c r="B376">
        <v>2006</v>
      </c>
      <c r="C376" s="1">
        <v>16000000</v>
      </c>
      <c r="D376" s="1">
        <v>39517763</v>
      </c>
      <c r="E376" s="1">
        <v>11000000</v>
      </c>
      <c r="F376" s="1">
        <v>50517763</v>
      </c>
      <c r="G376" s="1">
        <v>34517763</v>
      </c>
      <c r="H376" s="2">
        <v>2.16</v>
      </c>
      <c r="I376" t="s">
        <v>22</v>
      </c>
      <c r="J376" t="s">
        <v>18</v>
      </c>
      <c r="K376" t="s">
        <v>23</v>
      </c>
      <c r="L376">
        <v>5.8</v>
      </c>
      <c r="M376">
        <v>72878</v>
      </c>
      <c r="N376">
        <v>2820</v>
      </c>
      <c r="O376">
        <v>2820</v>
      </c>
      <c r="P376" s="1">
        <v>19150000</v>
      </c>
      <c r="Q376" t="str" cm="1">
        <f t="array" ref="Q376">_xlfn.IFS(C376&gt;=90000000,"Big Budget",C376&gt;=35000000,"Medium Budget",C376&lt;35000000,"Small Budget")</f>
        <v>Small Budget</v>
      </c>
      <c r="R376" cm="1">
        <f t="array" ref="R376">_xlfn.IFS(L378&gt;=10,10,L378&gt;=9,9,L378&gt;=8,8,L378&gt;=7,7,L378&gt;=6,6,L378&gt;=5,5,L378&gt;=4,4,L378&gt;=3,3,L378&gt;=2,2,L378&gt;=1,1)</f>
        <v>8</v>
      </c>
    </row>
    <row r="377" spans="1:18" x14ac:dyDescent="0.35">
      <c r="A377" s="3" t="s">
        <v>876</v>
      </c>
      <c r="B377">
        <v>2015</v>
      </c>
      <c r="C377" s="1">
        <v>65000000</v>
      </c>
      <c r="D377" s="1">
        <v>53862963</v>
      </c>
      <c r="E377" s="1">
        <v>114202737</v>
      </c>
      <c r="F377" s="1">
        <v>168065700</v>
      </c>
      <c r="G377" s="1">
        <v>103065700</v>
      </c>
      <c r="H377" s="2">
        <v>1.59</v>
      </c>
      <c r="I377" t="s">
        <v>17</v>
      </c>
      <c r="J377" t="s">
        <v>18</v>
      </c>
      <c r="K377" t="s">
        <v>72</v>
      </c>
      <c r="L377">
        <v>6.6</v>
      </c>
      <c r="M377">
        <v>244887</v>
      </c>
      <c r="N377">
        <v>3323</v>
      </c>
      <c r="O377">
        <v>3323</v>
      </c>
      <c r="P377" s="1">
        <v>18685137</v>
      </c>
      <c r="Q377" t="str" cm="1">
        <f t="array" ref="Q377">_xlfn.IFS(C377&gt;=90000000,"Big Budget",C377&gt;=35000000,"Medium Budget",C377&lt;35000000,"Small Budget")</f>
        <v>Medium Budget</v>
      </c>
      <c r="R377" cm="1">
        <f t="array" ref="R377">_xlfn.IFS(L379&gt;=10,10,L379&gt;=9,9,L379&gt;=8,8,L379&gt;=7,7,L379&gt;=6,6,L379&gt;=5,5,L379&gt;=4,4,L379&gt;=3,3,L379&gt;=2,2,L379&gt;=1,1)</f>
        <v>5</v>
      </c>
    </row>
    <row r="378" spans="1:18" x14ac:dyDescent="0.35">
      <c r="A378" s="3" t="s">
        <v>721</v>
      </c>
      <c r="B378">
        <v>2013</v>
      </c>
      <c r="C378" s="1">
        <v>38000000</v>
      </c>
      <c r="D378" s="1">
        <v>26947624</v>
      </c>
      <c r="E378" s="1">
        <v>71283215</v>
      </c>
      <c r="F378" s="1">
        <v>98230839</v>
      </c>
      <c r="G378" s="1">
        <v>60230839</v>
      </c>
      <c r="H378" s="2">
        <v>1.59</v>
      </c>
      <c r="I378" t="s">
        <v>22</v>
      </c>
      <c r="J378" t="s">
        <v>18</v>
      </c>
      <c r="K378" t="s">
        <v>29</v>
      </c>
      <c r="L378">
        <v>8.1</v>
      </c>
      <c r="M378">
        <v>473413</v>
      </c>
      <c r="N378">
        <v>5</v>
      </c>
      <c r="O378">
        <v>2308</v>
      </c>
      <c r="P378" s="1">
        <v>187289</v>
      </c>
      <c r="Q378" t="str" cm="1">
        <f t="array" ref="Q378">_xlfn.IFS(C378&gt;=90000000,"Big Budget",C378&gt;=35000000,"Medium Budget",C378&lt;35000000,"Small Budget")</f>
        <v>Medium Budget</v>
      </c>
      <c r="R378" cm="1">
        <f t="array" ref="R378">_xlfn.IFS(L380&gt;=10,10,L380&gt;=9,9,L380&gt;=8,8,L380&gt;=7,7,L380&gt;=6,6,L380&gt;=5,5,L380&gt;=4,4,L380&gt;=3,3,L380&gt;=2,2,L380&gt;=1,1)</f>
        <v>4</v>
      </c>
    </row>
    <row r="379" spans="1:18" x14ac:dyDescent="0.35">
      <c r="A379" s="3" t="s">
        <v>104</v>
      </c>
      <c r="B379">
        <v>2006</v>
      </c>
      <c r="C379" s="1">
        <v>50000000</v>
      </c>
      <c r="D379" s="1">
        <v>88715192</v>
      </c>
      <c r="E379" s="1">
        <v>39687709</v>
      </c>
      <c r="F379" s="1">
        <v>128402901</v>
      </c>
      <c r="G379" s="1">
        <v>78402901</v>
      </c>
      <c r="H379" s="2">
        <v>1.57</v>
      </c>
      <c r="I379" t="s">
        <v>17</v>
      </c>
      <c r="J379" t="s">
        <v>18</v>
      </c>
      <c r="K379" t="s">
        <v>72</v>
      </c>
      <c r="L379">
        <v>5.6</v>
      </c>
      <c r="M379">
        <v>80413</v>
      </c>
      <c r="N379">
        <v>3057</v>
      </c>
      <c r="O379">
        <v>3202</v>
      </c>
      <c r="P379" s="1">
        <v>24411322</v>
      </c>
      <c r="Q379" t="str" cm="1">
        <f t="array" ref="Q379">_xlfn.IFS(C379&gt;=90000000,"Big Budget",C379&gt;=35000000,"Medium Budget",C379&lt;35000000,"Small Budget")</f>
        <v>Medium Budget</v>
      </c>
      <c r="R379" cm="1">
        <f t="array" ref="R379">_xlfn.IFS(L381&gt;=10,10,L381&gt;=9,9,L381&gt;=8,8,L381&gt;=7,7,L381&gt;=6,6,L381&gt;=5,5,L381&gt;=4,4,L381&gt;=3,3,L381&gt;=2,2,L381&gt;=1,1)</f>
        <v>7</v>
      </c>
    </row>
    <row r="380" spans="1:18" x14ac:dyDescent="0.35">
      <c r="A380" s="3" t="s">
        <v>565</v>
      </c>
      <c r="B380">
        <v>2010</v>
      </c>
      <c r="C380" s="1">
        <v>80000000</v>
      </c>
      <c r="D380" s="1">
        <v>100246011</v>
      </c>
      <c r="E380" s="1">
        <v>104528679</v>
      </c>
      <c r="F380" s="1">
        <v>204774690</v>
      </c>
      <c r="G380" s="1">
        <v>124774690</v>
      </c>
      <c r="H380" s="2">
        <v>1.56</v>
      </c>
      <c r="I380" t="s">
        <v>43</v>
      </c>
      <c r="J380" t="s">
        <v>142</v>
      </c>
      <c r="K380" t="s">
        <v>45</v>
      </c>
      <c r="L380">
        <v>4.5999999999999996</v>
      </c>
      <c r="M380">
        <v>22024</v>
      </c>
      <c r="N380">
        <v>3515</v>
      </c>
      <c r="O380">
        <v>3515</v>
      </c>
      <c r="P380" s="1">
        <v>16411322</v>
      </c>
      <c r="Q380" t="str" cm="1">
        <f t="array" ref="Q380">_xlfn.IFS(C380&gt;=90000000,"Big Budget",C380&gt;=35000000,"Medium Budget",C380&lt;35000000,"Small Budget")</f>
        <v>Medium Budget</v>
      </c>
      <c r="R380" cm="1">
        <f t="array" ref="R380">_xlfn.IFS(L382&gt;=10,10,L382&gt;=9,9,L382&gt;=8,8,L382&gt;=7,7,L382&gt;=6,6,L382&gt;=5,5,L382&gt;=4,4,L382&gt;=3,3,L382&gt;=2,2,L382&gt;=1,1)</f>
        <v>7</v>
      </c>
    </row>
    <row r="381" spans="1:18" x14ac:dyDescent="0.35">
      <c r="A381" s="3" t="s">
        <v>675</v>
      </c>
      <c r="B381">
        <v>2012</v>
      </c>
      <c r="C381" s="1">
        <v>52500000</v>
      </c>
      <c r="D381" s="1">
        <v>95720716</v>
      </c>
      <c r="E381" s="1">
        <v>38891719</v>
      </c>
      <c r="F381" s="1">
        <v>134612435</v>
      </c>
      <c r="G381" s="1">
        <v>82112435</v>
      </c>
      <c r="H381" s="2">
        <v>1.56</v>
      </c>
      <c r="I381" t="s">
        <v>22</v>
      </c>
      <c r="J381" t="s">
        <v>18</v>
      </c>
      <c r="K381" t="s">
        <v>29</v>
      </c>
      <c r="L381">
        <v>7.4</v>
      </c>
      <c r="M381">
        <v>297611</v>
      </c>
      <c r="N381">
        <v>5</v>
      </c>
      <c r="O381">
        <v>2946</v>
      </c>
      <c r="P381" s="1">
        <v>417150</v>
      </c>
      <c r="Q381" t="str" cm="1">
        <f t="array" ref="Q381">_xlfn.IFS(C381&gt;=90000000,"Big Budget",C381&gt;=35000000,"Medium Budget",C381&lt;35000000,"Small Budget")</f>
        <v>Medium Budget</v>
      </c>
      <c r="R381" cm="1">
        <f t="array" ref="R381">_xlfn.IFS(L383&gt;=10,10,L383&gt;=9,9,L383&gt;=8,8,L383&gt;=7,7,L383&gt;=6,6,L383&gt;=5,5,L383&gt;=4,4,L383&gt;=3,3,L383&gt;=2,2,L383&gt;=1,1)</f>
        <v>7</v>
      </c>
    </row>
    <row r="382" spans="1:18" x14ac:dyDescent="0.35">
      <c r="A382" s="3" t="s">
        <v>802</v>
      </c>
      <c r="B382">
        <v>2014</v>
      </c>
      <c r="C382" s="1">
        <v>65000000</v>
      </c>
      <c r="D382" s="1">
        <v>115637895</v>
      </c>
      <c r="E382" s="1">
        <v>47889929</v>
      </c>
      <c r="F382" s="1">
        <v>163527824</v>
      </c>
      <c r="G382" s="1">
        <v>98527824</v>
      </c>
      <c r="H382" s="2">
        <v>1.52</v>
      </c>
      <c r="I382" t="s">
        <v>17</v>
      </c>
      <c r="J382" t="s">
        <v>18</v>
      </c>
      <c r="K382" t="s">
        <v>29</v>
      </c>
      <c r="L382">
        <v>7.2</v>
      </c>
      <c r="M382">
        <v>166371</v>
      </c>
      <c r="N382">
        <v>3131</v>
      </c>
      <c r="O382">
        <v>3301</v>
      </c>
      <c r="P382" s="1">
        <v>30621445</v>
      </c>
      <c r="Q382" t="str" cm="1">
        <f t="array" ref="Q382">_xlfn.IFS(C382&gt;=90000000,"Big Budget",C382&gt;=35000000,"Medium Budget",C382&lt;35000000,"Small Budget")</f>
        <v>Medium Budget</v>
      </c>
      <c r="R382" cm="1">
        <f t="array" ref="R382">_xlfn.IFS(L384&gt;=10,10,L384&gt;=9,9,L384&gt;=8,8,L384&gt;=7,7,L384&gt;=6,6,L384&gt;=5,5,L384&gt;=4,4,L384&gt;=3,3,L384&gt;=2,2,L384&gt;=1,1)</f>
        <v>6</v>
      </c>
    </row>
    <row r="383" spans="1:18" x14ac:dyDescent="0.35">
      <c r="A383" s="3" t="s">
        <v>853</v>
      </c>
      <c r="B383">
        <v>2015</v>
      </c>
      <c r="C383" s="1">
        <v>30000000</v>
      </c>
      <c r="D383" s="1">
        <v>52421953</v>
      </c>
      <c r="E383" s="1">
        <v>41734503</v>
      </c>
      <c r="F383" s="1">
        <v>94156456</v>
      </c>
      <c r="G383" s="1">
        <v>64156456</v>
      </c>
      <c r="H383" s="2">
        <v>2.14</v>
      </c>
      <c r="I383" t="s">
        <v>22</v>
      </c>
      <c r="J383" t="s">
        <v>18</v>
      </c>
      <c r="K383" t="s">
        <v>29</v>
      </c>
      <c r="L383">
        <v>7.3</v>
      </c>
      <c r="M383">
        <v>235013</v>
      </c>
      <c r="N383">
        <v>2772</v>
      </c>
      <c r="O383">
        <v>2772</v>
      </c>
      <c r="P383" s="1">
        <v>16701294</v>
      </c>
      <c r="Q383" t="str" cm="1">
        <f t="array" ref="Q383">_xlfn.IFS(C383&gt;=90000000,"Big Budget",C383&gt;=35000000,"Medium Budget",C383&lt;35000000,"Small Budget")</f>
        <v>Small Budget</v>
      </c>
      <c r="R383" cm="1">
        <f t="array" ref="R383">_xlfn.IFS(L385&gt;=10,10,L385&gt;=9,9,L385&gt;=8,8,L385&gt;=7,7,L385&gt;=6,6,L385&gt;=5,5,L385&gt;=4,4,L385&gt;=3,3,L385&gt;=2,2,L385&gt;=1,1)</f>
        <v>7</v>
      </c>
    </row>
    <row r="384" spans="1:18" x14ac:dyDescent="0.35">
      <c r="A384" s="3" t="s">
        <v>955</v>
      </c>
      <c r="B384">
        <v>2017</v>
      </c>
      <c r="C384" s="1">
        <v>20000000</v>
      </c>
      <c r="D384" s="1">
        <v>40847995</v>
      </c>
      <c r="E384" s="1">
        <v>21910015</v>
      </c>
      <c r="F384" s="1">
        <v>62758010</v>
      </c>
      <c r="G384" s="1">
        <v>42758010</v>
      </c>
      <c r="H384" s="2">
        <v>2.14</v>
      </c>
      <c r="I384" t="s">
        <v>43</v>
      </c>
      <c r="J384" t="s">
        <v>101</v>
      </c>
      <c r="K384" t="s">
        <v>45</v>
      </c>
      <c r="L384">
        <v>6.2</v>
      </c>
      <c r="M384">
        <v>8107</v>
      </c>
      <c r="N384">
        <v>2837</v>
      </c>
      <c r="O384">
        <v>2976</v>
      </c>
      <c r="P384" s="1">
        <v>9812674</v>
      </c>
      <c r="Q384" t="str" cm="1">
        <f t="array" ref="Q384">_xlfn.IFS(C384&gt;=90000000,"Big Budget",C384&gt;=35000000,"Medium Budget",C384&lt;35000000,"Small Budget")</f>
        <v>Small Budget</v>
      </c>
      <c r="R384" cm="1">
        <f t="array" ref="R384">_xlfn.IFS(L386&gt;=10,10,L386&gt;=9,9,L386&gt;=8,8,L386&gt;=7,7,L386&gt;=6,6,L386&gt;=5,5,L386&gt;=4,4,L386&gt;=3,3,L386&gt;=2,2,L386&gt;=1,1)</f>
        <v>7</v>
      </c>
    </row>
    <row r="385" spans="1:18" x14ac:dyDescent="0.35">
      <c r="A385" s="3" t="s">
        <v>823</v>
      </c>
      <c r="B385">
        <v>2014</v>
      </c>
      <c r="C385" s="1">
        <v>250000000</v>
      </c>
      <c r="D385" s="1">
        <v>255119788</v>
      </c>
      <c r="E385" s="1">
        <v>690457833</v>
      </c>
      <c r="F385" s="1">
        <v>945577621</v>
      </c>
      <c r="G385" s="1">
        <v>695577621</v>
      </c>
      <c r="H385" s="2">
        <v>2.78</v>
      </c>
      <c r="I385" t="s">
        <v>17</v>
      </c>
      <c r="J385" t="s">
        <v>18</v>
      </c>
      <c r="K385" t="s">
        <v>45</v>
      </c>
      <c r="L385">
        <v>7.4</v>
      </c>
      <c r="M385">
        <v>519082</v>
      </c>
      <c r="N385">
        <v>3875</v>
      </c>
      <c r="O385">
        <v>3875</v>
      </c>
      <c r="P385" s="1">
        <v>54724334</v>
      </c>
      <c r="Q385" t="str" cm="1">
        <f t="array" ref="Q385">_xlfn.IFS(C385&gt;=90000000,"Big Budget",C385&gt;=35000000,"Medium Budget",C385&lt;35000000,"Small Budget")</f>
        <v>Big Budget</v>
      </c>
      <c r="R385" cm="1">
        <f t="array" ref="R385">_xlfn.IFS(L387&gt;=10,10,L387&gt;=9,9,L387&gt;=8,8,L387&gt;=7,7,L387&gt;=6,6,L387&gt;=5,5,L387&gt;=4,4,L387&gt;=3,3,L387&gt;=2,2,L387&gt;=1,1)</f>
        <v>5</v>
      </c>
    </row>
    <row r="386" spans="1:18" x14ac:dyDescent="0.35">
      <c r="A386" s="3" t="s">
        <v>895</v>
      </c>
      <c r="B386">
        <v>2016</v>
      </c>
      <c r="C386" s="1">
        <v>12000000</v>
      </c>
      <c r="D386" s="1">
        <v>27007844</v>
      </c>
      <c r="E386" s="1">
        <v>10576460</v>
      </c>
      <c r="F386" s="1">
        <v>37584304</v>
      </c>
      <c r="G386" s="1">
        <v>25584304</v>
      </c>
      <c r="H386" s="2">
        <v>2.13</v>
      </c>
      <c r="I386" t="s">
        <v>22</v>
      </c>
      <c r="J386" t="s">
        <v>18</v>
      </c>
      <c r="K386" t="s">
        <v>202</v>
      </c>
      <c r="L386">
        <v>7.6</v>
      </c>
      <c r="M386">
        <v>228029</v>
      </c>
      <c r="N386">
        <v>32</v>
      </c>
      <c r="O386">
        <v>1505</v>
      </c>
      <c r="P386" s="1">
        <v>621329</v>
      </c>
      <c r="Q386" t="str" cm="1">
        <f t="array" ref="Q386">_xlfn.IFS(C386&gt;=90000000,"Big Budget",C386&gt;=35000000,"Medium Budget",C386&lt;35000000,"Small Budget")</f>
        <v>Small Budget</v>
      </c>
      <c r="R386" cm="1">
        <f t="array" ref="R386">_xlfn.IFS(L388&gt;=10,10,L388&gt;=9,9,L388&gt;=8,8,L388&gt;=7,7,L388&gt;=6,6,L388&gt;=5,5,L388&gt;=4,4,L388&gt;=3,3,L388&gt;=2,2,L388&gt;=1,1)</f>
        <v>5</v>
      </c>
    </row>
    <row r="387" spans="1:18" x14ac:dyDescent="0.35">
      <c r="A387" s="3" t="s">
        <v>269</v>
      </c>
      <c r="B387">
        <v>2008</v>
      </c>
      <c r="C387" s="1">
        <v>16000000</v>
      </c>
      <c r="D387" s="1">
        <v>26902075</v>
      </c>
      <c r="E387" s="1">
        <v>23201733</v>
      </c>
      <c r="F387" s="1">
        <v>50103808</v>
      </c>
      <c r="G387" s="1">
        <v>34103808</v>
      </c>
      <c r="H387" s="2">
        <v>2.13</v>
      </c>
      <c r="I387" t="s">
        <v>17</v>
      </c>
      <c r="J387" t="s">
        <v>18</v>
      </c>
      <c r="K387" t="s">
        <v>19</v>
      </c>
      <c r="L387">
        <v>5</v>
      </c>
      <c r="M387">
        <v>21964</v>
      </c>
      <c r="N387">
        <v>2962</v>
      </c>
      <c r="O387">
        <v>2995</v>
      </c>
      <c r="P387" s="1">
        <v>10115210</v>
      </c>
      <c r="Q387" t="str" cm="1">
        <f t="array" ref="Q387">_xlfn.IFS(C387&gt;=90000000,"Big Budget",C387&gt;=35000000,"Medium Budget",C387&lt;35000000,"Small Budget")</f>
        <v>Small Budget</v>
      </c>
      <c r="R387" cm="1">
        <f t="array" ref="R387">_xlfn.IFS(L389&gt;=10,10,L389&gt;=9,9,L389&gt;=8,8,L389&gt;=7,7,L389&gt;=6,6,L389&gt;=5,5,L389&gt;=4,4,L389&gt;=3,3,L389&gt;=2,2,L389&gt;=1,1)</f>
        <v>6</v>
      </c>
    </row>
    <row r="388" spans="1:18" x14ac:dyDescent="0.35">
      <c r="A388" s="3" t="s">
        <v>84</v>
      </c>
      <c r="B388">
        <v>2006</v>
      </c>
      <c r="C388" s="1">
        <v>32000000</v>
      </c>
      <c r="D388" s="1">
        <v>80197993</v>
      </c>
      <c r="E388" s="1">
        <v>19098469</v>
      </c>
      <c r="F388" s="1">
        <v>99296462</v>
      </c>
      <c r="G388" s="1">
        <v>67296462</v>
      </c>
      <c r="H388" s="2">
        <v>2.1</v>
      </c>
      <c r="I388" t="s">
        <v>43</v>
      </c>
      <c r="J388" t="s">
        <v>18</v>
      </c>
      <c r="K388" t="s">
        <v>19</v>
      </c>
      <c r="L388">
        <v>5.8</v>
      </c>
      <c r="M388">
        <v>87495</v>
      </c>
      <c r="N388">
        <v>3070</v>
      </c>
      <c r="O388">
        <v>3083</v>
      </c>
      <c r="P388" s="1">
        <v>28309599</v>
      </c>
      <c r="Q388" t="str" cm="1">
        <f t="array" ref="Q388">_xlfn.IFS(C388&gt;=90000000,"Big Budget",C388&gt;=35000000,"Medium Budget",C388&lt;35000000,"Small Budget")</f>
        <v>Small Budget</v>
      </c>
      <c r="R388" cm="1">
        <f t="array" ref="R388">_xlfn.IFS(L390&gt;=10,10,L390&gt;=9,9,L390&gt;=8,8,L390&gt;=7,7,L390&gt;=6,6,L390&gt;=5,5,L390&gt;=4,4,L390&gt;=3,3,L390&gt;=2,2,L390&gt;=1,1)</f>
        <v>6</v>
      </c>
    </row>
    <row r="389" spans="1:18" x14ac:dyDescent="0.35">
      <c r="A389" s="3" t="s">
        <v>392</v>
      </c>
      <c r="B389">
        <v>2009</v>
      </c>
      <c r="C389" s="1">
        <v>15000000</v>
      </c>
      <c r="D389" s="1">
        <v>32752215</v>
      </c>
      <c r="E389" s="1">
        <v>13774028</v>
      </c>
      <c r="F389" s="1">
        <v>46526243</v>
      </c>
      <c r="G389" s="1">
        <v>31526243</v>
      </c>
      <c r="H389" s="2">
        <v>2.1</v>
      </c>
      <c r="I389" t="s">
        <v>22</v>
      </c>
      <c r="J389" t="s">
        <v>18</v>
      </c>
      <c r="K389" t="s">
        <v>23</v>
      </c>
      <c r="L389">
        <v>6.5</v>
      </c>
      <c r="M389">
        <v>92269</v>
      </c>
      <c r="N389">
        <v>2401</v>
      </c>
      <c r="O389">
        <v>2402</v>
      </c>
      <c r="P389" s="1">
        <v>14118685</v>
      </c>
      <c r="Q389" t="str" cm="1">
        <f t="array" ref="Q389">_xlfn.IFS(C389&gt;=90000000,"Big Budget",C389&gt;=35000000,"Medium Budget",C389&lt;35000000,"Small Budget")</f>
        <v>Small Budget</v>
      </c>
      <c r="R389" cm="1">
        <f t="array" ref="R389">_xlfn.IFS(L391&gt;=10,10,L391&gt;=9,9,L391&gt;=8,8,L391&gt;=7,7,L391&gt;=6,6,L391&gt;=5,5,L391&gt;=4,4,L391&gt;=3,3,L391&gt;=2,2,L391&gt;=1,1)</f>
        <v>8</v>
      </c>
    </row>
    <row r="390" spans="1:18" x14ac:dyDescent="0.35">
      <c r="A390" s="3" t="s">
        <v>99</v>
      </c>
      <c r="B390">
        <v>2006</v>
      </c>
      <c r="C390" s="1">
        <v>45000000</v>
      </c>
      <c r="D390" s="1">
        <v>62318875</v>
      </c>
      <c r="E390" s="1">
        <v>51098887</v>
      </c>
      <c r="F390" s="1">
        <v>113417762</v>
      </c>
      <c r="G390" s="1">
        <v>68417762</v>
      </c>
      <c r="H390" s="2">
        <v>1.52</v>
      </c>
      <c r="I390" t="s">
        <v>22</v>
      </c>
      <c r="J390" t="s">
        <v>18</v>
      </c>
      <c r="K390" t="s">
        <v>32</v>
      </c>
      <c r="L390">
        <v>6.7</v>
      </c>
      <c r="M390">
        <v>199393</v>
      </c>
      <c r="N390">
        <v>3207</v>
      </c>
      <c r="O390">
        <v>3207</v>
      </c>
      <c r="P390" s="1">
        <v>26857181</v>
      </c>
      <c r="Q390" t="str" cm="1">
        <f t="array" ref="Q390">_xlfn.IFS(C390&gt;=90000000,"Big Budget",C390&gt;=35000000,"Medium Budget",C390&lt;35000000,"Small Budget")</f>
        <v>Medium Budget</v>
      </c>
      <c r="R390" cm="1">
        <f t="array" ref="R390">_xlfn.IFS(L392&gt;=10,10,L392&gt;=9,9,L392&gt;=8,8,L392&gt;=7,7,L392&gt;=6,6,L392&gt;=5,5,L392&gt;=4,4,L392&gt;=3,3,L392&gt;=2,2,L392&gt;=1,1)</f>
        <v>7</v>
      </c>
    </row>
    <row r="391" spans="1:18" x14ac:dyDescent="0.35">
      <c r="A391" s="3" t="s">
        <v>190</v>
      </c>
      <c r="B391">
        <v>2007</v>
      </c>
      <c r="C391" s="1">
        <v>25000000</v>
      </c>
      <c r="D391" s="1">
        <v>40222514</v>
      </c>
      <c r="E391" s="1">
        <v>36986197</v>
      </c>
      <c r="F391" s="1">
        <v>77208711</v>
      </c>
      <c r="G391" s="1">
        <v>52208711</v>
      </c>
      <c r="H391" s="2">
        <v>2.09</v>
      </c>
      <c r="I391" t="s">
        <v>22</v>
      </c>
      <c r="J391" t="s">
        <v>18</v>
      </c>
      <c r="K391" t="s">
        <v>29</v>
      </c>
      <c r="L391">
        <v>8.1999999999999993</v>
      </c>
      <c r="M391">
        <v>576448</v>
      </c>
      <c r="N391">
        <v>2</v>
      </c>
      <c r="O391">
        <v>1620</v>
      </c>
      <c r="P391" s="1">
        <v>190739</v>
      </c>
      <c r="Q391" t="str" cm="1">
        <f t="array" ref="Q391">_xlfn.IFS(C391&gt;=90000000,"Big Budget",C391&gt;=35000000,"Medium Budget",C391&lt;35000000,"Small Budget")</f>
        <v>Small Budget</v>
      </c>
      <c r="R391" cm="1">
        <f t="array" ref="R391">_xlfn.IFS(L393&gt;=10,10,L393&gt;=9,9,L393&gt;=8,8,L393&gt;=7,7,L393&gt;=6,6,L393&gt;=5,5,L393&gt;=4,4,L393&gt;=3,3,L393&gt;=2,2,L393&gt;=1,1)</f>
        <v>6</v>
      </c>
    </row>
    <row r="392" spans="1:18" x14ac:dyDescent="0.35">
      <c r="A392" s="3" t="s">
        <v>497</v>
      </c>
      <c r="B392">
        <v>2009</v>
      </c>
      <c r="C392" s="1">
        <v>250000000</v>
      </c>
      <c r="D392" s="1">
        <v>302089278</v>
      </c>
      <c r="E392" s="1">
        <v>633124489</v>
      </c>
      <c r="F392" s="1">
        <v>935213767</v>
      </c>
      <c r="G392" s="1">
        <v>685213767</v>
      </c>
      <c r="H392" s="2">
        <v>2.74</v>
      </c>
      <c r="I392" t="s">
        <v>43</v>
      </c>
      <c r="J392" t="s">
        <v>142</v>
      </c>
      <c r="K392" t="s">
        <v>45</v>
      </c>
      <c r="L392">
        <v>7.6</v>
      </c>
      <c r="M392">
        <v>534245</v>
      </c>
      <c r="N392">
        <v>4325</v>
      </c>
      <c r="O392">
        <v>4455</v>
      </c>
      <c r="P392" s="1">
        <v>77835727</v>
      </c>
      <c r="Q392" t="str" cm="1">
        <f t="array" ref="Q392">_xlfn.IFS(C392&gt;=90000000,"Big Budget",C392&gt;=35000000,"Medium Budget",C392&lt;35000000,"Small Budget")</f>
        <v>Big Budget</v>
      </c>
      <c r="R392" cm="1">
        <f t="array" ref="R392">_xlfn.IFS(L394&gt;=10,10,L394&gt;=9,9,L394&gt;=8,8,L394&gt;=7,7,L394&gt;=6,6,L394&gt;=5,5,L394&gt;=4,4,L394&gt;=3,3,L394&gt;=2,2,L394&gt;=1,1)</f>
        <v>7</v>
      </c>
    </row>
    <row r="393" spans="1:18" x14ac:dyDescent="0.35">
      <c r="A393" s="3" t="s">
        <v>27</v>
      </c>
      <c r="B393">
        <v>2006</v>
      </c>
      <c r="C393" s="1">
        <v>10750000</v>
      </c>
      <c r="D393" s="1">
        <v>3275443</v>
      </c>
      <c r="E393" s="1">
        <v>29300000</v>
      </c>
      <c r="F393" s="1">
        <v>32575443</v>
      </c>
      <c r="G393" s="1">
        <v>21825443</v>
      </c>
      <c r="H393" s="2">
        <v>2.0299999999999998</v>
      </c>
      <c r="I393" t="s">
        <v>28</v>
      </c>
      <c r="J393" t="s">
        <v>18</v>
      </c>
      <c r="K393" t="s">
        <v>29</v>
      </c>
      <c r="L393">
        <v>6</v>
      </c>
      <c r="M393">
        <v>19988</v>
      </c>
      <c r="N393">
        <v>64</v>
      </c>
      <c r="O393">
        <v>64</v>
      </c>
      <c r="P393" s="1">
        <v>1351786</v>
      </c>
      <c r="Q393" t="str" cm="1">
        <f t="array" ref="Q393">_xlfn.IFS(C393&gt;=90000000,"Big Budget",C393&gt;=35000000,"Medium Budget",C393&lt;35000000,"Small Budget")</f>
        <v>Small Budget</v>
      </c>
      <c r="R393" cm="1">
        <f t="array" ref="R393">_xlfn.IFS(L395&gt;=10,10,L395&gt;=9,9,L395&gt;=8,8,L395&gt;=7,7,L395&gt;=6,6,L395&gt;=5,5,L395&gt;=4,4,L395&gt;=3,3,L395&gt;=2,2,L395&gt;=1,1)</f>
        <v>6</v>
      </c>
    </row>
    <row r="394" spans="1:18" x14ac:dyDescent="0.35">
      <c r="A394" s="3" t="s">
        <v>822</v>
      </c>
      <c r="B394">
        <v>2014</v>
      </c>
      <c r="C394" s="1">
        <v>200000000</v>
      </c>
      <c r="D394" s="1">
        <v>233921534</v>
      </c>
      <c r="E394" s="1">
        <v>513941241</v>
      </c>
      <c r="F394" s="1">
        <v>747862775</v>
      </c>
      <c r="G394" s="1">
        <v>547862775</v>
      </c>
      <c r="H394" s="2">
        <v>2.74</v>
      </c>
      <c r="I394" t="s">
        <v>17</v>
      </c>
      <c r="J394" t="s">
        <v>18</v>
      </c>
      <c r="K394" t="s">
        <v>32</v>
      </c>
      <c r="L394">
        <v>7.9</v>
      </c>
      <c r="M394">
        <v>704186</v>
      </c>
      <c r="N394">
        <v>3996</v>
      </c>
      <c r="O394">
        <v>4001</v>
      </c>
      <c r="P394" s="1">
        <v>90823660</v>
      </c>
      <c r="Q394" t="str" cm="1">
        <f t="array" ref="Q394">_xlfn.IFS(C394&gt;=90000000,"Big Budget",C394&gt;=35000000,"Medium Budget",C394&lt;35000000,"Small Budget")</f>
        <v>Big Budget</v>
      </c>
      <c r="R394" cm="1">
        <f t="array" ref="R394">_xlfn.IFS(L396&gt;=10,10,L396&gt;=9,9,L396&gt;=8,8,L396&gt;=7,7,L396&gt;=6,6,L396&gt;=5,5,L396&gt;=4,4,L396&gt;=3,3,L396&gt;=2,2,L396&gt;=1,1)</f>
        <v>5</v>
      </c>
    </row>
    <row r="395" spans="1:18" x14ac:dyDescent="0.35">
      <c r="A395" s="3" t="s">
        <v>517</v>
      </c>
      <c r="B395">
        <v>2010</v>
      </c>
      <c r="C395" s="1">
        <v>19000000</v>
      </c>
      <c r="D395" s="1">
        <v>39123589</v>
      </c>
      <c r="E395" s="1">
        <v>17321945</v>
      </c>
      <c r="F395" s="1">
        <v>56445534</v>
      </c>
      <c r="G395" s="1">
        <v>37445534</v>
      </c>
      <c r="H395" s="2">
        <v>1.97</v>
      </c>
      <c r="I395" t="s">
        <v>22</v>
      </c>
      <c r="J395" t="s">
        <v>18</v>
      </c>
      <c r="K395" t="s">
        <v>23</v>
      </c>
      <c r="L395">
        <v>6.5</v>
      </c>
      <c r="M395">
        <v>120747</v>
      </c>
      <c r="N395">
        <v>2476</v>
      </c>
      <c r="O395">
        <v>2479</v>
      </c>
      <c r="P395" s="1">
        <v>16067552</v>
      </c>
      <c r="Q395" t="str" cm="1">
        <f t="array" ref="Q395">_xlfn.IFS(C395&gt;=90000000,"Big Budget",C395&gt;=35000000,"Medium Budget",C395&lt;35000000,"Small Budget")</f>
        <v>Small Budget</v>
      </c>
      <c r="R395" cm="1">
        <f t="array" ref="R395">_xlfn.IFS(L397&gt;=10,10,L397&gt;=9,9,L397&gt;=8,8,L397&gt;=7,7,L397&gt;=6,6,L397&gt;=5,5,L397&gt;=4,4,L397&gt;=3,3,L397&gt;=2,2,L397&gt;=1,1)</f>
        <v>6</v>
      </c>
    </row>
    <row r="396" spans="1:18" x14ac:dyDescent="0.35">
      <c r="A396" s="3" t="s">
        <v>320</v>
      </c>
      <c r="B396">
        <v>2008</v>
      </c>
      <c r="C396" s="1">
        <v>35000000</v>
      </c>
      <c r="D396" s="1">
        <v>40689393</v>
      </c>
      <c r="E396" s="1">
        <v>47085657</v>
      </c>
      <c r="F396" s="1">
        <v>87775050</v>
      </c>
      <c r="G396" s="1">
        <v>52775050</v>
      </c>
      <c r="H396" s="2">
        <v>1.51</v>
      </c>
      <c r="I396" t="s">
        <v>17</v>
      </c>
      <c r="J396" t="s">
        <v>18</v>
      </c>
      <c r="K396" t="s">
        <v>32</v>
      </c>
      <c r="L396">
        <v>5.3</v>
      </c>
      <c r="M396">
        <v>126147</v>
      </c>
      <c r="N396">
        <v>3376</v>
      </c>
      <c r="O396">
        <v>3381</v>
      </c>
      <c r="P396" s="1">
        <v>17639849</v>
      </c>
      <c r="Q396" t="str" cm="1">
        <f t="array" ref="Q396">_xlfn.IFS(C396&gt;=90000000,"Big Budget",C396&gt;=35000000,"Medium Budget",C396&lt;35000000,"Small Budget")</f>
        <v>Medium Budget</v>
      </c>
      <c r="R396" cm="1">
        <f t="array" ref="R396">_xlfn.IFS(L398&gt;=10,10,L398&gt;=9,9,L398&gt;=8,8,L398&gt;=7,7,L398&gt;=6,6,L398&gt;=5,5,L398&gt;=4,4,L398&gt;=3,3,L398&gt;=2,2,L398&gt;=1,1)</f>
        <v>6</v>
      </c>
    </row>
    <row r="397" spans="1:18" x14ac:dyDescent="0.35">
      <c r="A397" s="3" t="s">
        <v>121</v>
      </c>
      <c r="B397">
        <v>2006</v>
      </c>
      <c r="C397" s="1">
        <v>65000000</v>
      </c>
      <c r="D397" s="1">
        <v>70278893</v>
      </c>
      <c r="E397" s="1">
        <v>93016761</v>
      </c>
      <c r="F397" s="1">
        <v>163295654</v>
      </c>
      <c r="G397" s="1">
        <v>98295654</v>
      </c>
      <c r="H397" s="2">
        <v>1.51</v>
      </c>
      <c r="I397" t="s">
        <v>17</v>
      </c>
      <c r="J397" t="s">
        <v>18</v>
      </c>
      <c r="K397" t="s">
        <v>29</v>
      </c>
      <c r="L397">
        <v>6</v>
      </c>
      <c r="M397">
        <v>83661</v>
      </c>
      <c r="N397">
        <v>2957</v>
      </c>
      <c r="O397">
        <v>3021</v>
      </c>
      <c r="P397" s="1">
        <v>18730762</v>
      </c>
      <c r="Q397" t="str" cm="1">
        <f t="array" ref="Q397">_xlfn.IFS(C397&gt;=90000000,"Big Budget",C397&gt;=35000000,"Medium Budget",C397&lt;35000000,"Small Budget")</f>
        <v>Medium Budget</v>
      </c>
      <c r="R397" cm="1">
        <f t="array" ref="R397">_xlfn.IFS(L399&gt;=10,10,L399&gt;=9,9,L399&gt;=8,8,L399&gt;=7,7,L399&gt;=6,6,L399&gt;=5,5,L399&gt;=4,4,L399&gt;=3,3,L399&gt;=2,2,L399&gt;=1,1)</f>
        <v>6</v>
      </c>
    </row>
    <row r="398" spans="1:18" x14ac:dyDescent="0.35">
      <c r="A398" s="3" t="s">
        <v>590</v>
      </c>
      <c r="B398">
        <v>2010</v>
      </c>
      <c r="C398" s="1">
        <v>170000000</v>
      </c>
      <c r="D398" s="1">
        <v>312433331</v>
      </c>
      <c r="E398" s="1">
        <v>308723058</v>
      </c>
      <c r="F398" s="1">
        <v>621156389</v>
      </c>
      <c r="G398" s="1">
        <v>451156389</v>
      </c>
      <c r="H398" s="2">
        <v>2.65</v>
      </c>
      <c r="I398" t="s">
        <v>17</v>
      </c>
      <c r="J398" t="s">
        <v>18</v>
      </c>
      <c r="K398" t="s">
        <v>32</v>
      </c>
      <c r="L398">
        <v>6.9</v>
      </c>
      <c r="M398">
        <v>802819</v>
      </c>
      <c r="N398">
        <v>4380</v>
      </c>
      <c r="O398">
        <v>4390</v>
      </c>
      <c r="P398" s="1">
        <v>128122480</v>
      </c>
      <c r="Q398" t="str" cm="1">
        <f t="array" ref="Q398">_xlfn.IFS(C398&gt;=90000000,"Big Budget",C398&gt;=35000000,"Medium Budget",C398&lt;35000000,"Small Budget")</f>
        <v>Big Budget</v>
      </c>
      <c r="R398" cm="1">
        <f t="array" ref="R398">_xlfn.IFS(L400&gt;=10,10,L400&gt;=9,9,L400&gt;=8,8,L400&gt;=7,7,L400&gt;=6,6,L400&gt;=5,5,L400&gt;=4,4,L400&gt;=3,3,L400&gt;=2,2,L400&gt;=1,1)</f>
        <v>6</v>
      </c>
    </row>
    <row r="399" spans="1:18" x14ac:dyDescent="0.35">
      <c r="A399" s="3" t="s">
        <v>932</v>
      </c>
      <c r="B399">
        <v>2016</v>
      </c>
      <c r="C399" s="1">
        <v>90000000</v>
      </c>
      <c r="D399" s="1">
        <v>65075540</v>
      </c>
      <c r="E399" s="1">
        <v>263249467</v>
      </c>
      <c r="F399" s="1">
        <v>328325007</v>
      </c>
      <c r="G399" s="1">
        <v>238325007</v>
      </c>
      <c r="H399" s="2">
        <v>2.65</v>
      </c>
      <c r="I399" t="s">
        <v>17</v>
      </c>
      <c r="J399" t="s">
        <v>18</v>
      </c>
      <c r="K399" t="s">
        <v>26</v>
      </c>
      <c r="L399">
        <v>6.4</v>
      </c>
      <c r="M399">
        <v>284118</v>
      </c>
      <c r="N399">
        <v>3232</v>
      </c>
      <c r="O399">
        <v>3232</v>
      </c>
      <c r="P399" s="1">
        <v>22383146</v>
      </c>
      <c r="Q399" t="str" cm="1">
        <f t="array" ref="Q399">_xlfn.IFS(C399&gt;=90000000,"Big Budget",C399&gt;=35000000,"Medium Budget",C399&lt;35000000,"Small Budget")</f>
        <v>Big Budget</v>
      </c>
      <c r="R399" cm="1">
        <f t="array" ref="R399">_xlfn.IFS(L401&gt;=10,10,L401&gt;=9,9,L401&gt;=8,8,L401&gt;=7,7,L401&gt;=6,6,L401&gt;=5,5,L401&gt;=4,4,L401&gt;=3,3,L401&gt;=2,2,L401&gt;=1,1)</f>
        <v>5</v>
      </c>
    </row>
    <row r="400" spans="1:18" x14ac:dyDescent="0.35">
      <c r="A400" s="3" t="s">
        <v>781</v>
      </c>
      <c r="B400">
        <v>2014</v>
      </c>
      <c r="C400" s="1">
        <v>30000000</v>
      </c>
      <c r="D400" s="1">
        <v>30577122</v>
      </c>
      <c r="E400" s="1">
        <v>57379496</v>
      </c>
      <c r="F400" s="1">
        <v>87956618</v>
      </c>
      <c r="G400" s="1">
        <v>57956618</v>
      </c>
      <c r="H400" s="2">
        <v>1.93</v>
      </c>
      <c r="I400" t="s">
        <v>22</v>
      </c>
      <c r="J400" t="s">
        <v>18</v>
      </c>
      <c r="K400" t="s">
        <v>23</v>
      </c>
      <c r="L400">
        <v>6.2</v>
      </c>
      <c r="M400">
        <v>77100</v>
      </c>
      <c r="N400">
        <v>3049</v>
      </c>
      <c r="O400">
        <v>3049</v>
      </c>
      <c r="P400" s="1">
        <v>9740471</v>
      </c>
      <c r="Q400" t="str" cm="1">
        <f t="array" ref="Q400">_xlfn.IFS(C400&gt;=90000000,"Big Budget",C400&gt;=35000000,"Medium Budget",C400&lt;35000000,"Small Budget")</f>
        <v>Small Budget</v>
      </c>
      <c r="R400" cm="1">
        <f t="array" ref="R400">_xlfn.IFS(L402&gt;=10,10,L402&gt;=9,9,L402&gt;=8,8,L402&gt;=7,7,L402&gt;=6,6,L402&gt;=5,5,L402&gt;=4,4,L402&gt;=3,3,L402&gt;=2,2,L402&gt;=1,1)</f>
        <v>7</v>
      </c>
    </row>
    <row r="401" spans="1:18" x14ac:dyDescent="0.35">
      <c r="A401" s="3" t="s">
        <v>773</v>
      </c>
      <c r="B401">
        <v>2014</v>
      </c>
      <c r="C401" s="1">
        <v>24000000</v>
      </c>
      <c r="D401" s="1">
        <v>65028687</v>
      </c>
      <c r="E401" s="1">
        <v>4999246</v>
      </c>
      <c r="F401" s="1">
        <v>70027933</v>
      </c>
      <c r="G401" s="1">
        <v>46027933</v>
      </c>
      <c r="H401" s="2">
        <v>1.92</v>
      </c>
      <c r="I401" t="s">
        <v>17</v>
      </c>
      <c r="J401" t="s">
        <v>18</v>
      </c>
      <c r="K401" t="s">
        <v>72</v>
      </c>
      <c r="L401">
        <v>5.7</v>
      </c>
      <c r="M401">
        <v>21214</v>
      </c>
      <c r="N401">
        <v>2225</v>
      </c>
      <c r="O401">
        <v>2225</v>
      </c>
      <c r="P401" s="1">
        <v>29241911</v>
      </c>
      <c r="Q401" t="str" cm="1">
        <f t="array" ref="Q401">_xlfn.IFS(C401&gt;=90000000,"Big Budget",C401&gt;=35000000,"Medium Budget",C401&lt;35000000,"Small Budget")</f>
        <v>Small Budget</v>
      </c>
      <c r="R401" cm="1">
        <f t="array" ref="R401">_xlfn.IFS(L403&gt;=10,10,L403&gt;=9,9,L403&gt;=8,8,L403&gt;=7,7,L403&gt;=6,6,L403&gt;=5,5,L403&gt;=4,4,L403&gt;=3,3,L403&gt;=2,2,L403&gt;=1,1)</f>
        <v>7</v>
      </c>
    </row>
    <row r="402" spans="1:18" x14ac:dyDescent="0.35">
      <c r="A402" s="3" t="s">
        <v>459</v>
      </c>
      <c r="B402">
        <v>2009</v>
      </c>
      <c r="C402" s="1">
        <v>53000000</v>
      </c>
      <c r="D402" s="1">
        <v>73357727</v>
      </c>
      <c r="E402" s="1">
        <v>57802054</v>
      </c>
      <c r="F402" s="1">
        <v>131159781</v>
      </c>
      <c r="G402" s="1">
        <v>78159781</v>
      </c>
      <c r="H402" s="2">
        <v>1.47</v>
      </c>
      <c r="I402" t="s">
        <v>22</v>
      </c>
      <c r="J402" t="s">
        <v>18</v>
      </c>
      <c r="K402" t="s">
        <v>26</v>
      </c>
      <c r="L402">
        <v>7.4</v>
      </c>
      <c r="M402">
        <v>294418</v>
      </c>
      <c r="N402">
        <v>2890</v>
      </c>
      <c r="O402">
        <v>2890</v>
      </c>
      <c r="P402" s="1">
        <v>21039502</v>
      </c>
      <c r="Q402" t="str" cm="1">
        <f t="array" ref="Q402">_xlfn.IFS(C402&gt;=90000000,"Big Budget",C402&gt;=35000000,"Medium Budget",C402&lt;35000000,"Small Budget")</f>
        <v>Medium Budget</v>
      </c>
      <c r="R402" cm="1">
        <f t="array" ref="R402">_xlfn.IFS(L404&gt;=10,10,L404&gt;=9,9,L404&gt;=8,8,L404&gt;=7,7,L404&gt;=6,6,L404&gt;=5,5,L404&gt;=4,4,L404&gt;=3,3,L404&gt;=2,2,L404&gt;=1,1)</f>
        <v>6</v>
      </c>
    </row>
    <row r="403" spans="1:18" x14ac:dyDescent="0.35">
      <c r="A403" s="3" t="s">
        <v>276</v>
      </c>
      <c r="B403">
        <v>2008</v>
      </c>
      <c r="C403" s="1">
        <v>20000000</v>
      </c>
      <c r="D403" s="1">
        <v>31841299</v>
      </c>
      <c r="E403" s="1">
        <v>25452072</v>
      </c>
      <c r="F403" s="1">
        <v>57293371</v>
      </c>
      <c r="G403" s="1">
        <v>37293371</v>
      </c>
      <c r="H403" s="2">
        <v>1.86</v>
      </c>
      <c r="I403" t="s">
        <v>22</v>
      </c>
      <c r="J403" t="s">
        <v>18</v>
      </c>
      <c r="K403" t="s">
        <v>29</v>
      </c>
      <c r="L403">
        <v>7.5</v>
      </c>
      <c r="M403">
        <v>172349</v>
      </c>
      <c r="N403">
        <v>36</v>
      </c>
      <c r="O403">
        <v>882</v>
      </c>
      <c r="P403" s="1">
        <v>1453844</v>
      </c>
      <c r="Q403" t="str" cm="1">
        <f t="array" ref="Q403">_xlfn.IFS(C403&gt;=90000000,"Big Budget",C403&gt;=35000000,"Medium Budget",C403&lt;35000000,"Small Budget")</f>
        <v>Small Budget</v>
      </c>
      <c r="R403" cm="1">
        <f t="array" ref="R403">_xlfn.IFS(L405&gt;=10,10,L405&gt;=9,9,L405&gt;=8,8,L405&gt;=7,7,L405&gt;=6,6,L405&gt;=5,5,L405&gt;=4,4,L405&gt;=3,3,L405&gt;=2,2,L405&gt;=1,1)</f>
        <v>5</v>
      </c>
    </row>
    <row r="404" spans="1:18" x14ac:dyDescent="0.35">
      <c r="A404" s="3" t="s">
        <v>738</v>
      </c>
      <c r="B404">
        <v>2013</v>
      </c>
      <c r="C404" s="1">
        <v>115000000</v>
      </c>
      <c r="D404" s="1">
        <v>132556852</v>
      </c>
      <c r="E404" s="1">
        <v>283900000</v>
      </c>
      <c r="F404" s="1">
        <v>416456852</v>
      </c>
      <c r="G404" s="1">
        <v>301456852</v>
      </c>
      <c r="H404" s="2">
        <v>2.62</v>
      </c>
      <c r="I404" t="s">
        <v>17</v>
      </c>
      <c r="J404" t="s">
        <v>18</v>
      </c>
      <c r="K404" t="s">
        <v>32</v>
      </c>
      <c r="L404">
        <v>6.7</v>
      </c>
      <c r="M404">
        <v>461495</v>
      </c>
      <c r="N404">
        <v>3924</v>
      </c>
      <c r="O404">
        <v>3924</v>
      </c>
      <c r="P404" s="1">
        <v>53113752</v>
      </c>
      <c r="Q404" t="str" cm="1">
        <f t="array" ref="Q404">_xlfn.IFS(C404&gt;=90000000,"Big Budget",C404&gt;=35000000,"Medium Budget",C404&lt;35000000,"Small Budget")</f>
        <v>Big Budget</v>
      </c>
      <c r="R404" cm="1">
        <f t="array" ref="R404">_xlfn.IFS(L406&gt;=10,10,L406&gt;=9,9,L406&gt;=8,8,L406&gt;=7,7,L406&gt;=6,6,L406&gt;=5,5,L406&gt;=4,4,L406&gt;=3,3,L406&gt;=2,2,L406&gt;=1,1)</f>
        <v>8</v>
      </c>
    </row>
    <row r="405" spans="1:18" x14ac:dyDescent="0.35">
      <c r="A405" s="3" t="s">
        <v>300</v>
      </c>
      <c r="B405">
        <v>2008</v>
      </c>
      <c r="C405" s="1">
        <v>25000000</v>
      </c>
      <c r="D405" s="1">
        <v>48237389</v>
      </c>
      <c r="E405" s="1">
        <v>23153212</v>
      </c>
      <c r="F405" s="1">
        <v>71390601</v>
      </c>
      <c r="G405" s="1">
        <v>46390601</v>
      </c>
      <c r="H405" s="2">
        <v>1.86</v>
      </c>
      <c r="I405" t="s">
        <v>17</v>
      </c>
      <c r="J405" t="s">
        <v>18</v>
      </c>
      <c r="K405" t="s">
        <v>19</v>
      </c>
      <c r="L405">
        <v>5.5</v>
      </c>
      <c r="M405">
        <v>83837</v>
      </c>
      <c r="N405">
        <v>2714</v>
      </c>
      <c r="O405">
        <v>2763</v>
      </c>
      <c r="P405" s="1">
        <v>14533702</v>
      </c>
      <c r="Q405" t="str" cm="1">
        <f t="array" ref="Q405">_xlfn.IFS(C405&gt;=90000000,"Big Budget",C405&gt;=35000000,"Medium Budget",C405&lt;35000000,"Small Budget")</f>
        <v>Small Budget</v>
      </c>
      <c r="R405" cm="1">
        <f t="array" ref="R405">_xlfn.IFS(L407&gt;=10,10,L407&gt;=9,9,L407&gt;=8,8,L407&gt;=7,7,L407&gt;=6,6,L407&gt;=5,5,L407&gt;=4,4,L407&gt;=3,3,L407&gt;=2,2,L407&gt;=1,1)</f>
        <v>8</v>
      </c>
    </row>
    <row r="406" spans="1:18" x14ac:dyDescent="0.35">
      <c r="A406" s="3" t="s">
        <v>173</v>
      </c>
      <c r="B406">
        <v>2007</v>
      </c>
      <c r="C406" s="1">
        <v>20000000</v>
      </c>
      <c r="D406" s="1">
        <v>18354356</v>
      </c>
      <c r="E406" s="1">
        <v>38468604</v>
      </c>
      <c r="F406" s="1">
        <v>56822960</v>
      </c>
      <c r="G406" s="1">
        <v>36822960</v>
      </c>
      <c r="H406" s="2">
        <v>1.84</v>
      </c>
      <c r="I406" t="s">
        <v>22</v>
      </c>
      <c r="J406" t="s">
        <v>18</v>
      </c>
      <c r="K406" t="s">
        <v>29</v>
      </c>
      <c r="L406">
        <v>8.1</v>
      </c>
      <c r="M406">
        <v>616714</v>
      </c>
      <c r="N406">
        <v>4</v>
      </c>
      <c r="O406">
        <v>660</v>
      </c>
      <c r="P406" s="1">
        <v>212440</v>
      </c>
      <c r="Q406" t="str" cm="1">
        <f t="array" ref="Q406">_xlfn.IFS(C406&gt;=90000000,"Big Budget",C406&gt;=35000000,"Medium Budget",C406&lt;35000000,"Small Budget")</f>
        <v>Small Budget</v>
      </c>
      <c r="R406" cm="1">
        <f t="array" ref="R406">_xlfn.IFS(L408&gt;=10,10,L408&gt;=9,9,L408&gt;=8,8,L408&gt;=7,7,L408&gt;=6,6,L408&gt;=5,5,L408&gt;=4,4,L408&gt;=3,3,L408&gt;=2,2,L408&gt;=1,1)</f>
        <v>5</v>
      </c>
    </row>
    <row r="407" spans="1:18" x14ac:dyDescent="0.35">
      <c r="A407" s="3" t="s">
        <v>725</v>
      </c>
      <c r="B407">
        <v>2013</v>
      </c>
      <c r="C407" s="1">
        <v>46000000</v>
      </c>
      <c r="D407" s="1">
        <v>61002302</v>
      </c>
      <c r="E407" s="1">
        <v>52400000</v>
      </c>
      <c r="F407" s="1">
        <v>113402302</v>
      </c>
      <c r="G407" s="1">
        <v>67402302</v>
      </c>
      <c r="H407" s="2">
        <v>1.47</v>
      </c>
      <c r="I407" t="s">
        <v>22</v>
      </c>
      <c r="J407" t="s">
        <v>18</v>
      </c>
      <c r="K407" t="s">
        <v>26</v>
      </c>
      <c r="L407">
        <v>8.1</v>
      </c>
      <c r="M407">
        <v>691055</v>
      </c>
      <c r="N407">
        <v>3260</v>
      </c>
      <c r="O407">
        <v>3290</v>
      </c>
      <c r="P407" s="1">
        <v>20817053</v>
      </c>
      <c r="Q407" t="str" cm="1">
        <f t="array" ref="Q407">_xlfn.IFS(C407&gt;=90000000,"Big Budget",C407&gt;=35000000,"Medium Budget",C407&lt;35000000,"Small Budget")</f>
        <v>Medium Budget</v>
      </c>
      <c r="R407" cm="1">
        <f t="array" ref="R407">_xlfn.IFS(L409&gt;=10,10,L409&gt;=9,9,L409&gt;=8,8,L409&gt;=7,7,L409&gt;=6,6,L409&gt;=5,5,L409&gt;=4,4,L409&gt;=3,3,L409&gt;=2,2,L409&gt;=1,1)</f>
        <v>6</v>
      </c>
    </row>
    <row r="408" spans="1:18" x14ac:dyDescent="0.35">
      <c r="A408" s="3" t="s">
        <v>711</v>
      </c>
      <c r="B408">
        <v>2013</v>
      </c>
      <c r="C408" s="1">
        <v>25000000</v>
      </c>
      <c r="D408" s="1">
        <v>16973715</v>
      </c>
      <c r="E408" s="1">
        <v>54035619</v>
      </c>
      <c r="F408" s="1">
        <v>71009334</v>
      </c>
      <c r="G408" s="1">
        <v>46009334</v>
      </c>
      <c r="H408" s="2">
        <v>1.84</v>
      </c>
      <c r="I408" t="s">
        <v>22</v>
      </c>
      <c r="J408" t="s">
        <v>18</v>
      </c>
      <c r="K408" t="s">
        <v>26</v>
      </c>
      <c r="L408">
        <v>5.4</v>
      </c>
      <c r="M408">
        <v>101167</v>
      </c>
      <c r="N408">
        <v>3044</v>
      </c>
      <c r="O408">
        <v>3044</v>
      </c>
      <c r="P408" s="1">
        <v>7842930</v>
      </c>
      <c r="Q408" t="str" cm="1">
        <f t="array" ref="Q408">_xlfn.IFS(C408&gt;=90000000,"Big Budget",C408&gt;=35000000,"Medium Budget",C408&lt;35000000,"Small Budget")</f>
        <v>Small Budget</v>
      </c>
      <c r="R408" cm="1">
        <f t="array" ref="R408">_xlfn.IFS(L410&gt;=10,10,L410&gt;=9,9,L410&gt;=8,8,L410&gt;=7,7,L410&gt;=6,6,L410&gt;=5,5,L410&gt;=4,4,L410&gt;=3,3,L410&gt;=2,2,L410&gt;=1,1)</f>
        <v>6</v>
      </c>
    </row>
    <row r="409" spans="1:18" x14ac:dyDescent="0.35">
      <c r="A409" s="3" t="s">
        <v>614</v>
      </c>
      <c r="B409">
        <v>2011</v>
      </c>
      <c r="C409" s="1">
        <v>35000000</v>
      </c>
      <c r="D409" s="1">
        <v>37306030</v>
      </c>
      <c r="E409" s="1">
        <v>47300000</v>
      </c>
      <c r="F409" s="1">
        <v>84606030</v>
      </c>
      <c r="G409" s="1">
        <v>49606030</v>
      </c>
      <c r="H409" s="2">
        <v>1.42</v>
      </c>
      <c r="I409" t="s">
        <v>22</v>
      </c>
      <c r="J409" t="s">
        <v>18</v>
      </c>
      <c r="K409" t="s">
        <v>29</v>
      </c>
      <c r="L409">
        <v>6.5</v>
      </c>
      <c r="M409">
        <v>128452</v>
      </c>
      <c r="N409">
        <v>1910</v>
      </c>
      <c r="O409">
        <v>1985</v>
      </c>
      <c r="P409" s="1">
        <v>11217324</v>
      </c>
      <c r="Q409" t="str" cm="1">
        <f t="array" ref="Q409">_xlfn.IFS(C409&gt;=90000000,"Big Budget",C409&gt;=35000000,"Medium Budget",C409&lt;35000000,"Small Budget")</f>
        <v>Medium Budget</v>
      </c>
      <c r="R409" cm="1">
        <f t="array" ref="R409">_xlfn.IFS(L411&gt;=10,10,L411&gt;=9,9,L411&gt;=8,8,L411&gt;=7,7,L411&gt;=6,6,L411&gt;=5,5,L411&gt;=4,4,L411&gt;=3,3,L411&gt;=2,2,L411&gt;=1,1)</f>
        <v>2</v>
      </c>
    </row>
    <row r="410" spans="1:18" x14ac:dyDescent="0.35">
      <c r="A410" s="3" t="s">
        <v>136</v>
      </c>
      <c r="B410">
        <v>2006</v>
      </c>
      <c r="C410" s="1">
        <v>85000000</v>
      </c>
      <c r="D410" s="1">
        <v>63280000</v>
      </c>
      <c r="E410" s="1">
        <v>141910324</v>
      </c>
      <c r="F410" s="1">
        <v>205190324</v>
      </c>
      <c r="G410" s="1">
        <v>120190324</v>
      </c>
      <c r="H410" s="2">
        <v>1.41</v>
      </c>
      <c r="I410" t="s">
        <v>17</v>
      </c>
      <c r="J410" t="s">
        <v>18</v>
      </c>
      <c r="K410" t="s">
        <v>72</v>
      </c>
      <c r="L410">
        <v>6.9</v>
      </c>
      <c r="M410">
        <v>282525</v>
      </c>
      <c r="N410">
        <v>2610</v>
      </c>
      <c r="O410">
        <v>2698</v>
      </c>
      <c r="P410" s="1">
        <v>12778913</v>
      </c>
      <c r="Q410" t="str" cm="1">
        <f t="array" ref="Q410">_xlfn.IFS(C410&gt;=90000000,"Big Budget",C410&gt;=35000000,"Medium Budget",C410&lt;35000000,"Small Budget")</f>
        <v>Medium Budget</v>
      </c>
      <c r="R410" cm="1">
        <f t="array" ref="R410">_xlfn.IFS(L412&gt;=10,10,L412&gt;=9,9,L412&gt;=8,8,L412&gt;=7,7,L412&gt;=6,6,L412&gt;=5,5,L412&gt;=4,4,L412&gt;=3,3,L412&gt;=2,2,L412&gt;=1,1)</f>
        <v>7</v>
      </c>
    </row>
    <row r="411" spans="1:18" x14ac:dyDescent="0.35">
      <c r="A411" s="3" t="s">
        <v>311</v>
      </c>
      <c r="B411">
        <v>2008</v>
      </c>
      <c r="C411" s="1">
        <v>30000000</v>
      </c>
      <c r="D411" s="1">
        <v>38233676</v>
      </c>
      <c r="E411" s="1">
        <v>46413155</v>
      </c>
      <c r="F411" s="1">
        <v>84646831</v>
      </c>
      <c r="G411" s="1">
        <v>54646831</v>
      </c>
      <c r="H411" s="2">
        <v>1.82</v>
      </c>
      <c r="I411" t="s">
        <v>17</v>
      </c>
      <c r="J411" t="s">
        <v>18</v>
      </c>
      <c r="K411" t="s">
        <v>19</v>
      </c>
      <c r="L411">
        <v>2.8</v>
      </c>
      <c r="M411">
        <v>107913</v>
      </c>
      <c r="N411">
        <v>2605</v>
      </c>
      <c r="O411">
        <v>2643</v>
      </c>
      <c r="P411" s="1">
        <v>18505530</v>
      </c>
      <c r="Q411" t="str" cm="1">
        <f t="array" ref="Q411">_xlfn.IFS(C411&gt;=90000000,"Big Budget",C411&gt;=35000000,"Medium Budget",C411&lt;35000000,"Small Budget")</f>
        <v>Small Budget</v>
      </c>
      <c r="R411" cm="1">
        <f t="array" ref="R411">_xlfn.IFS(L413&gt;=10,10,L413&gt;=9,9,L413&gt;=8,8,L413&gt;=7,7,L413&gt;=6,6,L413&gt;=5,5,L413&gt;=4,4,L413&gt;=3,3,L413&gt;=2,2,L413&gt;=1,1)</f>
        <v>7</v>
      </c>
    </row>
    <row r="412" spans="1:18" x14ac:dyDescent="0.35">
      <c r="A412" s="3" t="s">
        <v>849</v>
      </c>
      <c r="B412">
        <v>2015</v>
      </c>
      <c r="C412" s="1">
        <v>30000000</v>
      </c>
      <c r="D412" s="1">
        <v>46889293</v>
      </c>
      <c r="E412" s="1">
        <v>37504456</v>
      </c>
      <c r="F412" s="1">
        <v>84393749</v>
      </c>
      <c r="G412" s="1">
        <v>54393749</v>
      </c>
      <c r="H412" s="2">
        <v>1.81</v>
      </c>
      <c r="I412" t="s">
        <v>22</v>
      </c>
      <c r="J412" t="s">
        <v>18</v>
      </c>
      <c r="K412" t="s">
        <v>26</v>
      </c>
      <c r="L412">
        <v>7.6</v>
      </c>
      <c r="M412">
        <v>421994</v>
      </c>
      <c r="N412">
        <v>6</v>
      </c>
      <c r="O412">
        <v>2620</v>
      </c>
      <c r="P412" s="1">
        <v>401288</v>
      </c>
      <c r="Q412" t="str" cm="1">
        <f t="array" ref="Q412">_xlfn.IFS(C412&gt;=90000000,"Big Budget",C412&gt;=35000000,"Medium Budget",C412&lt;35000000,"Small Budget")</f>
        <v>Small Budget</v>
      </c>
      <c r="R412" cm="1">
        <f t="array" ref="R412">_xlfn.IFS(L414&gt;=10,10,L414&gt;=9,9,L414&gt;=8,8,L414&gt;=7,7,L414&gt;=6,6,L414&gt;=5,5,L414&gt;=4,4,L414&gt;=3,3,L414&gt;=2,2,L414&gt;=1,1)</f>
        <v>8</v>
      </c>
    </row>
    <row r="413" spans="1:18" x14ac:dyDescent="0.35">
      <c r="A413" s="3" t="s">
        <v>241</v>
      </c>
      <c r="B413">
        <v>2007</v>
      </c>
      <c r="C413" s="1">
        <v>110000000</v>
      </c>
      <c r="D413" s="1">
        <v>134529403</v>
      </c>
      <c r="E413" s="1">
        <v>247758744</v>
      </c>
      <c r="F413" s="1">
        <v>382288147</v>
      </c>
      <c r="G413" s="1">
        <v>272288147</v>
      </c>
      <c r="H413" s="2">
        <v>2.48</v>
      </c>
      <c r="I413" t="s">
        <v>17</v>
      </c>
      <c r="J413" t="s">
        <v>18</v>
      </c>
      <c r="K413" t="s">
        <v>32</v>
      </c>
      <c r="L413">
        <v>7.1</v>
      </c>
      <c r="M413">
        <v>404441</v>
      </c>
      <c r="N413">
        <v>3408</v>
      </c>
      <c r="O413">
        <v>3411</v>
      </c>
      <c r="P413" s="1">
        <v>33369559</v>
      </c>
      <c r="Q413" t="str" cm="1">
        <f t="array" ref="Q413">_xlfn.IFS(C413&gt;=90000000,"Big Budget",C413&gt;=35000000,"Medium Budget",C413&lt;35000000,"Small Budget")</f>
        <v>Big Budget</v>
      </c>
      <c r="R413" cm="1">
        <f t="array" ref="R413">_xlfn.IFS(L415&gt;=10,10,L415&gt;=9,9,L415&gt;=8,8,L415&gt;=7,7,L415&gt;=6,6,L415&gt;=5,5,L415&gt;=4,4,L415&gt;=3,3,L415&gt;=2,2,L415&gt;=1,1)</f>
        <v>5</v>
      </c>
    </row>
    <row r="414" spans="1:18" x14ac:dyDescent="0.35">
      <c r="A414" s="3" t="s">
        <v>830</v>
      </c>
      <c r="B414">
        <v>2015</v>
      </c>
      <c r="C414" s="1">
        <v>13000000</v>
      </c>
      <c r="D414" s="1">
        <v>14677674</v>
      </c>
      <c r="E414" s="1">
        <v>21585109</v>
      </c>
      <c r="F414" s="1">
        <v>36262783</v>
      </c>
      <c r="G414" s="1">
        <v>23262783</v>
      </c>
      <c r="H414" s="2">
        <v>1.79</v>
      </c>
      <c r="I414" t="s">
        <v>22</v>
      </c>
      <c r="J414" t="s">
        <v>18</v>
      </c>
      <c r="K414" t="s">
        <v>29</v>
      </c>
      <c r="L414">
        <v>8.1</v>
      </c>
      <c r="M414">
        <v>414137</v>
      </c>
      <c r="N414">
        <v>4</v>
      </c>
      <c r="O414">
        <v>862</v>
      </c>
      <c r="P414" s="1">
        <v>118298</v>
      </c>
      <c r="Q414" t="str" cm="1">
        <f t="array" ref="Q414">_xlfn.IFS(C414&gt;=90000000,"Big Budget",C414&gt;=35000000,"Medium Budget",C414&lt;35000000,"Small Budget")</f>
        <v>Small Budget</v>
      </c>
      <c r="R414" cm="1">
        <f t="array" ref="R414">_xlfn.IFS(L416&gt;=10,10,L416&gt;=9,9,L416&gt;=8,8,L416&gt;=7,7,L416&gt;=6,6,L416&gt;=5,5,L416&gt;=4,4,L416&gt;=3,3,L416&gt;=2,2,L416&gt;=1,1)</f>
        <v>6</v>
      </c>
    </row>
    <row r="415" spans="1:18" x14ac:dyDescent="0.35">
      <c r="A415" s="3" t="s">
        <v>716</v>
      </c>
      <c r="B415">
        <v>2013</v>
      </c>
      <c r="C415" s="1">
        <v>30000000</v>
      </c>
      <c r="D415" s="1">
        <v>35266619</v>
      </c>
      <c r="E415" s="1">
        <v>47142901</v>
      </c>
      <c r="F415" s="1">
        <v>82409520</v>
      </c>
      <c r="G415" s="1">
        <v>52409520</v>
      </c>
      <c r="H415" s="2">
        <v>1.75</v>
      </c>
      <c r="I415" t="s">
        <v>22</v>
      </c>
      <c r="J415" t="s">
        <v>18</v>
      </c>
      <c r="K415" t="s">
        <v>23</v>
      </c>
      <c r="L415">
        <v>5.8</v>
      </c>
      <c r="M415">
        <v>140012</v>
      </c>
      <c r="N415">
        <v>3157</v>
      </c>
      <c r="O415">
        <v>3157</v>
      </c>
      <c r="P415" s="1">
        <v>16101552</v>
      </c>
      <c r="Q415" t="str" cm="1">
        <f t="array" ref="Q415">_xlfn.IFS(C415&gt;=90000000,"Big Budget",C415&gt;=35000000,"Medium Budget",C415&lt;35000000,"Small Budget")</f>
        <v>Small Budget</v>
      </c>
      <c r="R415" cm="1">
        <f t="array" ref="R415">_xlfn.IFS(L417&gt;=10,10,L417&gt;=9,9,L417&gt;=8,8,L417&gt;=7,7,L417&gt;=6,6,L417&gt;=5,5,L417&gt;=4,4,L417&gt;=3,3,L417&gt;=2,2,L417&gt;=1,1)</f>
        <v>7</v>
      </c>
    </row>
    <row r="416" spans="1:18" x14ac:dyDescent="0.35">
      <c r="A416" s="3" t="s">
        <v>534</v>
      </c>
      <c r="B416">
        <v>2010</v>
      </c>
      <c r="C416" s="1">
        <v>30000000</v>
      </c>
      <c r="D416" s="1">
        <v>53032453</v>
      </c>
      <c r="E416" s="1">
        <v>29116085</v>
      </c>
      <c r="F416" s="1">
        <v>82148538</v>
      </c>
      <c r="G416" s="1">
        <v>52148538</v>
      </c>
      <c r="H416" s="2">
        <v>1.74</v>
      </c>
      <c r="I416" t="s">
        <v>43</v>
      </c>
      <c r="J416" t="s">
        <v>18</v>
      </c>
      <c r="K416" t="s">
        <v>29</v>
      </c>
      <c r="L416">
        <v>6.5</v>
      </c>
      <c r="M416">
        <v>99827</v>
      </c>
      <c r="N416">
        <v>2968</v>
      </c>
      <c r="O416">
        <v>2975</v>
      </c>
      <c r="P416" s="1">
        <v>13540486</v>
      </c>
      <c r="Q416" t="str" cm="1">
        <f t="array" ref="Q416">_xlfn.IFS(C416&gt;=90000000,"Big Budget",C416&gt;=35000000,"Medium Budget",C416&lt;35000000,"Small Budget")</f>
        <v>Small Budget</v>
      </c>
      <c r="R416" cm="1">
        <f t="array" ref="R416">_xlfn.IFS(L418&gt;=10,10,L418&gt;=9,9,L418&gt;=8,8,L418&gt;=7,7,L418&gt;=6,6,L418&gt;=5,5,L418&gt;=4,4,L418&gt;=3,3,L418&gt;=2,2,L418&gt;=1,1)</f>
        <v>5</v>
      </c>
    </row>
    <row r="417" spans="1:18" x14ac:dyDescent="0.35">
      <c r="A417" s="3" t="s">
        <v>749</v>
      </c>
      <c r="B417">
        <v>2014</v>
      </c>
      <c r="C417" s="1">
        <v>10000000</v>
      </c>
      <c r="D417" s="1">
        <v>14482031</v>
      </c>
      <c r="E417" s="1">
        <v>12835841</v>
      </c>
      <c r="F417" s="1">
        <v>27317872</v>
      </c>
      <c r="G417" s="1">
        <v>17317872</v>
      </c>
      <c r="H417" s="2">
        <v>1.73</v>
      </c>
      <c r="I417" t="s">
        <v>17</v>
      </c>
      <c r="J417" t="s">
        <v>18</v>
      </c>
      <c r="K417" t="s">
        <v>29</v>
      </c>
      <c r="L417">
        <v>7</v>
      </c>
      <c r="M417">
        <v>92807</v>
      </c>
      <c r="N417">
        <v>1307</v>
      </c>
      <c r="O417">
        <v>1408</v>
      </c>
      <c r="P417" s="1">
        <v>3001738</v>
      </c>
      <c r="Q417" t="str" cm="1">
        <f t="array" ref="Q417">_xlfn.IFS(C417&gt;=90000000,"Big Budget",C417&gt;=35000000,"Medium Budget",C417&lt;35000000,"Small Budget")</f>
        <v>Small Budget</v>
      </c>
      <c r="R417" cm="1">
        <f t="array" ref="R417">_xlfn.IFS(L419&gt;=10,10,L419&gt;=9,9,L419&gt;=8,8,L419&gt;=7,7,L419&gt;=6,6,L419&gt;=5,5,L419&gt;=4,4,L419&gt;=3,3,L419&gt;=2,2,L419&gt;=1,1)</f>
        <v>6</v>
      </c>
    </row>
    <row r="418" spans="1:18" x14ac:dyDescent="0.35">
      <c r="A418" s="3" t="s">
        <v>112</v>
      </c>
      <c r="B418">
        <v>2006</v>
      </c>
      <c r="C418" s="1">
        <v>54000000</v>
      </c>
      <c r="D418" s="1">
        <v>75802010</v>
      </c>
      <c r="E418" s="1">
        <v>54600000</v>
      </c>
      <c r="F418" s="1">
        <v>130402010</v>
      </c>
      <c r="G418" s="1">
        <v>76402010</v>
      </c>
      <c r="H418" s="2">
        <v>1.41</v>
      </c>
      <c r="I418" t="s">
        <v>17</v>
      </c>
      <c r="J418" t="s">
        <v>18</v>
      </c>
      <c r="K418" t="s">
        <v>19</v>
      </c>
      <c r="L418">
        <v>5.6</v>
      </c>
      <c r="M418">
        <v>81452</v>
      </c>
      <c r="N418">
        <v>3131</v>
      </c>
      <c r="O418">
        <v>3137</v>
      </c>
      <c r="P418" s="1">
        <v>21525560</v>
      </c>
      <c r="Q418" t="str" cm="1">
        <f t="array" ref="Q418">_xlfn.IFS(C418&gt;=90000000,"Big Budget",C418&gt;=35000000,"Medium Budget",C418&lt;35000000,"Small Budget")</f>
        <v>Medium Budget</v>
      </c>
      <c r="R418" cm="1">
        <f t="array" ref="R418">_xlfn.IFS(L420&gt;=10,10,L420&gt;=9,9,L420&gt;=8,8,L420&gt;=7,7,L420&gt;=6,6,L420&gt;=5,5,L420&gt;=4,4,L420&gt;=3,3,L420&gt;=2,2,L420&gt;=1,1)</f>
        <v>7</v>
      </c>
    </row>
    <row r="419" spans="1:18" x14ac:dyDescent="0.35">
      <c r="A419" s="3" t="s">
        <v>226</v>
      </c>
      <c r="B419">
        <v>2007</v>
      </c>
      <c r="C419" s="1">
        <v>61000000</v>
      </c>
      <c r="D419" s="1">
        <v>118594548</v>
      </c>
      <c r="E419" s="1">
        <v>27000000</v>
      </c>
      <c r="F419" s="1">
        <v>145594548</v>
      </c>
      <c r="G419" s="1">
        <v>84594548</v>
      </c>
      <c r="H419" s="2">
        <v>1.39</v>
      </c>
      <c r="I419" t="s">
        <v>17</v>
      </c>
      <c r="J419" t="s">
        <v>18</v>
      </c>
      <c r="K419" t="s">
        <v>19</v>
      </c>
      <c r="L419">
        <v>6.3</v>
      </c>
      <c r="M419">
        <v>168508</v>
      </c>
      <c r="N419">
        <v>3372</v>
      </c>
      <c r="O419">
        <v>3467</v>
      </c>
      <c r="P419" s="1">
        <v>33014202</v>
      </c>
      <c r="Q419" t="str" cm="1">
        <f t="array" ref="Q419">_xlfn.IFS(C419&gt;=90000000,"Big Budget",C419&gt;=35000000,"Medium Budget",C419&lt;35000000,"Small Budget")</f>
        <v>Medium Budget</v>
      </c>
      <c r="R419" cm="1">
        <f t="array" ref="R419">_xlfn.IFS(L421&gt;=10,10,L421&gt;=9,9,L421&gt;=8,8,L421&gt;=7,7,L421&gt;=6,6,L421&gt;=5,5,L421&gt;=4,4,L421&gt;=3,3,L421&gt;=2,2,L421&gt;=1,1)</f>
        <v>6</v>
      </c>
    </row>
    <row r="420" spans="1:18" x14ac:dyDescent="0.35">
      <c r="A420" s="3" t="s">
        <v>1000</v>
      </c>
      <c r="B420">
        <v>2018</v>
      </c>
      <c r="C420" s="1">
        <v>48000000</v>
      </c>
      <c r="D420" s="1">
        <v>67363237</v>
      </c>
      <c r="E420" s="1">
        <v>47127851</v>
      </c>
      <c r="F420" s="1">
        <v>114491088</v>
      </c>
      <c r="G420" s="1">
        <v>66491088</v>
      </c>
      <c r="H420" s="2">
        <v>1.39</v>
      </c>
      <c r="I420" t="s">
        <v>17</v>
      </c>
      <c r="J420" t="s">
        <v>18</v>
      </c>
      <c r="K420" t="s">
        <v>19</v>
      </c>
      <c r="L420">
        <v>7.3</v>
      </c>
      <c r="M420">
        <v>105743</v>
      </c>
      <c r="N420">
        <v>3286</v>
      </c>
      <c r="O420">
        <v>3426</v>
      </c>
      <c r="P420" s="1">
        <v>14504315</v>
      </c>
      <c r="Q420" t="str" cm="1">
        <f t="array" ref="Q420">_xlfn.IFS(C420&gt;=90000000,"Big Budget",C420&gt;=35000000,"Medium Budget",C420&lt;35000000,"Small Budget")</f>
        <v>Medium Budget</v>
      </c>
      <c r="R420" cm="1">
        <f t="array" ref="R420">_xlfn.IFS(L422&gt;=10,10,L422&gt;=9,9,L422&gt;=8,8,L422&gt;=7,7,L422&gt;=6,6,L422&gt;=5,5,L422&gt;=4,4,L422&gt;=3,3,L422&gt;=2,2,L422&gt;=1,1)</f>
        <v>6</v>
      </c>
    </row>
    <row r="421" spans="1:18" x14ac:dyDescent="0.35">
      <c r="A421" s="3" t="s">
        <v>198</v>
      </c>
      <c r="B421">
        <v>2007</v>
      </c>
      <c r="C421" s="1">
        <v>30000000</v>
      </c>
      <c r="D421" s="1">
        <v>39568996</v>
      </c>
      <c r="E421" s="1">
        <v>40707160</v>
      </c>
      <c r="F421" s="1">
        <v>80276156</v>
      </c>
      <c r="G421" s="1">
        <v>50276156</v>
      </c>
      <c r="H421" s="2">
        <v>1.68</v>
      </c>
      <c r="I421" t="s">
        <v>22</v>
      </c>
      <c r="J421" t="s">
        <v>18</v>
      </c>
      <c r="K421" t="s">
        <v>23</v>
      </c>
      <c r="L421">
        <v>6.6</v>
      </c>
      <c r="M421">
        <v>175843</v>
      </c>
      <c r="N421">
        <v>2855</v>
      </c>
      <c r="O421">
        <v>2859</v>
      </c>
      <c r="P421" s="1">
        <v>15951902</v>
      </c>
      <c r="Q421" t="str" cm="1">
        <f t="array" ref="Q421">_xlfn.IFS(C421&gt;=90000000,"Big Budget",C421&gt;=35000000,"Medium Budget",C421&lt;35000000,"Small Budget")</f>
        <v>Small Budget</v>
      </c>
      <c r="R421" cm="1">
        <f t="array" ref="R421">_xlfn.IFS(L423&gt;=10,10,L423&gt;=9,9,L423&gt;=8,8,L423&gt;=7,7,L423&gt;=6,6,L423&gt;=5,5,L423&gt;=4,4,L423&gt;=3,3,L423&gt;=2,2,L423&gt;=1,1)</f>
        <v>7</v>
      </c>
    </row>
    <row r="422" spans="1:18" x14ac:dyDescent="0.35">
      <c r="A422" s="3" t="s">
        <v>937</v>
      </c>
      <c r="B422">
        <v>2016</v>
      </c>
      <c r="C422" s="1">
        <v>120000000</v>
      </c>
      <c r="D422" s="1">
        <v>162192920</v>
      </c>
      <c r="E422" s="1">
        <v>253975396</v>
      </c>
      <c r="F422" s="1">
        <v>416168316</v>
      </c>
      <c r="G422" s="1">
        <v>296168316</v>
      </c>
      <c r="H422" s="2">
        <v>2.4700000000000002</v>
      </c>
      <c r="I422" t="s">
        <v>17</v>
      </c>
      <c r="J422" t="s">
        <v>18</v>
      </c>
      <c r="K422" t="s">
        <v>32</v>
      </c>
      <c r="L422">
        <v>6.6</v>
      </c>
      <c r="M422">
        <v>225612</v>
      </c>
      <c r="N422">
        <v>4026</v>
      </c>
      <c r="O422">
        <v>4039</v>
      </c>
      <c r="P422" s="1">
        <v>59215365</v>
      </c>
      <c r="Q422" t="str" cm="1">
        <f t="array" ref="Q422">_xlfn.IFS(C422&gt;=90000000,"Big Budget",C422&gt;=35000000,"Medium Budget",C422&lt;35000000,"Small Budget")</f>
        <v>Big Budget</v>
      </c>
      <c r="R422" cm="1">
        <f t="array" ref="R422">_xlfn.IFS(L424&gt;=10,10,L424&gt;=9,9,L424&gt;=8,8,L424&gt;=7,7,L424&gt;=6,6,L424&gt;=5,5,L424&gt;=4,4,L424&gt;=3,3,L424&gt;=2,2,L424&gt;=1,1)</f>
        <v>6</v>
      </c>
    </row>
    <row r="423" spans="1:18" x14ac:dyDescent="0.35">
      <c r="A423" s="3" t="s">
        <v>874</v>
      </c>
      <c r="B423">
        <v>2015</v>
      </c>
      <c r="C423" s="1">
        <v>62000000</v>
      </c>
      <c r="D423" s="1">
        <v>54117416</v>
      </c>
      <c r="E423" s="1">
        <v>93747470</v>
      </c>
      <c r="F423" s="1">
        <v>147864886</v>
      </c>
      <c r="G423" s="1">
        <v>85864886</v>
      </c>
      <c r="H423" s="2">
        <v>1.38</v>
      </c>
      <c r="I423" t="s">
        <v>22</v>
      </c>
      <c r="J423" t="s">
        <v>18</v>
      </c>
      <c r="K423" t="s">
        <v>202</v>
      </c>
      <c r="L423">
        <v>7.8</v>
      </c>
      <c r="M423">
        <v>585994</v>
      </c>
      <c r="N423">
        <v>100</v>
      </c>
      <c r="O423">
        <v>2938</v>
      </c>
      <c r="P423" s="1">
        <v>4610676</v>
      </c>
      <c r="Q423" t="str" cm="1">
        <f t="array" ref="Q423">_xlfn.IFS(C423&gt;=90000000,"Big Budget",C423&gt;=35000000,"Medium Budget",C423&lt;35000000,"Small Budget")</f>
        <v>Medium Budget</v>
      </c>
      <c r="R423" cm="1">
        <f t="array" ref="R423">_xlfn.IFS(L425&gt;=10,10,L425&gt;=9,9,L425&gt;=8,8,L425&gt;=7,7,L425&gt;=6,6,L425&gt;=5,5,L425&gt;=4,4,L425&gt;=3,3,L425&gt;=2,2,L425&gt;=1,1)</f>
        <v>4</v>
      </c>
    </row>
    <row r="424" spans="1:18" x14ac:dyDescent="0.35">
      <c r="A424" s="3" t="s">
        <v>252</v>
      </c>
      <c r="B424">
        <v>2007</v>
      </c>
      <c r="C424" s="1">
        <v>258000000</v>
      </c>
      <c r="D424" s="1">
        <v>336530303</v>
      </c>
      <c r="E424" s="1">
        <v>558329927</v>
      </c>
      <c r="F424" s="1">
        <v>894860230</v>
      </c>
      <c r="G424" s="1">
        <v>636860230</v>
      </c>
      <c r="H424" s="2">
        <v>2.4700000000000002</v>
      </c>
      <c r="I424" t="s">
        <v>17</v>
      </c>
      <c r="J424" t="s">
        <v>18</v>
      </c>
      <c r="K424" t="s">
        <v>45</v>
      </c>
      <c r="L424">
        <v>6.2</v>
      </c>
      <c r="M424">
        <v>580490</v>
      </c>
      <c r="N424">
        <v>4252</v>
      </c>
      <c r="O424">
        <v>4324</v>
      </c>
      <c r="P424" s="1">
        <v>151116516</v>
      </c>
      <c r="Q424" t="str" cm="1">
        <f t="array" ref="Q424">_xlfn.IFS(C424&gt;=90000000,"Big Budget",C424&gt;=35000000,"Medium Budget",C424&lt;35000000,"Small Budget")</f>
        <v>Big Budget</v>
      </c>
      <c r="R424" cm="1">
        <f t="array" ref="R424">_xlfn.IFS(L426&gt;=10,10,L426&gt;=9,9,L426&gt;=8,8,L426&gt;=7,7,L426&gt;=6,6,L426&gt;=5,5,L426&gt;=4,4,L426&gt;=3,3,L426&gt;=2,2,L426&gt;=1,1)</f>
        <v>7</v>
      </c>
    </row>
    <row r="425" spans="1:18" x14ac:dyDescent="0.35">
      <c r="A425" s="3" t="s">
        <v>393</v>
      </c>
      <c r="B425">
        <v>2009</v>
      </c>
      <c r="C425" s="1">
        <v>15000000</v>
      </c>
      <c r="D425" s="1">
        <v>33862903</v>
      </c>
      <c r="E425" s="1">
        <v>6264356</v>
      </c>
      <c r="F425" s="1">
        <v>40127259</v>
      </c>
      <c r="G425" s="1">
        <v>25127259</v>
      </c>
      <c r="H425" s="2">
        <v>1.68</v>
      </c>
      <c r="I425" t="s">
        <v>17</v>
      </c>
      <c r="J425" t="s">
        <v>18</v>
      </c>
      <c r="K425" t="s">
        <v>72</v>
      </c>
      <c r="L425">
        <v>4.8</v>
      </c>
      <c r="M425">
        <v>42200</v>
      </c>
      <c r="N425">
        <v>2251</v>
      </c>
      <c r="O425">
        <v>2265</v>
      </c>
      <c r="P425" s="1">
        <v>11241214</v>
      </c>
      <c r="Q425" t="str" cm="1">
        <f t="array" ref="Q425">_xlfn.IFS(C425&gt;=90000000,"Big Budget",C425&gt;=35000000,"Medium Budget",C425&lt;35000000,"Small Budget")</f>
        <v>Small Budget</v>
      </c>
      <c r="R425" cm="1">
        <f t="array" ref="R425">_xlfn.IFS(L427&gt;=10,10,L427&gt;=9,9,L427&gt;=8,8,L427&gt;=7,7,L427&gt;=6,6,L427&gt;=5,5,L427&gt;=4,4,L427&gt;=3,3,L427&gt;=2,2,L427&gt;=1,1)</f>
        <v>7</v>
      </c>
    </row>
    <row r="426" spans="1:18" x14ac:dyDescent="0.35">
      <c r="A426" s="3" t="s">
        <v>622</v>
      </c>
      <c r="B426">
        <v>2011</v>
      </c>
      <c r="C426" s="1">
        <v>50000000</v>
      </c>
      <c r="D426" s="1">
        <v>75624550</v>
      </c>
      <c r="E426" s="1">
        <v>43104523</v>
      </c>
      <c r="F426" s="1">
        <v>118729073</v>
      </c>
      <c r="G426" s="1">
        <v>68729073</v>
      </c>
      <c r="H426" s="2">
        <v>1.37</v>
      </c>
      <c r="I426" t="s">
        <v>43</v>
      </c>
      <c r="J426" t="s">
        <v>18</v>
      </c>
      <c r="K426" t="s">
        <v>29</v>
      </c>
      <c r="L426">
        <v>7.1</v>
      </c>
      <c r="M426">
        <v>143236</v>
      </c>
      <c r="N426">
        <v>3117</v>
      </c>
      <c r="O426">
        <v>3170</v>
      </c>
      <c r="P426" s="1">
        <v>9360434</v>
      </c>
      <c r="Q426" t="str" cm="1">
        <f t="array" ref="Q426">_xlfn.IFS(C426&gt;=90000000,"Big Budget",C426&gt;=35000000,"Medium Budget",C426&lt;35000000,"Small Budget")</f>
        <v>Medium Budget</v>
      </c>
      <c r="R426" cm="1">
        <f t="array" ref="R426">_xlfn.IFS(L428&gt;=10,10,L428&gt;=9,9,L428&gt;=8,8,L428&gt;=7,7,L428&gt;=6,6,L428&gt;=5,5,L428&gt;=4,4,L428&gt;=3,3,L428&gt;=2,2,L428&gt;=1,1)</f>
        <v>6</v>
      </c>
    </row>
    <row r="427" spans="1:18" x14ac:dyDescent="0.35">
      <c r="A427" s="3" t="s">
        <v>906</v>
      </c>
      <c r="B427">
        <v>2016</v>
      </c>
      <c r="C427" s="1">
        <v>24000000</v>
      </c>
      <c r="D427" s="1">
        <v>57682904</v>
      </c>
      <c r="E427" s="1">
        <v>6599977</v>
      </c>
      <c r="F427" s="1">
        <v>64282881</v>
      </c>
      <c r="G427" s="1">
        <v>40282881</v>
      </c>
      <c r="H427" s="2">
        <v>1.68</v>
      </c>
      <c r="I427" t="s">
        <v>17</v>
      </c>
      <c r="J427" t="s">
        <v>18</v>
      </c>
      <c r="K427" t="s">
        <v>29</v>
      </c>
      <c r="L427">
        <v>7.2</v>
      </c>
      <c r="M427">
        <v>107443</v>
      </c>
      <c r="N427">
        <v>4</v>
      </c>
      <c r="O427">
        <v>2368</v>
      </c>
      <c r="P427" s="1">
        <v>129462</v>
      </c>
      <c r="Q427" t="str" cm="1">
        <f t="array" ref="Q427">_xlfn.IFS(C427&gt;=90000000,"Big Budget",C427&gt;=35000000,"Medium Budget",C427&lt;35000000,"Small Budget")</f>
        <v>Small Budget</v>
      </c>
      <c r="R427" cm="1">
        <f t="array" ref="R427">_xlfn.IFS(L429&gt;=10,10,L429&gt;=9,9,L429&gt;=8,8,L429&gt;=7,7,L429&gt;=6,6,L429&gt;=5,5,L429&gt;=4,4,L429&gt;=3,3,L429&gt;=2,2,L429&gt;=1,1)</f>
        <v>7</v>
      </c>
    </row>
    <row r="428" spans="1:18" x14ac:dyDescent="0.35">
      <c r="A428" s="3" t="s">
        <v>20</v>
      </c>
      <c r="B428">
        <v>2006</v>
      </c>
      <c r="C428" s="1">
        <v>10000000</v>
      </c>
      <c r="D428" s="1">
        <v>20342852</v>
      </c>
      <c r="E428" s="1">
        <v>6373339</v>
      </c>
      <c r="F428" s="1">
        <v>26716191</v>
      </c>
      <c r="G428" s="1">
        <v>16716191</v>
      </c>
      <c r="H428" s="2">
        <v>1.67</v>
      </c>
      <c r="I428" t="s">
        <v>17</v>
      </c>
      <c r="J428" t="s">
        <v>18</v>
      </c>
      <c r="K428" t="s">
        <v>19</v>
      </c>
      <c r="L428">
        <v>6.7</v>
      </c>
      <c r="M428">
        <v>22845</v>
      </c>
      <c r="N428">
        <v>760</v>
      </c>
      <c r="O428">
        <v>767</v>
      </c>
      <c r="P428" s="1">
        <v>4566293</v>
      </c>
      <c r="Q428" t="str" cm="1">
        <f t="array" ref="Q428">_xlfn.IFS(C428&gt;=90000000,"Big Budget",C428&gt;=35000000,"Medium Budget",C428&lt;35000000,"Small Budget")</f>
        <v>Small Budget</v>
      </c>
      <c r="R428" cm="1">
        <f t="array" ref="R428">_xlfn.IFS(L430&gt;=10,10,L430&gt;=9,9,L430&gt;=8,8,L430&gt;=7,7,L430&gt;=6,6,L430&gt;=5,5,L430&gt;=4,4,L430&gt;=3,3,L430&gt;=2,2,L430&gt;=1,1)</f>
        <v>7</v>
      </c>
    </row>
    <row r="429" spans="1:18" x14ac:dyDescent="0.35">
      <c r="A429" s="3" t="s">
        <v>338</v>
      </c>
      <c r="B429">
        <v>2008</v>
      </c>
      <c r="C429" s="1">
        <v>47500000</v>
      </c>
      <c r="D429" s="1">
        <v>42754105</v>
      </c>
      <c r="E429" s="1">
        <v>69460426</v>
      </c>
      <c r="F429" s="1">
        <v>112214531</v>
      </c>
      <c r="G429" s="1">
        <v>64714531</v>
      </c>
      <c r="H429" s="2">
        <v>1.36</v>
      </c>
      <c r="I429" t="s">
        <v>22</v>
      </c>
      <c r="J429" t="s">
        <v>18</v>
      </c>
      <c r="K429" t="s">
        <v>32</v>
      </c>
      <c r="L429">
        <v>7</v>
      </c>
      <c r="M429">
        <v>230456</v>
      </c>
      <c r="N429">
        <v>2751</v>
      </c>
      <c r="O429">
        <v>2764</v>
      </c>
      <c r="P429" s="1">
        <v>18203876</v>
      </c>
      <c r="Q429" t="str" cm="1">
        <f t="array" ref="Q429">_xlfn.IFS(C429&gt;=90000000,"Big Budget",C429&gt;=35000000,"Medium Budget",C429&lt;35000000,"Small Budget")</f>
        <v>Medium Budget</v>
      </c>
      <c r="R429" cm="1">
        <f t="array" ref="R429">_xlfn.IFS(L431&gt;=10,10,L431&gt;=9,9,L431&gt;=8,8,L431&gt;=7,7,L431&gt;=6,6,L431&gt;=5,5,L431&gt;=4,4,L431&gt;=3,3,L431&gt;=2,2,L431&gt;=1,1)</f>
        <v>7</v>
      </c>
    </row>
    <row r="430" spans="1:18" x14ac:dyDescent="0.35">
      <c r="A430" s="3" t="s">
        <v>287</v>
      </c>
      <c r="B430">
        <v>2008</v>
      </c>
      <c r="C430" s="1">
        <v>20000000</v>
      </c>
      <c r="D430" s="1">
        <v>33446470</v>
      </c>
      <c r="E430" s="1">
        <v>19744631</v>
      </c>
      <c r="F430" s="1">
        <v>53191101</v>
      </c>
      <c r="G430" s="1">
        <v>33191101</v>
      </c>
      <c r="H430" s="2">
        <v>1.66</v>
      </c>
      <c r="I430" t="s">
        <v>17</v>
      </c>
      <c r="J430" t="s">
        <v>18</v>
      </c>
      <c r="K430" t="s">
        <v>29</v>
      </c>
      <c r="L430">
        <v>7.5</v>
      </c>
      <c r="M430">
        <v>129042</v>
      </c>
      <c r="N430">
        <v>15</v>
      </c>
      <c r="O430">
        <v>1287</v>
      </c>
      <c r="P430" s="1">
        <v>507226</v>
      </c>
      <c r="Q430" t="str" cm="1">
        <f t="array" ref="Q430">_xlfn.IFS(C430&gt;=90000000,"Big Budget",C430&gt;=35000000,"Medium Budget",C430&lt;35000000,"Small Budget")</f>
        <v>Small Budget</v>
      </c>
      <c r="R430" cm="1">
        <f t="array" ref="R430">_xlfn.IFS(L432&gt;=10,10,L432&gt;=9,9,L432&gt;=8,8,L432&gt;=7,7,L432&gt;=6,6,L432&gt;=5,5,L432&gt;=4,4,L432&gt;=3,3,L432&gt;=2,2,L432&gt;=1,1)</f>
        <v>5</v>
      </c>
    </row>
    <row r="431" spans="1:18" x14ac:dyDescent="0.35">
      <c r="A431" s="3" t="s">
        <v>188</v>
      </c>
      <c r="B431">
        <v>2007</v>
      </c>
      <c r="C431" s="1">
        <v>25000000</v>
      </c>
      <c r="D431" s="1">
        <v>31664162</v>
      </c>
      <c r="E431" s="1">
        <v>34217941</v>
      </c>
      <c r="F431" s="1">
        <v>65882103</v>
      </c>
      <c r="G431" s="1">
        <v>40882103</v>
      </c>
      <c r="H431" s="2">
        <v>1.64</v>
      </c>
      <c r="I431" t="s">
        <v>43</v>
      </c>
      <c r="J431" t="s">
        <v>18</v>
      </c>
      <c r="K431" t="s">
        <v>29</v>
      </c>
      <c r="L431">
        <v>7.4</v>
      </c>
      <c r="M431">
        <v>107368</v>
      </c>
      <c r="N431">
        <v>2310</v>
      </c>
      <c r="O431">
        <v>2310</v>
      </c>
      <c r="P431" s="1">
        <v>9421369</v>
      </c>
      <c r="Q431" t="str" cm="1">
        <f t="array" ref="Q431">_xlfn.IFS(C431&gt;=90000000,"Big Budget",C431&gt;=35000000,"Medium Budget",C431&lt;35000000,"Small Budget")</f>
        <v>Small Budget</v>
      </c>
      <c r="R431" cm="1">
        <f t="array" ref="R431">_xlfn.IFS(L433&gt;=10,10,L433&gt;=9,9,L433&gt;=8,8,L433&gt;=7,7,L433&gt;=6,6,L433&gt;=5,5,L433&gt;=4,4,L433&gt;=3,3,L433&gt;=2,2,L433&gt;=1,1)</f>
        <v>6</v>
      </c>
    </row>
    <row r="432" spans="1:18" x14ac:dyDescent="0.35">
      <c r="A432" s="3" t="s">
        <v>669</v>
      </c>
      <c r="B432">
        <v>2012</v>
      </c>
      <c r="C432" s="1">
        <v>37500000</v>
      </c>
      <c r="D432" s="1">
        <v>41152203</v>
      </c>
      <c r="E432" s="1">
        <v>47320813</v>
      </c>
      <c r="F432" s="1">
        <v>88473016</v>
      </c>
      <c r="G432" s="1">
        <v>50973016</v>
      </c>
      <c r="H432" s="2">
        <v>1.36</v>
      </c>
      <c r="I432" t="s">
        <v>17</v>
      </c>
      <c r="J432" t="s">
        <v>18</v>
      </c>
      <c r="K432" t="s">
        <v>72</v>
      </c>
      <c r="L432">
        <v>5.7</v>
      </c>
      <c r="M432">
        <v>72984</v>
      </c>
      <c r="N432">
        <v>3021</v>
      </c>
      <c r="O432">
        <v>3021</v>
      </c>
      <c r="P432" s="1">
        <v>10547068</v>
      </c>
      <c r="Q432" t="str" cm="1">
        <f t="array" ref="Q432">_xlfn.IFS(C432&gt;=90000000,"Big Budget",C432&gt;=35000000,"Medium Budget",C432&lt;35000000,"Small Budget")</f>
        <v>Medium Budget</v>
      </c>
      <c r="R432" cm="1">
        <f t="array" ref="R432">_xlfn.IFS(L434&gt;=10,10,L434&gt;=9,9,L434&gt;=8,8,L434&gt;=7,7,L434&gt;=6,6,L434&gt;=5,5,L434&gt;=4,4,L434&gt;=3,3,L434&gt;=2,2,L434&gt;=1,1)</f>
        <v>5</v>
      </c>
    </row>
    <row r="433" spans="1:18" x14ac:dyDescent="0.35">
      <c r="A433" s="3" t="s">
        <v>344</v>
      </c>
      <c r="B433">
        <v>2008</v>
      </c>
      <c r="C433" s="1">
        <v>55000000</v>
      </c>
      <c r="D433" s="1">
        <v>52075270</v>
      </c>
      <c r="E433" s="1">
        <v>77000000</v>
      </c>
      <c r="F433" s="1">
        <v>129075270</v>
      </c>
      <c r="G433" s="1">
        <v>74075270</v>
      </c>
      <c r="H433" s="2">
        <v>1.35</v>
      </c>
      <c r="I433" t="s">
        <v>17</v>
      </c>
      <c r="J433" t="s">
        <v>18</v>
      </c>
      <c r="K433" t="s">
        <v>32</v>
      </c>
      <c r="L433">
        <v>6.5</v>
      </c>
      <c r="M433">
        <v>105689</v>
      </c>
      <c r="N433">
        <v>3151</v>
      </c>
      <c r="O433">
        <v>3151</v>
      </c>
      <c r="P433" s="1">
        <v>21401121</v>
      </c>
      <c r="Q433" t="str" cm="1">
        <f t="array" ref="Q433">_xlfn.IFS(C433&gt;=90000000,"Big Budget",C433&gt;=35000000,"Medium Budget",C433&lt;35000000,"Small Budget")</f>
        <v>Medium Budget</v>
      </c>
      <c r="R433" cm="1">
        <f t="array" ref="R433">_xlfn.IFS(L435&gt;=10,10,L435&gt;=9,9,L435&gt;=8,8,L435&gt;=7,7,L435&gt;=6,6,L435&gt;=5,5,L435&gt;=4,4,L435&gt;=3,3,L435&gt;=2,2,L435&gt;=1,1)</f>
        <v>6</v>
      </c>
    </row>
    <row r="434" spans="1:18" x14ac:dyDescent="0.35">
      <c r="A434" s="3" t="s">
        <v>778</v>
      </c>
      <c r="B434">
        <v>2014</v>
      </c>
      <c r="C434" s="1">
        <v>28000000</v>
      </c>
      <c r="D434" s="1">
        <v>20396829</v>
      </c>
      <c r="E434" s="1">
        <v>53024395</v>
      </c>
      <c r="F434" s="1">
        <v>73421224</v>
      </c>
      <c r="G434" s="1">
        <v>45421224</v>
      </c>
      <c r="H434" s="2">
        <v>1.62</v>
      </c>
      <c r="I434" t="s">
        <v>17</v>
      </c>
      <c r="J434" t="s">
        <v>18</v>
      </c>
      <c r="K434" t="s">
        <v>32</v>
      </c>
      <c r="L434">
        <v>5.6</v>
      </c>
      <c r="M434">
        <v>42415</v>
      </c>
      <c r="N434">
        <v>2647</v>
      </c>
      <c r="O434">
        <v>2647</v>
      </c>
      <c r="P434" s="1">
        <v>9516855</v>
      </c>
      <c r="Q434" t="str" cm="1">
        <f t="array" ref="Q434">_xlfn.IFS(C434&gt;=90000000,"Big Budget",C434&gt;=35000000,"Medium Budget",C434&lt;35000000,"Small Budget")</f>
        <v>Small Budget</v>
      </c>
      <c r="R434" cm="1">
        <f t="array" ref="R434">_xlfn.IFS(L436&gt;=10,10,L436&gt;=9,9,L436&gt;=8,8,L436&gt;=7,7,L436&gt;=6,6,L436&gt;=5,5,L436&gt;=4,4,L436&gt;=3,3,L436&gt;=2,2,L436&gt;=1,1)</f>
        <v>6</v>
      </c>
    </row>
    <row r="435" spans="1:18" x14ac:dyDescent="0.35">
      <c r="A435" s="3" t="s">
        <v>659</v>
      </c>
      <c r="B435">
        <v>2012</v>
      </c>
      <c r="C435" s="1">
        <v>15000000</v>
      </c>
      <c r="D435" s="1">
        <v>14945541</v>
      </c>
      <c r="E435" s="1">
        <v>24292902</v>
      </c>
      <c r="F435" s="1">
        <v>39238443</v>
      </c>
      <c r="G435" s="1">
        <v>24238443</v>
      </c>
      <c r="H435" s="2">
        <v>1.62</v>
      </c>
      <c r="I435" t="s">
        <v>22</v>
      </c>
      <c r="J435" t="s">
        <v>18</v>
      </c>
      <c r="K435" t="s">
        <v>26</v>
      </c>
      <c r="L435">
        <v>6.2</v>
      </c>
      <c r="M435">
        <v>143560</v>
      </c>
      <c r="N435">
        <v>2424</v>
      </c>
      <c r="O435">
        <v>2424</v>
      </c>
      <c r="P435" s="1">
        <v>6812900</v>
      </c>
      <c r="Q435" t="str" cm="1">
        <f t="array" ref="Q435">_xlfn.IFS(C435&gt;=90000000,"Big Budget",C435&gt;=35000000,"Medium Budget",C435&lt;35000000,"Small Budget")</f>
        <v>Small Budget</v>
      </c>
      <c r="R435" cm="1">
        <f t="array" ref="R435">_xlfn.IFS(L437&gt;=10,10,L437&gt;=9,9,L437&gt;=8,8,L437&gt;=7,7,L437&gt;=6,6,L437&gt;=5,5,L437&gt;=4,4,L437&gt;=3,3,L437&gt;=2,2,L437&gt;=1,1)</f>
        <v>5</v>
      </c>
    </row>
    <row r="436" spans="1:18" x14ac:dyDescent="0.35">
      <c r="A436" s="3" t="s">
        <v>518</v>
      </c>
      <c r="B436">
        <v>2010</v>
      </c>
      <c r="C436" s="1">
        <v>19000000</v>
      </c>
      <c r="D436" s="1">
        <v>27758465</v>
      </c>
      <c r="E436" s="1">
        <v>22100000</v>
      </c>
      <c r="F436" s="1">
        <v>49858465</v>
      </c>
      <c r="G436" s="1">
        <v>30858465</v>
      </c>
      <c r="H436" s="2">
        <v>1.62</v>
      </c>
      <c r="I436" t="s">
        <v>17</v>
      </c>
      <c r="J436" t="s">
        <v>18</v>
      </c>
      <c r="K436" t="s">
        <v>72</v>
      </c>
      <c r="L436">
        <v>6.1</v>
      </c>
      <c r="M436">
        <v>105481</v>
      </c>
      <c r="N436">
        <v>2012</v>
      </c>
      <c r="O436">
        <v>2017</v>
      </c>
      <c r="P436" s="1">
        <v>8436713</v>
      </c>
      <c r="Q436" t="str" cm="1">
        <f t="array" ref="Q436">_xlfn.IFS(C436&gt;=90000000,"Big Budget",C436&gt;=35000000,"Medium Budget",C436&lt;35000000,"Small Budget")</f>
        <v>Small Budget</v>
      </c>
      <c r="R436" cm="1">
        <f t="array" ref="R436">_xlfn.IFS(L438&gt;=10,10,L438&gt;=9,9,L438&gt;=8,8,L438&gt;=7,7,L438&gt;=6,6,L438&gt;=5,5,L438&gt;=4,4,L438&gt;=3,3,L438&gt;=2,2,L438&gt;=1,1)</f>
        <v>8</v>
      </c>
    </row>
    <row r="437" spans="1:18" x14ac:dyDescent="0.35">
      <c r="A437" s="3" t="s">
        <v>531</v>
      </c>
      <c r="B437">
        <v>2010</v>
      </c>
      <c r="C437" s="1">
        <v>26000000</v>
      </c>
      <c r="D437" s="1">
        <v>40168080</v>
      </c>
      <c r="E437" s="1">
        <v>27479494</v>
      </c>
      <c r="F437" s="1">
        <v>67647574</v>
      </c>
      <c r="G437" s="1">
        <v>41647574</v>
      </c>
      <c r="H437" s="2">
        <v>1.6</v>
      </c>
      <c r="I437" t="s">
        <v>22</v>
      </c>
      <c r="J437" t="s">
        <v>18</v>
      </c>
      <c r="K437" t="s">
        <v>26</v>
      </c>
      <c r="L437">
        <v>5.2</v>
      </c>
      <c r="M437">
        <v>104896</v>
      </c>
      <c r="N437">
        <v>2476</v>
      </c>
      <c r="O437">
        <v>2476</v>
      </c>
      <c r="P437" s="1">
        <v>17501625</v>
      </c>
      <c r="Q437" t="str" cm="1">
        <f t="array" ref="Q437">_xlfn.IFS(C437&gt;=90000000,"Big Budget",C437&gt;=35000000,"Medium Budget",C437&lt;35000000,"Small Budget")</f>
        <v>Small Budget</v>
      </c>
      <c r="R437" cm="1">
        <f t="array" ref="R437">_xlfn.IFS(L439&gt;=10,10,L439&gt;=9,9,L439&gt;=8,8,L439&gt;=7,7,L439&gt;=6,6,L439&gt;=5,5,L439&gt;=4,4,L439&gt;=3,3,L439&gt;=2,2,L439&gt;=1,1)</f>
        <v>7</v>
      </c>
    </row>
    <row r="438" spans="1:18" x14ac:dyDescent="0.35">
      <c r="A438" s="3" t="s">
        <v>243</v>
      </c>
      <c r="B438">
        <v>2007</v>
      </c>
      <c r="C438" s="1">
        <v>130000000</v>
      </c>
      <c r="D438" s="1">
        <v>227471070</v>
      </c>
      <c r="E438" s="1">
        <v>216572326</v>
      </c>
      <c r="F438" s="1">
        <v>444043396</v>
      </c>
      <c r="G438" s="1">
        <v>314043396</v>
      </c>
      <c r="H438" s="2">
        <v>2.42</v>
      </c>
      <c r="I438" t="s">
        <v>17</v>
      </c>
      <c r="J438" t="s">
        <v>18</v>
      </c>
      <c r="K438" t="s">
        <v>26</v>
      </c>
      <c r="L438">
        <v>8</v>
      </c>
      <c r="M438">
        <v>630574</v>
      </c>
      <c r="N438">
        <v>3660</v>
      </c>
      <c r="O438">
        <v>3701</v>
      </c>
      <c r="P438" s="1">
        <v>69283690</v>
      </c>
      <c r="Q438" t="str" cm="1">
        <f t="array" ref="Q438">_xlfn.IFS(C438&gt;=90000000,"Big Budget",C438&gt;=35000000,"Medium Budget",C438&lt;35000000,"Small Budget")</f>
        <v>Big Budget</v>
      </c>
      <c r="R438" cm="1">
        <f t="array" ref="R438">_xlfn.IFS(L440&gt;=10,10,L440&gt;=9,9,L440&gt;=8,8,L440&gt;=7,7,L440&gt;=6,6,L440&gt;=5,5,L440&gt;=4,4,L440&gt;=3,3,L440&gt;=2,2,L440&gt;=1,1)</f>
        <v>5</v>
      </c>
    </row>
    <row r="439" spans="1:18" x14ac:dyDescent="0.35">
      <c r="A439" s="3" t="s">
        <v>983</v>
      </c>
      <c r="B439">
        <v>2017</v>
      </c>
      <c r="C439" s="1">
        <v>150000000</v>
      </c>
      <c r="D439" s="1">
        <v>190068280</v>
      </c>
      <c r="E439" s="1">
        <v>309769088</v>
      </c>
      <c r="F439" s="1">
        <v>499837368</v>
      </c>
      <c r="G439" s="1">
        <v>349837368</v>
      </c>
      <c r="H439" s="2">
        <v>2.33</v>
      </c>
      <c r="I439" t="s">
        <v>17</v>
      </c>
      <c r="J439" t="s">
        <v>18</v>
      </c>
      <c r="K439" t="s">
        <v>32</v>
      </c>
      <c r="L439">
        <v>7.8</v>
      </c>
      <c r="M439">
        <v>641094</v>
      </c>
      <c r="N439">
        <v>3720</v>
      </c>
      <c r="O439">
        <v>4014</v>
      </c>
      <c r="P439" s="1">
        <v>50513488</v>
      </c>
      <c r="Q439" t="str" cm="1">
        <f t="array" ref="Q439">_xlfn.IFS(C439&gt;=90000000,"Big Budget",C439&gt;=35000000,"Medium Budget",C439&lt;35000000,"Small Budget")</f>
        <v>Big Budget</v>
      </c>
      <c r="R439" cm="1">
        <f t="array" ref="R439">_xlfn.IFS(L441&gt;=10,10,L441&gt;=9,9,L441&gt;=8,8,L441&gt;=7,7,L441&gt;=6,6,L441&gt;=5,5,L441&gt;=4,4,L441&gt;=3,3,L441&gt;=2,2,L441&gt;=1,1)</f>
        <v>7</v>
      </c>
    </row>
    <row r="440" spans="1:18" x14ac:dyDescent="0.35">
      <c r="A440" s="3" t="s">
        <v>553</v>
      </c>
      <c r="B440">
        <v>2010</v>
      </c>
      <c r="C440" s="1">
        <v>48000000</v>
      </c>
      <c r="D440" s="1">
        <v>60022256</v>
      </c>
      <c r="E440" s="1">
        <v>52588130</v>
      </c>
      <c r="F440" s="1">
        <v>112610386</v>
      </c>
      <c r="G440" s="1">
        <v>64610386</v>
      </c>
      <c r="H440" s="2">
        <v>1.35</v>
      </c>
      <c r="I440" t="s">
        <v>43</v>
      </c>
      <c r="J440" t="s">
        <v>18</v>
      </c>
      <c r="K440" t="s">
        <v>45</v>
      </c>
      <c r="L440">
        <v>5</v>
      </c>
      <c r="M440">
        <v>46422</v>
      </c>
      <c r="N440">
        <v>3344</v>
      </c>
      <c r="O440">
        <v>3345</v>
      </c>
      <c r="P440" s="1">
        <v>14010409</v>
      </c>
      <c r="Q440" t="str" cm="1">
        <f t="array" ref="Q440">_xlfn.IFS(C440&gt;=90000000,"Big Budget",C440&gt;=35000000,"Medium Budget",C440&lt;35000000,"Small Budget")</f>
        <v>Medium Budget</v>
      </c>
      <c r="R440" cm="1">
        <f t="array" ref="R440">_xlfn.IFS(L442&gt;=10,10,L442&gt;=9,9,L442&gt;=8,8,L442&gt;=7,7,L442&gt;=6,6,L442&gt;=5,5,L442&gt;=4,4,L442&gt;=3,3,L442&gt;=2,2,L442&gt;=1,1)</f>
        <v>6</v>
      </c>
    </row>
    <row r="441" spans="1:18" x14ac:dyDescent="0.35">
      <c r="A441" s="3" t="s">
        <v>779</v>
      </c>
      <c r="B441">
        <v>2014</v>
      </c>
      <c r="C441" s="1">
        <v>30000000</v>
      </c>
      <c r="D441" s="1">
        <v>43037835</v>
      </c>
      <c r="E441" s="1">
        <v>33197166</v>
      </c>
      <c r="F441" s="1">
        <v>76235001</v>
      </c>
      <c r="G441" s="1">
        <v>46235001</v>
      </c>
      <c r="H441" s="2">
        <v>1.54</v>
      </c>
      <c r="I441" t="s">
        <v>22</v>
      </c>
      <c r="J441" t="s">
        <v>18</v>
      </c>
      <c r="K441" t="s">
        <v>32</v>
      </c>
      <c r="L441">
        <v>7.4</v>
      </c>
      <c r="M441">
        <v>614296</v>
      </c>
      <c r="N441">
        <v>2589</v>
      </c>
      <c r="O441">
        <v>2589</v>
      </c>
      <c r="P441" s="1">
        <v>14415922</v>
      </c>
      <c r="Q441" t="str" cm="1">
        <f t="array" ref="Q441">_xlfn.IFS(C441&gt;=90000000,"Big Budget",C441&gt;=35000000,"Medium Budget",C441&lt;35000000,"Small Budget")</f>
        <v>Small Budget</v>
      </c>
      <c r="R441" cm="1">
        <f t="array" ref="R441">_xlfn.IFS(L443&gt;=10,10,L443&gt;=9,9,L443&gt;=8,8,L443&gt;=7,7,L443&gt;=6,6,L443&gt;=5,5,L443&gt;=4,4,L443&gt;=3,3,L443&gt;=2,2,L443&gt;=1,1)</f>
        <v>3</v>
      </c>
    </row>
    <row r="442" spans="1:18" x14ac:dyDescent="0.35">
      <c r="A442" s="3" t="s">
        <v>898</v>
      </c>
      <c r="B442">
        <v>2016</v>
      </c>
      <c r="C442" s="1">
        <v>17000000</v>
      </c>
      <c r="D442" s="1">
        <v>42065185</v>
      </c>
      <c r="E442" s="1">
        <v>428321</v>
      </c>
      <c r="F442" s="1">
        <v>42493506</v>
      </c>
      <c r="G442" s="1">
        <v>25493506</v>
      </c>
      <c r="H442" s="2">
        <v>1.5</v>
      </c>
      <c r="I442" t="s">
        <v>17</v>
      </c>
      <c r="J442" t="s">
        <v>18</v>
      </c>
      <c r="K442" t="s">
        <v>29</v>
      </c>
      <c r="L442">
        <v>6.1</v>
      </c>
      <c r="M442">
        <v>6820</v>
      </c>
      <c r="N442">
        <v>2376</v>
      </c>
      <c r="O442">
        <v>2379</v>
      </c>
      <c r="P442" s="1">
        <v>15134235</v>
      </c>
      <c r="Q442" t="str" cm="1">
        <f t="array" ref="Q442">_xlfn.IFS(C442&gt;=90000000,"Big Budget",C442&gt;=35000000,"Medium Budget",C442&lt;35000000,"Small Budget")</f>
        <v>Small Budget</v>
      </c>
      <c r="R442" cm="1">
        <f t="array" ref="R442">_xlfn.IFS(L444&gt;=10,10,L444&gt;=9,9,L444&gt;=8,8,L444&gt;=7,7,L444&gt;=6,6,L444&gt;=5,5,L444&gt;=4,4,L444&gt;=3,3,L444&gt;=2,2,L444&gt;=1,1)</f>
        <v>7</v>
      </c>
    </row>
    <row r="443" spans="1:18" x14ac:dyDescent="0.35">
      <c r="A443" s="3" t="s">
        <v>204</v>
      </c>
      <c r="B443">
        <v>2007</v>
      </c>
      <c r="C443" s="1">
        <v>32000000</v>
      </c>
      <c r="D443" s="1">
        <v>10977721</v>
      </c>
      <c r="E443" s="1">
        <v>68937640</v>
      </c>
      <c r="F443" s="1">
        <v>79915361</v>
      </c>
      <c r="G443" s="1">
        <v>47915361</v>
      </c>
      <c r="H443" s="2">
        <v>1.5</v>
      </c>
      <c r="I443" t="s">
        <v>17</v>
      </c>
      <c r="J443" t="s">
        <v>18</v>
      </c>
      <c r="K443" t="s">
        <v>32</v>
      </c>
      <c r="L443">
        <v>3.5</v>
      </c>
      <c r="M443">
        <v>24507</v>
      </c>
      <c r="N443">
        <v>2277</v>
      </c>
      <c r="O443">
        <v>2277</v>
      </c>
      <c r="P443" s="1">
        <v>5376000</v>
      </c>
      <c r="Q443" t="str" cm="1">
        <f t="array" ref="Q443">_xlfn.IFS(C443&gt;=90000000,"Big Budget",C443&gt;=35000000,"Medium Budget",C443&lt;35000000,"Small Budget")</f>
        <v>Small Budget</v>
      </c>
      <c r="R443" cm="1">
        <f t="array" ref="R443">_xlfn.IFS(L445&gt;=10,10,L445&gt;=9,9,L445&gt;=8,8,L445&gt;=7,7,L445&gt;=6,6,L445&gt;=5,5,L445&gt;=4,4,L445&gt;=3,3,L445&gt;=2,2,L445&gt;=1,1)</f>
        <v>5</v>
      </c>
    </row>
    <row r="444" spans="1:18" x14ac:dyDescent="0.35">
      <c r="A444" s="3" t="s">
        <v>443</v>
      </c>
      <c r="B444">
        <v>2009</v>
      </c>
      <c r="C444" s="1">
        <v>40000000</v>
      </c>
      <c r="D444" s="1">
        <v>72013010</v>
      </c>
      <c r="E444" s="1">
        <v>20289492</v>
      </c>
      <c r="F444" s="1">
        <v>92302502</v>
      </c>
      <c r="G444" s="1">
        <v>52302502</v>
      </c>
      <c r="H444" s="2">
        <v>1.31</v>
      </c>
      <c r="I444" t="s">
        <v>22</v>
      </c>
      <c r="J444" t="s">
        <v>18</v>
      </c>
      <c r="K444" t="s">
        <v>19</v>
      </c>
      <c r="L444">
        <v>7</v>
      </c>
      <c r="M444">
        <v>205295</v>
      </c>
      <c r="N444">
        <v>2711</v>
      </c>
      <c r="O444">
        <v>2829</v>
      </c>
      <c r="P444" s="1">
        <v>17810270</v>
      </c>
      <c r="Q444" t="str" cm="1">
        <f t="array" ref="Q444">_xlfn.IFS(C444&gt;=90000000,"Big Budget",C444&gt;=35000000,"Medium Budget",C444&lt;35000000,"Small Budget")</f>
        <v>Medium Budget</v>
      </c>
      <c r="R444" cm="1">
        <f t="array" ref="R444">_xlfn.IFS(L446&gt;=10,10,L446&gt;=9,9,L446&gt;=8,8,L446&gt;=7,7,L446&gt;=6,6,L446&gt;=5,5,L446&gt;=4,4,L446&gt;=3,3,L446&gt;=2,2,L446&gt;=1,1)</f>
        <v>6</v>
      </c>
    </row>
    <row r="445" spans="1:18" x14ac:dyDescent="0.35">
      <c r="A445" s="3" t="s">
        <v>655</v>
      </c>
      <c r="B445">
        <v>2012</v>
      </c>
      <c r="C445" s="1">
        <v>10000000</v>
      </c>
      <c r="D445" s="1">
        <v>24397469</v>
      </c>
      <c r="E445" s="1">
        <v>262854</v>
      </c>
      <c r="F445" s="1">
        <v>24660323</v>
      </c>
      <c r="G445" s="1">
        <v>14660323</v>
      </c>
      <c r="H445" s="2">
        <v>1.47</v>
      </c>
      <c r="I445" t="s">
        <v>17</v>
      </c>
      <c r="J445" t="s">
        <v>18</v>
      </c>
      <c r="K445" t="s">
        <v>29</v>
      </c>
      <c r="L445">
        <v>5.7</v>
      </c>
      <c r="M445">
        <v>6390</v>
      </c>
      <c r="N445">
        <v>2244</v>
      </c>
      <c r="O445">
        <v>2244</v>
      </c>
      <c r="P445" s="1">
        <v>11643342</v>
      </c>
      <c r="Q445" t="str" cm="1">
        <f t="array" ref="Q445">_xlfn.IFS(C445&gt;=90000000,"Big Budget",C445&gt;=35000000,"Medium Budget",C445&lt;35000000,"Small Budget")</f>
        <v>Small Budget</v>
      </c>
      <c r="R445" cm="1">
        <f t="array" ref="R445">_xlfn.IFS(L447&gt;=10,10,L447&gt;=9,9,L447&gt;=8,8,L447&gt;=7,7,L447&gt;=6,6,L447&gt;=5,5,L447&gt;=4,4,L447&gt;=3,3,L447&gt;=2,2,L447&gt;=1,1)</f>
        <v>6</v>
      </c>
    </row>
    <row r="446" spans="1:18" x14ac:dyDescent="0.35">
      <c r="A446" s="3" t="s">
        <v>624</v>
      </c>
      <c r="B446">
        <v>2011</v>
      </c>
      <c r="C446" s="1">
        <v>60000000</v>
      </c>
      <c r="D446" s="1">
        <v>75658097</v>
      </c>
      <c r="E446" s="1">
        <v>61893497</v>
      </c>
      <c r="F446" s="1">
        <v>137551594</v>
      </c>
      <c r="G446" s="1">
        <v>77551594</v>
      </c>
      <c r="H446" s="2">
        <v>1.29</v>
      </c>
      <c r="I446" t="s">
        <v>17</v>
      </c>
      <c r="J446" t="s">
        <v>18</v>
      </c>
      <c r="K446" t="s">
        <v>26</v>
      </c>
      <c r="L446">
        <v>6.8</v>
      </c>
      <c r="M446">
        <v>301946</v>
      </c>
      <c r="N446">
        <v>3222</v>
      </c>
      <c r="O446">
        <v>3222</v>
      </c>
      <c r="P446" s="1">
        <v>22403596</v>
      </c>
      <c r="Q446" t="str" cm="1">
        <f t="array" ref="Q446">_xlfn.IFS(C446&gt;=90000000,"Big Budget",C446&gt;=35000000,"Medium Budget",C446&lt;35000000,"Small Budget")</f>
        <v>Medium Budget</v>
      </c>
      <c r="R446" cm="1">
        <f t="array" ref="R446">_xlfn.IFS(L448&gt;=10,10,L448&gt;=9,9,L448&gt;=8,8,L448&gt;=7,7,L448&gt;=6,6,L448&gt;=5,5,L448&gt;=4,4,L448&gt;=3,3,L448&gt;=2,2,L448&gt;=1,1)</f>
        <v>6</v>
      </c>
    </row>
    <row r="447" spans="1:18" x14ac:dyDescent="0.35">
      <c r="A447" s="3" t="s">
        <v>546</v>
      </c>
      <c r="B447">
        <v>2010</v>
      </c>
      <c r="C447" s="1">
        <v>40000000</v>
      </c>
      <c r="D447" s="1">
        <v>61153526</v>
      </c>
      <c r="E447" s="1">
        <v>30302349</v>
      </c>
      <c r="F447" s="1">
        <v>91455875</v>
      </c>
      <c r="G447" s="1">
        <v>51455875</v>
      </c>
      <c r="H447" s="2">
        <v>1.29</v>
      </c>
      <c r="I447" t="s">
        <v>22</v>
      </c>
      <c r="J447" t="s">
        <v>18</v>
      </c>
      <c r="K447" t="s">
        <v>19</v>
      </c>
      <c r="L447">
        <v>6.3</v>
      </c>
      <c r="M447">
        <v>178291</v>
      </c>
      <c r="N447">
        <v>2697</v>
      </c>
      <c r="O447">
        <v>2702</v>
      </c>
      <c r="P447" s="1">
        <v>17570955</v>
      </c>
      <c r="Q447" t="str" cm="1">
        <f t="array" ref="Q447">_xlfn.IFS(C447&gt;=90000000,"Big Budget",C447&gt;=35000000,"Medium Budget",C447&lt;35000000,"Small Budget")</f>
        <v>Medium Budget</v>
      </c>
      <c r="R447" cm="1">
        <f t="array" ref="R447">_xlfn.IFS(L449&gt;=10,10,L449&gt;=9,9,L449&gt;=8,8,L449&gt;=7,7,L449&gt;=6,6,L449&gt;=5,5,L449&gt;=4,4,L449&gt;=3,3,L449&gt;=2,2,L449&gt;=1,1)</f>
        <v>7</v>
      </c>
    </row>
    <row r="448" spans="1:18" x14ac:dyDescent="0.35">
      <c r="A448" s="3" t="s">
        <v>361</v>
      </c>
      <c r="B448">
        <v>2008</v>
      </c>
      <c r="C448" s="1">
        <v>80000000</v>
      </c>
      <c r="D448" s="1">
        <v>101440743</v>
      </c>
      <c r="E448" s="1">
        <v>79144516</v>
      </c>
      <c r="F448" s="1">
        <v>180585259</v>
      </c>
      <c r="G448" s="1">
        <v>100585259</v>
      </c>
      <c r="H448" s="2">
        <v>1.26</v>
      </c>
      <c r="I448" t="s">
        <v>17</v>
      </c>
      <c r="J448" t="s">
        <v>18</v>
      </c>
      <c r="K448" t="s">
        <v>26</v>
      </c>
      <c r="L448">
        <v>6.6</v>
      </c>
      <c r="M448">
        <v>186580</v>
      </c>
      <c r="N448">
        <v>3510</v>
      </c>
      <c r="O448">
        <v>3614</v>
      </c>
      <c r="P448" s="1">
        <v>29150721</v>
      </c>
      <c r="Q448" t="str" cm="1">
        <f t="array" ref="Q448">_xlfn.IFS(C448&gt;=90000000,"Big Budget",C448&gt;=35000000,"Medium Budget",C448&lt;35000000,"Small Budget")</f>
        <v>Medium Budget</v>
      </c>
      <c r="R448" cm="1">
        <f t="array" ref="R448">_xlfn.IFS(L450&gt;=10,10,L450&gt;=9,9,L450&gt;=8,8,L450&gt;=7,7,L450&gt;=6,6,L450&gt;=5,5,L450&gt;=4,4,L450&gt;=3,3,L450&gt;=2,2,L450&gt;=1,1)</f>
        <v>6</v>
      </c>
    </row>
    <row r="449" spans="1:18" x14ac:dyDescent="0.35">
      <c r="A449" s="3" t="s">
        <v>657</v>
      </c>
      <c r="B449">
        <v>2012</v>
      </c>
      <c r="C449" s="1">
        <v>13500000</v>
      </c>
      <c r="D449" s="1">
        <v>15024049</v>
      </c>
      <c r="E449" s="1">
        <v>18011687</v>
      </c>
      <c r="F449" s="1">
        <v>33035736</v>
      </c>
      <c r="G449" s="1">
        <v>19535736</v>
      </c>
      <c r="H449" s="2">
        <v>1.45</v>
      </c>
      <c r="I449" t="s">
        <v>22</v>
      </c>
      <c r="J449" t="s">
        <v>18</v>
      </c>
      <c r="K449" t="s">
        <v>19</v>
      </c>
      <c r="L449">
        <v>7.1</v>
      </c>
      <c r="M449">
        <v>255543</v>
      </c>
      <c r="N449">
        <v>1480</v>
      </c>
      <c r="O449">
        <v>1480</v>
      </c>
      <c r="P449" s="1">
        <v>4174915</v>
      </c>
      <c r="Q449" t="str" cm="1">
        <f t="array" ref="Q449">_xlfn.IFS(C449&gt;=90000000,"Big Budget",C449&gt;=35000000,"Medium Budget",C449&lt;35000000,"Small Budget")</f>
        <v>Small Budget</v>
      </c>
      <c r="R449" cm="1">
        <f t="array" ref="R449">_xlfn.IFS(L451&gt;=10,10,L451&gt;=9,9,L451&gt;=8,8,L451&gt;=7,7,L451&gt;=6,6,L451&gt;=5,5,L451&gt;=4,4,L451&gt;=3,3,L451&gt;=2,2,L451&gt;=1,1)</f>
        <v>6</v>
      </c>
    </row>
    <row r="450" spans="1:18" x14ac:dyDescent="0.35">
      <c r="A450" s="3" t="s">
        <v>524</v>
      </c>
      <c r="B450">
        <v>2010</v>
      </c>
      <c r="C450" s="1">
        <v>20000000</v>
      </c>
      <c r="D450" s="1">
        <v>32010860</v>
      </c>
      <c r="E450" s="1">
        <v>16670117</v>
      </c>
      <c r="F450" s="1">
        <v>48680977</v>
      </c>
      <c r="G450" s="1">
        <v>28680977</v>
      </c>
      <c r="H450" s="2">
        <v>1.43</v>
      </c>
      <c r="I450" t="s">
        <v>22</v>
      </c>
      <c r="J450" t="s">
        <v>18</v>
      </c>
      <c r="K450" t="s">
        <v>72</v>
      </c>
      <c r="L450">
        <v>6.4</v>
      </c>
      <c r="M450">
        <v>137051</v>
      </c>
      <c r="N450">
        <v>2956</v>
      </c>
      <c r="O450">
        <v>2958</v>
      </c>
      <c r="P450" s="1">
        <v>9775278</v>
      </c>
      <c r="Q450" t="str" cm="1">
        <f t="array" ref="Q450">_xlfn.IFS(C450&gt;=90000000,"Big Budget",C450&gt;=35000000,"Medium Budget",C450&lt;35000000,"Small Budget")</f>
        <v>Small Budget</v>
      </c>
      <c r="R450" cm="1">
        <f t="array" ref="R450">_xlfn.IFS(L452&gt;=10,10,L452&gt;=9,9,L452&gt;=8,8,L452&gt;=7,7,L452&gt;=6,6,L452&gt;=5,5,L452&gt;=4,4,L452&gt;=3,3,L452&gt;=2,2,L452&gt;=1,1)</f>
        <v>6</v>
      </c>
    </row>
    <row r="451" spans="1:18" x14ac:dyDescent="0.35">
      <c r="A451" s="3" t="s">
        <v>816</v>
      </c>
      <c r="B451">
        <v>2014</v>
      </c>
      <c r="C451" s="1">
        <v>160000000</v>
      </c>
      <c r="D451" s="1">
        <v>200676069</v>
      </c>
      <c r="E451" s="1">
        <v>328400000</v>
      </c>
      <c r="F451" s="1">
        <v>529076069</v>
      </c>
      <c r="G451" s="1">
        <v>369076069</v>
      </c>
      <c r="H451" s="2">
        <v>2.31</v>
      </c>
      <c r="I451" t="s">
        <v>17</v>
      </c>
      <c r="J451" t="s">
        <v>18</v>
      </c>
      <c r="K451" t="s">
        <v>32</v>
      </c>
      <c r="L451">
        <v>6.4</v>
      </c>
      <c r="M451">
        <v>410511</v>
      </c>
      <c r="N451">
        <v>3952</v>
      </c>
      <c r="O451">
        <v>3952</v>
      </c>
      <c r="P451" s="1">
        <v>93188384</v>
      </c>
      <c r="Q451" t="str" cm="1">
        <f t="array" ref="Q451">_xlfn.IFS(C451&gt;=90000000,"Big Budget",C451&gt;=35000000,"Medium Budget",C451&lt;35000000,"Small Budget")</f>
        <v>Big Budget</v>
      </c>
      <c r="R451" cm="1">
        <f t="array" ref="R451">_xlfn.IFS(L453&gt;=10,10,L453&gt;=9,9,L453&gt;=8,8,L453&gt;=7,7,L453&gt;=6,6,L453&gt;=5,5,L453&gt;=4,4,L453&gt;=3,3,L453&gt;=2,2,L453&gt;=1,1)</f>
        <v>6</v>
      </c>
    </row>
    <row r="452" spans="1:18" x14ac:dyDescent="0.35">
      <c r="A452" s="3" t="s">
        <v>203</v>
      </c>
      <c r="B452">
        <v>2007</v>
      </c>
      <c r="C452" s="1">
        <v>32000000</v>
      </c>
      <c r="D452" s="1">
        <v>35193167</v>
      </c>
      <c r="E452" s="1">
        <v>42400000</v>
      </c>
      <c r="F452" s="1">
        <v>77593167</v>
      </c>
      <c r="G452" s="1">
        <v>45593167</v>
      </c>
      <c r="H452" s="2">
        <v>1.42</v>
      </c>
      <c r="I452" t="s">
        <v>22</v>
      </c>
      <c r="J452" t="s">
        <v>18</v>
      </c>
      <c r="K452" t="s">
        <v>26</v>
      </c>
      <c r="L452">
        <v>6.4</v>
      </c>
      <c r="M452">
        <v>202090</v>
      </c>
      <c r="N452">
        <v>2759</v>
      </c>
      <c r="O452">
        <v>2759</v>
      </c>
      <c r="P452" s="1">
        <v>15107000</v>
      </c>
      <c r="Q452" t="str" cm="1">
        <f t="array" ref="Q452">_xlfn.IFS(C452&gt;=90000000,"Big Budget",C452&gt;=35000000,"Medium Budget",C452&lt;35000000,"Small Budget")</f>
        <v>Small Budget</v>
      </c>
      <c r="R452" cm="1">
        <f t="array" ref="R452">_xlfn.IFS(L454&gt;=10,10,L454&gt;=9,9,L454&gt;=8,8,L454&gt;=7,7,L454&gt;=6,6,L454&gt;=5,5,L454&gt;=4,4,L454&gt;=3,3,L454&gt;=2,2,L454&gt;=1,1)</f>
        <v>6</v>
      </c>
    </row>
    <row r="453" spans="1:18" x14ac:dyDescent="0.35">
      <c r="A453" s="3" t="s">
        <v>138</v>
      </c>
      <c r="B453">
        <v>2006</v>
      </c>
      <c r="C453" s="1">
        <v>85000000</v>
      </c>
      <c r="D453" s="1">
        <v>85105259</v>
      </c>
      <c r="E453" s="1">
        <v>106826899</v>
      </c>
      <c r="F453" s="1">
        <v>191932158</v>
      </c>
      <c r="G453" s="1">
        <v>106932158</v>
      </c>
      <c r="H453" s="2">
        <v>1.26</v>
      </c>
      <c r="I453" t="s">
        <v>43</v>
      </c>
      <c r="J453" t="s">
        <v>101</v>
      </c>
      <c r="K453" t="s">
        <v>45</v>
      </c>
      <c r="L453">
        <v>6.1</v>
      </c>
      <c r="M453">
        <v>95693</v>
      </c>
      <c r="N453">
        <v>3833</v>
      </c>
      <c r="O453">
        <v>3833</v>
      </c>
      <c r="P453" s="1">
        <v>23624548</v>
      </c>
      <c r="Q453" t="str" cm="1">
        <f t="array" ref="Q453">_xlfn.IFS(C453&gt;=90000000,"Big Budget",C453&gt;=35000000,"Medium Budget",C453&lt;35000000,"Small Budget")</f>
        <v>Medium Budget</v>
      </c>
      <c r="R453" cm="1">
        <f t="array" ref="R453">_xlfn.IFS(L455&gt;=10,10,L455&gt;=9,9,L455&gt;=8,8,L455&gt;=7,7,L455&gt;=6,6,L455&gt;=5,5,L455&gt;=4,4,L455&gt;=3,3,L455&gt;=2,2,L455&gt;=1,1)</f>
        <v>7</v>
      </c>
    </row>
    <row r="454" spans="1:18" x14ac:dyDescent="0.35">
      <c r="A454" s="3" t="s">
        <v>699</v>
      </c>
      <c r="B454">
        <v>2013</v>
      </c>
      <c r="C454" s="1">
        <v>18000000</v>
      </c>
      <c r="D454" s="1">
        <v>16131410</v>
      </c>
      <c r="E454" s="1">
        <v>27271105</v>
      </c>
      <c r="F454" s="1">
        <v>43402515</v>
      </c>
      <c r="G454" s="1">
        <v>25402515</v>
      </c>
      <c r="H454" s="2">
        <v>1.41</v>
      </c>
      <c r="I454" t="s">
        <v>17</v>
      </c>
      <c r="J454" t="s">
        <v>18</v>
      </c>
      <c r="K454" t="s">
        <v>29</v>
      </c>
      <c r="L454">
        <v>6</v>
      </c>
      <c r="M454">
        <v>98146</v>
      </c>
      <c r="N454">
        <v>2381</v>
      </c>
      <c r="O454">
        <v>2381</v>
      </c>
      <c r="P454" s="1">
        <v>6713900</v>
      </c>
      <c r="Q454" t="str" cm="1">
        <f t="array" ref="Q454">_xlfn.IFS(C454&gt;=90000000,"Big Budget",C454&gt;=35000000,"Medium Budget",C454&lt;35000000,"Small Budget")</f>
        <v>Small Budget</v>
      </c>
      <c r="R454" cm="1">
        <f t="array" ref="R454">_xlfn.IFS(L456&gt;=10,10,L456&gt;=9,9,L456&gt;=8,8,L456&gt;=7,7,L456&gt;=6,6,L456&gt;=5,5,L456&gt;=4,4,L456&gt;=3,3,L456&gt;=2,2,L456&gt;=1,1)</f>
        <v>6</v>
      </c>
    </row>
    <row r="455" spans="1:18" x14ac:dyDescent="0.35">
      <c r="A455" s="3" t="s">
        <v>626</v>
      </c>
      <c r="B455">
        <v>2011</v>
      </c>
      <c r="C455" s="1">
        <v>70000000</v>
      </c>
      <c r="D455" s="1">
        <v>79883359</v>
      </c>
      <c r="E455" s="1">
        <v>76932170</v>
      </c>
      <c r="F455" s="1">
        <v>156815529</v>
      </c>
      <c r="G455" s="1">
        <v>86815529</v>
      </c>
      <c r="H455" s="2">
        <v>1.24</v>
      </c>
      <c r="I455" t="s">
        <v>17</v>
      </c>
      <c r="J455" t="s">
        <v>18</v>
      </c>
      <c r="K455" t="s">
        <v>29</v>
      </c>
      <c r="L455">
        <v>7.2</v>
      </c>
      <c r="M455">
        <v>156689</v>
      </c>
      <c r="N455">
        <v>2376</v>
      </c>
      <c r="O455">
        <v>2856</v>
      </c>
      <c r="P455" s="1">
        <v>7515402</v>
      </c>
      <c r="Q455" t="str" cm="1">
        <f t="array" ref="Q455">_xlfn.IFS(C455&gt;=90000000,"Big Budget",C455&gt;=35000000,"Medium Budget",C455&lt;35000000,"Small Budget")</f>
        <v>Medium Budget</v>
      </c>
      <c r="R455" cm="1">
        <f t="array" ref="R455">_xlfn.IFS(L457&gt;=10,10,L457&gt;=9,9,L457&gt;=8,8,L457&gt;=7,7,L457&gt;=6,6,L457&gt;=5,5,L457&gt;=4,4,L457&gt;=3,3,L457&gt;=2,2,L457&gt;=1,1)</f>
        <v>6</v>
      </c>
    </row>
    <row r="456" spans="1:18" x14ac:dyDescent="0.35">
      <c r="A456" s="3" t="s">
        <v>124</v>
      </c>
      <c r="B456">
        <v>2006</v>
      </c>
      <c r="C456" s="1">
        <v>73000000</v>
      </c>
      <c r="D456" s="1">
        <v>148213377</v>
      </c>
      <c r="E456" s="1">
        <v>14657148</v>
      </c>
      <c r="F456" s="1">
        <v>162870525</v>
      </c>
      <c r="G456" s="1">
        <v>89870525</v>
      </c>
      <c r="H456" s="2">
        <v>1.23</v>
      </c>
      <c r="I456" t="s">
        <v>17</v>
      </c>
      <c r="J456" t="s">
        <v>18</v>
      </c>
      <c r="K456" t="s">
        <v>19</v>
      </c>
      <c r="L456">
        <v>6.6</v>
      </c>
      <c r="M456">
        <v>183416</v>
      </c>
      <c r="N456">
        <v>3803</v>
      </c>
      <c r="O456">
        <v>3807</v>
      </c>
      <c r="P456" s="1">
        <v>47042215</v>
      </c>
      <c r="Q456" t="str" cm="1">
        <f t="array" ref="Q456">_xlfn.IFS(C456&gt;=90000000,"Big Budget",C456&gt;=35000000,"Medium Budget",C456&lt;35000000,"Small Budget")</f>
        <v>Medium Budget</v>
      </c>
      <c r="R456" cm="1">
        <f t="array" ref="R456">_xlfn.IFS(L458&gt;=10,10,L458&gt;=9,9,L458&gt;=8,8,L458&gt;=7,7,L458&gt;=6,6,L458&gt;=5,5,L458&gt;=4,4,L458&gt;=3,3,L458&gt;=2,2,L458&gt;=1,1)</f>
        <v>6</v>
      </c>
    </row>
    <row r="457" spans="1:18" x14ac:dyDescent="0.35">
      <c r="A457" s="3" t="s">
        <v>317</v>
      </c>
      <c r="B457">
        <v>2008</v>
      </c>
      <c r="C457" s="1">
        <v>35000000</v>
      </c>
      <c r="D457" s="1">
        <v>30691439</v>
      </c>
      <c r="E457" s="1">
        <v>46529157</v>
      </c>
      <c r="F457" s="1">
        <v>77220596</v>
      </c>
      <c r="G457" s="1">
        <v>42220596</v>
      </c>
      <c r="H457" s="2">
        <v>1.21</v>
      </c>
      <c r="I457" t="s">
        <v>22</v>
      </c>
      <c r="J457" t="s">
        <v>18</v>
      </c>
      <c r="K457" t="s">
        <v>23</v>
      </c>
      <c r="L457">
        <v>6.1</v>
      </c>
      <c r="M457">
        <v>107472</v>
      </c>
      <c r="N457">
        <v>2664</v>
      </c>
      <c r="O457">
        <v>2664</v>
      </c>
      <c r="P457" s="1">
        <v>11161074</v>
      </c>
      <c r="Q457" t="str" cm="1">
        <f t="array" ref="Q457">_xlfn.IFS(C457&gt;=90000000,"Big Budget",C457&gt;=35000000,"Medium Budget",C457&lt;35000000,"Small Budget")</f>
        <v>Medium Budget</v>
      </c>
      <c r="R457" cm="1">
        <f t="array" ref="R457">_xlfn.IFS(L459&gt;=10,10,L459&gt;=9,9,L459&gt;=8,8,L459&gt;=7,7,L459&gt;=6,6,L459&gt;=5,5,L459&gt;=4,4,L459&gt;=3,3,L459&gt;=2,2,L459&gt;=1,1)</f>
        <v>7</v>
      </c>
    </row>
    <row r="458" spans="1:18" x14ac:dyDescent="0.35">
      <c r="A458" s="3" t="s">
        <v>762</v>
      </c>
      <c r="B458">
        <v>2014</v>
      </c>
      <c r="C458" s="1">
        <v>15000000</v>
      </c>
      <c r="D458" s="1">
        <v>17237855</v>
      </c>
      <c r="E458" s="1">
        <v>18831035</v>
      </c>
      <c r="F458" s="1">
        <v>36068890</v>
      </c>
      <c r="G458" s="1">
        <v>21068890</v>
      </c>
      <c r="H458" s="2">
        <v>1.4</v>
      </c>
      <c r="I458" t="s">
        <v>22</v>
      </c>
      <c r="J458" t="s">
        <v>18</v>
      </c>
      <c r="K458" t="s">
        <v>26</v>
      </c>
      <c r="L458">
        <v>6.8</v>
      </c>
      <c r="M458">
        <v>76380</v>
      </c>
      <c r="N458">
        <v>361</v>
      </c>
      <c r="O458">
        <v>801</v>
      </c>
      <c r="P458" s="1">
        <v>2687227</v>
      </c>
      <c r="Q458" t="str" cm="1">
        <f t="array" ref="Q458">_xlfn.IFS(C458&gt;=90000000,"Big Budget",C458&gt;=35000000,"Medium Budget",C458&lt;35000000,"Small Budget")</f>
        <v>Small Budget</v>
      </c>
      <c r="R458" cm="1">
        <f t="array" ref="R458">_xlfn.IFS(L460&gt;=10,10,L460&gt;=9,9,L460&gt;=8,8,L460&gt;=7,7,L460&gt;=6,6,L460&gt;=5,5,L460&gt;=4,4,L460&gt;=3,3,L460&gt;=2,2,L460&gt;=1,1)</f>
        <v>6</v>
      </c>
    </row>
    <row r="459" spans="1:18" x14ac:dyDescent="0.35">
      <c r="A459" s="3" t="s">
        <v>166</v>
      </c>
      <c r="B459">
        <v>2007</v>
      </c>
      <c r="C459" s="1">
        <v>16500000</v>
      </c>
      <c r="D459" s="1">
        <v>18663911</v>
      </c>
      <c r="E459" s="1">
        <v>20716965</v>
      </c>
      <c r="F459" s="1">
        <v>39380876</v>
      </c>
      <c r="G459" s="1">
        <v>22880876</v>
      </c>
      <c r="H459" s="2">
        <v>1.39</v>
      </c>
      <c r="I459" t="s">
        <v>43</v>
      </c>
      <c r="J459" t="s">
        <v>18</v>
      </c>
      <c r="K459" t="s">
        <v>72</v>
      </c>
      <c r="L459">
        <v>7</v>
      </c>
      <c r="M459">
        <v>61772</v>
      </c>
      <c r="N459">
        <v>100</v>
      </c>
      <c r="O459">
        <v>1210</v>
      </c>
      <c r="P459" s="1">
        <v>972066</v>
      </c>
      <c r="Q459" t="str" cm="1">
        <f t="array" ref="Q459">_xlfn.IFS(C459&gt;=90000000,"Big Budget",C459&gt;=35000000,"Medium Budget",C459&lt;35000000,"Small Budget")</f>
        <v>Small Budget</v>
      </c>
      <c r="R459" cm="1">
        <f t="array" ref="R459">_xlfn.IFS(L461&gt;=10,10,L461&gt;=9,9,L461&gt;=8,8,L461&gt;=7,7,L461&gt;=6,6,L461&gt;=5,5,L461&gt;=4,4,L461&gt;=3,3,L461&gt;=2,2,L461&gt;=1,1)</f>
        <v>6</v>
      </c>
    </row>
    <row r="460" spans="1:18" x14ac:dyDescent="0.35">
      <c r="A460" s="3" t="s">
        <v>490</v>
      </c>
      <c r="B460">
        <v>2009</v>
      </c>
      <c r="C460" s="1">
        <v>150000000</v>
      </c>
      <c r="D460" s="1">
        <v>133375846</v>
      </c>
      <c r="E460" s="1">
        <v>357500000</v>
      </c>
      <c r="F460" s="1">
        <v>490875846</v>
      </c>
      <c r="G460" s="1">
        <v>340875846</v>
      </c>
      <c r="H460" s="2">
        <v>2.27</v>
      </c>
      <c r="I460" t="s">
        <v>17</v>
      </c>
      <c r="J460" t="s">
        <v>18</v>
      </c>
      <c r="K460" t="s">
        <v>26</v>
      </c>
      <c r="L460">
        <v>6.7</v>
      </c>
      <c r="M460">
        <v>291254</v>
      </c>
      <c r="N460">
        <v>3527</v>
      </c>
      <c r="O460">
        <v>3527</v>
      </c>
      <c r="P460" s="1">
        <v>46204168</v>
      </c>
      <c r="Q460" t="str" cm="1">
        <f t="array" ref="Q460">_xlfn.IFS(C460&gt;=90000000,"Big Budget",C460&gt;=35000000,"Medium Budget",C460&lt;35000000,"Small Budget")</f>
        <v>Big Budget</v>
      </c>
      <c r="R460" cm="1">
        <f t="array" ref="R460">_xlfn.IFS(L462&gt;=10,10,L462&gt;=9,9,L462&gt;=8,8,L462&gt;=7,7,L462&gt;=6,6,L462&gt;=5,5,L462&gt;=4,4,L462&gt;=3,3,L462&gt;=2,2,L462&gt;=1,1)</f>
        <v>6</v>
      </c>
    </row>
    <row r="461" spans="1:18" x14ac:dyDescent="0.35">
      <c r="A461" s="3" t="s">
        <v>702</v>
      </c>
      <c r="B461">
        <v>2013</v>
      </c>
      <c r="C461" s="1">
        <v>20000000</v>
      </c>
      <c r="D461" s="1">
        <v>26004851</v>
      </c>
      <c r="E461" s="1">
        <v>21503654</v>
      </c>
      <c r="F461" s="1">
        <v>47508505</v>
      </c>
      <c r="G461" s="1">
        <v>27508505</v>
      </c>
      <c r="H461" s="2">
        <v>1.38</v>
      </c>
      <c r="I461" t="s">
        <v>22</v>
      </c>
      <c r="J461" t="s">
        <v>18</v>
      </c>
      <c r="K461" t="s">
        <v>19</v>
      </c>
      <c r="L461">
        <v>6.9</v>
      </c>
      <c r="M461">
        <v>279581</v>
      </c>
      <c r="N461">
        <v>1551</v>
      </c>
      <c r="O461">
        <v>1553</v>
      </c>
      <c r="P461" s="1">
        <v>8811790</v>
      </c>
      <c r="Q461" t="str" cm="1">
        <f t="array" ref="Q461">_xlfn.IFS(C461&gt;=90000000,"Big Budget",C461&gt;=35000000,"Medium Budget",C461&lt;35000000,"Small Budget")</f>
        <v>Small Budget</v>
      </c>
      <c r="R461" cm="1">
        <f t="array" ref="R461">_xlfn.IFS(L463&gt;=10,10,L463&gt;=9,9,L463&gt;=8,8,L463&gt;=7,7,L463&gt;=6,6,L463&gt;=5,5,L463&gt;=4,4,L463&gt;=3,3,L463&gt;=2,2,L463&gt;=1,1)</f>
        <v>5</v>
      </c>
    </row>
    <row r="462" spans="1:18" x14ac:dyDescent="0.35">
      <c r="A462" s="3" t="s">
        <v>1012</v>
      </c>
      <c r="B462">
        <v>2018</v>
      </c>
      <c r="C462" s="1">
        <v>200000000</v>
      </c>
      <c r="D462" s="1">
        <v>159555901</v>
      </c>
      <c r="E462" s="1">
        <v>492664185</v>
      </c>
      <c r="F462" s="1">
        <v>652220086</v>
      </c>
      <c r="G462" s="1">
        <v>452220086</v>
      </c>
      <c r="H462" s="2">
        <v>2.2599999999999998</v>
      </c>
      <c r="I462" t="s">
        <v>17</v>
      </c>
      <c r="J462" t="s">
        <v>18</v>
      </c>
      <c r="K462" t="s">
        <v>45</v>
      </c>
      <c r="L462">
        <v>6.5</v>
      </c>
      <c r="M462">
        <v>277505</v>
      </c>
      <c r="N462">
        <v>4163</v>
      </c>
      <c r="O462">
        <v>4163</v>
      </c>
      <c r="P462" s="1">
        <v>62163104</v>
      </c>
      <c r="Q462" t="str" cm="1">
        <f t="array" ref="Q462">_xlfn.IFS(C462&gt;=90000000,"Big Budget",C462&gt;=35000000,"Medium Budget",C462&lt;35000000,"Small Budget")</f>
        <v>Big Budget</v>
      </c>
      <c r="R462" cm="1">
        <f t="array" ref="R462">_xlfn.IFS(L464&gt;=10,10,L464&gt;=9,9,L464&gt;=8,8,L464&gt;=7,7,L464&gt;=6,6,L464&gt;=5,5,L464&gt;=4,4,L464&gt;=3,3,L464&gt;=2,2,L464&gt;=1,1)</f>
        <v>6</v>
      </c>
    </row>
    <row r="463" spans="1:18" x14ac:dyDescent="0.35">
      <c r="A463" s="3" t="s">
        <v>186</v>
      </c>
      <c r="B463">
        <v>2007</v>
      </c>
      <c r="C463" s="1">
        <v>25000000</v>
      </c>
      <c r="D463" s="1">
        <v>35017297</v>
      </c>
      <c r="E463" s="1">
        <v>24166524</v>
      </c>
      <c r="F463" s="1">
        <v>59183821</v>
      </c>
      <c r="G463" s="1">
        <v>34183821</v>
      </c>
      <c r="H463" s="2">
        <v>1.37</v>
      </c>
      <c r="I463" t="s">
        <v>22</v>
      </c>
      <c r="J463" t="s">
        <v>18</v>
      </c>
      <c r="K463" t="s">
        <v>72</v>
      </c>
      <c r="L463">
        <v>5.6</v>
      </c>
      <c r="M463">
        <v>90332</v>
      </c>
      <c r="N463">
        <v>2612</v>
      </c>
      <c r="O463">
        <v>2612</v>
      </c>
      <c r="P463" s="1">
        <v>13652001</v>
      </c>
      <c r="Q463" t="str" cm="1">
        <f t="array" ref="Q463">_xlfn.IFS(C463&gt;=90000000,"Big Budget",C463&gt;=35000000,"Medium Budget",C463&lt;35000000,"Small Budget")</f>
        <v>Small Budget</v>
      </c>
      <c r="R463" cm="1">
        <f t="array" ref="R463">_xlfn.IFS(L465&gt;=10,10,L465&gt;=9,9,L465&gt;=8,8,L465&gt;=7,7,L465&gt;=6,6,L465&gt;=5,5,L465&gt;=4,4,L465&gt;=3,3,L465&gt;=2,2,L465&gt;=1,1)</f>
        <v>5</v>
      </c>
    </row>
    <row r="464" spans="1:18" x14ac:dyDescent="0.35">
      <c r="A464" s="3" t="s">
        <v>404</v>
      </c>
      <c r="B464">
        <v>2009</v>
      </c>
      <c r="C464" s="1">
        <v>19000000</v>
      </c>
      <c r="D464" s="1">
        <v>36843682</v>
      </c>
      <c r="E464" s="1">
        <v>8128501</v>
      </c>
      <c r="F464" s="1">
        <v>44972183</v>
      </c>
      <c r="G464" s="1">
        <v>25972183</v>
      </c>
      <c r="H464" s="2">
        <v>1.37</v>
      </c>
      <c r="I464" t="s">
        <v>22</v>
      </c>
      <c r="J464" t="s">
        <v>18</v>
      </c>
      <c r="K464" t="s">
        <v>29</v>
      </c>
      <c r="L464">
        <v>6.6</v>
      </c>
      <c r="M464">
        <v>43784</v>
      </c>
      <c r="N464">
        <v>1638</v>
      </c>
      <c r="O464">
        <v>1641</v>
      </c>
      <c r="P464" s="1">
        <v>20497596</v>
      </c>
      <c r="Q464" t="str" cm="1">
        <f t="array" ref="Q464">_xlfn.IFS(C464&gt;=90000000,"Big Budget",C464&gt;=35000000,"Medium Budget",C464&lt;35000000,"Small Budget")</f>
        <v>Small Budget</v>
      </c>
      <c r="R464" cm="1">
        <f t="array" ref="R464">_xlfn.IFS(L466&gt;=10,10,L466&gt;=9,9,L466&gt;=8,8,L466&gt;=7,7,L466&gt;=6,6,L466&gt;=5,5,L466&gt;=4,4,L466&gt;=3,3,L466&gt;=2,2,L466&gt;=1,1)</f>
        <v>5</v>
      </c>
    </row>
    <row r="465" spans="1:18" x14ac:dyDescent="0.35">
      <c r="A465" s="3" t="s">
        <v>801</v>
      </c>
      <c r="B465">
        <v>2014</v>
      </c>
      <c r="C465" s="1">
        <v>65000000</v>
      </c>
      <c r="D465" s="1">
        <v>85911262</v>
      </c>
      <c r="E465" s="1">
        <v>53918363</v>
      </c>
      <c r="F465" s="1">
        <v>139829625</v>
      </c>
      <c r="G465" s="1">
        <v>74829625</v>
      </c>
      <c r="H465" s="2">
        <v>1.1499999999999999</v>
      </c>
      <c r="I465" t="s">
        <v>43</v>
      </c>
      <c r="J465" t="s">
        <v>18</v>
      </c>
      <c r="K465" t="s">
        <v>39</v>
      </c>
      <c r="L465">
        <v>5.3</v>
      </c>
      <c r="M465">
        <v>37796</v>
      </c>
      <c r="N465">
        <v>3116</v>
      </c>
      <c r="O465">
        <v>3197</v>
      </c>
      <c r="P465" s="1">
        <v>15861939</v>
      </c>
      <c r="Q465" t="str" cm="1">
        <f t="array" ref="Q465">_xlfn.IFS(C465&gt;=90000000,"Big Budget",C465&gt;=35000000,"Medium Budget",C465&lt;35000000,"Small Budget")</f>
        <v>Medium Budget</v>
      </c>
      <c r="R465" cm="1">
        <f t="array" ref="R465">_xlfn.IFS(L467&gt;=10,10,L467&gt;=9,9,L467&gt;=8,8,L467&gt;=7,7,L467&gt;=6,6,L467&gt;=5,5,L467&gt;=4,4,L467&gt;=3,3,L467&gt;=2,2,L467&gt;=1,1)</f>
        <v>6</v>
      </c>
    </row>
    <row r="466" spans="1:18" x14ac:dyDescent="0.35">
      <c r="A466" s="3" t="s">
        <v>888</v>
      </c>
      <c r="B466">
        <v>2016</v>
      </c>
      <c r="C466" s="1">
        <v>10000000</v>
      </c>
      <c r="D466" s="1">
        <v>23591043</v>
      </c>
      <c r="E466" s="1">
        <v>0</v>
      </c>
      <c r="F466" s="1">
        <v>23591043</v>
      </c>
      <c r="G466" s="1">
        <v>13591043</v>
      </c>
      <c r="H466" s="2">
        <v>1.36</v>
      </c>
      <c r="I466" t="s">
        <v>22</v>
      </c>
      <c r="J466" t="s">
        <v>18</v>
      </c>
      <c r="K466" t="s">
        <v>698</v>
      </c>
      <c r="L466">
        <v>5.9</v>
      </c>
      <c r="M466">
        <v>9520</v>
      </c>
      <c r="N466">
        <v>2567</v>
      </c>
      <c r="O466">
        <v>2567</v>
      </c>
      <c r="P466" s="1">
        <v>11767210</v>
      </c>
      <c r="Q466" t="str" cm="1">
        <f t="array" ref="Q466">_xlfn.IFS(C466&gt;=90000000,"Big Budget",C466&gt;=35000000,"Medium Budget",C466&lt;35000000,"Small Budget")</f>
        <v>Small Budget</v>
      </c>
      <c r="R466" cm="1">
        <f t="array" ref="R466">_xlfn.IFS(L468&gt;=10,10,L468&gt;=9,9,L468&gt;=8,8,L468&gt;=7,7,L468&gt;=6,6,L468&gt;=5,5,L468&gt;=4,4,L468&gt;=3,3,L468&gt;=2,2,L468&gt;=1,1)</f>
        <v>7</v>
      </c>
    </row>
    <row r="467" spans="1:18" x14ac:dyDescent="0.35">
      <c r="A467" s="3" t="s">
        <v>730</v>
      </c>
      <c r="B467">
        <v>2013</v>
      </c>
      <c r="C467" s="1">
        <v>70000000</v>
      </c>
      <c r="D467" s="1">
        <v>98927592</v>
      </c>
      <c r="E467" s="1">
        <v>51634572</v>
      </c>
      <c r="F467" s="1">
        <v>150562164</v>
      </c>
      <c r="G467" s="1">
        <v>80562164</v>
      </c>
      <c r="H467" s="2">
        <v>1.1499999999999999</v>
      </c>
      <c r="I467" t="s">
        <v>22</v>
      </c>
      <c r="J467" t="s">
        <v>18</v>
      </c>
      <c r="K467" t="s">
        <v>26</v>
      </c>
      <c r="L467">
        <v>6.5</v>
      </c>
      <c r="M467">
        <v>274414</v>
      </c>
      <c r="N467">
        <v>3098</v>
      </c>
      <c r="O467">
        <v>3106</v>
      </c>
      <c r="P467" s="1">
        <v>30373794</v>
      </c>
      <c r="Q467" t="str" cm="1">
        <f t="array" ref="Q467">_xlfn.IFS(C467&gt;=90000000,"Big Budget",C467&gt;=35000000,"Medium Budget",C467&lt;35000000,"Small Budget")</f>
        <v>Medium Budget</v>
      </c>
      <c r="R467" cm="1">
        <f t="array" ref="R467">_xlfn.IFS(L469&gt;=10,10,L469&gt;=9,9,L469&gt;=8,8,L469&gt;=7,7,L469&gt;=6,6,L469&gt;=5,5,L469&gt;=4,4,L469&gt;=3,3,L469&gt;=2,2,L469&gt;=1,1)</f>
        <v>6</v>
      </c>
    </row>
    <row r="468" spans="1:18" x14ac:dyDescent="0.35">
      <c r="A468" s="3" t="s">
        <v>469</v>
      </c>
      <c r="B468">
        <v>2009</v>
      </c>
      <c r="C468" s="1">
        <v>60000000</v>
      </c>
      <c r="D468" s="1">
        <v>75286229</v>
      </c>
      <c r="E468" s="1">
        <v>50750828</v>
      </c>
      <c r="F468" s="1">
        <v>126037057</v>
      </c>
      <c r="G468" s="1">
        <v>66037057</v>
      </c>
      <c r="H468" s="2">
        <v>1.1000000000000001</v>
      </c>
      <c r="I468" t="s">
        <v>43</v>
      </c>
      <c r="J468" t="s">
        <v>446</v>
      </c>
      <c r="K468" t="s">
        <v>45</v>
      </c>
      <c r="L468">
        <v>7.7</v>
      </c>
      <c r="M468">
        <v>222842</v>
      </c>
      <c r="N468">
        <v>2299</v>
      </c>
      <c r="O468">
        <v>2320</v>
      </c>
      <c r="P468" s="1">
        <v>16849640</v>
      </c>
      <c r="Q468" t="str" cm="1">
        <f t="array" ref="Q468">_xlfn.IFS(C468&gt;=90000000,"Big Budget",C468&gt;=35000000,"Medium Budget",C468&lt;35000000,"Small Budget")</f>
        <v>Medium Budget</v>
      </c>
      <c r="R468" cm="1">
        <f t="array" ref="R468">_xlfn.IFS(L470&gt;=10,10,L470&gt;=9,9,L470&gt;=8,8,L470&gt;=7,7,L470&gt;=6,6,L470&gt;=5,5,L470&gt;=4,4,L470&gt;=3,3,L470&gt;=2,2,L470&gt;=1,1)</f>
        <v>5</v>
      </c>
    </row>
    <row r="469" spans="1:18" x14ac:dyDescent="0.35">
      <c r="A469" s="3" t="s">
        <v>708</v>
      </c>
      <c r="B469">
        <v>2013</v>
      </c>
      <c r="C469" s="1">
        <v>22000000</v>
      </c>
      <c r="D469" s="1">
        <v>20158492</v>
      </c>
      <c r="E469" s="1">
        <v>31536870</v>
      </c>
      <c r="F469" s="1">
        <v>51695362</v>
      </c>
      <c r="G469" s="1">
        <v>29695362</v>
      </c>
      <c r="H469" s="2">
        <v>1.35</v>
      </c>
      <c r="I469" t="s">
        <v>22</v>
      </c>
      <c r="J469" t="s">
        <v>18</v>
      </c>
      <c r="K469" t="s">
        <v>32</v>
      </c>
      <c r="L469">
        <v>6.5</v>
      </c>
      <c r="M469">
        <v>119920</v>
      </c>
      <c r="N469">
        <v>2570</v>
      </c>
      <c r="O469">
        <v>2570</v>
      </c>
      <c r="P469" s="1">
        <v>6915241</v>
      </c>
      <c r="Q469" t="str" cm="1">
        <f t="array" ref="Q469">_xlfn.IFS(C469&gt;=90000000,"Big Budget",C469&gt;=35000000,"Medium Budget",C469&lt;35000000,"Small Budget")</f>
        <v>Small Budget</v>
      </c>
      <c r="R469" cm="1">
        <f t="array" ref="R469">_xlfn.IFS(L471&gt;=10,10,L471&gt;=9,9,L471&gt;=8,8,L471&gt;=7,7,L471&gt;=6,6,L471&gt;=5,5,L471&gt;=4,4,L471&gt;=3,3,L471&gt;=2,2,L471&gt;=1,1)</f>
        <v>8</v>
      </c>
    </row>
    <row r="470" spans="1:18" x14ac:dyDescent="0.35">
      <c r="A470" s="3" t="s">
        <v>835</v>
      </c>
      <c r="B470">
        <v>2015</v>
      </c>
      <c r="C470" s="1">
        <v>18000000</v>
      </c>
      <c r="D470" s="1">
        <v>26302731</v>
      </c>
      <c r="E470" s="1">
        <v>15924759</v>
      </c>
      <c r="F470" s="1">
        <v>42227490</v>
      </c>
      <c r="G470" s="1">
        <v>24227490</v>
      </c>
      <c r="H470" s="2">
        <v>1.35</v>
      </c>
      <c r="I470" t="s">
        <v>17</v>
      </c>
      <c r="J470" t="s">
        <v>18</v>
      </c>
      <c r="K470" t="s">
        <v>19</v>
      </c>
      <c r="L470">
        <v>5.7</v>
      </c>
      <c r="M470">
        <v>24136</v>
      </c>
      <c r="N470">
        <v>2603</v>
      </c>
      <c r="O470">
        <v>2603</v>
      </c>
      <c r="P470" s="1">
        <v>8317545</v>
      </c>
      <c r="Q470" t="str" cm="1">
        <f t="array" ref="Q470">_xlfn.IFS(C470&gt;=90000000,"Big Budget",C470&gt;=35000000,"Medium Budget",C470&lt;35000000,"Small Budget")</f>
        <v>Small Budget</v>
      </c>
      <c r="R470" cm="1">
        <f t="array" ref="R470">_xlfn.IFS(L472&gt;=10,10,L472&gt;=9,9,L472&gt;=8,8,L472&gt;=7,7,L472&gt;=6,6,L472&gt;=5,5,L472&gt;=4,4,L472&gt;=3,3,L472&gt;=2,2,L472&gt;=1,1)</f>
        <v>7</v>
      </c>
    </row>
    <row r="471" spans="1:18" x14ac:dyDescent="0.35">
      <c r="A471" s="3" t="s">
        <v>139</v>
      </c>
      <c r="B471">
        <v>2006</v>
      </c>
      <c r="C471" s="1">
        <v>90000000</v>
      </c>
      <c r="D471" s="1">
        <v>132384315</v>
      </c>
      <c r="E471" s="1">
        <v>157276304</v>
      </c>
      <c r="F471" s="1">
        <v>289660619</v>
      </c>
      <c r="G471" s="1">
        <v>199660619</v>
      </c>
      <c r="H471" s="2">
        <v>2.2200000000000002</v>
      </c>
      <c r="I471" t="s">
        <v>22</v>
      </c>
      <c r="J471" t="s">
        <v>18</v>
      </c>
      <c r="K471" t="s">
        <v>29</v>
      </c>
      <c r="L471">
        <v>8.5</v>
      </c>
      <c r="M471">
        <v>1299954</v>
      </c>
      <c r="N471">
        <v>3017</v>
      </c>
      <c r="O471">
        <v>3017</v>
      </c>
      <c r="P471" s="1">
        <v>26887467</v>
      </c>
      <c r="Q471" t="str" cm="1">
        <f t="array" ref="Q471">_xlfn.IFS(C471&gt;=90000000,"Big Budget",C471&gt;=35000000,"Medium Budget",C471&lt;35000000,"Small Budget")</f>
        <v>Big Budget</v>
      </c>
      <c r="R471" cm="1">
        <f t="array" ref="R471">_xlfn.IFS(L473&gt;=10,10,L473&gt;=9,9,L473&gt;=8,8,L473&gt;=7,7,L473&gt;=6,6,L473&gt;=5,5,L473&gt;=4,4,L473&gt;=3,3,L473&gt;=2,2,L473&gt;=1,1)</f>
        <v>7</v>
      </c>
    </row>
    <row r="472" spans="1:18" x14ac:dyDescent="0.35">
      <c r="A472" s="3" t="s">
        <v>984</v>
      </c>
      <c r="B472">
        <v>2017</v>
      </c>
      <c r="C472" s="1">
        <v>152000000</v>
      </c>
      <c r="D472" s="1">
        <v>146880162</v>
      </c>
      <c r="E472" s="1">
        <v>342712105</v>
      </c>
      <c r="F472" s="1">
        <v>489592267</v>
      </c>
      <c r="G472" s="1">
        <v>337592267</v>
      </c>
      <c r="H472" s="2">
        <v>2.2200000000000002</v>
      </c>
      <c r="I472" t="s">
        <v>17</v>
      </c>
      <c r="J472" t="s">
        <v>142</v>
      </c>
      <c r="K472" t="s">
        <v>32</v>
      </c>
      <c r="L472">
        <v>7.4</v>
      </c>
      <c r="M472">
        <v>253236</v>
      </c>
      <c r="N472">
        <v>4022</v>
      </c>
      <c r="O472">
        <v>4100</v>
      </c>
      <c r="P472" s="1">
        <v>56262929</v>
      </c>
      <c r="Q472" t="str" cm="1">
        <f t="array" ref="Q472">_xlfn.IFS(C472&gt;=90000000,"Big Budget",C472&gt;=35000000,"Medium Budget",C472&lt;35000000,"Small Budget")</f>
        <v>Big Budget</v>
      </c>
      <c r="R472" cm="1">
        <f t="array" ref="R472">_xlfn.IFS(L474&gt;=10,10,L474&gt;=9,9,L474&gt;=8,8,L474&gt;=7,7,L474&gt;=6,6,L474&gt;=5,5,L474&gt;=4,4,L474&gt;=3,3,L474&gt;=2,2,L474&gt;=1,1)</f>
        <v>5</v>
      </c>
    </row>
    <row r="473" spans="1:18" x14ac:dyDescent="0.35">
      <c r="A473" s="3" t="s">
        <v>1025</v>
      </c>
      <c r="B473">
        <v>2007</v>
      </c>
      <c r="C473" s="1">
        <v>20000000</v>
      </c>
      <c r="D473" s="1">
        <v>8580428</v>
      </c>
      <c r="E473" s="1">
        <v>38210000</v>
      </c>
      <c r="F473" s="1">
        <v>46790428</v>
      </c>
      <c r="G473" s="1">
        <v>26790428</v>
      </c>
      <c r="H473" s="2">
        <v>1.34</v>
      </c>
      <c r="I473" t="s">
        <v>22</v>
      </c>
      <c r="J473" t="s">
        <v>18</v>
      </c>
      <c r="K473" t="s">
        <v>19</v>
      </c>
      <c r="L473">
        <v>7.3</v>
      </c>
      <c r="M473">
        <v>115755</v>
      </c>
      <c r="N473">
        <v>260</v>
      </c>
      <c r="O473">
        <v>324</v>
      </c>
      <c r="P473" s="1">
        <v>1282973</v>
      </c>
      <c r="Q473" t="str" cm="1">
        <f t="array" ref="Q473">_xlfn.IFS(C473&gt;=90000000,"Big Budget",C473&gt;=35000000,"Medium Budget",C473&lt;35000000,"Small Budget")</f>
        <v>Small Budget</v>
      </c>
      <c r="R473" cm="1">
        <f t="array" ref="R473">_xlfn.IFS(L475&gt;=10,10,L475&gt;=9,9,L475&gt;=8,8,L475&gt;=7,7,L475&gt;=6,6,L475&gt;=5,5,L475&gt;=4,4,L475&gt;=3,3,L475&gt;=2,2,L475&gt;=1,1)</f>
        <v>5</v>
      </c>
    </row>
    <row r="474" spans="1:18" x14ac:dyDescent="0.35">
      <c r="A474" s="3" t="s">
        <v>364</v>
      </c>
      <c r="B474">
        <v>2008</v>
      </c>
      <c r="C474" s="1">
        <v>80000000</v>
      </c>
      <c r="D474" s="1">
        <v>120146040</v>
      </c>
      <c r="E474" s="1">
        <v>48165518</v>
      </c>
      <c r="F474" s="1">
        <v>168311558</v>
      </c>
      <c r="G474" s="1">
        <v>88311558</v>
      </c>
      <c r="H474" s="2">
        <v>1.1000000000000001</v>
      </c>
      <c r="I474" t="s">
        <v>17</v>
      </c>
      <c r="J474" t="s">
        <v>18</v>
      </c>
      <c r="K474" t="s">
        <v>19</v>
      </c>
      <c r="L474">
        <v>5.7</v>
      </c>
      <c r="M474">
        <v>71995</v>
      </c>
      <c r="N474">
        <v>3310</v>
      </c>
      <c r="O474">
        <v>3540</v>
      </c>
      <c r="P474" s="1">
        <v>31069826</v>
      </c>
      <c r="Q474" t="str" cm="1">
        <f t="array" ref="Q474">_xlfn.IFS(C474&gt;=90000000,"Big Budget",C474&gt;=35000000,"Medium Budget",C474&lt;35000000,"Small Budget")</f>
        <v>Medium Budget</v>
      </c>
      <c r="R474" cm="1">
        <f t="array" ref="R474">_xlfn.IFS(L476&gt;=10,10,L476&gt;=9,9,L476&gt;=8,8,L476&gt;=7,7,L476&gt;=6,6,L476&gt;=5,5,L476&gt;=4,4,L476&gt;=3,3,L476&gt;=2,2,L476&gt;=1,1)</f>
        <v>6</v>
      </c>
    </row>
    <row r="475" spans="1:18" x14ac:dyDescent="0.35">
      <c r="A475" s="3" t="s">
        <v>737</v>
      </c>
      <c r="B475">
        <v>2013</v>
      </c>
      <c r="C475" s="1">
        <v>110000000</v>
      </c>
      <c r="D475" s="1">
        <v>71017784</v>
      </c>
      <c r="E475" s="1">
        <v>277529739</v>
      </c>
      <c r="F475" s="1">
        <v>348547523</v>
      </c>
      <c r="G475" s="1">
        <v>238547523</v>
      </c>
      <c r="H475" s="2">
        <v>2.17</v>
      </c>
      <c r="I475" t="s">
        <v>43</v>
      </c>
      <c r="J475" t="s">
        <v>142</v>
      </c>
      <c r="K475" t="s">
        <v>45</v>
      </c>
      <c r="L475">
        <v>5.3</v>
      </c>
      <c r="M475">
        <v>42070</v>
      </c>
      <c r="N475">
        <v>3866</v>
      </c>
      <c r="O475">
        <v>3867</v>
      </c>
      <c r="P475" s="1">
        <v>17548389</v>
      </c>
      <c r="Q475" t="str" cm="1">
        <f t="array" ref="Q475">_xlfn.IFS(C475&gt;=90000000,"Big Budget",C475&gt;=35000000,"Medium Budget",C475&lt;35000000,"Small Budget")</f>
        <v>Big Budget</v>
      </c>
      <c r="R475" cm="1">
        <f t="array" ref="R475">_xlfn.IFS(L477&gt;=10,10,L477&gt;=9,9,L477&gt;=8,8,L477&gt;=7,7,L477&gt;=6,6,L477&gt;=5,5,L477&gt;=4,4,L477&gt;=3,3,L477&gt;=2,2,L477&gt;=1,1)</f>
        <v>7</v>
      </c>
    </row>
    <row r="476" spans="1:18" x14ac:dyDescent="0.35">
      <c r="A476" s="3" t="s">
        <v>554</v>
      </c>
      <c r="B476">
        <v>2010</v>
      </c>
      <c r="C476" s="1">
        <v>50000000</v>
      </c>
      <c r="D476" s="1">
        <v>32746941</v>
      </c>
      <c r="E476" s="1">
        <v>72500000</v>
      </c>
      <c r="F476" s="1">
        <v>105246941</v>
      </c>
      <c r="G476" s="1">
        <v>55246941</v>
      </c>
      <c r="H476" s="2">
        <v>1.1000000000000001</v>
      </c>
      <c r="I476" t="s">
        <v>17</v>
      </c>
      <c r="J476" t="s">
        <v>18</v>
      </c>
      <c r="K476" t="s">
        <v>26</v>
      </c>
      <c r="L476">
        <v>6.5</v>
      </c>
      <c r="M476">
        <v>92959</v>
      </c>
      <c r="N476">
        <v>6</v>
      </c>
      <c r="O476">
        <v>2424</v>
      </c>
      <c r="P476" s="1">
        <v>220322</v>
      </c>
      <c r="Q476" t="str" cm="1">
        <f t="array" ref="Q476">_xlfn.IFS(C476&gt;=90000000,"Big Budget",C476&gt;=35000000,"Medium Budget",C476&lt;35000000,"Small Budget")</f>
        <v>Medium Budget</v>
      </c>
      <c r="R476" cm="1">
        <f t="array" ref="R476">_xlfn.IFS(L478&gt;=10,10,L478&gt;=9,9,L478&gt;=8,8,L478&gt;=7,7,L478&gt;=6,6,L478&gt;=5,5,L478&gt;=4,4,L478&gt;=3,3,L478&gt;=2,2,L478&gt;=1,1)</f>
        <v>5</v>
      </c>
    </row>
    <row r="477" spans="1:18" x14ac:dyDescent="0.35">
      <c r="A477" s="3" t="s">
        <v>381</v>
      </c>
      <c r="B477">
        <v>2008</v>
      </c>
      <c r="C477" s="1">
        <v>186000000</v>
      </c>
      <c r="D477" s="1">
        <v>318604126</v>
      </c>
      <c r="E477" s="1">
        <v>266567421</v>
      </c>
      <c r="F477" s="1">
        <v>585171547</v>
      </c>
      <c r="G477" s="1">
        <v>399171547</v>
      </c>
      <c r="H477" s="2">
        <v>2.15</v>
      </c>
      <c r="I477" t="s">
        <v>17</v>
      </c>
      <c r="J477" t="s">
        <v>18</v>
      </c>
      <c r="K477" t="s">
        <v>45</v>
      </c>
      <c r="L477">
        <v>7.9</v>
      </c>
      <c r="M477">
        <v>1039268</v>
      </c>
      <c r="N477">
        <v>4105</v>
      </c>
      <c r="O477">
        <v>4154</v>
      </c>
      <c r="P477" s="1">
        <v>98618668</v>
      </c>
      <c r="Q477" t="str" cm="1">
        <f t="array" ref="Q477">_xlfn.IFS(C477&gt;=90000000,"Big Budget",C477&gt;=35000000,"Medium Budget",C477&lt;35000000,"Small Budget")</f>
        <v>Big Budget</v>
      </c>
      <c r="R477" cm="1">
        <f t="array" ref="R477">_xlfn.IFS(L479&gt;=10,10,L479&gt;=9,9,L479&gt;=8,8,L479&gt;=7,7,L479&gt;=6,6,L479&gt;=5,5,L479&gt;=4,4,L479&gt;=3,3,L479&gt;=2,2,L479&gt;=1,1)</f>
        <v>7</v>
      </c>
    </row>
    <row r="478" spans="1:18" x14ac:dyDescent="0.35">
      <c r="A478" s="3" t="s">
        <v>452</v>
      </c>
      <c r="B478">
        <v>2009</v>
      </c>
      <c r="C478" s="1">
        <v>50000000</v>
      </c>
      <c r="D478" s="1">
        <v>67172595</v>
      </c>
      <c r="E478" s="1">
        <v>37931189</v>
      </c>
      <c r="F478" s="1">
        <v>105103784</v>
      </c>
      <c r="G478" s="1">
        <v>55103784</v>
      </c>
      <c r="H478" s="2">
        <v>1.1000000000000001</v>
      </c>
      <c r="I478" t="s">
        <v>43</v>
      </c>
      <c r="J478" t="s">
        <v>18</v>
      </c>
      <c r="K478" t="s">
        <v>45</v>
      </c>
      <c r="L478">
        <v>5.7</v>
      </c>
      <c r="M478">
        <v>59748</v>
      </c>
      <c r="N478">
        <v>3187</v>
      </c>
      <c r="O478">
        <v>3268</v>
      </c>
      <c r="P478" s="1">
        <v>24402214</v>
      </c>
      <c r="Q478" t="str" cm="1">
        <f t="array" ref="Q478">_xlfn.IFS(C478&gt;=90000000,"Big Budget",C478&gt;=35000000,"Medium Budget",C478&lt;35000000,"Small Budget")</f>
        <v>Medium Budget</v>
      </c>
      <c r="R478" cm="1">
        <f t="array" ref="R478">_xlfn.IFS(L480&gt;=10,10,L480&gt;=9,9,L480&gt;=8,8,L480&gt;=7,7,L480&gt;=6,6,L480&gt;=5,5,L480&gt;=4,4,L480&gt;=3,3,L480&gt;=2,2,L480&gt;=1,1)</f>
        <v>4</v>
      </c>
    </row>
    <row r="479" spans="1:18" x14ac:dyDescent="0.35">
      <c r="A479" s="3" t="s">
        <v>394</v>
      </c>
      <c r="B479">
        <v>2009</v>
      </c>
      <c r="C479" s="1">
        <v>15000000</v>
      </c>
      <c r="D479" s="1">
        <v>5306706</v>
      </c>
      <c r="E479" s="1">
        <v>29800000</v>
      </c>
      <c r="F479" s="1">
        <v>35106706</v>
      </c>
      <c r="G479" s="1">
        <v>20106706</v>
      </c>
      <c r="H479" s="2">
        <v>1.34</v>
      </c>
      <c r="I479" t="s">
        <v>17</v>
      </c>
      <c r="J479" t="s">
        <v>18</v>
      </c>
      <c r="K479" t="s">
        <v>72</v>
      </c>
      <c r="L479">
        <v>7.1</v>
      </c>
      <c r="M479">
        <v>74165</v>
      </c>
      <c r="N479">
        <v>9</v>
      </c>
      <c r="O479">
        <v>353</v>
      </c>
      <c r="P479" s="1">
        <v>266162</v>
      </c>
      <c r="Q479" t="str" cm="1">
        <f t="array" ref="Q479">_xlfn.IFS(C479&gt;=90000000,"Big Budget",C479&gt;=35000000,"Medium Budget",C479&lt;35000000,"Small Budget")</f>
        <v>Small Budget</v>
      </c>
      <c r="R479" cm="1">
        <f t="array" ref="R479">_xlfn.IFS(L481&gt;=10,10,L481&gt;=9,9,L481&gt;=8,8,L481&gt;=7,7,L481&gt;=6,6,L481&gt;=5,5,L481&gt;=4,4,L481&gt;=3,3,L481&gt;=2,2,L481&gt;=1,1)</f>
        <v>5</v>
      </c>
    </row>
    <row r="480" spans="1:18" x14ac:dyDescent="0.35">
      <c r="A480" s="3" t="s">
        <v>319</v>
      </c>
      <c r="B480">
        <v>2008</v>
      </c>
      <c r="C480" s="1">
        <v>35000000</v>
      </c>
      <c r="D480" s="1">
        <v>26638520</v>
      </c>
      <c r="E480" s="1">
        <v>46387782</v>
      </c>
      <c r="F480" s="1">
        <v>73026302</v>
      </c>
      <c r="G480" s="1">
        <v>38026302</v>
      </c>
      <c r="H480" s="2">
        <v>1.0900000000000001</v>
      </c>
      <c r="I480" t="s">
        <v>17</v>
      </c>
      <c r="J480" t="s">
        <v>18</v>
      </c>
      <c r="K480" t="s">
        <v>19</v>
      </c>
      <c r="L480">
        <v>4.5999999999999996</v>
      </c>
      <c r="M480">
        <v>68835</v>
      </c>
      <c r="N480">
        <v>2960</v>
      </c>
      <c r="O480">
        <v>2965</v>
      </c>
      <c r="P480" s="1">
        <v>9510297</v>
      </c>
      <c r="Q480" t="str" cm="1">
        <f t="array" ref="Q480">_xlfn.IFS(C480&gt;=90000000,"Big Budget",C480&gt;=35000000,"Medium Budget",C480&lt;35000000,"Small Budget")</f>
        <v>Medium Budget</v>
      </c>
      <c r="R480" cm="1">
        <f t="array" ref="R480">_xlfn.IFS(L482&gt;=10,10,L482&gt;=9,9,L482&gt;=8,8,L482&gt;=7,7,L482&gt;=6,6,L482&gt;=5,5,L482&gt;=4,4,L482&gt;=3,3,L482&gt;=2,2,L482&gt;=1,1)</f>
        <v>6</v>
      </c>
    </row>
    <row r="481" spans="1:18" x14ac:dyDescent="0.35">
      <c r="A481" s="3" t="s">
        <v>1024</v>
      </c>
      <c r="B481">
        <v>2010</v>
      </c>
      <c r="C481" s="1">
        <v>21000000</v>
      </c>
      <c r="D481" s="1">
        <v>42739347</v>
      </c>
      <c r="E481" s="1">
        <v>6237886</v>
      </c>
      <c r="F481" s="1">
        <v>48977233</v>
      </c>
      <c r="G481" s="1">
        <v>27977233</v>
      </c>
      <c r="H481" s="2">
        <v>1.33</v>
      </c>
      <c r="I481" t="s">
        <v>22</v>
      </c>
      <c r="J481" t="s">
        <v>18</v>
      </c>
      <c r="K481" t="s">
        <v>19</v>
      </c>
      <c r="L481">
        <v>5.7</v>
      </c>
      <c r="M481">
        <v>49986</v>
      </c>
      <c r="N481">
        <v>2459</v>
      </c>
      <c r="O481">
        <v>2459</v>
      </c>
      <c r="P481" s="1">
        <v>16217540</v>
      </c>
      <c r="Q481" t="str" cm="1">
        <f t="array" ref="Q481">_xlfn.IFS(C481&gt;=90000000,"Big Budget",C481&gt;=35000000,"Medium Budget",C481&lt;35000000,"Small Budget")</f>
        <v>Small Budget</v>
      </c>
      <c r="R481" cm="1">
        <f t="array" ref="R481">_xlfn.IFS(L483&gt;=10,10,L483&gt;=9,9,L483&gt;=8,8,L483&gt;=7,7,L483&gt;=6,6,L483&gt;=5,5,L483&gt;=4,4,L483&gt;=3,3,L483&gt;=2,2,L483&gt;=1,1)</f>
        <v>7</v>
      </c>
    </row>
    <row r="482" spans="1:18" x14ac:dyDescent="0.35">
      <c r="A482" s="3" t="s">
        <v>761</v>
      </c>
      <c r="B482">
        <v>2014</v>
      </c>
      <c r="C482" s="1">
        <v>15000000</v>
      </c>
      <c r="D482" s="1">
        <v>25018119</v>
      </c>
      <c r="E482" s="1">
        <v>9802216</v>
      </c>
      <c r="F482" s="1">
        <v>34820335</v>
      </c>
      <c r="G482" s="1">
        <v>19820335</v>
      </c>
      <c r="H482" s="2">
        <v>1.32</v>
      </c>
      <c r="I482" t="s">
        <v>22</v>
      </c>
      <c r="J482" t="s">
        <v>18</v>
      </c>
      <c r="K482" t="s">
        <v>26</v>
      </c>
      <c r="L482">
        <v>6.2</v>
      </c>
      <c r="M482">
        <v>67822</v>
      </c>
      <c r="N482">
        <v>2776</v>
      </c>
      <c r="O482">
        <v>2776</v>
      </c>
      <c r="P482" s="1">
        <v>7911597</v>
      </c>
      <c r="Q482" t="str" cm="1">
        <f t="array" ref="Q482">_xlfn.IFS(C482&gt;=90000000,"Big Budget",C482&gt;=35000000,"Medium Budget",C482&lt;35000000,"Small Budget")</f>
        <v>Small Budget</v>
      </c>
      <c r="R482" cm="1">
        <f t="array" ref="R482">_xlfn.IFS(L484&gt;=10,10,L484&gt;=9,9,L484&gt;=8,8,L484&gt;=7,7,L484&gt;=6,6,L484&gt;=5,5,L484&gt;=4,4,L484&gt;=3,3,L484&gt;=2,2,L484&gt;=1,1)</f>
        <v>5</v>
      </c>
    </row>
    <row r="483" spans="1:18" x14ac:dyDescent="0.35">
      <c r="A483" s="3" t="s">
        <v>266</v>
      </c>
      <c r="B483">
        <v>2008</v>
      </c>
      <c r="C483" s="1">
        <v>15000000</v>
      </c>
      <c r="D483" s="1">
        <v>7800825</v>
      </c>
      <c r="E483" s="1">
        <v>26732958</v>
      </c>
      <c r="F483" s="1">
        <v>34533783</v>
      </c>
      <c r="G483" s="1">
        <v>19533783</v>
      </c>
      <c r="H483" s="2">
        <v>1.3</v>
      </c>
      <c r="I483" t="s">
        <v>22</v>
      </c>
      <c r="J483" t="s">
        <v>18</v>
      </c>
      <c r="K483" t="s">
        <v>19</v>
      </c>
      <c r="L483">
        <v>7.9</v>
      </c>
      <c r="M483">
        <v>418125</v>
      </c>
      <c r="N483">
        <v>28</v>
      </c>
      <c r="O483">
        <v>232</v>
      </c>
      <c r="P483" s="1">
        <v>459575</v>
      </c>
      <c r="Q483" t="str" cm="1">
        <f t="array" ref="Q483">_xlfn.IFS(C483&gt;=90000000,"Big Budget",C483&gt;=35000000,"Medium Budget",C483&lt;35000000,"Small Budget")</f>
        <v>Small Budget</v>
      </c>
      <c r="R483" cm="1">
        <f t="array" ref="R483">_xlfn.IFS(L485&gt;=10,10,L485&gt;=9,9,L485&gt;=8,8,L485&gt;=7,7,L485&gt;=6,6,L485&gt;=5,5,L485&gt;=4,4,L485&gt;=3,3,L485&gt;=2,2,L485&gt;=1,1)</f>
        <v>7</v>
      </c>
    </row>
    <row r="484" spans="1:18" x14ac:dyDescent="0.35">
      <c r="A484" s="3" t="s">
        <v>910</v>
      </c>
      <c r="B484">
        <v>2016</v>
      </c>
      <c r="C484" s="1">
        <v>33000000</v>
      </c>
      <c r="D484" s="1">
        <v>46009673</v>
      </c>
      <c r="E484" s="1">
        <v>29888427</v>
      </c>
      <c r="F484" s="1">
        <v>75898100</v>
      </c>
      <c r="G484" s="1">
        <v>42898100</v>
      </c>
      <c r="H484" s="2">
        <v>1.3</v>
      </c>
      <c r="I484" t="s">
        <v>22</v>
      </c>
      <c r="J484" t="s">
        <v>18</v>
      </c>
      <c r="K484" t="s">
        <v>19</v>
      </c>
      <c r="L484">
        <v>5.9</v>
      </c>
      <c r="M484">
        <v>89124</v>
      </c>
      <c r="N484">
        <v>2982</v>
      </c>
      <c r="O484">
        <v>3008</v>
      </c>
      <c r="P484" s="1">
        <v>16628170</v>
      </c>
      <c r="Q484" t="str" cm="1">
        <f t="array" ref="Q484">_xlfn.IFS(C484&gt;=90000000,"Big Budget",C484&gt;=35000000,"Medium Budget",C484&lt;35000000,"Small Budget")</f>
        <v>Small Budget</v>
      </c>
      <c r="R484" cm="1">
        <f t="array" ref="R484">_xlfn.IFS(L486&gt;=10,10,L486&gt;=9,9,L486&gt;=8,8,L486&gt;=7,7,L486&gt;=6,6,L486&gt;=5,5,L486&gt;=4,4,L486&gt;=3,3,L486&gt;=2,2,L486&gt;=1,1)</f>
        <v>5</v>
      </c>
    </row>
    <row r="485" spans="1:18" x14ac:dyDescent="0.35">
      <c r="A485" s="3" t="s">
        <v>852</v>
      </c>
      <c r="B485">
        <v>2015</v>
      </c>
      <c r="C485" s="1">
        <v>30000000</v>
      </c>
      <c r="D485" s="1">
        <v>42629776</v>
      </c>
      <c r="E485" s="1">
        <v>26354760</v>
      </c>
      <c r="F485" s="1">
        <v>68984536</v>
      </c>
      <c r="G485" s="1">
        <v>38984536</v>
      </c>
      <c r="H485" s="2">
        <v>1.3</v>
      </c>
      <c r="I485" t="s">
        <v>17</v>
      </c>
      <c r="J485" t="s">
        <v>18</v>
      </c>
      <c r="K485" t="s">
        <v>29</v>
      </c>
      <c r="L485">
        <v>7.2</v>
      </c>
      <c r="M485">
        <v>175315</v>
      </c>
      <c r="N485">
        <v>2991</v>
      </c>
      <c r="O485">
        <v>3070</v>
      </c>
      <c r="P485" s="1">
        <v>13203458</v>
      </c>
      <c r="Q485" t="str" cm="1">
        <f t="array" ref="Q485">_xlfn.IFS(C485&gt;=90000000,"Big Budget",C485&gt;=35000000,"Medium Budget",C485&lt;35000000,"Small Budget")</f>
        <v>Small Budget</v>
      </c>
      <c r="R485" cm="1">
        <f t="array" ref="R485">_xlfn.IFS(L487&gt;=10,10,L487&gt;=9,9,L487&gt;=8,8,L487&gt;=7,7,L487&gt;=6,6,L487&gt;=5,5,L487&gt;=4,4,L487&gt;=3,3,L487&gt;=2,2,L487&gt;=1,1)</f>
        <v>6</v>
      </c>
    </row>
    <row r="486" spans="1:18" x14ac:dyDescent="0.35">
      <c r="A486" s="3" t="s">
        <v>837</v>
      </c>
      <c r="B486">
        <v>2015</v>
      </c>
      <c r="C486" s="1">
        <v>18000000</v>
      </c>
      <c r="D486" s="1">
        <v>26839498</v>
      </c>
      <c r="E486" s="1">
        <v>14326535</v>
      </c>
      <c r="F486" s="1">
        <v>41166033</v>
      </c>
      <c r="G486" s="1">
        <v>23166033</v>
      </c>
      <c r="H486" s="2">
        <v>1.29</v>
      </c>
      <c r="I486" t="s">
        <v>17</v>
      </c>
      <c r="J486" t="s">
        <v>18</v>
      </c>
      <c r="K486" t="s">
        <v>29</v>
      </c>
      <c r="L486">
        <v>5.9</v>
      </c>
      <c r="M486">
        <v>23553</v>
      </c>
      <c r="N486">
        <v>1603</v>
      </c>
      <c r="O486">
        <v>2064</v>
      </c>
      <c r="P486" s="1">
        <v>6610961</v>
      </c>
      <c r="Q486" t="str" cm="1">
        <f t="array" ref="Q486">_xlfn.IFS(C486&gt;=90000000,"Big Budget",C486&gt;=35000000,"Medium Budget",C486&lt;35000000,"Small Budget")</f>
        <v>Small Budget</v>
      </c>
      <c r="R486" cm="1">
        <f t="array" ref="R486">_xlfn.IFS(L488&gt;=10,10,L488&gt;=9,9,L488&gt;=8,8,L488&gt;=7,7,L488&gt;=6,6,L488&gt;=5,5,L488&gt;=4,4,L488&gt;=3,3,L488&gt;=2,2,L488&gt;=1,1)</f>
        <v>5</v>
      </c>
    </row>
    <row r="487" spans="1:18" x14ac:dyDescent="0.35">
      <c r="A487" s="3" t="s">
        <v>510</v>
      </c>
      <c r="B487">
        <v>2010</v>
      </c>
      <c r="C487" s="1">
        <v>15000000</v>
      </c>
      <c r="D487" s="1">
        <v>3247816</v>
      </c>
      <c r="E487" s="1">
        <v>31000000</v>
      </c>
      <c r="F487" s="1">
        <v>34247816</v>
      </c>
      <c r="G487" s="1">
        <v>19247816</v>
      </c>
      <c r="H487" s="2">
        <v>1.28</v>
      </c>
      <c r="I487" t="s">
        <v>22</v>
      </c>
      <c r="J487" t="s">
        <v>18</v>
      </c>
      <c r="K487" t="s">
        <v>29</v>
      </c>
      <c r="L487">
        <v>6.3</v>
      </c>
      <c r="M487">
        <v>45690</v>
      </c>
      <c r="N487">
        <v>6</v>
      </c>
      <c r="O487">
        <v>402</v>
      </c>
      <c r="P487" s="1">
        <v>160103</v>
      </c>
      <c r="Q487" t="str" cm="1">
        <f t="array" ref="Q487">_xlfn.IFS(C487&gt;=90000000,"Big Budget",C487&gt;=35000000,"Medium Budget",C487&lt;35000000,"Small Budget")</f>
        <v>Small Budget</v>
      </c>
      <c r="R487" cm="1">
        <f t="array" ref="R487">_xlfn.IFS(L489&gt;=10,10,L489&gt;=9,9,L489&gt;=8,8,L489&gt;=7,7,L489&gt;=6,6,L489&gt;=5,5,L489&gt;=4,4,L489&gt;=3,3,L489&gt;=2,2,L489&gt;=1,1)</f>
        <v>6</v>
      </c>
    </row>
    <row r="488" spans="1:18" x14ac:dyDescent="0.35">
      <c r="A488" s="3" t="s">
        <v>953</v>
      </c>
      <c r="B488">
        <v>2017</v>
      </c>
      <c r="C488" s="1">
        <v>20000000</v>
      </c>
      <c r="D488" s="1">
        <v>16883115</v>
      </c>
      <c r="E488" s="1">
        <v>28290623</v>
      </c>
      <c r="F488" s="1">
        <v>45173738</v>
      </c>
      <c r="G488" s="1">
        <v>25173738</v>
      </c>
      <c r="H488" s="2">
        <v>1.26</v>
      </c>
      <c r="I488" t="s">
        <v>17</v>
      </c>
      <c r="J488" t="s">
        <v>18</v>
      </c>
      <c r="K488" t="s">
        <v>26</v>
      </c>
      <c r="L488">
        <v>5.2</v>
      </c>
      <c r="M488">
        <v>47079</v>
      </c>
      <c r="N488">
        <v>2552</v>
      </c>
      <c r="O488">
        <v>2552</v>
      </c>
      <c r="P488" s="1">
        <v>6574326</v>
      </c>
      <c r="Q488" t="str" cm="1">
        <f t="array" ref="Q488">_xlfn.IFS(C488&gt;=90000000,"Big Budget",C488&gt;=35000000,"Medium Budget",C488&lt;35000000,"Small Budget")</f>
        <v>Small Budget</v>
      </c>
      <c r="R488" cm="1">
        <f t="array" ref="R488">_xlfn.IFS(L490&gt;=10,10,L490&gt;=9,9,L490&gt;=8,8,L490&gt;=7,7,L490&gt;=6,6,L490&gt;=5,5,L490&gt;=4,4,L490&gt;=3,3,L490&gt;=2,2,L490&gt;=1,1)</f>
        <v>6</v>
      </c>
    </row>
    <row r="489" spans="1:18" x14ac:dyDescent="0.35">
      <c r="A489" s="3" t="s">
        <v>714</v>
      </c>
      <c r="B489">
        <v>2013</v>
      </c>
      <c r="C489" s="1">
        <v>28000000</v>
      </c>
      <c r="D489" s="1">
        <v>28795985</v>
      </c>
      <c r="E489" s="1">
        <v>34333924</v>
      </c>
      <c r="F489" s="1">
        <v>63129909</v>
      </c>
      <c r="G489" s="1">
        <v>35129909</v>
      </c>
      <c r="H489" s="2">
        <v>1.25</v>
      </c>
      <c r="I489" t="s">
        <v>22</v>
      </c>
      <c r="J489" t="s">
        <v>18</v>
      </c>
      <c r="K489" t="s">
        <v>32</v>
      </c>
      <c r="L489">
        <v>6.5</v>
      </c>
      <c r="M489">
        <v>270791</v>
      </c>
      <c r="N489">
        <v>2940</v>
      </c>
      <c r="O489">
        <v>2945</v>
      </c>
      <c r="P489" s="1">
        <v>13332955</v>
      </c>
      <c r="Q489" t="str" cm="1">
        <f t="array" ref="Q489">_xlfn.IFS(C489&gt;=90000000,"Big Budget",C489&gt;=35000000,"Medium Budget",C489&lt;35000000,"Small Budget")</f>
        <v>Small Budget</v>
      </c>
      <c r="R489" cm="1">
        <f t="array" ref="R489">_xlfn.IFS(L491&gt;=10,10,L491&gt;=9,9,L491&gt;=8,8,L491&gt;=7,7,L491&gt;=6,6,L491&gt;=5,5,L491&gt;=4,4,L491&gt;=3,3,L491&gt;=2,2,L491&gt;=1,1)</f>
        <v>7</v>
      </c>
    </row>
    <row r="490" spans="1:18" x14ac:dyDescent="0.35">
      <c r="A490" s="3" t="s">
        <v>280</v>
      </c>
      <c r="B490">
        <v>2008</v>
      </c>
      <c r="C490" s="1">
        <v>20000000</v>
      </c>
      <c r="D490" s="1">
        <v>39263506</v>
      </c>
      <c r="E490" s="1">
        <v>5557793</v>
      </c>
      <c r="F490" s="1">
        <v>44821299</v>
      </c>
      <c r="G490" s="1">
        <v>24821299</v>
      </c>
      <c r="H490" s="2">
        <v>1.24</v>
      </c>
      <c r="I490" t="s">
        <v>17</v>
      </c>
      <c r="J490" t="s">
        <v>18</v>
      </c>
      <c r="K490" t="s">
        <v>26</v>
      </c>
      <c r="L490">
        <v>6.1</v>
      </c>
      <c r="M490">
        <v>52511</v>
      </c>
      <c r="N490">
        <v>2464</v>
      </c>
      <c r="O490">
        <v>2574</v>
      </c>
      <c r="P490" s="1">
        <v>15004672</v>
      </c>
      <c r="Q490" t="str" cm="1">
        <f t="array" ref="Q490">_xlfn.IFS(C490&gt;=90000000,"Big Budget",C490&gt;=35000000,"Medium Budget",C490&lt;35000000,"Small Budget")</f>
        <v>Small Budget</v>
      </c>
      <c r="R490" cm="1">
        <f t="array" ref="R490">_xlfn.IFS(L492&gt;=10,10,L492&gt;=9,9,L492&gt;=8,8,L492&gt;=7,7,L492&gt;=6,6,L492&gt;=5,5,L492&gt;=4,4,L492&gt;=3,3,L492&gt;=2,2,L492&gt;=1,1)</f>
        <v>6</v>
      </c>
    </row>
    <row r="491" spans="1:18" x14ac:dyDescent="0.35">
      <c r="A491" s="3" t="s">
        <v>532</v>
      </c>
      <c r="B491">
        <v>2010</v>
      </c>
      <c r="C491" s="1">
        <v>30000000</v>
      </c>
      <c r="D491" s="1">
        <v>21148651</v>
      </c>
      <c r="E491" s="1">
        <v>46107265</v>
      </c>
      <c r="F491" s="1">
        <v>67255916</v>
      </c>
      <c r="G491" s="1">
        <v>37255916</v>
      </c>
      <c r="H491" s="2">
        <v>1.24</v>
      </c>
      <c r="I491" t="s">
        <v>17</v>
      </c>
      <c r="J491" t="s">
        <v>18</v>
      </c>
      <c r="K491" t="s">
        <v>26</v>
      </c>
      <c r="L491">
        <v>7.3</v>
      </c>
      <c r="M491">
        <v>196449</v>
      </c>
      <c r="N491">
        <v>2564</v>
      </c>
      <c r="O491">
        <v>2564</v>
      </c>
      <c r="P491" s="1">
        <v>6542779</v>
      </c>
      <c r="Q491" t="str" cm="1">
        <f t="array" ref="Q491">_xlfn.IFS(C491&gt;=90000000,"Big Budget",C491&gt;=35000000,"Medium Budget",C491&lt;35000000,"Small Budget")</f>
        <v>Small Budget</v>
      </c>
      <c r="R491" cm="1">
        <f t="array" ref="R491">_xlfn.IFS(L493&gt;=10,10,L493&gt;=9,9,L493&gt;=8,8,L493&gt;=7,7,L493&gt;=6,6,L493&gt;=5,5,L493&gt;=4,4,L493&gt;=3,3,L493&gt;=2,2,L493&gt;=1,1)</f>
        <v>7</v>
      </c>
    </row>
    <row r="492" spans="1:18" x14ac:dyDescent="0.35">
      <c r="A492" s="3" t="s">
        <v>128</v>
      </c>
      <c r="B492">
        <v>2006</v>
      </c>
      <c r="C492" s="1">
        <v>75000000</v>
      </c>
      <c r="D492" s="1">
        <v>103365956</v>
      </c>
      <c r="E492" s="1">
        <v>52342739</v>
      </c>
      <c r="F492" s="1">
        <v>155708695</v>
      </c>
      <c r="G492" s="1">
        <v>80708695</v>
      </c>
      <c r="H492" s="2">
        <v>1.08</v>
      </c>
      <c r="I492" t="s">
        <v>17</v>
      </c>
      <c r="J492" t="s">
        <v>18</v>
      </c>
      <c r="K492" t="s">
        <v>39</v>
      </c>
      <c r="L492">
        <v>6.5</v>
      </c>
      <c r="M492">
        <v>73728</v>
      </c>
      <c r="N492">
        <v>3</v>
      </c>
      <c r="O492">
        <v>2797</v>
      </c>
      <c r="P492" s="1">
        <v>378950</v>
      </c>
      <c r="Q492" t="str" cm="1">
        <f t="array" ref="Q492">_xlfn.IFS(C492&gt;=90000000,"Big Budget",C492&gt;=35000000,"Medium Budget",C492&lt;35000000,"Small Budget")</f>
        <v>Medium Budget</v>
      </c>
      <c r="R492" cm="1">
        <f t="array" ref="R492">_xlfn.IFS(L494&gt;=10,10,L494&gt;=9,9,L494&gt;=8,8,L494&gt;=7,7,L494&gt;=6,6,L494&gt;=5,5,L494&gt;=4,4,L494&gt;=3,3,L494&gt;=2,2,L494&gt;=1,1)</f>
        <v>4</v>
      </c>
    </row>
    <row r="493" spans="1:18" x14ac:dyDescent="0.35">
      <c r="A493" s="3" t="s">
        <v>468</v>
      </c>
      <c r="B493">
        <v>2009</v>
      </c>
      <c r="C493" s="1">
        <v>60000000</v>
      </c>
      <c r="D493" s="1">
        <v>37491364</v>
      </c>
      <c r="E493" s="1">
        <v>87022647</v>
      </c>
      <c r="F493" s="1">
        <v>124514011</v>
      </c>
      <c r="G493" s="1">
        <v>64514011</v>
      </c>
      <c r="H493" s="2">
        <v>1.08</v>
      </c>
      <c r="I493" t="s">
        <v>17</v>
      </c>
      <c r="J493" t="s">
        <v>18</v>
      </c>
      <c r="K493" t="s">
        <v>29</v>
      </c>
      <c r="L493">
        <v>7.3</v>
      </c>
      <c r="M493">
        <v>159004</v>
      </c>
      <c r="N493">
        <v>2125</v>
      </c>
      <c r="O493">
        <v>2170</v>
      </c>
      <c r="P493" s="1">
        <v>8611147</v>
      </c>
      <c r="Q493" t="str" cm="1">
        <f t="array" ref="Q493">_xlfn.IFS(C493&gt;=90000000,"Big Budget",C493&gt;=35000000,"Medium Budget",C493&lt;35000000,"Small Budget")</f>
        <v>Medium Budget</v>
      </c>
      <c r="R493" cm="1">
        <f t="array" ref="R493">_xlfn.IFS(L495&gt;=10,10,L495&gt;=9,9,L495&gt;=8,8,L495&gt;=7,7,L495&gt;=6,6,L495&gt;=5,5,L495&gt;=4,4,L495&gt;=3,3,L495&gt;=2,2,L495&gt;=1,1)</f>
        <v>6</v>
      </c>
    </row>
    <row r="494" spans="1:18" x14ac:dyDescent="0.35">
      <c r="A494" s="3" t="s">
        <v>277</v>
      </c>
      <c r="B494">
        <v>2008</v>
      </c>
      <c r="C494" s="1">
        <v>20000000</v>
      </c>
      <c r="D494" s="1">
        <v>26890041</v>
      </c>
      <c r="E494" s="1">
        <v>17623425</v>
      </c>
      <c r="F494" s="1">
        <v>44513466</v>
      </c>
      <c r="G494" s="1">
        <v>24513466</v>
      </c>
      <c r="H494" s="2">
        <v>1.23</v>
      </c>
      <c r="I494" t="s">
        <v>17</v>
      </c>
      <c r="J494" t="s">
        <v>18</v>
      </c>
      <c r="K494" t="s">
        <v>23</v>
      </c>
      <c r="L494">
        <v>4</v>
      </c>
      <c r="M494">
        <v>32366</v>
      </c>
      <c r="N494">
        <v>2240</v>
      </c>
      <c r="O494">
        <v>2240</v>
      </c>
      <c r="P494" s="1">
        <v>12511473</v>
      </c>
      <c r="Q494" t="str" cm="1">
        <f t="array" ref="Q494">_xlfn.IFS(C494&gt;=90000000,"Big Budget",C494&gt;=35000000,"Medium Budget",C494&lt;35000000,"Small Budget")</f>
        <v>Small Budget</v>
      </c>
      <c r="R494" cm="1">
        <f t="array" ref="R494">_xlfn.IFS(L496&gt;=10,10,L496&gt;=9,9,L496&gt;=8,8,L496&gt;=7,7,L496&gt;=6,6,L496&gt;=5,5,L496&gt;=4,4,L496&gt;=3,3,L496&gt;=2,2,L496&gt;=1,1)</f>
        <v>6</v>
      </c>
    </row>
    <row r="495" spans="1:18" x14ac:dyDescent="0.35">
      <c r="A495" s="3" t="s">
        <v>71</v>
      </c>
      <c r="B495">
        <v>2006</v>
      </c>
      <c r="C495" s="1">
        <v>25000000</v>
      </c>
      <c r="D495" s="1">
        <v>33889159</v>
      </c>
      <c r="E495" s="1">
        <v>21390449</v>
      </c>
      <c r="F495" s="1">
        <v>55279608</v>
      </c>
      <c r="G495" s="1">
        <v>30279608</v>
      </c>
      <c r="H495" s="2">
        <v>1.21</v>
      </c>
      <c r="I495" t="s">
        <v>17</v>
      </c>
      <c r="J495" t="s">
        <v>18</v>
      </c>
      <c r="K495" t="s">
        <v>72</v>
      </c>
      <c r="L495">
        <v>6.3</v>
      </c>
      <c r="M495">
        <v>158353</v>
      </c>
      <c r="N495">
        <v>2623</v>
      </c>
      <c r="O495">
        <v>2631</v>
      </c>
      <c r="P495" s="1">
        <v>10730372</v>
      </c>
      <c r="Q495" t="str" cm="1">
        <f t="array" ref="Q495">_xlfn.IFS(C495&gt;=90000000,"Big Budget",C495&gt;=35000000,"Medium Budget",C495&lt;35000000,"Small Budget")</f>
        <v>Small Budget</v>
      </c>
      <c r="R495" cm="1">
        <f t="array" ref="R495">_xlfn.IFS(L497&gt;=10,10,L497&gt;=9,9,L497&gt;=8,8,L497&gt;=7,7,L497&gt;=6,6,L497&gt;=5,5,L497&gt;=4,4,L497&gt;=3,3,L497&gt;=2,2,L497&gt;=1,1)</f>
        <v>7</v>
      </c>
    </row>
    <row r="496" spans="1:18" x14ac:dyDescent="0.35">
      <c r="A496" s="3" t="s">
        <v>776</v>
      </c>
      <c r="B496">
        <v>2014</v>
      </c>
      <c r="C496" s="1">
        <v>25000000</v>
      </c>
      <c r="D496" s="1">
        <v>45090374</v>
      </c>
      <c r="E496" s="1">
        <v>10000000</v>
      </c>
      <c r="F496" s="1">
        <v>55090374</v>
      </c>
      <c r="G496" s="1">
        <v>30090374</v>
      </c>
      <c r="H496" s="2">
        <v>1.2</v>
      </c>
      <c r="I496" t="s">
        <v>17</v>
      </c>
      <c r="J496" t="s">
        <v>18</v>
      </c>
      <c r="K496" t="s">
        <v>29</v>
      </c>
      <c r="L496">
        <v>6.4</v>
      </c>
      <c r="M496">
        <v>119063</v>
      </c>
      <c r="N496">
        <v>3003</v>
      </c>
      <c r="O496">
        <v>3003</v>
      </c>
      <c r="P496" s="1">
        <v>12305016</v>
      </c>
      <c r="Q496" t="str" cm="1">
        <f t="array" ref="Q496">_xlfn.IFS(C496&gt;=90000000,"Big Budget",C496&gt;=35000000,"Medium Budget",C496&lt;35000000,"Small Budget")</f>
        <v>Small Budget</v>
      </c>
      <c r="R496" cm="1">
        <f t="array" ref="R496">_xlfn.IFS(L498&gt;=10,10,L498&gt;=9,9,L498&gt;=8,8,L498&gt;=7,7,L498&gt;=6,6,L498&gt;=5,5,L498&gt;=4,4,L498&gt;=3,3,L498&gt;=2,2,L498&gt;=1,1)</f>
        <v>6</v>
      </c>
    </row>
    <row r="497" spans="1:18" x14ac:dyDescent="0.35">
      <c r="A497" s="3" t="s">
        <v>345</v>
      </c>
      <c r="B497">
        <v>2008</v>
      </c>
      <c r="C497" s="1">
        <v>55000000</v>
      </c>
      <c r="D497" s="1">
        <v>35739802</v>
      </c>
      <c r="E497" s="1">
        <v>78065778</v>
      </c>
      <c r="F497" s="1">
        <v>113805580</v>
      </c>
      <c r="G497" s="1">
        <v>58805580</v>
      </c>
      <c r="H497" s="2">
        <v>1.07</v>
      </c>
      <c r="I497" t="s">
        <v>22</v>
      </c>
      <c r="J497" t="s">
        <v>18</v>
      </c>
      <c r="K497" t="s">
        <v>26</v>
      </c>
      <c r="L497">
        <v>7.8</v>
      </c>
      <c r="M497">
        <v>254279</v>
      </c>
      <c r="N497">
        <v>15</v>
      </c>
      <c r="O497">
        <v>1896</v>
      </c>
      <c r="P497" s="1">
        <v>489015</v>
      </c>
      <c r="Q497" t="str" cm="1">
        <f t="array" ref="Q497">_xlfn.IFS(C497&gt;=90000000,"Big Budget",C497&gt;=35000000,"Medium Budget",C497&lt;35000000,"Small Budget")</f>
        <v>Medium Budget</v>
      </c>
      <c r="R497" cm="1">
        <f t="array" ref="R497">_xlfn.IFS(L499&gt;=10,10,L499&gt;=9,9,L499&gt;=8,8,L499&gt;=7,7,L499&gt;=6,6,L499&gt;=5,5,L499&gt;=4,4,L499&gt;=3,3,L499&gt;=2,2,L499&gt;=1,1)</f>
        <v>6</v>
      </c>
    </row>
    <row r="498" spans="1:18" x14ac:dyDescent="0.35">
      <c r="A498" s="3" t="s">
        <v>841</v>
      </c>
      <c r="B498">
        <v>2015</v>
      </c>
      <c r="C498" s="1">
        <v>20000000</v>
      </c>
      <c r="D498" s="1">
        <v>42656255</v>
      </c>
      <c r="E498" s="1">
        <v>1001902</v>
      </c>
      <c r="F498" s="1">
        <v>43658157</v>
      </c>
      <c r="G498" s="1">
        <v>23658157</v>
      </c>
      <c r="H498" s="2">
        <v>1.18</v>
      </c>
      <c r="I498" t="s">
        <v>43</v>
      </c>
      <c r="J498" t="s">
        <v>18</v>
      </c>
      <c r="K498" t="s">
        <v>45</v>
      </c>
      <c r="L498">
        <v>6.6</v>
      </c>
      <c r="M498">
        <v>26964</v>
      </c>
      <c r="N498">
        <v>2855</v>
      </c>
      <c r="O498">
        <v>2870</v>
      </c>
      <c r="P498" s="1">
        <v>12155254</v>
      </c>
      <c r="Q498" t="str" cm="1">
        <f t="array" ref="Q498">_xlfn.IFS(C498&gt;=90000000,"Big Budget",C498&gt;=35000000,"Medium Budget",C498&lt;35000000,"Small Budget")</f>
        <v>Small Budget</v>
      </c>
      <c r="R498" cm="1">
        <f t="array" ref="R498">_xlfn.IFS(L500&gt;=10,10,L500&gt;=9,9,L500&gt;=8,8,L500&gt;=7,7,L500&gt;=6,6,L500&gt;=5,5,L500&gt;=4,4,L500&gt;=3,3,L500&gt;=2,2,L500&gt;=1,1)</f>
        <v>5</v>
      </c>
    </row>
    <row r="499" spans="1:18" x14ac:dyDescent="0.35">
      <c r="A499" s="3" t="s">
        <v>679</v>
      </c>
      <c r="B499">
        <v>2012</v>
      </c>
      <c r="C499" s="1">
        <v>100000000</v>
      </c>
      <c r="D499" s="1">
        <v>85028192</v>
      </c>
      <c r="E499" s="1">
        <v>226951064</v>
      </c>
      <c r="F499" s="1">
        <v>311979256</v>
      </c>
      <c r="G499" s="1">
        <v>211979256</v>
      </c>
      <c r="H499" s="2">
        <v>2.12</v>
      </c>
      <c r="I499" t="s">
        <v>22</v>
      </c>
      <c r="J499" t="s">
        <v>18</v>
      </c>
      <c r="K499" t="s">
        <v>32</v>
      </c>
      <c r="L499">
        <v>6.6</v>
      </c>
      <c r="M499">
        <v>305800</v>
      </c>
      <c r="N499">
        <v>3316</v>
      </c>
      <c r="O499">
        <v>3355</v>
      </c>
      <c r="P499" s="1">
        <v>28591370</v>
      </c>
      <c r="Q499" t="str" cm="1">
        <f t="array" ref="Q499">_xlfn.IFS(C499&gt;=90000000,"Big Budget",C499&gt;=35000000,"Medium Budget",C499&lt;35000000,"Small Budget")</f>
        <v>Big Budget</v>
      </c>
      <c r="R499" cm="1">
        <f t="array" ref="R499">_xlfn.IFS(L501&gt;=10,10,L501&gt;=9,9,L501&gt;=8,8,L501&gt;=7,7,L501&gt;=6,6,L501&gt;=5,5,L501&gt;=4,4,L501&gt;=3,3,L501&gt;=2,2,L501&gt;=1,1)</f>
        <v>4</v>
      </c>
    </row>
    <row r="500" spans="1:18" x14ac:dyDescent="0.35">
      <c r="A500" s="3" t="s">
        <v>573</v>
      </c>
      <c r="B500">
        <v>2010</v>
      </c>
      <c r="C500" s="1">
        <v>100000000</v>
      </c>
      <c r="D500" s="1">
        <v>148438600</v>
      </c>
      <c r="E500" s="1">
        <v>162211974</v>
      </c>
      <c r="F500" s="1">
        <v>310650574</v>
      </c>
      <c r="G500" s="1">
        <v>210650574</v>
      </c>
      <c r="H500" s="2">
        <v>2.11</v>
      </c>
      <c r="I500" t="s">
        <v>17</v>
      </c>
      <c r="J500" t="s">
        <v>18</v>
      </c>
      <c r="K500" t="s">
        <v>19</v>
      </c>
      <c r="L500">
        <v>5.5</v>
      </c>
      <c r="M500">
        <v>112414</v>
      </c>
      <c r="N500">
        <v>3536</v>
      </c>
      <c r="O500">
        <v>3675</v>
      </c>
      <c r="P500" s="1">
        <v>30833665</v>
      </c>
      <c r="Q500" t="str" cm="1">
        <f t="array" ref="Q500">_xlfn.IFS(C500&gt;=90000000,"Big Budget",C500&gt;=35000000,"Medium Budget",C500&lt;35000000,"Small Budget")</f>
        <v>Big Budget</v>
      </c>
      <c r="R500" cm="1">
        <f t="array" ref="R500">_xlfn.IFS(L502&gt;=10,10,L502&gt;=9,9,L502&gt;=8,8,L502&gt;=7,7,L502&gt;=6,6,L502&gt;=5,5,L502&gt;=4,4,L502&gt;=3,3,L502&gt;=2,2,L502&gt;=1,1)</f>
        <v>5</v>
      </c>
    </row>
    <row r="501" spans="1:18" x14ac:dyDescent="0.35">
      <c r="A501" s="3" t="s">
        <v>569</v>
      </c>
      <c r="B501">
        <v>2010</v>
      </c>
      <c r="C501" s="1">
        <v>95000000</v>
      </c>
      <c r="D501" s="1">
        <v>95347692</v>
      </c>
      <c r="E501" s="1">
        <v>199333086</v>
      </c>
      <c r="F501" s="1">
        <v>294680778</v>
      </c>
      <c r="G501" s="1">
        <v>199680778</v>
      </c>
      <c r="H501" s="2">
        <v>2.1</v>
      </c>
      <c r="I501" t="s">
        <v>22</v>
      </c>
      <c r="J501" t="s">
        <v>18</v>
      </c>
      <c r="K501" t="s">
        <v>19</v>
      </c>
      <c r="L501">
        <v>4.5</v>
      </c>
      <c r="M501">
        <v>79715</v>
      </c>
      <c r="N501">
        <v>3445</v>
      </c>
      <c r="O501">
        <v>3445</v>
      </c>
      <c r="P501" s="1">
        <v>31001870</v>
      </c>
      <c r="Q501" t="str" cm="1">
        <f t="array" ref="Q501">_xlfn.IFS(C501&gt;=90000000,"Big Budget",C501&gt;=35000000,"Medium Budget",C501&lt;35000000,"Small Budget")</f>
        <v>Big Budget</v>
      </c>
      <c r="R501" cm="1">
        <f t="array" ref="R501">_xlfn.IFS(L503&gt;=10,10,L503&gt;=9,9,L503&gt;=8,8,L503&gt;=7,7,L503&gt;=6,6,L503&gt;=5,5,L503&gt;=4,4,L503&gt;=3,3,L503&gt;=2,2,L503&gt;=1,1)</f>
        <v>5</v>
      </c>
    </row>
    <row r="502" spans="1:18" x14ac:dyDescent="0.35">
      <c r="A502" s="3" t="s">
        <v>920</v>
      </c>
      <c r="B502">
        <v>2016</v>
      </c>
      <c r="C502" s="1">
        <v>45000000</v>
      </c>
      <c r="D502" s="1">
        <v>54767494</v>
      </c>
      <c r="E502" s="1">
        <v>36555805</v>
      </c>
      <c r="F502" s="1">
        <v>91323299</v>
      </c>
      <c r="G502" s="1">
        <v>46323299</v>
      </c>
      <c r="H502" s="2">
        <v>1.03</v>
      </c>
      <c r="I502" t="s">
        <v>22</v>
      </c>
      <c r="J502" t="s">
        <v>18</v>
      </c>
      <c r="K502" t="s">
        <v>19</v>
      </c>
      <c r="L502">
        <v>5.8</v>
      </c>
      <c r="M502">
        <v>79751</v>
      </c>
      <c r="N502">
        <v>3210</v>
      </c>
      <c r="O502">
        <v>3210</v>
      </c>
      <c r="P502" s="1">
        <v>16890204</v>
      </c>
      <c r="Q502" t="str" cm="1">
        <f t="array" ref="Q502">_xlfn.IFS(C502&gt;=90000000,"Big Budget",C502&gt;=35000000,"Medium Budget",C502&lt;35000000,"Small Budget")</f>
        <v>Medium Budget</v>
      </c>
      <c r="R502" cm="1">
        <f t="array" ref="R502">_xlfn.IFS(L504&gt;=10,10,L504&gt;=9,9,L504&gt;=8,8,L504&gt;=7,7,L504&gt;=6,6,L504&gt;=5,5,L504&gt;=4,4,L504&gt;=3,3,L504&gt;=2,2,L504&gt;=1,1)</f>
        <v>5</v>
      </c>
    </row>
    <row r="503" spans="1:18" x14ac:dyDescent="0.35">
      <c r="A503" s="3" t="s">
        <v>727</v>
      </c>
      <c r="B503">
        <v>2013</v>
      </c>
      <c r="C503" s="1">
        <v>55000000</v>
      </c>
      <c r="D503" s="1">
        <v>55750480</v>
      </c>
      <c r="E503" s="1">
        <v>54636592</v>
      </c>
      <c r="F503" s="1">
        <v>110387072</v>
      </c>
      <c r="G503" s="1">
        <v>55387072</v>
      </c>
      <c r="H503" s="2">
        <v>1.01</v>
      </c>
      <c r="I503" t="s">
        <v>43</v>
      </c>
      <c r="J503" t="s">
        <v>101</v>
      </c>
      <c r="K503" t="s">
        <v>45</v>
      </c>
      <c r="L503">
        <v>5.8</v>
      </c>
      <c r="M503">
        <v>24206</v>
      </c>
      <c r="N503">
        <v>3736</v>
      </c>
      <c r="O503">
        <v>3736</v>
      </c>
      <c r="P503" s="1">
        <v>15805237</v>
      </c>
      <c r="Q503" t="str" cm="1">
        <f t="array" ref="Q503">_xlfn.IFS(C503&gt;=90000000,"Big Budget",C503&gt;=35000000,"Medium Budget",C503&lt;35000000,"Small Budget")</f>
        <v>Medium Budget</v>
      </c>
      <c r="R503" cm="1">
        <f t="array" ref="R503">_xlfn.IFS(L505&gt;=10,10,L505&gt;=9,9,L505&gt;=8,8,L505&gt;=7,7,L505&gt;=6,6,L505&gt;=5,5,L505&gt;=4,4,L505&gt;=3,3,L505&gt;=2,2,L505&gt;=1,1)</f>
        <v>6</v>
      </c>
    </row>
    <row r="504" spans="1:18" x14ac:dyDescent="0.35">
      <c r="A504" s="3" t="s">
        <v>208</v>
      </c>
      <c r="B504">
        <v>2007</v>
      </c>
      <c r="C504" s="1">
        <v>35000000</v>
      </c>
      <c r="D504" s="1">
        <v>43799818</v>
      </c>
      <c r="E504" s="1">
        <v>26387270</v>
      </c>
      <c r="F504" s="1">
        <v>70187088</v>
      </c>
      <c r="G504" s="1">
        <v>35187088</v>
      </c>
      <c r="H504" s="2">
        <v>1.01</v>
      </c>
      <c r="I504" t="s">
        <v>43</v>
      </c>
      <c r="J504" t="s">
        <v>18</v>
      </c>
      <c r="K504" t="s">
        <v>72</v>
      </c>
      <c r="L504">
        <v>5.2</v>
      </c>
      <c r="M504">
        <v>39445</v>
      </c>
      <c r="N504">
        <v>2604</v>
      </c>
      <c r="O504">
        <v>2715</v>
      </c>
      <c r="P504" s="1">
        <v>10422258</v>
      </c>
      <c r="Q504" t="str" cm="1">
        <f t="array" ref="Q504">_xlfn.IFS(C504&gt;=90000000,"Big Budget",C504&gt;=35000000,"Medium Budget",C504&lt;35000000,"Small Budget")</f>
        <v>Medium Budget</v>
      </c>
      <c r="R504" cm="1">
        <f t="array" ref="R504">_xlfn.IFS(L506&gt;=10,10,L506&gt;=9,9,L506&gt;=8,8,L506&gt;=7,7,L506&gt;=6,6,L506&gt;=5,5,L506&gt;=4,4,L506&gt;=3,3,L506&gt;=2,2,L506&gt;=1,1)</f>
        <v>4</v>
      </c>
    </row>
    <row r="505" spans="1:18" x14ac:dyDescent="0.35">
      <c r="A505" s="3" t="s">
        <v>82</v>
      </c>
      <c r="B505">
        <v>2006</v>
      </c>
      <c r="C505" s="1">
        <v>30000000</v>
      </c>
      <c r="D505" s="1">
        <v>34742066</v>
      </c>
      <c r="E505" s="1">
        <v>30648427</v>
      </c>
      <c r="F505" s="1">
        <v>65390493</v>
      </c>
      <c r="G505" s="1">
        <v>35390493</v>
      </c>
      <c r="H505" s="2">
        <v>1.18</v>
      </c>
      <c r="I505" t="s">
        <v>17</v>
      </c>
      <c r="J505" t="s">
        <v>18</v>
      </c>
      <c r="K505" t="s">
        <v>29</v>
      </c>
      <c r="L505">
        <v>6.6</v>
      </c>
      <c r="M505">
        <v>25782</v>
      </c>
      <c r="N505">
        <v>3009</v>
      </c>
      <c r="O505">
        <v>3009</v>
      </c>
      <c r="P505" s="1">
        <v>12775000</v>
      </c>
      <c r="Q505" t="str" cm="1">
        <f t="array" ref="Q505">_xlfn.IFS(C505&gt;=90000000,"Big Budget",C505&gt;=35000000,"Medium Budget",C505&lt;35000000,"Small Budget")</f>
        <v>Small Budget</v>
      </c>
      <c r="R505" cm="1">
        <f t="array" ref="R505">_xlfn.IFS(L507&gt;=10,10,L507&gt;=9,9,L507&gt;=8,8,L507&gt;=7,7,L507&gt;=6,6,L507&gt;=5,5,L507&gt;=4,4,L507&gt;=3,3,L507&gt;=2,2,L507&gt;=1,1)</f>
        <v>7</v>
      </c>
    </row>
    <row r="506" spans="1:18" x14ac:dyDescent="0.35">
      <c r="A506" s="3" t="s">
        <v>607</v>
      </c>
      <c r="B506">
        <v>2011</v>
      </c>
      <c r="C506" s="1">
        <v>25000000</v>
      </c>
      <c r="D506" s="1">
        <v>53345287</v>
      </c>
      <c r="E506" s="1">
        <v>815531</v>
      </c>
      <c r="F506" s="1">
        <v>54160818</v>
      </c>
      <c r="G506" s="1">
        <v>29160818</v>
      </c>
      <c r="H506" s="2">
        <v>1.17</v>
      </c>
      <c r="I506" t="s">
        <v>17</v>
      </c>
      <c r="J506" t="s">
        <v>18</v>
      </c>
      <c r="K506" t="s">
        <v>29</v>
      </c>
      <c r="L506">
        <v>4.5999999999999996</v>
      </c>
      <c r="M506">
        <v>8127</v>
      </c>
      <c r="N506">
        <v>2288</v>
      </c>
      <c r="O506">
        <v>2288</v>
      </c>
      <c r="P506" s="1">
        <v>25068677</v>
      </c>
      <c r="Q506" t="str" cm="1">
        <f t="array" ref="Q506">_xlfn.IFS(C506&gt;=90000000,"Big Budget",C506&gt;=35000000,"Medium Budget",C506&lt;35000000,"Small Budget")</f>
        <v>Small Budget</v>
      </c>
      <c r="R506" cm="1">
        <f t="array" ref="R506">_xlfn.IFS(L508&gt;=10,10,L508&gt;=9,9,L508&gt;=8,8,L508&gt;=7,7,L508&gt;=6,6,L508&gt;=5,5,L508&gt;=4,4,L508&gt;=3,3,L508&gt;=2,2,L508&gt;=1,1)</f>
        <v>6</v>
      </c>
    </row>
    <row r="507" spans="1:18" x14ac:dyDescent="0.35">
      <c r="A507" s="3" t="s">
        <v>684</v>
      </c>
      <c r="B507">
        <v>2012</v>
      </c>
      <c r="C507" s="1">
        <v>165000000</v>
      </c>
      <c r="D507" s="1">
        <v>189412677</v>
      </c>
      <c r="E507" s="1">
        <v>307098844</v>
      </c>
      <c r="F507" s="1">
        <v>496511521</v>
      </c>
      <c r="G507" s="1">
        <v>331511521</v>
      </c>
      <c r="H507" s="2">
        <v>2.0099999999999998</v>
      </c>
      <c r="I507" t="s">
        <v>43</v>
      </c>
      <c r="J507" t="s">
        <v>101</v>
      </c>
      <c r="K507" t="s">
        <v>45</v>
      </c>
      <c r="L507">
        <v>7.7</v>
      </c>
      <c r="M507">
        <v>416635</v>
      </c>
      <c r="N507">
        <v>3752</v>
      </c>
      <c r="O507">
        <v>3752</v>
      </c>
      <c r="P507" s="1">
        <v>49038712</v>
      </c>
      <c r="Q507" t="str" cm="1">
        <f t="array" ref="Q507">_xlfn.IFS(C507&gt;=90000000,"Big Budget",C507&gt;=35000000,"Medium Budget",C507&lt;35000000,"Small Budget")</f>
        <v>Big Budget</v>
      </c>
      <c r="R507" cm="1">
        <f t="array" ref="R507">_xlfn.IFS(L509&gt;=10,10,L509&gt;=9,9,L509&gt;=8,8,L509&gt;=7,7,L509&gt;=6,6,L509&gt;=5,5,L509&gt;=4,4,L509&gt;=3,3,L509&gt;=2,2,L509&gt;=1,1)</f>
        <v>5</v>
      </c>
    </row>
    <row r="508" spans="1:18" x14ac:dyDescent="0.35">
      <c r="A508" s="3" t="s">
        <v>753</v>
      </c>
      <c r="B508">
        <v>2014</v>
      </c>
      <c r="C508" s="1">
        <v>12000000</v>
      </c>
      <c r="D508" s="1">
        <v>25317379</v>
      </c>
      <c r="E508" s="1">
        <v>684362</v>
      </c>
      <c r="F508" s="1">
        <v>26001741</v>
      </c>
      <c r="G508" s="1">
        <v>14001741</v>
      </c>
      <c r="H508" s="2">
        <v>1.17</v>
      </c>
      <c r="I508" t="s">
        <v>22</v>
      </c>
      <c r="J508" t="s">
        <v>18</v>
      </c>
      <c r="K508" t="s">
        <v>19</v>
      </c>
      <c r="L508">
        <v>6.4</v>
      </c>
      <c r="M508">
        <v>26763</v>
      </c>
      <c r="N508">
        <v>979</v>
      </c>
      <c r="O508">
        <v>1426</v>
      </c>
      <c r="P508" s="1">
        <v>6896593</v>
      </c>
      <c r="Q508" t="str" cm="1">
        <f t="array" ref="Q508">_xlfn.IFS(C508&gt;=90000000,"Big Budget",C508&gt;=35000000,"Medium Budget",C508&lt;35000000,"Small Budget")</f>
        <v>Small Budget</v>
      </c>
      <c r="R508" cm="1">
        <f t="array" ref="R508">_xlfn.IFS(L510&gt;=10,10,L510&gt;=9,9,L510&gt;=8,8,L510&gt;=7,7,L510&gt;=6,6,L510&gt;=5,5,L510&gt;=4,4,L510&gt;=3,3,L510&gt;=2,2,L510&gt;=1,1)</f>
        <v>6</v>
      </c>
    </row>
    <row r="509" spans="1:18" x14ac:dyDescent="0.35">
      <c r="A509" s="3" t="s">
        <v>254</v>
      </c>
      <c r="B509">
        <v>2008</v>
      </c>
      <c r="C509" s="1">
        <v>10000000</v>
      </c>
      <c r="D509" s="1">
        <v>7570127</v>
      </c>
      <c r="E509" s="1">
        <v>14025947</v>
      </c>
      <c r="F509" s="1">
        <v>21596074</v>
      </c>
      <c r="G509" s="1">
        <v>11596074</v>
      </c>
      <c r="H509" s="2">
        <v>1.1599999999999999</v>
      </c>
      <c r="I509" t="s">
        <v>17</v>
      </c>
      <c r="J509" t="s">
        <v>18</v>
      </c>
      <c r="K509" t="s">
        <v>19</v>
      </c>
      <c r="L509">
        <v>5.2</v>
      </c>
      <c r="M509">
        <v>24691</v>
      </c>
      <c r="N509">
        <v>1977</v>
      </c>
      <c r="O509">
        <v>1977</v>
      </c>
      <c r="P509" s="1">
        <v>4600000</v>
      </c>
      <c r="Q509" t="str" cm="1">
        <f t="array" ref="Q509">_xlfn.IFS(C509&gt;=90000000,"Big Budget",C509&gt;=35000000,"Medium Budget",C509&lt;35000000,"Small Budget")</f>
        <v>Small Budget</v>
      </c>
      <c r="R509" cm="1">
        <f t="array" ref="R509">_xlfn.IFS(L511&gt;=10,10,L511&gt;=9,9,L511&gt;=8,8,L511&gt;=7,7,L511&gt;=6,6,L511&gt;=5,5,L511&gt;=4,4,L511&gt;=3,3,L511&gt;=2,2,L511&gt;=1,1)</f>
        <v>5</v>
      </c>
    </row>
    <row r="510" spans="1:18" x14ac:dyDescent="0.35">
      <c r="A510" s="3" t="s">
        <v>429</v>
      </c>
      <c r="B510">
        <v>2009</v>
      </c>
      <c r="C510" s="1">
        <v>30000000</v>
      </c>
      <c r="D510" s="1">
        <v>7689607</v>
      </c>
      <c r="E510" s="1">
        <v>56663000</v>
      </c>
      <c r="F510" s="1">
        <v>64352607</v>
      </c>
      <c r="G510" s="1">
        <v>34352607</v>
      </c>
      <c r="H510" s="2">
        <v>1.1499999999999999</v>
      </c>
      <c r="I510" t="s">
        <v>17</v>
      </c>
      <c r="J510" t="s">
        <v>18</v>
      </c>
      <c r="K510" t="s">
        <v>45</v>
      </c>
      <c r="L510">
        <v>6.8</v>
      </c>
      <c r="M510">
        <v>149406</v>
      </c>
      <c r="N510">
        <v>48</v>
      </c>
      <c r="O510">
        <v>607</v>
      </c>
      <c r="P510" s="1">
        <v>415233</v>
      </c>
      <c r="Q510" t="str" cm="1">
        <f t="array" ref="Q510">_xlfn.IFS(C510&gt;=90000000,"Big Budget",C510&gt;=35000000,"Medium Budget",C510&lt;35000000,"Small Budget")</f>
        <v>Small Budget</v>
      </c>
      <c r="R510" cm="1">
        <f t="array" ref="R510">_xlfn.IFS(L512&gt;=10,10,L512&gt;=9,9,L512&gt;=8,8,L512&gt;=7,7,L512&gt;=6,6,L512&gt;=5,5,L512&gt;=4,4,L512&gt;=3,3,L512&gt;=2,2,L512&gt;=1,1)</f>
        <v>7</v>
      </c>
    </row>
    <row r="511" spans="1:18" x14ac:dyDescent="0.35">
      <c r="A511" s="3" t="s">
        <v>130</v>
      </c>
      <c r="B511">
        <v>2006</v>
      </c>
      <c r="C511" s="1">
        <v>80000000</v>
      </c>
      <c r="D511" s="1">
        <v>82226474</v>
      </c>
      <c r="E511" s="1">
        <v>76700000</v>
      </c>
      <c r="F511" s="1">
        <v>158926474</v>
      </c>
      <c r="G511" s="1">
        <v>78926474</v>
      </c>
      <c r="H511" s="2">
        <v>0.99</v>
      </c>
      <c r="I511" t="s">
        <v>43</v>
      </c>
      <c r="J511" t="s">
        <v>18</v>
      </c>
      <c r="K511" t="s">
        <v>45</v>
      </c>
      <c r="L511">
        <v>5.6</v>
      </c>
      <c r="M511">
        <v>86417</v>
      </c>
      <c r="N511">
        <v>3477</v>
      </c>
      <c r="O511">
        <v>3477</v>
      </c>
      <c r="P511" s="1">
        <v>20220412</v>
      </c>
      <c r="Q511" t="str" cm="1">
        <f t="array" ref="Q511">_xlfn.IFS(C511&gt;=90000000,"Big Budget",C511&gt;=35000000,"Medium Budget",C511&lt;35000000,"Small Budget")</f>
        <v>Medium Budget</v>
      </c>
      <c r="R511" cm="1">
        <f t="array" ref="R511">_xlfn.IFS(L513&gt;=10,10,L513&gt;=9,9,L513&gt;=8,8,L513&gt;=7,7,L513&gt;=6,6,L513&gt;=5,5,L513&gt;=4,4,L513&gt;=3,3,L513&gt;=2,2,L513&gt;=1,1)</f>
        <v>6</v>
      </c>
    </row>
    <row r="512" spans="1:18" x14ac:dyDescent="0.35">
      <c r="A512" s="3" t="s">
        <v>685</v>
      </c>
      <c r="B512">
        <v>2012</v>
      </c>
      <c r="C512" s="1">
        <v>185000000</v>
      </c>
      <c r="D512" s="1">
        <v>237282182</v>
      </c>
      <c r="E512" s="1">
        <v>317324350</v>
      </c>
      <c r="F512" s="1">
        <v>554606532</v>
      </c>
      <c r="G512" s="1">
        <v>369606532</v>
      </c>
      <c r="H512" s="2">
        <v>2</v>
      </c>
      <c r="I512" t="s">
        <v>43</v>
      </c>
      <c r="J512" t="s">
        <v>101</v>
      </c>
      <c r="K512" t="s">
        <v>45</v>
      </c>
      <c r="L512">
        <v>7.1</v>
      </c>
      <c r="M512">
        <v>406237</v>
      </c>
      <c r="N512">
        <v>4164</v>
      </c>
      <c r="O512">
        <v>4164</v>
      </c>
      <c r="P512" s="1">
        <v>66323594</v>
      </c>
      <c r="Q512" t="str" cm="1">
        <f t="array" ref="Q512">_xlfn.IFS(C512&gt;=90000000,"Big Budget",C512&gt;=35000000,"Medium Budget",C512&lt;35000000,"Small Budget")</f>
        <v>Big Budget</v>
      </c>
      <c r="R512" cm="1">
        <f t="array" ref="R512">_xlfn.IFS(L514&gt;=10,10,L514&gt;=9,9,L514&gt;=8,8,L514&gt;=7,7,L514&gt;=6,6,L514&gt;=5,5,L514&gt;=4,4,L514&gt;=3,3,L514&gt;=2,2,L514&gt;=1,1)</f>
        <v>5</v>
      </c>
    </row>
    <row r="513" spans="1:18" x14ac:dyDescent="0.35">
      <c r="A513" s="3" t="s">
        <v>313</v>
      </c>
      <c r="B513">
        <v>2008</v>
      </c>
      <c r="C513" s="1">
        <v>30000000</v>
      </c>
      <c r="D513" s="1">
        <v>60494212</v>
      </c>
      <c r="E513" s="1">
        <v>3676235</v>
      </c>
      <c r="F513" s="1">
        <v>64170447</v>
      </c>
      <c r="G513" s="1">
        <v>34170447</v>
      </c>
      <c r="H513" s="2">
        <v>1.1399999999999999</v>
      </c>
      <c r="I513" t="s">
        <v>17</v>
      </c>
      <c r="J513" t="s">
        <v>18</v>
      </c>
      <c r="K513" t="s">
        <v>19</v>
      </c>
      <c r="L513">
        <v>6</v>
      </c>
      <c r="M513">
        <v>45278</v>
      </c>
      <c r="N513">
        <v>2543</v>
      </c>
      <c r="O513">
        <v>2627</v>
      </c>
      <c r="P513" s="1">
        <v>17407110</v>
      </c>
      <c r="Q513" t="str" cm="1">
        <f t="array" ref="Q513">_xlfn.IFS(C513&gt;=90000000,"Big Budget",C513&gt;=35000000,"Medium Budget",C513&lt;35000000,"Small Budget")</f>
        <v>Small Budget</v>
      </c>
      <c r="R513" cm="1">
        <f t="array" ref="R513">_xlfn.IFS(L515&gt;=10,10,L515&gt;=9,9,L515&gt;=8,8,L515&gt;=7,7,L515&gt;=6,6,L515&gt;=5,5,L515&gt;=4,4,L515&gt;=3,3,L515&gt;=2,2,L515&gt;=1,1)</f>
        <v>6</v>
      </c>
    </row>
    <row r="514" spans="1:18" x14ac:dyDescent="0.35">
      <c r="A514" s="3" t="s">
        <v>387</v>
      </c>
      <c r="B514">
        <v>2009</v>
      </c>
      <c r="C514" s="1">
        <v>12500000</v>
      </c>
      <c r="D514" s="1">
        <v>11965282</v>
      </c>
      <c r="E514" s="1">
        <v>14770515</v>
      </c>
      <c r="F514" s="1">
        <v>26735797</v>
      </c>
      <c r="G514" s="1">
        <v>14235797</v>
      </c>
      <c r="H514" s="2">
        <v>1.1399999999999999</v>
      </c>
      <c r="I514" t="s">
        <v>22</v>
      </c>
      <c r="J514" t="s">
        <v>18</v>
      </c>
      <c r="K514" t="s">
        <v>23</v>
      </c>
      <c r="L514">
        <v>5.0999999999999996</v>
      </c>
      <c r="M514">
        <v>30748</v>
      </c>
      <c r="N514">
        <v>2665</v>
      </c>
      <c r="O514">
        <v>2665</v>
      </c>
      <c r="P514" s="1">
        <v>5059802</v>
      </c>
      <c r="Q514" t="str" cm="1">
        <f t="array" ref="Q514">_xlfn.IFS(C514&gt;=90000000,"Big Budget",C514&gt;=35000000,"Medium Budget",C514&lt;35000000,"Small Budget")</f>
        <v>Small Budget</v>
      </c>
      <c r="R514" cm="1">
        <f t="array" ref="R514">_xlfn.IFS(L516&gt;=10,10,L516&gt;=9,9,L516&gt;=8,8,L516&gt;=7,7,L516&gt;=6,6,L516&gt;=5,5,L516&gt;=4,4,L516&gt;=3,3,L516&gt;=2,2,L516&gt;=1,1)</f>
        <v>6</v>
      </c>
    </row>
    <row r="515" spans="1:18" x14ac:dyDescent="0.35">
      <c r="A515" s="3" t="s">
        <v>355</v>
      </c>
      <c r="B515">
        <v>2008</v>
      </c>
      <c r="C515" s="1">
        <v>65000000</v>
      </c>
      <c r="D515" s="1">
        <v>100468793</v>
      </c>
      <c r="E515" s="1">
        <v>28000000</v>
      </c>
      <c r="F515" s="1">
        <v>128468793</v>
      </c>
      <c r="G515" s="1">
        <v>63468793</v>
      </c>
      <c r="H515" s="2">
        <v>0.98</v>
      </c>
      <c r="I515" t="s">
        <v>22</v>
      </c>
      <c r="J515" t="s">
        <v>18</v>
      </c>
      <c r="K515" t="s">
        <v>19</v>
      </c>
      <c r="L515">
        <v>6.9</v>
      </c>
      <c r="M515">
        <v>292151</v>
      </c>
      <c r="N515">
        <v>3094</v>
      </c>
      <c r="O515">
        <v>3182</v>
      </c>
      <c r="P515" s="1">
        <v>30940732</v>
      </c>
      <c r="Q515" t="str" cm="1">
        <f t="array" ref="Q515">_xlfn.IFS(C515&gt;=90000000,"Big Budget",C515&gt;=35000000,"Medium Budget",C515&lt;35000000,"Small Budget")</f>
        <v>Medium Budget</v>
      </c>
      <c r="R515" cm="1">
        <f t="array" ref="R515">_xlfn.IFS(L517&gt;=10,10,L517&gt;=9,9,L517&gt;=8,8,L517&gt;=7,7,L517&gt;=6,6,L517&gt;=5,5,L517&gt;=4,4,L517&gt;=3,3,L517&gt;=2,2,L517&gt;=1,1)</f>
        <v>7</v>
      </c>
    </row>
    <row r="516" spans="1:18" x14ac:dyDescent="0.35">
      <c r="A516" s="3" t="s">
        <v>566</v>
      </c>
      <c r="B516">
        <v>2010</v>
      </c>
      <c r="C516" s="1">
        <v>80000000</v>
      </c>
      <c r="D516" s="1">
        <v>94835059</v>
      </c>
      <c r="E516" s="1">
        <v>63915758</v>
      </c>
      <c r="F516" s="1">
        <v>158750817</v>
      </c>
      <c r="G516" s="1">
        <v>78750817</v>
      </c>
      <c r="H516" s="2">
        <v>0.98</v>
      </c>
      <c r="I516" t="s">
        <v>22</v>
      </c>
      <c r="J516" t="s">
        <v>18</v>
      </c>
      <c r="K516" t="s">
        <v>32</v>
      </c>
      <c r="L516">
        <v>6.8</v>
      </c>
      <c r="M516">
        <v>315586</v>
      </c>
      <c r="N516">
        <v>3111</v>
      </c>
      <c r="O516">
        <v>3111</v>
      </c>
      <c r="P516" s="1">
        <v>32789494</v>
      </c>
      <c r="Q516" t="str" cm="1">
        <f t="array" ref="Q516">_xlfn.IFS(C516&gt;=90000000,"Big Budget",C516&gt;=35000000,"Medium Budget",C516&lt;35000000,"Small Budget")</f>
        <v>Medium Budget</v>
      </c>
      <c r="R516" cm="1">
        <f t="array" ref="R516">_xlfn.IFS(L518&gt;=10,10,L518&gt;=9,9,L518&gt;=8,8,L518&gt;=7,7,L518&gt;=6,6,L518&gt;=5,5,L518&gt;=4,4,L518&gt;=3,3,L518&gt;=2,2,L518&gt;=1,1)</f>
        <v>6</v>
      </c>
    </row>
    <row r="517" spans="1:18" x14ac:dyDescent="0.35">
      <c r="A517" s="3" t="s">
        <v>229</v>
      </c>
      <c r="B517">
        <v>2007</v>
      </c>
      <c r="C517" s="1">
        <v>70000000</v>
      </c>
      <c r="D517" s="1">
        <v>38634938</v>
      </c>
      <c r="E517" s="1">
        <v>98387307</v>
      </c>
      <c r="F517" s="1">
        <v>137022245</v>
      </c>
      <c r="G517" s="1">
        <v>67022245</v>
      </c>
      <c r="H517" s="2">
        <v>0.96</v>
      </c>
      <c r="I517" t="s">
        <v>17</v>
      </c>
      <c r="J517" t="s">
        <v>18</v>
      </c>
      <c r="K517" t="s">
        <v>45</v>
      </c>
      <c r="L517">
        <v>7.6</v>
      </c>
      <c r="M517">
        <v>270798</v>
      </c>
      <c r="N517">
        <v>2540</v>
      </c>
      <c r="O517">
        <v>2565</v>
      </c>
      <c r="P517" s="1">
        <v>9169779</v>
      </c>
      <c r="Q517" t="str" cm="1">
        <f t="array" ref="Q517">_xlfn.IFS(C517&gt;=90000000,"Big Budget",C517&gt;=35000000,"Medium Budget",C517&lt;35000000,"Small Budget")</f>
        <v>Medium Budget</v>
      </c>
      <c r="R517" cm="1">
        <f t="array" ref="R517">_xlfn.IFS(L519&gt;=10,10,L519&gt;=9,9,L519&gt;=8,8,L519&gt;=7,7,L519&gt;=6,6,L519&gt;=5,5,L519&gt;=4,4,L519&gt;=3,3,L519&gt;=2,2,L519&gt;=1,1)</f>
        <v>8</v>
      </c>
    </row>
    <row r="518" spans="1:18" x14ac:dyDescent="0.35">
      <c r="A518" s="3" t="s">
        <v>331</v>
      </c>
      <c r="B518">
        <v>2008</v>
      </c>
      <c r="C518" s="1">
        <v>40000000</v>
      </c>
      <c r="D518" s="1">
        <v>26814957</v>
      </c>
      <c r="E518" s="1">
        <v>51455013</v>
      </c>
      <c r="F518" s="1">
        <v>78269970</v>
      </c>
      <c r="G518" s="1">
        <v>38269970</v>
      </c>
      <c r="H518" s="2">
        <v>0.96</v>
      </c>
      <c r="I518" t="s">
        <v>17</v>
      </c>
      <c r="J518" t="s">
        <v>18</v>
      </c>
      <c r="K518" t="s">
        <v>29</v>
      </c>
      <c r="L518">
        <v>6.7</v>
      </c>
      <c r="M518">
        <v>112773</v>
      </c>
      <c r="N518">
        <v>1166</v>
      </c>
      <c r="O518">
        <v>1212</v>
      </c>
      <c r="P518" s="1">
        <v>8203061</v>
      </c>
      <c r="Q518" t="str" cm="1">
        <f t="array" ref="Q518">_xlfn.IFS(C518&gt;=90000000,"Big Budget",C518&gt;=35000000,"Medium Budget",C518&lt;35000000,"Small Budget")</f>
        <v>Medium Budget</v>
      </c>
      <c r="R518" cm="1">
        <f t="array" ref="R518">_xlfn.IFS(L520&gt;=10,10,L520&gt;=9,9,L520&gt;=8,8,L520&gt;=7,7,L520&gt;=6,6,L520&gt;=5,5,L520&gt;=4,4,L520&gt;=3,3,L520&gt;=2,2,L520&gt;=1,1)</f>
        <v>4</v>
      </c>
    </row>
    <row r="519" spans="1:18" x14ac:dyDescent="0.35">
      <c r="A519" s="3" t="s">
        <v>710</v>
      </c>
      <c r="B519">
        <v>2013</v>
      </c>
      <c r="C519" s="1">
        <v>23000000</v>
      </c>
      <c r="D519" s="1">
        <v>25568251</v>
      </c>
      <c r="E519" s="1">
        <v>22690780</v>
      </c>
      <c r="F519" s="1">
        <v>48259031</v>
      </c>
      <c r="G519" s="1">
        <v>25259031</v>
      </c>
      <c r="H519" s="2">
        <v>1.1000000000000001</v>
      </c>
      <c r="I519" t="s">
        <v>22</v>
      </c>
      <c r="J519" t="s">
        <v>18</v>
      </c>
      <c r="K519" t="s">
        <v>29</v>
      </c>
      <c r="L519">
        <v>8</v>
      </c>
      <c r="M519">
        <v>600649</v>
      </c>
      <c r="N519">
        <v>6</v>
      </c>
      <c r="O519">
        <v>1729</v>
      </c>
      <c r="P519" s="1">
        <v>260382</v>
      </c>
      <c r="Q519" t="str" cm="1">
        <f t="array" ref="Q519">_xlfn.IFS(C519&gt;=90000000,"Big Budget",C519&gt;=35000000,"Medium Budget",C519&lt;35000000,"Small Budget")</f>
        <v>Small Budget</v>
      </c>
      <c r="R519" cm="1">
        <f t="array" ref="R519">_xlfn.IFS(L521&gt;=10,10,L521&gt;=9,9,L521&gt;=8,8,L521&gt;=7,7,L521&gt;=6,6,L521&gt;=5,5,L521&gt;=4,4,L521&gt;=3,3,L521&gt;=2,2,L521&gt;=1,1)</f>
        <v>6</v>
      </c>
    </row>
    <row r="520" spans="1:18" x14ac:dyDescent="0.35">
      <c r="A520" s="3" t="s">
        <v>278</v>
      </c>
      <c r="B520">
        <v>2008</v>
      </c>
      <c r="C520" s="1">
        <v>20000000</v>
      </c>
      <c r="D520" s="1">
        <v>41975388</v>
      </c>
      <c r="E520" s="1">
        <v>0</v>
      </c>
      <c r="F520" s="1">
        <v>41975388</v>
      </c>
      <c r="G520" s="1">
        <v>21975388</v>
      </c>
      <c r="H520" s="2">
        <v>1.1000000000000001</v>
      </c>
      <c r="I520" t="s">
        <v>17</v>
      </c>
      <c r="J520" t="s">
        <v>18</v>
      </c>
      <c r="K520" t="s">
        <v>19</v>
      </c>
      <c r="L520">
        <v>4.4000000000000004</v>
      </c>
      <c r="M520">
        <v>6963</v>
      </c>
      <c r="N520">
        <v>2006</v>
      </c>
      <c r="O520">
        <v>2016</v>
      </c>
      <c r="P520" s="1">
        <v>20082809</v>
      </c>
      <c r="Q520" t="str" cm="1">
        <f t="array" ref="Q520">_xlfn.IFS(C520&gt;=90000000,"Big Budget",C520&gt;=35000000,"Medium Budget",C520&lt;35000000,"Small Budget")</f>
        <v>Small Budget</v>
      </c>
      <c r="R520" cm="1">
        <f t="array" ref="R520">_xlfn.IFS(L522&gt;=10,10,L522&gt;=9,9,L522&gt;=8,8,L522&gt;=7,7,L522&gt;=6,6,L522&gt;=5,5,L522&gt;=4,4,L522&gt;=3,3,L522&gt;=2,2,L522&gt;=1,1)</f>
        <v>7</v>
      </c>
    </row>
    <row r="521" spans="1:18" x14ac:dyDescent="0.35">
      <c r="A521" s="3" t="s">
        <v>843</v>
      </c>
      <c r="B521">
        <v>2015</v>
      </c>
      <c r="C521" s="1">
        <v>25000000</v>
      </c>
      <c r="D521" s="1">
        <v>43035725</v>
      </c>
      <c r="E521" s="1">
        <v>9391621</v>
      </c>
      <c r="F521" s="1">
        <v>52427346</v>
      </c>
      <c r="G521" s="1">
        <v>27427346</v>
      </c>
      <c r="H521" s="2">
        <v>1.1000000000000001</v>
      </c>
      <c r="I521" t="s">
        <v>22</v>
      </c>
      <c r="J521" t="s">
        <v>18</v>
      </c>
      <c r="K521" t="s">
        <v>19</v>
      </c>
      <c r="L521">
        <v>6.3</v>
      </c>
      <c r="M521">
        <v>74268</v>
      </c>
      <c r="N521">
        <v>2960</v>
      </c>
      <c r="O521">
        <v>2960</v>
      </c>
      <c r="P521" s="1">
        <v>9880536</v>
      </c>
      <c r="Q521" t="str" cm="1">
        <f t="array" ref="Q521">_xlfn.IFS(C521&gt;=90000000,"Big Budget",C521&gt;=35000000,"Medium Budget",C521&lt;35000000,"Small Budget")</f>
        <v>Small Budget</v>
      </c>
      <c r="R521" cm="1">
        <f t="array" ref="R521">_xlfn.IFS(L523&gt;=10,10,L523&gt;=9,9,L523&gt;=8,8,L523&gt;=7,7,L523&gt;=6,6,L523&gt;=5,5,L523&gt;=4,4,L523&gt;=3,3,L523&gt;=2,2,L523&gt;=1,1)</f>
        <v>7</v>
      </c>
    </row>
    <row r="522" spans="1:18" x14ac:dyDescent="0.35">
      <c r="A522" s="3" t="s">
        <v>796</v>
      </c>
      <c r="B522">
        <v>2014</v>
      </c>
      <c r="C522" s="1">
        <v>50000000</v>
      </c>
      <c r="D522" s="1">
        <v>50151543</v>
      </c>
      <c r="E522" s="1">
        <v>47500000</v>
      </c>
      <c r="F522" s="1">
        <v>97651543</v>
      </c>
      <c r="G522" s="1">
        <v>47651543</v>
      </c>
      <c r="H522" s="2">
        <v>0.95</v>
      </c>
      <c r="I522" t="s">
        <v>43</v>
      </c>
      <c r="J522" t="s">
        <v>101</v>
      </c>
      <c r="K522" t="s">
        <v>45</v>
      </c>
      <c r="L522">
        <v>7.2</v>
      </c>
      <c r="M522">
        <v>70887</v>
      </c>
      <c r="N522">
        <v>3071</v>
      </c>
      <c r="O522">
        <v>3113</v>
      </c>
      <c r="P522" s="1">
        <v>17005218</v>
      </c>
      <c r="Q522" t="str" cm="1">
        <f t="array" ref="Q522">_xlfn.IFS(C522&gt;=90000000,"Big Budget",C522&gt;=35000000,"Medium Budget",C522&lt;35000000,"Small Budget")</f>
        <v>Medium Budget</v>
      </c>
      <c r="R522" cm="1">
        <f t="array" ref="R522">_xlfn.IFS(L524&gt;=10,10,L524&gt;=9,9,L524&gt;=8,8,L524&gt;=7,7,L524&gt;=6,6,L524&gt;=5,5,L524&gt;=4,4,L524&gt;=3,3,L524&gt;=2,2,L524&gt;=1,1)</f>
        <v>7</v>
      </c>
    </row>
    <row r="523" spans="1:18" x14ac:dyDescent="0.35">
      <c r="A523" s="3" t="s">
        <v>366</v>
      </c>
      <c r="B523">
        <v>2008</v>
      </c>
      <c r="C523" s="1">
        <v>82500000</v>
      </c>
      <c r="D523" s="1">
        <v>75986503</v>
      </c>
      <c r="E523" s="1">
        <v>84401560</v>
      </c>
      <c r="F523" s="1">
        <v>160388063</v>
      </c>
      <c r="G523" s="1">
        <v>77888063</v>
      </c>
      <c r="H523" s="2">
        <v>0.94</v>
      </c>
      <c r="I523" t="s">
        <v>17</v>
      </c>
      <c r="J523" t="s">
        <v>18</v>
      </c>
      <c r="K523" t="s">
        <v>32</v>
      </c>
      <c r="L523">
        <v>7</v>
      </c>
      <c r="M523">
        <v>269948</v>
      </c>
      <c r="N523">
        <v>3204</v>
      </c>
      <c r="O523">
        <v>3212</v>
      </c>
      <c r="P523" s="1">
        <v>34539115</v>
      </c>
      <c r="Q523" t="str" cm="1">
        <f t="array" ref="Q523">_xlfn.IFS(C523&gt;=90000000,"Big Budget",C523&gt;=35000000,"Medium Budget",C523&lt;35000000,"Small Budget")</f>
        <v>Medium Budget</v>
      </c>
      <c r="R523" cm="1">
        <f t="array" ref="R523">_xlfn.IFS(L525&gt;=10,10,L525&gt;=9,9,L525&gt;=8,8,L525&gt;=7,7,L525&gt;=6,6,L525&gt;=5,5,L525&gt;=4,4,L525&gt;=3,3,L525&gt;=2,2,L525&gt;=1,1)</f>
        <v>6</v>
      </c>
    </row>
    <row r="524" spans="1:18" x14ac:dyDescent="0.35">
      <c r="A524" s="3" t="s">
        <v>180</v>
      </c>
      <c r="B524">
        <v>2007</v>
      </c>
      <c r="C524" s="1">
        <v>21000000</v>
      </c>
      <c r="D524" s="1">
        <v>36605602</v>
      </c>
      <c r="E524" s="1">
        <v>7027007</v>
      </c>
      <c r="F524" s="1">
        <v>43632609</v>
      </c>
      <c r="G524" s="1">
        <v>22632609</v>
      </c>
      <c r="H524" s="2">
        <v>1.08</v>
      </c>
      <c r="I524" t="s">
        <v>17</v>
      </c>
      <c r="J524" t="s">
        <v>18</v>
      </c>
      <c r="K524" t="s">
        <v>29</v>
      </c>
      <c r="L524">
        <v>7.6</v>
      </c>
      <c r="M524">
        <v>78420</v>
      </c>
      <c r="N524">
        <v>1360</v>
      </c>
      <c r="O524">
        <v>2286</v>
      </c>
      <c r="P524" s="1">
        <v>9405582</v>
      </c>
      <c r="Q524" t="str" cm="1">
        <f t="array" ref="Q524">_xlfn.IFS(C524&gt;=90000000,"Big Budget",C524&gt;=35000000,"Medium Budget",C524&lt;35000000,"Small Budget")</f>
        <v>Small Budget</v>
      </c>
      <c r="R524" cm="1">
        <f t="array" ref="R524">_xlfn.IFS(L526&gt;=10,10,L526&gt;=9,9,L526&gt;=8,8,L526&gt;=7,7,L526&gt;=6,6,L526&gt;=5,5,L526&gt;=4,4,L526&gt;=3,3,L526&gt;=2,2,L526&gt;=1,1)</f>
        <v>6</v>
      </c>
    </row>
    <row r="525" spans="1:18" x14ac:dyDescent="0.35">
      <c r="A525" s="3" t="s">
        <v>62</v>
      </c>
      <c r="B525">
        <v>2006</v>
      </c>
      <c r="C525" s="1">
        <v>20000000</v>
      </c>
      <c r="D525" s="1">
        <v>37442180</v>
      </c>
      <c r="E525" s="1">
        <v>3900000</v>
      </c>
      <c r="F525" s="1">
        <v>41342180</v>
      </c>
      <c r="G525" s="1">
        <v>21342180</v>
      </c>
      <c r="H525" s="2">
        <v>1.07</v>
      </c>
      <c r="I525" t="s">
        <v>17</v>
      </c>
      <c r="J525" t="s">
        <v>18</v>
      </c>
      <c r="K525" t="s">
        <v>19</v>
      </c>
      <c r="L525">
        <v>6.2</v>
      </c>
      <c r="M525">
        <v>33398</v>
      </c>
      <c r="N525">
        <v>2515</v>
      </c>
      <c r="O525">
        <v>2626</v>
      </c>
      <c r="P525" s="1">
        <v>12299380</v>
      </c>
      <c r="Q525" t="str" cm="1">
        <f t="array" ref="Q525">_xlfn.IFS(C525&gt;=90000000,"Big Budget",C525&gt;=35000000,"Medium Budget",C525&lt;35000000,"Small Budget")</f>
        <v>Small Budget</v>
      </c>
      <c r="R525" cm="1">
        <f t="array" ref="R525">_xlfn.IFS(L527&gt;=10,10,L527&gt;=9,9,L527&gt;=8,8,L527&gt;=7,7,L527&gt;=6,6,L527&gt;=5,5,L527&gt;=4,4,L527&gt;=3,3,L527&gt;=2,2,L527&gt;=1,1)</f>
        <v>7</v>
      </c>
    </row>
    <row r="526" spans="1:18" x14ac:dyDescent="0.35">
      <c r="A526" s="3" t="s">
        <v>993</v>
      </c>
      <c r="B526">
        <v>2018</v>
      </c>
      <c r="C526" s="1">
        <v>25000000</v>
      </c>
      <c r="D526" s="1">
        <v>35418723</v>
      </c>
      <c r="E526" s="1">
        <v>16393677</v>
      </c>
      <c r="F526" s="1">
        <v>51812400</v>
      </c>
      <c r="G526" s="1">
        <v>26812400</v>
      </c>
      <c r="H526" s="2">
        <v>1.07</v>
      </c>
      <c r="I526" t="s">
        <v>22</v>
      </c>
      <c r="J526" t="s">
        <v>18</v>
      </c>
      <c r="K526" t="s">
        <v>32</v>
      </c>
      <c r="L526">
        <v>6.4</v>
      </c>
      <c r="M526">
        <v>64736</v>
      </c>
      <c r="N526">
        <v>2980</v>
      </c>
      <c r="O526">
        <v>2980</v>
      </c>
      <c r="P526" s="1">
        <v>13423255</v>
      </c>
      <c r="Q526" t="str" cm="1">
        <f t="array" ref="Q526">_xlfn.IFS(C526&gt;=90000000,"Big Budget",C526&gt;=35000000,"Medium Budget",C526&lt;35000000,"Small Budget")</f>
        <v>Small Budget</v>
      </c>
      <c r="R526" cm="1">
        <f t="array" ref="R526">_xlfn.IFS(L528&gt;=10,10,L528&gt;=9,9,L528&gt;=8,8,L528&gt;=7,7,L528&gt;=6,6,L528&gt;=5,5,L528&gt;=4,4,L528&gt;=3,3,L528&gt;=2,2,L528&gt;=1,1)</f>
        <v>7</v>
      </c>
    </row>
    <row r="527" spans="1:18" x14ac:dyDescent="0.35">
      <c r="A527" s="3" t="s">
        <v>74</v>
      </c>
      <c r="B527">
        <v>2006</v>
      </c>
      <c r="C527" s="1">
        <v>27000000</v>
      </c>
      <c r="D527" s="1">
        <v>22495466</v>
      </c>
      <c r="E527" s="1">
        <v>33000000</v>
      </c>
      <c r="F527" s="1">
        <v>55495466</v>
      </c>
      <c r="G527" s="1">
        <v>28495466</v>
      </c>
      <c r="H527" s="2">
        <v>1.06</v>
      </c>
      <c r="I527" t="s">
        <v>22</v>
      </c>
      <c r="J527" t="s">
        <v>18</v>
      </c>
      <c r="K527" t="s">
        <v>26</v>
      </c>
      <c r="L527">
        <v>7.7</v>
      </c>
      <c r="M527">
        <v>311886</v>
      </c>
      <c r="N527">
        <v>1984</v>
      </c>
      <c r="O527">
        <v>1989</v>
      </c>
      <c r="P527" s="1">
        <v>7031921</v>
      </c>
      <c r="Q527" t="str" cm="1">
        <f t="array" ref="Q527">_xlfn.IFS(C527&gt;=90000000,"Big Budget",C527&gt;=35000000,"Medium Budget",C527&lt;35000000,"Small Budget")</f>
        <v>Small Budget</v>
      </c>
      <c r="R527" cm="1">
        <f t="array" ref="R527">_xlfn.IFS(L529&gt;=10,10,L529&gt;=9,9,L529&gt;=8,8,L529&gt;=7,7,L529&gt;=6,6,L529&gt;=5,5,L529&gt;=4,4,L529&gt;=3,3,L529&gt;=2,2,L529&gt;=1,1)</f>
        <v>8</v>
      </c>
    </row>
    <row r="528" spans="1:18" x14ac:dyDescent="0.35">
      <c r="A528" s="3" t="s">
        <v>690</v>
      </c>
      <c r="B528">
        <v>2013</v>
      </c>
      <c r="C528" s="1">
        <v>12000000</v>
      </c>
      <c r="D528" s="1">
        <v>17654912</v>
      </c>
      <c r="E528" s="1">
        <v>7106448</v>
      </c>
      <c r="F528" s="1">
        <v>24761360</v>
      </c>
      <c r="G528" s="1">
        <v>12761360</v>
      </c>
      <c r="H528" s="2">
        <v>1.06</v>
      </c>
      <c r="I528" t="s">
        <v>22</v>
      </c>
      <c r="J528" t="s">
        <v>18</v>
      </c>
      <c r="K528" t="s">
        <v>29</v>
      </c>
      <c r="L528">
        <v>7.7</v>
      </c>
      <c r="M528">
        <v>117964</v>
      </c>
      <c r="N528">
        <v>4</v>
      </c>
      <c r="O528">
        <v>968</v>
      </c>
      <c r="P528" s="1">
        <v>140401</v>
      </c>
      <c r="Q528" t="str" cm="1">
        <f t="array" ref="Q528">_xlfn.IFS(C528&gt;=90000000,"Big Budget",C528&gt;=35000000,"Medium Budget",C528&lt;35000000,"Small Budget")</f>
        <v>Small Budget</v>
      </c>
      <c r="R528" cm="1">
        <f t="array" ref="R528">_xlfn.IFS(L530&gt;=10,10,L530&gt;=9,9,L530&gt;=8,8,L530&gt;=7,7,L530&gt;=6,6,L530&gt;=5,5,L530&gt;=4,4,L530&gt;=3,3,L530&gt;=2,2,L530&gt;=1,1)</f>
        <v>7</v>
      </c>
    </row>
    <row r="529" spans="1:18" x14ac:dyDescent="0.35">
      <c r="A529" s="3" t="s">
        <v>588</v>
      </c>
      <c r="B529">
        <v>2010</v>
      </c>
      <c r="C529" s="1">
        <v>165000000</v>
      </c>
      <c r="D529" s="1">
        <v>217581232</v>
      </c>
      <c r="E529" s="1">
        <v>277289760</v>
      </c>
      <c r="F529" s="1">
        <v>494870992</v>
      </c>
      <c r="G529" s="1">
        <v>329870992</v>
      </c>
      <c r="H529" s="2">
        <v>2</v>
      </c>
      <c r="I529" t="s">
        <v>43</v>
      </c>
      <c r="J529" t="s">
        <v>101</v>
      </c>
      <c r="K529" t="s">
        <v>45</v>
      </c>
      <c r="L529">
        <v>8.1</v>
      </c>
      <c r="M529">
        <v>727994</v>
      </c>
      <c r="N529">
        <v>4055</v>
      </c>
      <c r="O529">
        <v>4060</v>
      </c>
      <c r="P529" s="1">
        <v>43732319</v>
      </c>
      <c r="Q529" t="str" cm="1">
        <f t="array" ref="Q529">_xlfn.IFS(C529&gt;=90000000,"Big Budget",C529&gt;=35000000,"Medium Budget",C529&lt;35000000,"Small Budget")</f>
        <v>Big Budget</v>
      </c>
      <c r="R529" cm="1">
        <f t="array" ref="R529">_xlfn.IFS(L531&gt;=10,10,L531&gt;=9,9,L531&gt;=8,8,L531&gt;=7,7,L531&gt;=6,6,L531&gt;=5,5,L531&gt;=4,4,L531&gt;=3,3,L531&gt;=2,2,L531&gt;=1,1)</f>
        <v>3</v>
      </c>
    </row>
    <row r="530" spans="1:18" x14ac:dyDescent="0.35">
      <c r="A530" s="3" t="s">
        <v>646</v>
      </c>
      <c r="B530">
        <v>2011</v>
      </c>
      <c r="C530" s="1">
        <v>150000000</v>
      </c>
      <c r="D530" s="1">
        <v>181030624</v>
      </c>
      <c r="E530" s="1">
        <v>268295994</v>
      </c>
      <c r="F530" s="1">
        <v>449326618</v>
      </c>
      <c r="G530" s="1">
        <v>299326618</v>
      </c>
      <c r="H530" s="2">
        <v>2</v>
      </c>
      <c r="I530" t="s">
        <v>17</v>
      </c>
      <c r="J530" t="s">
        <v>18</v>
      </c>
      <c r="K530" t="s">
        <v>32</v>
      </c>
      <c r="L530">
        <v>7</v>
      </c>
      <c r="M530">
        <v>833368</v>
      </c>
      <c r="N530">
        <v>3955</v>
      </c>
      <c r="O530">
        <v>3963</v>
      </c>
      <c r="P530" s="1">
        <v>65723338</v>
      </c>
      <c r="Q530" t="str" cm="1">
        <f t="array" ref="Q530">_xlfn.IFS(C530&gt;=90000000,"Big Budget",C530&gt;=35000000,"Medium Budget",C530&lt;35000000,"Small Budget")</f>
        <v>Big Budget</v>
      </c>
      <c r="R530" cm="1">
        <f t="array" ref="R530">_xlfn.IFS(L532&gt;=10,10,L532&gt;=9,9,L532&gt;=8,8,L532&gt;=7,7,L532&gt;=6,6,L532&gt;=5,5,L532&gt;=4,4,L532&gt;=3,3,L532&gt;=2,2,L532&gt;=1,1)</f>
        <v>5</v>
      </c>
    </row>
    <row r="531" spans="1:18" x14ac:dyDescent="0.35">
      <c r="A531" s="3" t="s">
        <v>629</v>
      </c>
      <c r="B531">
        <v>2011</v>
      </c>
      <c r="C531" s="1">
        <v>79000000</v>
      </c>
      <c r="D531" s="1">
        <v>74158157</v>
      </c>
      <c r="E531" s="1">
        <v>76361060</v>
      </c>
      <c r="F531" s="1">
        <v>150519217</v>
      </c>
      <c r="G531" s="1">
        <v>71519217</v>
      </c>
      <c r="H531" s="2">
        <v>0.91</v>
      </c>
      <c r="I531" t="s">
        <v>43</v>
      </c>
      <c r="J531" t="s">
        <v>18</v>
      </c>
      <c r="K531" t="s">
        <v>19</v>
      </c>
      <c r="L531">
        <v>3.3</v>
      </c>
      <c r="M531">
        <v>84461</v>
      </c>
      <c r="N531">
        <v>3438</v>
      </c>
      <c r="O531">
        <v>3438</v>
      </c>
      <c r="P531" s="1">
        <v>25003575</v>
      </c>
      <c r="Q531" t="str" cm="1">
        <f t="array" ref="Q531">_xlfn.IFS(C531&gt;=90000000,"Big Budget",C531&gt;=35000000,"Medium Budget",C531&lt;35000000,"Small Budget")</f>
        <v>Medium Budget</v>
      </c>
      <c r="R531" cm="1">
        <f t="array" ref="R531">_xlfn.IFS(L533&gt;=10,10,L533&gt;=9,9,L533&gt;=8,8,L533&gt;=7,7,L533&gt;=6,6,L533&gt;=5,5,L533&gt;=4,4,L533&gt;=3,3,L533&gt;=2,2,L533&gt;=1,1)</f>
        <v>5</v>
      </c>
    </row>
    <row r="532" spans="1:18" x14ac:dyDescent="0.35">
      <c r="A532" s="3" t="s">
        <v>81</v>
      </c>
      <c r="B532">
        <v>2006</v>
      </c>
      <c r="C532" s="1">
        <v>30000000</v>
      </c>
      <c r="D532" s="1">
        <v>22530295</v>
      </c>
      <c r="E532" s="1">
        <v>38242561</v>
      </c>
      <c r="F532" s="1">
        <v>60772856</v>
      </c>
      <c r="G532" s="1">
        <v>30772856</v>
      </c>
      <c r="H532" s="2">
        <v>1.03</v>
      </c>
      <c r="I532" t="s">
        <v>17</v>
      </c>
      <c r="J532" t="s">
        <v>18</v>
      </c>
      <c r="K532" t="s">
        <v>19</v>
      </c>
      <c r="L532">
        <v>5.2</v>
      </c>
      <c r="M532">
        <v>64518</v>
      </c>
      <c r="N532">
        <v>2702</v>
      </c>
      <c r="O532">
        <v>2702</v>
      </c>
      <c r="P532" s="1">
        <v>8603460</v>
      </c>
      <c r="Q532" t="str" cm="1">
        <f t="array" ref="Q532">_xlfn.IFS(C532&gt;=90000000,"Big Budget",C532&gt;=35000000,"Medium Budget",C532&lt;35000000,"Small Budget")</f>
        <v>Small Budget</v>
      </c>
      <c r="R532" cm="1">
        <f t="array" ref="R532">_xlfn.IFS(L534&gt;=10,10,L534&gt;=9,9,L534&gt;=8,8,L534&gt;=7,7,L534&gt;=6,6,L534&gt;=5,5,L534&gt;=4,4,L534&gt;=3,3,L534&gt;=2,2,L534&gt;=1,1)</f>
        <v>6</v>
      </c>
    </row>
    <row r="533" spans="1:18" x14ac:dyDescent="0.35">
      <c r="A533" s="3" t="s">
        <v>715</v>
      </c>
      <c r="B533">
        <v>2013</v>
      </c>
      <c r="C533" s="1">
        <v>30000000</v>
      </c>
      <c r="D533" s="1">
        <v>19316646</v>
      </c>
      <c r="E533" s="1">
        <v>41196034</v>
      </c>
      <c r="F533" s="1">
        <v>60512680</v>
      </c>
      <c r="G533" s="1">
        <v>30512680</v>
      </c>
      <c r="H533" s="2">
        <v>1.02</v>
      </c>
      <c r="I533" t="s">
        <v>22</v>
      </c>
      <c r="J533" t="s">
        <v>18</v>
      </c>
      <c r="K533" t="s">
        <v>26</v>
      </c>
      <c r="L533">
        <v>5.6</v>
      </c>
      <c r="M533">
        <v>63665</v>
      </c>
      <c r="N533">
        <v>3026</v>
      </c>
      <c r="O533">
        <v>3026</v>
      </c>
      <c r="P533" s="1">
        <v>7706712</v>
      </c>
      <c r="Q533" t="str" cm="1">
        <f t="array" ref="Q533">_xlfn.IFS(C533&gt;=90000000,"Big Budget",C533&gt;=35000000,"Medium Budget",C533&lt;35000000,"Small Budget")</f>
        <v>Small Budget</v>
      </c>
      <c r="R533" cm="1">
        <f t="array" ref="R533">_xlfn.IFS(L535&gt;=10,10,L535&gt;=9,9,L535&gt;=8,8,L535&gt;=7,7,L535&gt;=6,6,L535&gt;=5,5,L535&gt;=4,4,L535&gt;=3,3,L535&gt;=2,2,L535&gt;=1,1)</f>
        <v>6</v>
      </c>
    </row>
    <row r="534" spans="1:18" x14ac:dyDescent="0.35">
      <c r="A534" s="3" t="s">
        <v>887</v>
      </c>
      <c r="B534">
        <v>2015</v>
      </c>
      <c r="C534" s="1">
        <v>300000000</v>
      </c>
      <c r="D534" s="1">
        <v>200074175</v>
      </c>
      <c r="E534" s="1">
        <v>679546748</v>
      </c>
      <c r="F534" s="1">
        <v>879620923</v>
      </c>
      <c r="G534" s="1">
        <v>579620923</v>
      </c>
      <c r="H534" s="2">
        <v>1.93</v>
      </c>
      <c r="I534" t="s">
        <v>17</v>
      </c>
      <c r="J534" t="s">
        <v>18</v>
      </c>
      <c r="K534" t="s">
        <v>32</v>
      </c>
      <c r="L534">
        <v>6.8</v>
      </c>
      <c r="M534">
        <v>435814</v>
      </c>
      <c r="N534">
        <v>3929</v>
      </c>
      <c r="O534">
        <v>3929</v>
      </c>
      <c r="P534" s="1">
        <v>70403148</v>
      </c>
      <c r="Q534" t="str" cm="1">
        <f t="array" ref="Q534">_xlfn.IFS(C534&gt;=90000000,"Big Budget",C534&gt;=35000000,"Medium Budget",C534&lt;35000000,"Small Budget")</f>
        <v>Big Budget</v>
      </c>
      <c r="R534" cm="1">
        <f t="array" ref="R534">_xlfn.IFS(L536&gt;=10,10,L536&gt;=9,9,L536&gt;=8,8,L536&gt;=7,7,L536&gt;=6,6,L536&gt;=5,5,L536&gt;=4,4,L536&gt;=3,3,L536&gt;=2,2,L536&gt;=1,1)</f>
        <v>7</v>
      </c>
    </row>
    <row r="535" spans="1:18" x14ac:dyDescent="0.35">
      <c r="A535" s="3" t="s">
        <v>997</v>
      </c>
      <c r="B535">
        <v>2018</v>
      </c>
      <c r="C535" s="1">
        <v>35000000</v>
      </c>
      <c r="D535" s="1">
        <v>36108758</v>
      </c>
      <c r="E535" s="1">
        <v>30186363</v>
      </c>
      <c r="F535" s="1">
        <v>66295121</v>
      </c>
      <c r="G535" s="1">
        <v>31295121</v>
      </c>
      <c r="H535" s="2">
        <v>0.89</v>
      </c>
      <c r="I535" t="s">
        <v>22</v>
      </c>
      <c r="J535" t="s">
        <v>18</v>
      </c>
      <c r="K535" t="s">
        <v>32</v>
      </c>
      <c r="L535">
        <v>6.1</v>
      </c>
      <c r="M535">
        <v>78757</v>
      </c>
      <c r="N535">
        <v>3520</v>
      </c>
      <c r="O535">
        <v>3520</v>
      </c>
      <c r="P535" s="1">
        <v>13710825</v>
      </c>
      <c r="Q535" t="str" cm="1">
        <f t="array" ref="Q535">_xlfn.IFS(C535&gt;=90000000,"Big Budget",C535&gt;=35000000,"Medium Budget",C535&lt;35000000,"Small Budget")</f>
        <v>Medium Budget</v>
      </c>
      <c r="R535" cm="1">
        <f t="array" ref="R535">_xlfn.IFS(L537&gt;=10,10,L537&gt;=9,9,L537&gt;=8,8,L537&gt;=7,7,L537&gt;=6,6,L537&gt;=5,5,L537&gt;=4,4,L537&gt;=3,3,L537&gt;=2,2,L537&gt;=1,1)</f>
        <v>6</v>
      </c>
    </row>
    <row r="536" spans="1:18" x14ac:dyDescent="0.35">
      <c r="A536" s="3" t="s">
        <v>161</v>
      </c>
      <c r="B536">
        <v>2007</v>
      </c>
      <c r="C536" s="1">
        <v>15000000</v>
      </c>
      <c r="D536" s="1">
        <v>30226144</v>
      </c>
      <c r="E536" s="1">
        <v>35149</v>
      </c>
      <c r="F536" s="1">
        <v>30261293</v>
      </c>
      <c r="G536" s="1">
        <v>15261293</v>
      </c>
      <c r="H536" s="2">
        <v>1.02</v>
      </c>
      <c r="I536" t="s">
        <v>17</v>
      </c>
      <c r="J536" t="s">
        <v>18</v>
      </c>
      <c r="K536" t="s">
        <v>29</v>
      </c>
      <c r="L536">
        <v>7.5</v>
      </c>
      <c r="M536">
        <v>58838</v>
      </c>
      <c r="N536">
        <v>1171</v>
      </c>
      <c r="O536">
        <v>1290</v>
      </c>
      <c r="P536" s="1">
        <v>6005180</v>
      </c>
      <c r="Q536" t="str" cm="1">
        <f t="array" ref="Q536">_xlfn.IFS(C536&gt;=90000000,"Big Budget",C536&gt;=35000000,"Medium Budget",C536&lt;35000000,"Small Budget")</f>
        <v>Small Budget</v>
      </c>
      <c r="R536" cm="1">
        <f t="array" ref="R536">_xlfn.IFS(L538&gt;=10,10,L538&gt;=9,9,L538&gt;=8,8,L538&gt;=7,7,L538&gt;=6,6,L538&gt;=5,5,L538&gt;=4,4,L538&gt;=3,3,L538&gt;=2,2,L538&gt;=1,1)</f>
        <v>7</v>
      </c>
    </row>
    <row r="537" spans="1:18" x14ac:dyDescent="0.35">
      <c r="A537" s="3" t="s">
        <v>105</v>
      </c>
      <c r="B537">
        <v>2006</v>
      </c>
      <c r="C537" s="1">
        <v>50000000</v>
      </c>
      <c r="D537" s="1">
        <v>46982632</v>
      </c>
      <c r="E537" s="1">
        <v>47721595</v>
      </c>
      <c r="F537" s="1">
        <v>94704227</v>
      </c>
      <c r="G537" s="1">
        <v>44704227</v>
      </c>
      <c r="H537" s="2">
        <v>0.89</v>
      </c>
      <c r="I537" t="s">
        <v>22</v>
      </c>
      <c r="J537" t="s">
        <v>18</v>
      </c>
      <c r="K537" t="s">
        <v>23</v>
      </c>
      <c r="L537">
        <v>6.5</v>
      </c>
      <c r="M537">
        <v>227902</v>
      </c>
      <c r="N537">
        <v>2926</v>
      </c>
      <c r="O537">
        <v>2932</v>
      </c>
      <c r="P537" s="1">
        <v>20152598</v>
      </c>
      <c r="Q537" t="str" cm="1">
        <f t="array" ref="Q537">_xlfn.IFS(C537&gt;=90000000,"Big Budget",C537&gt;=35000000,"Medium Budget",C537&lt;35000000,"Small Budget")</f>
        <v>Medium Budget</v>
      </c>
      <c r="R537" cm="1">
        <f t="array" ref="R537">_xlfn.IFS(L539&gt;=10,10,L539&gt;=9,9,L539&gt;=8,8,L539&gt;=7,7,L539&gt;=6,6,L539&gt;=5,5,L539&gt;=4,4,L539&gt;=3,3,L539&gt;=2,2,L539&gt;=1,1)</f>
        <v>5</v>
      </c>
    </row>
    <row r="538" spans="1:18" x14ac:dyDescent="0.35">
      <c r="A538" s="3" t="s">
        <v>642</v>
      </c>
      <c r="B538">
        <v>2011</v>
      </c>
      <c r="C538" s="1">
        <v>130000000</v>
      </c>
      <c r="D538" s="1">
        <v>77591831</v>
      </c>
      <c r="E538" s="1">
        <v>296402120</v>
      </c>
      <c r="F538" s="1">
        <v>373993951</v>
      </c>
      <c r="G538" s="1">
        <v>243993951</v>
      </c>
      <c r="H538" s="2">
        <v>1.88</v>
      </c>
      <c r="I538" t="s">
        <v>43</v>
      </c>
      <c r="J538" t="s">
        <v>101</v>
      </c>
      <c r="K538" t="s">
        <v>45</v>
      </c>
      <c r="L538">
        <v>7.3</v>
      </c>
      <c r="M538">
        <v>229927</v>
      </c>
      <c r="N538">
        <v>3087</v>
      </c>
      <c r="O538">
        <v>3087</v>
      </c>
      <c r="P538" s="1">
        <v>9720993</v>
      </c>
      <c r="Q538" t="str" cm="1">
        <f t="array" ref="Q538">_xlfn.IFS(C538&gt;=90000000,"Big Budget",C538&gt;=35000000,"Medium Budget",C538&lt;35000000,"Small Budget")</f>
        <v>Big Budget</v>
      </c>
      <c r="R538" cm="1">
        <f t="array" ref="R538">_xlfn.IFS(L540&gt;=10,10,L540&gt;=9,9,L540&gt;=8,8,L540&gt;=7,7,L540&gt;=6,6,L540&gt;=5,5,L540&gt;=4,4,L540&gt;=3,3,L540&gt;=2,2,L540&gt;=1,1)</f>
        <v>6</v>
      </c>
    </row>
    <row r="539" spans="1:18" x14ac:dyDescent="0.35">
      <c r="A539" s="3" t="s">
        <v>399</v>
      </c>
      <c r="B539">
        <v>2009</v>
      </c>
      <c r="C539" s="1">
        <v>18000000</v>
      </c>
      <c r="D539" s="1">
        <v>22965110</v>
      </c>
      <c r="E539" s="1">
        <v>13167904</v>
      </c>
      <c r="F539" s="1">
        <v>36133014</v>
      </c>
      <c r="G539" s="1">
        <v>18133014</v>
      </c>
      <c r="H539" s="2">
        <v>1.01</v>
      </c>
      <c r="I539" t="s">
        <v>17</v>
      </c>
      <c r="J539" t="s">
        <v>18</v>
      </c>
      <c r="K539" t="s">
        <v>29</v>
      </c>
      <c r="L539">
        <v>5.6</v>
      </c>
      <c r="M539">
        <v>32979</v>
      </c>
      <c r="N539">
        <v>1898</v>
      </c>
      <c r="O539">
        <v>1922</v>
      </c>
      <c r="P539" s="1">
        <v>8057010</v>
      </c>
      <c r="Q539" t="str" cm="1">
        <f t="array" ref="Q539">_xlfn.IFS(C539&gt;=90000000,"Big Budget",C539&gt;=35000000,"Medium Budget",C539&lt;35000000,"Small Budget")</f>
        <v>Small Budget</v>
      </c>
      <c r="R539" cm="1">
        <f t="array" ref="R539">_xlfn.IFS(L541&gt;=10,10,L541&gt;=9,9,L541&gt;=8,8,L541&gt;=7,7,L541&gt;=6,6,L541&gt;=5,5,L541&gt;=4,4,L541&gt;=3,3,L541&gt;=2,2,L541&gt;=1,1)</f>
        <v>6</v>
      </c>
    </row>
    <row r="540" spans="1:18" x14ac:dyDescent="0.35">
      <c r="A540" s="3" t="s">
        <v>652</v>
      </c>
      <c r="B540">
        <v>2011</v>
      </c>
      <c r="C540" s="1">
        <v>200000000</v>
      </c>
      <c r="D540" s="1">
        <v>191450875</v>
      </c>
      <c r="E540" s="1">
        <v>368704508</v>
      </c>
      <c r="F540" s="1">
        <v>560155383</v>
      </c>
      <c r="G540" s="1">
        <v>360155383</v>
      </c>
      <c r="H540" s="2">
        <v>1.8</v>
      </c>
      <c r="I540" t="s">
        <v>132</v>
      </c>
      <c r="J540" t="s">
        <v>101</v>
      </c>
      <c r="K540" t="s">
        <v>45</v>
      </c>
      <c r="L540">
        <v>6.2</v>
      </c>
      <c r="M540">
        <v>185719</v>
      </c>
      <c r="N540">
        <v>4115</v>
      </c>
      <c r="O540">
        <v>4115</v>
      </c>
      <c r="P540" s="1">
        <v>66135507</v>
      </c>
      <c r="Q540" t="str" cm="1">
        <f t="array" ref="Q540">_xlfn.IFS(C540&gt;=90000000,"Big Budget",C540&gt;=35000000,"Medium Budget",C540&lt;35000000,"Small Budget")</f>
        <v>Big Budget</v>
      </c>
      <c r="R540" cm="1">
        <f t="array" ref="R540">_xlfn.IFS(L542&gt;=10,10,L542&gt;=9,9,L542&gt;=8,8,L542&gt;=7,7,L542&gt;=6,6,L542&gt;=5,5,L542&gt;=4,4,L542&gt;=3,3,L542&gt;=2,2,L542&gt;=1,1)</f>
        <v>6</v>
      </c>
    </row>
    <row r="541" spans="1:18" x14ac:dyDescent="0.35">
      <c r="A541" s="3" t="s">
        <v>811</v>
      </c>
      <c r="B541">
        <v>2014</v>
      </c>
      <c r="C541" s="1">
        <v>127000000</v>
      </c>
      <c r="D541" s="1">
        <v>113746621</v>
      </c>
      <c r="E541" s="1">
        <v>240010000</v>
      </c>
      <c r="F541" s="1">
        <v>353756621</v>
      </c>
      <c r="G541" s="1">
        <v>226756621</v>
      </c>
      <c r="H541" s="2">
        <v>1.79</v>
      </c>
      <c r="I541" t="s">
        <v>43</v>
      </c>
      <c r="J541" t="s">
        <v>142</v>
      </c>
      <c r="K541" t="s">
        <v>45</v>
      </c>
      <c r="L541">
        <v>6.2</v>
      </c>
      <c r="M541">
        <v>121025</v>
      </c>
      <c r="N541">
        <v>3785</v>
      </c>
      <c r="O541">
        <v>3914</v>
      </c>
      <c r="P541" s="1">
        <v>17100520</v>
      </c>
      <c r="Q541" t="str" cm="1">
        <f t="array" ref="Q541">_xlfn.IFS(C541&gt;=90000000,"Big Budget",C541&gt;=35000000,"Medium Budget",C541&lt;35000000,"Small Budget")</f>
        <v>Big Budget</v>
      </c>
      <c r="R541" cm="1">
        <f t="array" ref="R541">_xlfn.IFS(L543&gt;=10,10,L543&gt;=9,9,L543&gt;=8,8,L543&gt;=7,7,L543&gt;=6,6,L543&gt;=5,5,L543&gt;=4,4,L543&gt;=3,3,L543&gt;=2,2,L543&gt;=1,1)</f>
        <v>5</v>
      </c>
    </row>
    <row r="542" spans="1:18" x14ac:dyDescent="0.35">
      <c r="A542" s="3" t="s">
        <v>760</v>
      </c>
      <c r="B542">
        <v>2014</v>
      </c>
      <c r="C542" s="1">
        <v>15000000</v>
      </c>
      <c r="D542" s="1">
        <v>30127963</v>
      </c>
      <c r="E542" s="1">
        <v>10949</v>
      </c>
      <c r="F542" s="1">
        <v>30138912</v>
      </c>
      <c r="G542" s="1">
        <v>15138912</v>
      </c>
      <c r="H542" s="2">
        <v>1.01</v>
      </c>
      <c r="I542" t="s">
        <v>43</v>
      </c>
      <c r="J542" t="s">
        <v>18</v>
      </c>
      <c r="K542" t="s">
        <v>29</v>
      </c>
      <c r="L542">
        <v>6.6</v>
      </c>
      <c r="M542">
        <v>16127</v>
      </c>
      <c r="N542">
        <v>2673</v>
      </c>
      <c r="O542">
        <v>2766</v>
      </c>
      <c r="P542" s="1">
        <v>8381509</v>
      </c>
      <c r="Q542" t="str" cm="1">
        <f t="array" ref="Q542">_xlfn.IFS(C542&gt;=90000000,"Big Budget",C542&gt;=35000000,"Medium Budget",C542&lt;35000000,"Small Budget")</f>
        <v>Small Budget</v>
      </c>
      <c r="R542" cm="1">
        <f t="array" ref="R542">_xlfn.IFS(L544&gt;=10,10,L544&gt;=9,9,L544&gt;=8,8,L544&gt;=7,7,L544&gt;=6,6,L544&gt;=5,5,L544&gt;=4,4,L544&gt;=3,3,L544&gt;=2,2,L544&gt;=1,1)</f>
        <v>6</v>
      </c>
    </row>
    <row r="543" spans="1:18" x14ac:dyDescent="0.35">
      <c r="A543" s="3" t="s">
        <v>396</v>
      </c>
      <c r="B543">
        <v>2009</v>
      </c>
      <c r="C543" s="1">
        <v>16000000</v>
      </c>
      <c r="D543" s="1">
        <v>16204793</v>
      </c>
      <c r="E543" s="1">
        <v>15738608</v>
      </c>
      <c r="F543" s="1">
        <v>31943401</v>
      </c>
      <c r="G543" s="1">
        <v>15943401</v>
      </c>
      <c r="H543" s="2">
        <v>1</v>
      </c>
      <c r="I543" t="s">
        <v>22</v>
      </c>
      <c r="J543" t="s">
        <v>18</v>
      </c>
      <c r="K543" t="s">
        <v>26</v>
      </c>
      <c r="L543">
        <v>5.4</v>
      </c>
      <c r="M543">
        <v>132880</v>
      </c>
      <c r="N543">
        <v>2702</v>
      </c>
      <c r="O543">
        <v>2738</v>
      </c>
      <c r="P543" s="1">
        <v>6868397</v>
      </c>
      <c r="Q543" t="str" cm="1">
        <f t="array" ref="Q543">_xlfn.IFS(C543&gt;=90000000,"Big Budget",C543&gt;=35000000,"Medium Budget",C543&lt;35000000,"Small Budget")</f>
        <v>Small Budget</v>
      </c>
      <c r="R543" cm="1">
        <f t="array" ref="R543">_xlfn.IFS(L545&gt;=10,10,L545&gt;=9,9,L545&gt;=8,8,L545&gt;=7,7,L545&gt;=6,6,L545&gt;=5,5,L545&gt;=4,4,L545&gt;=3,3,L545&gt;=2,2,L545&gt;=1,1)</f>
        <v>6</v>
      </c>
    </row>
    <row r="544" spans="1:18" x14ac:dyDescent="0.35">
      <c r="A544" s="3" t="s">
        <v>195</v>
      </c>
      <c r="B544">
        <v>2007</v>
      </c>
      <c r="C544" s="1">
        <v>28000000</v>
      </c>
      <c r="D544" s="1">
        <v>28563179</v>
      </c>
      <c r="E544" s="1">
        <v>26744678</v>
      </c>
      <c r="F544" s="1">
        <v>55307857</v>
      </c>
      <c r="G544" s="1">
        <v>27307857</v>
      </c>
      <c r="H544" s="2">
        <v>0.98</v>
      </c>
      <c r="I544" t="s">
        <v>22</v>
      </c>
      <c r="J544" t="s">
        <v>18</v>
      </c>
      <c r="K544" t="s">
        <v>29</v>
      </c>
      <c r="L544">
        <v>6.8</v>
      </c>
      <c r="M544">
        <v>88927</v>
      </c>
      <c r="N544">
        <v>2362</v>
      </c>
      <c r="O544">
        <v>2402</v>
      </c>
      <c r="P544" s="1">
        <v>10826287</v>
      </c>
      <c r="Q544" t="str" cm="1">
        <f t="array" ref="Q544">_xlfn.IFS(C544&gt;=90000000,"Big Budget",C544&gt;=35000000,"Medium Budget",C544&lt;35000000,"Small Budget")</f>
        <v>Small Budget</v>
      </c>
      <c r="R544" cm="1">
        <f t="array" ref="R544">_xlfn.IFS(L546&gt;=10,10,L546&gt;=9,9,L546&gt;=8,8,L546&gt;=7,7,L546&gt;=6,6,L546&gt;=5,5,L546&gt;=4,4,L546&gt;=3,3,L546&gt;=2,2,L546&gt;=1,1)</f>
        <v>2</v>
      </c>
    </row>
    <row r="545" spans="1:18" x14ac:dyDescent="0.35">
      <c r="A545" s="3" t="s">
        <v>572</v>
      </c>
      <c r="B545">
        <v>2010</v>
      </c>
      <c r="C545" s="1">
        <v>100000000</v>
      </c>
      <c r="D545" s="1">
        <v>67631157</v>
      </c>
      <c r="E545" s="1">
        <v>211100212</v>
      </c>
      <c r="F545" s="1">
        <v>278731369</v>
      </c>
      <c r="G545" s="1">
        <v>178731369</v>
      </c>
      <c r="H545" s="2">
        <v>1.79</v>
      </c>
      <c r="I545" t="s">
        <v>17</v>
      </c>
      <c r="J545" t="s">
        <v>18</v>
      </c>
      <c r="K545" t="s">
        <v>26</v>
      </c>
      <c r="L545">
        <v>6</v>
      </c>
      <c r="M545">
        <v>241880</v>
      </c>
      <c r="N545">
        <v>2756</v>
      </c>
      <c r="O545">
        <v>2756</v>
      </c>
      <c r="P545" s="1">
        <v>16472458</v>
      </c>
      <c r="Q545" t="str" cm="1">
        <f t="array" ref="Q545">_xlfn.IFS(C545&gt;=90000000,"Big Budget",C545&gt;=35000000,"Medium Budget",C545&lt;35000000,"Small Budget")</f>
        <v>Big Budget</v>
      </c>
      <c r="R545" cm="1">
        <f t="array" ref="R545">_xlfn.IFS(L547&gt;=10,10,L547&gt;=9,9,L547&gt;=8,8,L547&gt;=7,7,L547&gt;=6,6,L547&gt;=5,5,L547&gt;=4,4,L547&gt;=3,3,L547&gt;=2,2,L547&gt;=1,1)</f>
        <v>5</v>
      </c>
    </row>
    <row r="546" spans="1:18" x14ac:dyDescent="0.35">
      <c r="A546" s="3" t="s">
        <v>428</v>
      </c>
      <c r="B546">
        <v>2009</v>
      </c>
      <c r="C546" s="1">
        <v>30000000</v>
      </c>
      <c r="D546" s="1">
        <v>9362785</v>
      </c>
      <c r="E546" s="1">
        <v>48865675</v>
      </c>
      <c r="F546" s="1">
        <v>58228460</v>
      </c>
      <c r="G546" s="1">
        <v>28228460</v>
      </c>
      <c r="H546" s="2">
        <v>0.94</v>
      </c>
      <c r="I546" t="s">
        <v>43</v>
      </c>
      <c r="J546" t="s">
        <v>18</v>
      </c>
      <c r="K546" t="s">
        <v>45</v>
      </c>
      <c r="L546">
        <v>2.6</v>
      </c>
      <c r="M546">
        <v>74379</v>
      </c>
      <c r="N546">
        <v>2181</v>
      </c>
      <c r="O546">
        <v>2181</v>
      </c>
      <c r="P546" s="1">
        <v>4756488</v>
      </c>
      <c r="Q546" t="str" cm="1">
        <f t="array" ref="Q546">_xlfn.IFS(C546&gt;=90000000,"Big Budget",C546&gt;=35000000,"Medium Budget",C546&lt;35000000,"Small Budget")</f>
        <v>Small Budget</v>
      </c>
      <c r="R546" cm="1">
        <f t="array" ref="R546">_xlfn.IFS(L548&gt;=10,10,L548&gt;=9,9,L548&gt;=8,8,L548&gt;=7,7,L548&gt;=6,6,L548&gt;=5,5,L548&gt;=4,4,L548&gt;=3,3,L548&gt;=2,2,L548&gt;=1,1)</f>
        <v>6</v>
      </c>
    </row>
    <row r="547" spans="1:18" x14ac:dyDescent="0.35">
      <c r="A547" s="3" t="s">
        <v>976</v>
      </c>
      <c r="B547">
        <v>2017</v>
      </c>
      <c r="C547" s="1">
        <v>60000000</v>
      </c>
      <c r="D547" s="1">
        <v>50701325</v>
      </c>
      <c r="E547" s="1">
        <v>62760202</v>
      </c>
      <c r="F547" s="1">
        <v>113461527</v>
      </c>
      <c r="G547" s="1">
        <v>53461527</v>
      </c>
      <c r="H547" s="2">
        <v>0.89</v>
      </c>
      <c r="I547" t="s">
        <v>17</v>
      </c>
      <c r="J547" t="s">
        <v>18</v>
      </c>
      <c r="K547" t="s">
        <v>202</v>
      </c>
      <c r="L547">
        <v>5.6</v>
      </c>
      <c r="M547">
        <v>138106</v>
      </c>
      <c r="N547">
        <v>3451</v>
      </c>
      <c r="O547">
        <v>3451</v>
      </c>
      <c r="P547" s="1">
        <v>19153698</v>
      </c>
      <c r="Q547" t="str" cm="1">
        <f t="array" ref="Q547">_xlfn.IFS(C547&gt;=90000000,"Big Budget",C547&gt;=35000000,"Medium Budget",C547&lt;35000000,"Small Budget")</f>
        <v>Medium Budget</v>
      </c>
      <c r="R547" cm="1">
        <f t="array" ref="R547">_xlfn.IFS(L549&gt;=10,10,L549&gt;=9,9,L549&gt;=8,8,L549&gt;=7,7,L549&gt;=6,6,L549&gt;=5,5,L549&gt;=4,4,L549&gt;=3,3,L549&gt;=2,2,L549&gt;=1,1)</f>
        <v>6</v>
      </c>
    </row>
    <row r="548" spans="1:18" x14ac:dyDescent="0.35">
      <c r="A548" s="3" t="s">
        <v>126</v>
      </c>
      <c r="B548">
        <v>2006</v>
      </c>
      <c r="C548" s="1">
        <v>75000000</v>
      </c>
      <c r="D548" s="1">
        <v>73661010</v>
      </c>
      <c r="E548" s="1">
        <v>67606360</v>
      </c>
      <c r="F548" s="1">
        <v>141267370</v>
      </c>
      <c r="G548" s="1">
        <v>66267370</v>
      </c>
      <c r="H548" s="2">
        <v>0.88</v>
      </c>
      <c r="I548" t="s">
        <v>43</v>
      </c>
      <c r="J548" t="s">
        <v>101</v>
      </c>
      <c r="K548" t="s">
        <v>45</v>
      </c>
      <c r="L548">
        <v>6.6</v>
      </c>
      <c r="M548">
        <v>117186</v>
      </c>
      <c r="N548">
        <v>3553</v>
      </c>
      <c r="O548">
        <v>3553</v>
      </c>
      <c r="P548" s="1">
        <v>22217226</v>
      </c>
      <c r="Q548" t="str" cm="1">
        <f t="array" ref="Q548">_xlfn.IFS(C548&gt;=90000000,"Big Budget",C548&gt;=35000000,"Medium Budget",C548&lt;35000000,"Small Budget")</f>
        <v>Medium Budget</v>
      </c>
      <c r="R548" cm="1">
        <f t="array" ref="R548">_xlfn.IFS(L550&gt;=10,10,L550&gt;=9,9,L550&gt;=8,8,L550&gt;=7,7,L550&gt;=6,6,L550&gt;=5,5,L550&gt;=4,4,L550&gt;=3,3,L550&gt;=2,2,L550&gt;=1,1)</f>
        <v>6</v>
      </c>
    </row>
    <row r="549" spans="1:18" x14ac:dyDescent="0.35">
      <c r="A549" s="3" t="s">
        <v>814</v>
      </c>
      <c r="B549">
        <v>2014</v>
      </c>
      <c r="C549" s="1">
        <v>132000000</v>
      </c>
      <c r="D549" s="1">
        <v>83350911</v>
      </c>
      <c r="E549" s="1">
        <v>283591620</v>
      </c>
      <c r="F549" s="1">
        <v>366942531</v>
      </c>
      <c r="G549" s="1">
        <v>234942531</v>
      </c>
      <c r="H549" s="2">
        <v>1.78</v>
      </c>
      <c r="I549" t="s">
        <v>43</v>
      </c>
      <c r="J549" t="s">
        <v>101</v>
      </c>
      <c r="K549" t="s">
        <v>45</v>
      </c>
      <c r="L549">
        <v>6.6</v>
      </c>
      <c r="M549">
        <v>90039</v>
      </c>
      <c r="N549">
        <v>3764</v>
      </c>
      <c r="O549">
        <v>3775</v>
      </c>
      <c r="P549" s="1">
        <v>25447444</v>
      </c>
      <c r="Q549" t="str" cm="1">
        <f t="array" ref="Q549">_xlfn.IFS(C549&gt;=90000000,"Big Budget",C549&gt;=35000000,"Medium Budget",C549&lt;35000000,"Small Budget")</f>
        <v>Big Budget</v>
      </c>
      <c r="R549" cm="1">
        <f t="array" ref="R549">_xlfn.IFS(L551&gt;=10,10,L551&gt;=9,9,L551&gt;=8,8,L551&gt;=7,7,L551&gt;=6,6,L551&gt;=5,5,L551&gt;=4,4,L551&gt;=3,3,L551&gt;=2,2,L551&gt;=1,1)</f>
        <v>5</v>
      </c>
    </row>
    <row r="550" spans="1:18" x14ac:dyDescent="0.35">
      <c r="A550" s="3" t="s">
        <v>909</v>
      </c>
      <c r="B550">
        <v>2016</v>
      </c>
      <c r="C550" s="1">
        <v>29000000</v>
      </c>
      <c r="D550" s="1">
        <v>27383770</v>
      </c>
      <c r="E550" s="1">
        <v>28616569</v>
      </c>
      <c r="F550" s="1">
        <v>56000339</v>
      </c>
      <c r="G550" s="1">
        <v>27000339</v>
      </c>
      <c r="H550" s="2">
        <v>0.93</v>
      </c>
      <c r="I550" t="s">
        <v>17</v>
      </c>
      <c r="J550" t="s">
        <v>18</v>
      </c>
      <c r="K550" t="s">
        <v>29</v>
      </c>
      <c r="L550">
        <v>6.8</v>
      </c>
      <c r="M550">
        <v>55962</v>
      </c>
      <c r="N550">
        <v>1528</v>
      </c>
      <c r="O550">
        <v>1528</v>
      </c>
      <c r="P550" s="1">
        <v>6601313</v>
      </c>
      <c r="Q550" t="str" cm="1">
        <f t="array" ref="Q550">_xlfn.IFS(C550&gt;=90000000,"Big Budget",C550&gt;=35000000,"Medium Budget",C550&lt;35000000,"Small Budget")</f>
        <v>Small Budget</v>
      </c>
      <c r="R550" cm="1">
        <f t="array" ref="R550">_xlfn.IFS(L552&gt;=10,10,L552&gt;=9,9,L552&gt;=8,8,L552&gt;=7,7,L552&gt;=6,6,L552&gt;=5,5,L552&gt;=4,4,L552&gt;=3,3,L552&gt;=2,2,L552&gt;=1,1)</f>
        <v>5</v>
      </c>
    </row>
    <row r="551" spans="1:18" x14ac:dyDescent="0.35">
      <c r="A551" s="3" t="s">
        <v>990</v>
      </c>
      <c r="B551">
        <v>2017</v>
      </c>
      <c r="C551" s="1">
        <v>217000000</v>
      </c>
      <c r="D551" s="1">
        <v>130168683</v>
      </c>
      <c r="E551" s="1">
        <v>472724657</v>
      </c>
      <c r="F551" s="1">
        <v>602893340</v>
      </c>
      <c r="G551" s="1">
        <v>385893340</v>
      </c>
      <c r="H551" s="2">
        <v>1.78</v>
      </c>
      <c r="I551" t="s">
        <v>17</v>
      </c>
      <c r="J551" t="s">
        <v>142</v>
      </c>
      <c r="K551" t="s">
        <v>32</v>
      </c>
      <c r="L551">
        <v>5.2</v>
      </c>
      <c r="M551">
        <v>149976</v>
      </c>
      <c r="N551">
        <v>4069</v>
      </c>
      <c r="O551">
        <v>4132</v>
      </c>
      <c r="P551" s="1">
        <v>44680073</v>
      </c>
      <c r="Q551" t="str" cm="1">
        <f t="array" ref="Q551">_xlfn.IFS(C551&gt;=90000000,"Big Budget",C551&gt;=35000000,"Medium Budget",C551&lt;35000000,"Small Budget")</f>
        <v>Big Budget</v>
      </c>
      <c r="R551" cm="1">
        <f t="array" ref="R551">_xlfn.IFS(L553&gt;=10,10,L553&gt;=9,9,L553&gt;=8,8,L553&gt;=7,7,L553&gt;=6,6,L553&gt;=5,5,L553&gt;=4,4,L553&gt;=3,3,L553&gt;=2,2,L553&gt;=1,1)</f>
        <v>6</v>
      </c>
    </row>
    <row r="552" spans="1:18" x14ac:dyDescent="0.35">
      <c r="A552" s="3" t="s">
        <v>60</v>
      </c>
      <c r="B552">
        <v>2006</v>
      </c>
      <c r="C552" s="1">
        <v>20000000</v>
      </c>
      <c r="D552" s="1">
        <v>23364784</v>
      </c>
      <c r="E552" s="1">
        <v>14800000</v>
      </c>
      <c r="F552" s="1">
        <v>38164784</v>
      </c>
      <c r="G552" s="1">
        <v>18164784</v>
      </c>
      <c r="H552" s="2">
        <v>0.91</v>
      </c>
      <c r="I552" t="s">
        <v>17</v>
      </c>
      <c r="J552" t="s">
        <v>18</v>
      </c>
      <c r="K552" t="s">
        <v>26</v>
      </c>
      <c r="L552">
        <v>5.0999999999999996</v>
      </c>
      <c r="M552">
        <v>49486</v>
      </c>
      <c r="N552">
        <v>2681</v>
      </c>
      <c r="O552">
        <v>2681</v>
      </c>
      <c r="P552" s="1">
        <v>8852458</v>
      </c>
      <c r="Q552" t="str" cm="1">
        <f t="array" ref="Q552">_xlfn.IFS(C552&gt;=90000000,"Big Budget",C552&gt;=35000000,"Medium Budget",C552&lt;35000000,"Small Budget")</f>
        <v>Small Budget</v>
      </c>
      <c r="R552" cm="1">
        <f t="array" ref="R552">_xlfn.IFS(L554&gt;=10,10,L554&gt;=9,9,L554&gt;=8,8,L554&gt;=7,7,L554&gt;=6,6,L554&gt;=5,5,L554&gt;=4,4,L554&gt;=3,3,L554&gt;=2,2,L554&gt;=1,1)</f>
        <v>6</v>
      </c>
    </row>
    <row r="553" spans="1:18" x14ac:dyDescent="0.35">
      <c r="A553" s="3" t="s">
        <v>799</v>
      </c>
      <c r="B553">
        <v>2014</v>
      </c>
      <c r="C553" s="1">
        <v>60000000</v>
      </c>
      <c r="D553" s="1">
        <v>50837305</v>
      </c>
      <c r="E553" s="1">
        <v>61108946</v>
      </c>
      <c r="F553" s="1">
        <v>111946251</v>
      </c>
      <c r="G553" s="1">
        <v>51946251</v>
      </c>
      <c r="H553" s="2">
        <v>0.87</v>
      </c>
      <c r="I553" t="s">
        <v>43</v>
      </c>
      <c r="J553" t="s">
        <v>446</v>
      </c>
      <c r="K553" t="s">
        <v>45</v>
      </c>
      <c r="L553">
        <v>6.8</v>
      </c>
      <c r="M553">
        <v>57755</v>
      </c>
      <c r="N553">
        <v>3464</v>
      </c>
      <c r="O553">
        <v>3464</v>
      </c>
      <c r="P553" s="1">
        <v>17275239</v>
      </c>
      <c r="Q553" t="str" cm="1">
        <f t="array" ref="Q553">_xlfn.IFS(C553&gt;=90000000,"Big Budget",C553&gt;=35000000,"Medium Budget",C553&lt;35000000,"Small Budget")</f>
        <v>Medium Budget</v>
      </c>
      <c r="R553" cm="1">
        <f t="array" ref="R553">_xlfn.IFS(L555&gt;=10,10,L555&gt;=9,9,L555&gt;=8,8,L555&gt;=7,7,L555&gt;=6,6,L555&gt;=5,5,L555&gt;=4,4,L555&gt;=3,3,L555&gt;=2,2,L555&gt;=1,1)</f>
        <v>6</v>
      </c>
    </row>
    <row r="554" spans="1:18" x14ac:dyDescent="0.35">
      <c r="A554" s="3" t="s">
        <v>414</v>
      </c>
      <c r="B554">
        <v>2009</v>
      </c>
      <c r="C554" s="1">
        <v>22000000</v>
      </c>
      <c r="D554" s="1">
        <v>33316821</v>
      </c>
      <c r="E554" s="1">
        <v>8454347</v>
      </c>
      <c r="F554" s="1">
        <v>41771168</v>
      </c>
      <c r="G554" s="1">
        <v>19771168</v>
      </c>
      <c r="H554" s="2">
        <v>0.9</v>
      </c>
      <c r="I554" t="s">
        <v>22</v>
      </c>
      <c r="J554" t="s">
        <v>18</v>
      </c>
      <c r="K554" t="s">
        <v>26</v>
      </c>
      <c r="L554">
        <v>6.5</v>
      </c>
      <c r="M554">
        <v>65357</v>
      </c>
      <c r="N554">
        <v>2505</v>
      </c>
      <c r="O554">
        <v>2505</v>
      </c>
      <c r="P554" s="1">
        <v>10464314</v>
      </c>
      <c r="Q554" t="str" cm="1">
        <f t="array" ref="Q554">_xlfn.IFS(C554&gt;=90000000,"Big Budget",C554&gt;=35000000,"Medium Budget",C554&lt;35000000,"Small Budget")</f>
        <v>Small Budget</v>
      </c>
      <c r="R554" cm="1">
        <f t="array" ref="R554">_xlfn.IFS(L556&gt;=10,10,L556&gt;=9,9,L556&gt;=8,8,L556&gt;=7,7,L556&gt;=6,6,L556&gt;=5,5,L556&gt;=4,4,L556&gt;=3,3,L556&gt;=2,2,L556&gt;=1,1)</f>
        <v>6</v>
      </c>
    </row>
    <row r="555" spans="1:18" x14ac:dyDescent="0.35">
      <c r="A555" s="3" t="s">
        <v>596</v>
      </c>
      <c r="B555">
        <v>2011</v>
      </c>
      <c r="C555" s="1">
        <v>12000000</v>
      </c>
      <c r="D555" s="1">
        <v>16311571</v>
      </c>
      <c r="E555" s="1">
        <v>6438785</v>
      </c>
      <c r="F555" s="1">
        <v>22750356</v>
      </c>
      <c r="G555" s="1">
        <v>10750356</v>
      </c>
      <c r="H555" s="2">
        <v>0.9</v>
      </c>
      <c r="I555" t="s">
        <v>22</v>
      </c>
      <c r="J555" t="s">
        <v>18</v>
      </c>
      <c r="K555" t="s">
        <v>19</v>
      </c>
      <c r="L555">
        <v>6.3</v>
      </c>
      <c r="M555">
        <v>84211</v>
      </c>
      <c r="N555">
        <v>8</v>
      </c>
      <c r="O555">
        <v>987</v>
      </c>
      <c r="P555" s="1">
        <v>310263</v>
      </c>
      <c r="Q555" t="str" cm="1">
        <f t="array" ref="Q555">_xlfn.IFS(C555&gt;=90000000,"Big Budget",C555&gt;=35000000,"Medium Budget",C555&lt;35000000,"Small Budget")</f>
        <v>Small Budget</v>
      </c>
      <c r="R555" cm="1">
        <f t="array" ref="R555">_xlfn.IFS(L557&gt;=10,10,L557&gt;=9,9,L557&gt;=8,8,L557&gt;=7,7,L557&gt;=6,6,L557&gt;=5,5,L557&gt;=4,4,L557&gt;=3,3,L557&gt;=2,2,L557&gt;=1,1)</f>
        <v>5</v>
      </c>
    </row>
    <row r="556" spans="1:18" x14ac:dyDescent="0.35">
      <c r="A556" s="3" t="s">
        <v>868</v>
      </c>
      <c r="B556">
        <v>2015</v>
      </c>
      <c r="C556" s="1">
        <v>53000000</v>
      </c>
      <c r="D556" s="1">
        <v>62575678</v>
      </c>
      <c r="E556" s="1">
        <v>36262194</v>
      </c>
      <c r="F556" s="1">
        <v>98837872</v>
      </c>
      <c r="G556" s="1">
        <v>45837872</v>
      </c>
      <c r="H556" s="2">
        <v>0.86</v>
      </c>
      <c r="I556" t="s">
        <v>22</v>
      </c>
      <c r="J556" t="s">
        <v>18</v>
      </c>
      <c r="K556" t="s">
        <v>29</v>
      </c>
      <c r="L556">
        <v>6.9</v>
      </c>
      <c r="M556">
        <v>180776</v>
      </c>
      <c r="N556">
        <v>3188</v>
      </c>
      <c r="O556">
        <v>3188</v>
      </c>
      <c r="P556" s="1">
        <v>22635037</v>
      </c>
      <c r="Q556" t="str" cm="1">
        <f t="array" ref="Q556">_xlfn.IFS(C556&gt;=90000000,"Big Budget",C556&gt;=35000000,"Medium Budget",C556&lt;35000000,"Small Budget")</f>
        <v>Medium Budget</v>
      </c>
      <c r="R556" cm="1">
        <f t="array" ref="R556">_xlfn.IFS(L558&gt;=10,10,L558&gt;=9,9,L558&gt;=8,8,L558&gt;=7,7,L558&gt;=6,6,L558&gt;=5,5,L558&gt;=4,4,L558&gt;=3,3,L558&gt;=2,2,L558&gt;=1,1)</f>
        <v>7</v>
      </c>
    </row>
    <row r="557" spans="1:18" x14ac:dyDescent="0.35">
      <c r="A557" s="3" t="s">
        <v>85</v>
      </c>
      <c r="B557">
        <v>2006</v>
      </c>
      <c r="C557" s="1">
        <v>33000000</v>
      </c>
      <c r="D557" s="1">
        <v>34020814</v>
      </c>
      <c r="E557" s="1">
        <v>28000000</v>
      </c>
      <c r="F557" s="1">
        <v>62020814</v>
      </c>
      <c r="G557" s="1">
        <v>29020814</v>
      </c>
      <c r="H557" s="2">
        <v>0.88</v>
      </c>
      <c r="I557" t="s">
        <v>22</v>
      </c>
      <c r="J557" t="s">
        <v>18</v>
      </c>
      <c r="K557" t="s">
        <v>26</v>
      </c>
      <c r="L557">
        <v>5.5</v>
      </c>
      <c r="M557">
        <v>139174</v>
      </c>
      <c r="N557">
        <v>3555</v>
      </c>
      <c r="O557">
        <v>3555</v>
      </c>
      <c r="P557" s="1">
        <v>13850000</v>
      </c>
      <c r="Q557" t="str" cm="1">
        <f t="array" ref="Q557">_xlfn.IFS(C557&gt;=90000000,"Big Budget",C557&gt;=35000000,"Medium Budget",C557&lt;35000000,"Small Budget")</f>
        <v>Small Budget</v>
      </c>
      <c r="R557" cm="1">
        <f t="array" ref="R557">_xlfn.IFS(L559&gt;=10,10,L559&gt;=9,9,L559&gt;=8,8,L559&gt;=7,7,L559&gt;=6,6,L559&gt;=5,5,L559&gt;=4,4,L559&gt;=3,3,L559&gt;=2,2,L559&gt;=1,1)</f>
        <v>7</v>
      </c>
    </row>
    <row r="558" spans="1:18" x14ac:dyDescent="0.35">
      <c r="A558" s="3" t="s">
        <v>487</v>
      </c>
      <c r="B558">
        <v>2009</v>
      </c>
      <c r="C558" s="1">
        <v>140000000</v>
      </c>
      <c r="D558" s="1">
        <v>257730019</v>
      </c>
      <c r="E558" s="1">
        <v>129109595</v>
      </c>
      <c r="F558" s="1">
        <v>386839614</v>
      </c>
      <c r="G558" s="1">
        <v>246839614</v>
      </c>
      <c r="H558" s="2">
        <v>1.76</v>
      </c>
      <c r="I558" t="s">
        <v>17</v>
      </c>
      <c r="J558" t="s">
        <v>18</v>
      </c>
      <c r="K558" t="s">
        <v>45</v>
      </c>
      <c r="L558">
        <v>7.9</v>
      </c>
      <c r="M558">
        <v>600637</v>
      </c>
      <c r="N558">
        <v>3849</v>
      </c>
      <c r="O558">
        <v>4053</v>
      </c>
      <c r="P558" s="1">
        <v>75204289</v>
      </c>
      <c r="Q558" t="str" cm="1">
        <f t="array" ref="Q558">_xlfn.IFS(C558&gt;=90000000,"Big Budget",C558&gt;=35000000,"Medium Budget",C558&lt;35000000,"Small Budget")</f>
        <v>Big Budget</v>
      </c>
      <c r="R558" cm="1">
        <f t="array" ref="R558">_xlfn.IFS(L560&gt;=10,10,L560&gt;=9,9,L560&gt;=8,8,L560&gt;=7,7,L560&gt;=6,6,L560&gt;=5,5,L560&gt;=4,4,L560&gt;=3,3,L560&gt;=2,2,L560&gt;=1,1)</f>
        <v>5</v>
      </c>
    </row>
    <row r="559" spans="1:18" x14ac:dyDescent="0.35">
      <c r="A559" s="3" t="s">
        <v>855</v>
      </c>
      <c r="B559">
        <v>2015</v>
      </c>
      <c r="C559" s="1">
        <v>34000000</v>
      </c>
      <c r="D559" s="1">
        <v>37446117</v>
      </c>
      <c r="E559" s="1">
        <v>26356811</v>
      </c>
      <c r="F559" s="1">
        <v>63802928</v>
      </c>
      <c r="G559" s="1">
        <v>29802928</v>
      </c>
      <c r="H559" s="2">
        <v>0.88</v>
      </c>
      <c r="I559" t="s">
        <v>17</v>
      </c>
      <c r="J559" t="s">
        <v>18</v>
      </c>
      <c r="K559" t="s">
        <v>29</v>
      </c>
      <c r="L559">
        <v>7</v>
      </c>
      <c r="M559">
        <v>82636</v>
      </c>
      <c r="N559">
        <v>3366</v>
      </c>
      <c r="O559">
        <v>3371</v>
      </c>
      <c r="P559" s="1">
        <v>13019686</v>
      </c>
      <c r="Q559" t="str" cm="1">
        <f t="array" ref="Q559">_xlfn.IFS(C559&gt;=90000000,"Big Budget",C559&gt;=35000000,"Medium Budget",C559&lt;35000000,"Small Budget")</f>
        <v>Small Budget</v>
      </c>
      <c r="R559" cm="1">
        <f t="array" ref="R559">_xlfn.IFS(L561&gt;=10,10,L561&gt;=9,9,L561&gt;=8,8,L561&gt;=7,7,L561&gt;=6,6,L561&gt;=5,5,L561&gt;=4,4,L561&gt;=3,3,L561&gt;=2,2,L561&gt;=1,1)</f>
        <v>6</v>
      </c>
    </row>
    <row r="560" spans="1:18" x14ac:dyDescent="0.35">
      <c r="A560" s="3" t="s">
        <v>87</v>
      </c>
      <c r="B560">
        <v>2006</v>
      </c>
      <c r="C560" s="1">
        <v>35000000</v>
      </c>
      <c r="D560" s="1">
        <v>59843754</v>
      </c>
      <c r="E560" s="1">
        <v>5219972</v>
      </c>
      <c r="F560" s="1">
        <v>65063726</v>
      </c>
      <c r="G560" s="1">
        <v>30063726</v>
      </c>
      <c r="H560" s="2">
        <v>0.86</v>
      </c>
      <c r="I560" t="s">
        <v>17</v>
      </c>
      <c r="J560" t="s">
        <v>18</v>
      </c>
      <c r="K560" t="s">
        <v>19</v>
      </c>
      <c r="L560">
        <v>5.5</v>
      </c>
      <c r="M560">
        <v>51270</v>
      </c>
      <c r="N560">
        <v>3274</v>
      </c>
      <c r="O560">
        <v>3282</v>
      </c>
      <c r="P560" s="1">
        <v>19656429</v>
      </c>
      <c r="Q560" t="str" cm="1">
        <f t="array" ref="Q560">_xlfn.IFS(C560&gt;=90000000,"Big Budget",C560&gt;=35000000,"Medium Budget",C560&lt;35000000,"Small Budget")</f>
        <v>Medium Budget</v>
      </c>
      <c r="R560" cm="1">
        <f t="array" ref="R560">_xlfn.IFS(L562&gt;=10,10,L562&gt;=9,9,L562&gt;=8,8,L562&gt;=7,7,L562&gt;=6,6,L562&gt;=5,5,L562&gt;=4,4,L562&gt;=3,3,L562&gt;=2,2,L562&gt;=1,1)</f>
        <v>7</v>
      </c>
    </row>
    <row r="561" spans="1:18" x14ac:dyDescent="0.35">
      <c r="A561" s="3" t="s">
        <v>137</v>
      </c>
      <c r="B561">
        <v>2006</v>
      </c>
      <c r="C561" s="1">
        <v>85000000</v>
      </c>
      <c r="D561" s="1">
        <v>62615510</v>
      </c>
      <c r="E561" s="1">
        <v>95178695</v>
      </c>
      <c r="F561" s="1">
        <v>157794205</v>
      </c>
      <c r="G561" s="1">
        <v>72794205</v>
      </c>
      <c r="H561" s="2">
        <v>0.86</v>
      </c>
      <c r="I561" t="s">
        <v>17</v>
      </c>
      <c r="J561" t="s">
        <v>18</v>
      </c>
      <c r="K561" t="s">
        <v>32</v>
      </c>
      <c r="L561">
        <v>6</v>
      </c>
      <c r="M561">
        <v>268794</v>
      </c>
      <c r="N561">
        <v>3027</v>
      </c>
      <c r="O561">
        <v>3030</v>
      </c>
      <c r="P561" s="1">
        <v>23973840</v>
      </c>
      <c r="Q561" t="str" cm="1">
        <f t="array" ref="Q561">_xlfn.IFS(C561&gt;=90000000,"Big Budget",C561&gt;=35000000,"Medium Budget",C561&lt;35000000,"Small Budget")</f>
        <v>Medium Budget</v>
      </c>
      <c r="R561" cm="1">
        <f t="array" ref="R561">_xlfn.IFS(L563&gt;=10,10,L563&gt;=9,9,L563&gt;=8,8,L563&gt;=7,7,L563&gt;=6,6,L563&gt;=5,5,L563&gt;=4,4,L563&gt;=3,3,L563&gt;=2,2,L563&gt;=1,1)</f>
        <v>6</v>
      </c>
    </row>
    <row r="562" spans="1:18" x14ac:dyDescent="0.35">
      <c r="A562" s="3" t="s">
        <v>936</v>
      </c>
      <c r="B562">
        <v>2016</v>
      </c>
      <c r="C562" s="1">
        <v>110000000</v>
      </c>
      <c r="D562" s="1">
        <v>100014699</v>
      </c>
      <c r="E562" s="1">
        <v>202224973</v>
      </c>
      <c r="F562" s="1">
        <v>302239672</v>
      </c>
      <c r="G562" s="1">
        <v>192239672</v>
      </c>
      <c r="H562" s="2">
        <v>1.75</v>
      </c>
      <c r="I562" t="s">
        <v>17</v>
      </c>
      <c r="J562" t="s">
        <v>18</v>
      </c>
      <c r="K562" t="s">
        <v>26</v>
      </c>
      <c r="L562">
        <v>7</v>
      </c>
      <c r="M562">
        <v>397475</v>
      </c>
      <c r="N562">
        <v>3478</v>
      </c>
      <c r="O562">
        <v>3478</v>
      </c>
      <c r="P562" s="1">
        <v>14869736</v>
      </c>
      <c r="Q562" t="str" cm="1">
        <f t="array" ref="Q562">_xlfn.IFS(C562&gt;=90000000,"Big Budget",C562&gt;=35000000,"Medium Budget",C562&lt;35000000,"Small Budget")</f>
        <v>Big Budget</v>
      </c>
      <c r="R562" cm="1">
        <f t="array" ref="R562">_xlfn.IFS(L564&gt;=10,10,L564&gt;=9,9,L564&gt;=8,8,L564&gt;=7,7,L564&gt;=6,6,L564&gt;=5,5,L564&gt;=4,4,L564&gt;=3,3,L564&gt;=2,2,L564&gt;=1,1)</f>
        <v>6</v>
      </c>
    </row>
    <row r="563" spans="1:18" x14ac:dyDescent="0.35">
      <c r="A563" s="3" t="s">
        <v>938</v>
      </c>
      <c r="B563">
        <v>2016</v>
      </c>
      <c r="C563" s="1">
        <v>125000000</v>
      </c>
      <c r="D563" s="1">
        <v>153707064</v>
      </c>
      <c r="E563" s="1">
        <v>190365169</v>
      </c>
      <c r="F563" s="1">
        <v>344072233</v>
      </c>
      <c r="G563" s="1">
        <v>219072233</v>
      </c>
      <c r="H563" s="2">
        <v>1.75</v>
      </c>
      <c r="I563" t="s">
        <v>43</v>
      </c>
      <c r="J563" t="s">
        <v>101</v>
      </c>
      <c r="K563" t="s">
        <v>45</v>
      </c>
      <c r="L563">
        <v>6.4</v>
      </c>
      <c r="M563">
        <v>81189</v>
      </c>
      <c r="N563">
        <v>4060</v>
      </c>
      <c r="O563">
        <v>4066</v>
      </c>
      <c r="P563" s="1">
        <v>46581142</v>
      </c>
      <c r="Q563" t="str" cm="1">
        <f t="array" ref="Q563">_xlfn.IFS(C563&gt;=90000000,"Big Budget",C563&gt;=35000000,"Medium Budget",C563&lt;35000000,"Small Budget")</f>
        <v>Big Budget</v>
      </c>
      <c r="R563" cm="1">
        <f t="array" ref="R563">_xlfn.IFS(L565&gt;=10,10,L565&gt;=9,9,L565&gt;=8,8,L565&gt;=7,7,L565&gt;=6,6,L565&gt;=5,5,L565&gt;=4,4,L565&gt;=3,3,L565&gt;=2,2,L565&gt;=1,1)</f>
        <v>6</v>
      </c>
    </row>
    <row r="564" spans="1:18" x14ac:dyDescent="0.35">
      <c r="A564" s="3" t="s">
        <v>290</v>
      </c>
      <c r="B564">
        <v>2008</v>
      </c>
      <c r="C564" s="1">
        <v>21000000</v>
      </c>
      <c r="D564" s="1">
        <v>24850922</v>
      </c>
      <c r="E564" s="1">
        <v>14468879</v>
      </c>
      <c r="F564" s="1">
        <v>39319801</v>
      </c>
      <c r="G564" s="1">
        <v>18319801</v>
      </c>
      <c r="H564" s="2">
        <v>0.87</v>
      </c>
      <c r="I564" t="s">
        <v>17</v>
      </c>
      <c r="J564" t="s">
        <v>18</v>
      </c>
      <c r="K564" t="s">
        <v>32</v>
      </c>
      <c r="L564">
        <v>6.5</v>
      </c>
      <c r="M564">
        <v>101378</v>
      </c>
      <c r="N564">
        <v>2729</v>
      </c>
      <c r="O564">
        <v>2729</v>
      </c>
      <c r="P564" s="1">
        <v>8603195</v>
      </c>
      <c r="Q564" t="str" cm="1">
        <f t="array" ref="Q564">_xlfn.IFS(C564&gt;=90000000,"Big Budget",C564&gt;=35000000,"Medium Budget",C564&lt;35000000,"Small Budget")</f>
        <v>Small Budget</v>
      </c>
      <c r="R564" cm="1">
        <f t="array" ref="R564">_xlfn.IFS(L566&gt;=10,10,L566&gt;=9,9,L566&gt;=8,8,L566&gt;=7,7,L566&gt;=6,6,L566&gt;=5,5,L566&gt;=4,4,L566&gt;=3,3,L566&gt;=2,2,L566&gt;=1,1)</f>
        <v>5</v>
      </c>
    </row>
    <row r="565" spans="1:18" x14ac:dyDescent="0.35">
      <c r="A565" s="3" t="s">
        <v>998</v>
      </c>
      <c r="B565">
        <v>2018</v>
      </c>
      <c r="C565" s="1">
        <v>40000000</v>
      </c>
      <c r="D565" s="1">
        <v>42402632</v>
      </c>
      <c r="E565" s="1">
        <v>31463456</v>
      </c>
      <c r="F565" s="1">
        <v>73866088</v>
      </c>
      <c r="G565" s="1">
        <v>33866088</v>
      </c>
      <c r="H565" s="2">
        <v>0.85</v>
      </c>
      <c r="I565" t="s">
        <v>22</v>
      </c>
      <c r="J565" t="s">
        <v>18</v>
      </c>
      <c r="K565" t="s">
        <v>26</v>
      </c>
      <c r="L565">
        <v>6.8</v>
      </c>
      <c r="M565">
        <v>97071</v>
      </c>
      <c r="N565">
        <v>2803</v>
      </c>
      <c r="O565">
        <v>2803</v>
      </c>
      <c r="P565" s="1">
        <v>12361307</v>
      </c>
      <c r="Q565" t="str" cm="1">
        <f t="array" ref="Q565">_xlfn.IFS(C565&gt;=90000000,"Big Budget",C565&gt;=35000000,"Medium Budget",C565&lt;35000000,"Small Budget")</f>
        <v>Medium Budget</v>
      </c>
      <c r="R565" cm="1">
        <f t="array" ref="R565">_xlfn.IFS(L567&gt;=10,10,L567&gt;=9,9,L567&gt;=8,8,L567&gt;=7,7,L567&gt;=6,6,L567&gt;=5,5,L567&gt;=4,4,L567&gt;=3,3,L567&gt;=2,2,L567&gt;=1,1)</f>
        <v>6</v>
      </c>
    </row>
    <row r="566" spans="1:18" x14ac:dyDescent="0.35">
      <c r="A566" s="3" t="s">
        <v>502</v>
      </c>
      <c r="B566">
        <v>2010</v>
      </c>
      <c r="C566" s="1">
        <v>10100000</v>
      </c>
      <c r="D566" s="1">
        <v>1183658</v>
      </c>
      <c r="E566" s="1">
        <v>17542642</v>
      </c>
      <c r="F566" s="1">
        <v>18726300</v>
      </c>
      <c r="G566" s="1">
        <v>8626300</v>
      </c>
      <c r="H566" s="2">
        <v>0.85</v>
      </c>
      <c r="I566" t="s">
        <v>28</v>
      </c>
      <c r="J566" t="s">
        <v>18</v>
      </c>
      <c r="K566" t="s">
        <v>72</v>
      </c>
      <c r="L566">
        <v>5.4</v>
      </c>
      <c r="M566">
        <v>14328</v>
      </c>
      <c r="N566">
        <v>82</v>
      </c>
      <c r="O566">
        <v>82</v>
      </c>
      <c r="P566" s="1">
        <v>642156</v>
      </c>
      <c r="Q566" t="str" cm="1">
        <f t="array" ref="Q566">_xlfn.IFS(C566&gt;=90000000,"Big Budget",C566&gt;=35000000,"Medium Budget",C566&lt;35000000,"Small Budget")</f>
        <v>Small Budget</v>
      </c>
      <c r="R566" cm="1">
        <f t="array" ref="R566">_xlfn.IFS(L568&gt;=10,10,L568&gt;=9,9,L568&gt;=8,8,L568&gt;=7,7,L568&gt;=6,6,L568&gt;=5,5,L568&gt;=4,4,L568&gt;=3,3,L568&gt;=2,2,L568&gt;=1,1)</f>
        <v>7</v>
      </c>
    </row>
    <row r="567" spans="1:18" x14ac:dyDescent="0.35">
      <c r="A567" s="3" t="s">
        <v>672</v>
      </c>
      <c r="B567">
        <v>2012</v>
      </c>
      <c r="C567" s="1">
        <v>45000000</v>
      </c>
      <c r="D567" s="1">
        <v>47323100</v>
      </c>
      <c r="E567" s="1">
        <v>35190390</v>
      </c>
      <c r="F567" s="1">
        <v>82513490</v>
      </c>
      <c r="G567" s="1">
        <v>37513490</v>
      </c>
      <c r="H567" s="2">
        <v>0.83</v>
      </c>
      <c r="I567" t="s">
        <v>22</v>
      </c>
      <c r="J567" t="s">
        <v>18</v>
      </c>
      <c r="K567" t="s">
        <v>26</v>
      </c>
      <c r="L567">
        <v>6.4</v>
      </c>
      <c r="M567">
        <v>129932</v>
      </c>
      <c r="N567">
        <v>2628</v>
      </c>
      <c r="O567">
        <v>2635</v>
      </c>
      <c r="P567" s="1">
        <v>16016910</v>
      </c>
      <c r="Q567" t="str" cm="1">
        <f t="array" ref="Q567">_xlfn.IFS(C567&gt;=90000000,"Big Budget",C567&gt;=35000000,"Medium Budget",C567&lt;35000000,"Small Budget")</f>
        <v>Medium Budget</v>
      </c>
      <c r="R567" cm="1">
        <f t="array" ref="R567">_xlfn.IFS(L569&gt;=10,10,L569&gt;=9,9,L569&gt;=8,8,L569&gt;=7,7,L569&gt;=6,6,L569&gt;=5,5,L569&gt;=4,4,L569&gt;=3,3,L569&gt;=2,2,L569&gt;=1,1)</f>
        <v>5</v>
      </c>
    </row>
    <row r="568" spans="1:18" x14ac:dyDescent="0.35">
      <c r="A568" s="3" t="s">
        <v>829</v>
      </c>
      <c r="B568">
        <v>2015</v>
      </c>
      <c r="C568" s="1">
        <v>13000000</v>
      </c>
      <c r="D568" s="1">
        <v>2703296</v>
      </c>
      <c r="E568" s="1">
        <v>21298277</v>
      </c>
      <c r="F568" s="1">
        <v>24001573</v>
      </c>
      <c r="G568" s="1">
        <v>11001573</v>
      </c>
      <c r="H568" s="2">
        <v>0.85</v>
      </c>
      <c r="I568" t="s">
        <v>22</v>
      </c>
      <c r="J568" t="s">
        <v>18</v>
      </c>
      <c r="K568" t="s">
        <v>29</v>
      </c>
      <c r="L568">
        <v>7.3</v>
      </c>
      <c r="M568">
        <v>78212</v>
      </c>
      <c r="N568">
        <v>4</v>
      </c>
      <c r="O568">
        <v>149</v>
      </c>
      <c r="P568" s="1">
        <v>78085</v>
      </c>
      <c r="Q568" t="str" cm="1">
        <f t="array" ref="Q568">_xlfn.IFS(C568&gt;=90000000,"Big Budget",C568&gt;=35000000,"Medium Budget",C568&lt;35000000,"Small Budget")</f>
        <v>Small Budget</v>
      </c>
      <c r="R568" cm="1">
        <f t="array" ref="R568">_xlfn.IFS(L570&gt;=10,10,L570&gt;=9,9,L570&gt;=8,8,L570&gt;=7,7,L570&gt;=6,6,L570&gt;=5,5,L570&gt;=4,4,L570&gt;=3,3,L570&gt;=2,2,L570&gt;=1,1)</f>
        <v>6</v>
      </c>
    </row>
    <row r="569" spans="1:18" x14ac:dyDescent="0.35">
      <c r="A569" s="3" t="s">
        <v>813</v>
      </c>
      <c r="B569">
        <v>2014</v>
      </c>
      <c r="C569" s="1">
        <v>130000000</v>
      </c>
      <c r="D569" s="1">
        <v>101200044</v>
      </c>
      <c r="E569" s="1">
        <v>251631021</v>
      </c>
      <c r="F569" s="1">
        <v>352831065</v>
      </c>
      <c r="G569" s="1">
        <v>222831065</v>
      </c>
      <c r="H569" s="2">
        <v>1.71</v>
      </c>
      <c r="I569" t="s">
        <v>17</v>
      </c>
      <c r="J569" t="s">
        <v>18</v>
      </c>
      <c r="K569" t="s">
        <v>29</v>
      </c>
      <c r="L569">
        <v>5.8</v>
      </c>
      <c r="M569">
        <v>254186</v>
      </c>
      <c r="N569">
        <v>3567</v>
      </c>
      <c r="O569">
        <v>3571</v>
      </c>
      <c r="P569" s="1">
        <v>43720472</v>
      </c>
      <c r="Q569" t="str" cm="1">
        <f t="array" ref="Q569">_xlfn.IFS(C569&gt;=90000000,"Big Budget",C569&gt;=35000000,"Medium Budget",C569&lt;35000000,"Small Budget")</f>
        <v>Big Budget</v>
      </c>
      <c r="R569" cm="1">
        <f t="array" ref="R569">_xlfn.IFS(L571&gt;=10,10,L571&gt;=9,9,L571&gt;=8,8,L571&gt;=7,7,L571&gt;=6,6,L571&gt;=5,5,L571&gt;=4,4,L571&gt;=3,3,L571&gt;=2,2,L571&gt;=1,1)</f>
        <v>6</v>
      </c>
    </row>
    <row r="570" spans="1:18" x14ac:dyDescent="0.35">
      <c r="A570" s="3" t="s">
        <v>585</v>
      </c>
      <c r="B570">
        <v>2010</v>
      </c>
      <c r="C570" s="1">
        <v>155000000</v>
      </c>
      <c r="D570" s="1">
        <v>104386950</v>
      </c>
      <c r="E570" s="1">
        <v>313800000</v>
      </c>
      <c r="F570" s="1">
        <v>418186950</v>
      </c>
      <c r="G570" s="1">
        <v>263186950</v>
      </c>
      <c r="H570" s="2">
        <v>1.7</v>
      </c>
      <c r="I570" t="s">
        <v>43</v>
      </c>
      <c r="J570" t="s">
        <v>142</v>
      </c>
      <c r="K570" t="s">
        <v>45</v>
      </c>
      <c r="L570">
        <v>6.3</v>
      </c>
      <c r="M570">
        <v>153390</v>
      </c>
      <c r="N570">
        <v>3555</v>
      </c>
      <c r="O570">
        <v>3555</v>
      </c>
      <c r="P570" s="1">
        <v>24005069</v>
      </c>
      <c r="Q570" t="str" cm="1">
        <f t="array" ref="Q570">_xlfn.IFS(C570&gt;=90000000,"Big Budget",C570&gt;=35000000,"Medium Budget",C570&lt;35000000,"Small Budget")</f>
        <v>Big Budget</v>
      </c>
      <c r="R570" cm="1">
        <f t="array" ref="R570">_xlfn.IFS(L572&gt;=10,10,L572&gt;=9,9,L572&gt;=8,8,L572&gt;=7,7,L572&gt;=6,6,L572&gt;=5,5,L572&gt;=4,4,L572&gt;=3,3,L572&gt;=2,2,L572&gt;=1,1)</f>
        <v>1</v>
      </c>
    </row>
    <row r="571" spans="1:18" x14ac:dyDescent="0.35">
      <c r="A571" s="3" t="s">
        <v>466</v>
      </c>
      <c r="B571">
        <v>2009</v>
      </c>
      <c r="C571" s="1">
        <v>60000000</v>
      </c>
      <c r="D571" s="1">
        <v>42194060</v>
      </c>
      <c r="E571" s="1">
        <v>66802053</v>
      </c>
      <c r="F571" s="1">
        <v>108996113</v>
      </c>
      <c r="G571" s="1">
        <v>48996113</v>
      </c>
      <c r="H571" s="2">
        <v>0.82</v>
      </c>
      <c r="I571" t="s">
        <v>43</v>
      </c>
      <c r="J571" t="s">
        <v>101</v>
      </c>
      <c r="K571" t="s">
        <v>45</v>
      </c>
      <c r="L571">
        <v>6</v>
      </c>
      <c r="M571">
        <v>55178</v>
      </c>
      <c r="N571">
        <v>3035</v>
      </c>
      <c r="O571">
        <v>3035</v>
      </c>
      <c r="P571" s="1">
        <v>12286129</v>
      </c>
      <c r="Q571" t="str" cm="1">
        <f t="array" ref="Q571">_xlfn.IFS(C571&gt;=90000000,"Big Budget",C571&gt;=35000000,"Medium Budget",C571&lt;35000000,"Small Budget")</f>
        <v>Medium Budget</v>
      </c>
      <c r="R571" cm="1">
        <f t="array" ref="R571">_xlfn.IFS(L573&gt;=10,10,L573&gt;=9,9,L573&gt;=8,8,L573&gt;=7,7,L573&gt;=6,6,L573&gt;=5,5,L573&gt;=4,4,L573&gt;=3,3,L573&gt;=2,2,L573&gt;=1,1)</f>
        <v>7</v>
      </c>
    </row>
    <row r="572" spans="1:18" x14ac:dyDescent="0.35">
      <c r="A572" s="3" t="s">
        <v>282</v>
      </c>
      <c r="B572">
        <v>2008</v>
      </c>
      <c r="C572" s="1">
        <v>20000000</v>
      </c>
      <c r="D572" s="1">
        <v>14190901</v>
      </c>
      <c r="E572" s="1">
        <v>22529851</v>
      </c>
      <c r="F572" s="1">
        <v>36720752</v>
      </c>
      <c r="G572" s="1">
        <v>16720752</v>
      </c>
      <c r="H572" s="2">
        <v>0.84</v>
      </c>
      <c r="I572" t="s">
        <v>17</v>
      </c>
      <c r="J572" t="s">
        <v>18</v>
      </c>
      <c r="K572" t="s">
        <v>19</v>
      </c>
      <c r="L572">
        <v>1.9</v>
      </c>
      <c r="M572">
        <v>91353</v>
      </c>
      <c r="N572">
        <v>2642</v>
      </c>
      <c r="O572">
        <v>2642</v>
      </c>
      <c r="P572" s="1">
        <v>5836973</v>
      </c>
      <c r="Q572" t="str" cm="1">
        <f t="array" ref="Q572">_xlfn.IFS(C572&gt;=90000000,"Big Budget",C572&gt;=35000000,"Medium Budget",C572&lt;35000000,"Small Budget")</f>
        <v>Small Budget</v>
      </c>
      <c r="R572" cm="1">
        <f t="array" ref="R572">_xlfn.IFS(L574&gt;=10,10,L574&gt;=9,9,L574&gt;=8,8,L574&gt;=7,7,L574&gt;=6,6,L574&gt;=5,5,L574&gt;=4,4,L574&gt;=3,3,L574&gt;=2,2,L574&gt;=1,1)</f>
        <v>6</v>
      </c>
    </row>
    <row r="573" spans="1:18" x14ac:dyDescent="0.35">
      <c r="A573" s="3" t="s">
        <v>75</v>
      </c>
      <c r="B573">
        <v>2006</v>
      </c>
      <c r="C573" s="1">
        <v>27500000</v>
      </c>
      <c r="D573" s="1">
        <v>17510118</v>
      </c>
      <c r="E573" s="1">
        <v>33068293</v>
      </c>
      <c r="F573" s="1">
        <v>50578411</v>
      </c>
      <c r="G573" s="1">
        <v>23078411</v>
      </c>
      <c r="H573" s="2">
        <v>0.84</v>
      </c>
      <c r="I573" t="s">
        <v>22</v>
      </c>
      <c r="J573" t="s">
        <v>18</v>
      </c>
      <c r="K573" t="s">
        <v>29</v>
      </c>
      <c r="L573">
        <v>7.4</v>
      </c>
      <c r="M573">
        <v>78690</v>
      </c>
      <c r="N573">
        <v>22</v>
      </c>
      <c r="O573">
        <v>682</v>
      </c>
      <c r="P573" s="1">
        <v>414487</v>
      </c>
      <c r="Q573" t="str" cm="1">
        <f t="array" ref="Q573">_xlfn.IFS(C573&gt;=90000000,"Big Budget",C573&gt;=35000000,"Medium Budget",C573&lt;35000000,"Small Budget")</f>
        <v>Small Budget</v>
      </c>
      <c r="R573" cm="1">
        <f t="array" ref="R573">_xlfn.IFS(L575&gt;=10,10,L575&gt;=9,9,L575&gt;=8,8,L575&gt;=7,7,L575&gt;=6,6,L575&gt;=5,5,L575&gt;=4,4,L575&gt;=3,3,L575&gt;=2,2,L575&gt;=1,1)</f>
        <v>6</v>
      </c>
    </row>
    <row r="574" spans="1:18" x14ac:dyDescent="0.35">
      <c r="A574" s="3" t="s">
        <v>514</v>
      </c>
      <c r="B574">
        <v>2010</v>
      </c>
      <c r="C574" s="1">
        <v>15000000</v>
      </c>
      <c r="D574" s="1">
        <v>26167002</v>
      </c>
      <c r="E574" s="1">
        <v>1302619</v>
      </c>
      <c r="F574" s="1">
        <v>27469621</v>
      </c>
      <c r="G574" s="1">
        <v>12469621</v>
      </c>
      <c r="H574" s="2">
        <v>0.83</v>
      </c>
      <c r="I574" t="s">
        <v>132</v>
      </c>
      <c r="J574" t="s">
        <v>18</v>
      </c>
      <c r="K574" t="s">
        <v>45</v>
      </c>
      <c r="L574">
        <v>6.5</v>
      </c>
      <c r="M574">
        <v>18863</v>
      </c>
      <c r="N574">
        <v>2719</v>
      </c>
      <c r="O574">
        <v>2719</v>
      </c>
      <c r="P574" s="1">
        <v>7810481</v>
      </c>
      <c r="Q574" t="str" cm="1">
        <f t="array" ref="Q574">_xlfn.IFS(C574&gt;=90000000,"Big Budget",C574&gt;=35000000,"Medium Budget",C574&lt;35000000,"Small Budget")</f>
        <v>Small Budget</v>
      </c>
      <c r="R574" cm="1">
        <f t="array" ref="R574">_xlfn.IFS(L576&gt;=10,10,L576&gt;=9,9,L576&gt;=8,8,L576&gt;=7,7,L576&gt;=6,6,L576&gt;=5,5,L576&gt;=4,4,L576&gt;=3,3,L576&gt;=2,2,L576&gt;=1,1)</f>
        <v>6</v>
      </c>
    </row>
    <row r="575" spans="1:18" x14ac:dyDescent="0.35">
      <c r="A575" s="3" t="s">
        <v>525</v>
      </c>
      <c r="B575">
        <v>2010</v>
      </c>
      <c r="C575" s="1">
        <v>21000000</v>
      </c>
      <c r="D575" s="1">
        <v>37729698</v>
      </c>
      <c r="E575" s="1">
        <v>288175</v>
      </c>
      <c r="F575" s="1">
        <v>38017873</v>
      </c>
      <c r="G575" s="1">
        <v>17017873</v>
      </c>
      <c r="H575" s="2">
        <v>0.81</v>
      </c>
      <c r="I575" t="s">
        <v>22</v>
      </c>
      <c r="J575" t="s">
        <v>18</v>
      </c>
      <c r="K575" t="s">
        <v>29</v>
      </c>
      <c r="L575">
        <v>6.1</v>
      </c>
      <c r="M575">
        <v>7765</v>
      </c>
      <c r="N575">
        <v>2127</v>
      </c>
      <c r="O575">
        <v>2127</v>
      </c>
      <c r="P575" s="1">
        <v>19497324</v>
      </c>
      <c r="Q575" t="str" cm="1">
        <f t="array" ref="Q575">_xlfn.IFS(C575&gt;=90000000,"Big Budget",C575&gt;=35000000,"Medium Budget",C575&lt;35000000,"Small Budget")</f>
        <v>Small Budget</v>
      </c>
      <c r="R575" cm="1">
        <f t="array" ref="R575">_xlfn.IFS(L577&gt;=10,10,L577&gt;=9,9,L577&gt;=8,8,L577&gt;=7,7,L577&gt;=6,6,L577&gt;=5,5,L577&gt;=4,4,L577&gt;=3,3,L577&gt;=2,2,L577&gt;=1,1)</f>
        <v>6</v>
      </c>
    </row>
    <row r="576" spans="1:18" x14ac:dyDescent="0.35">
      <c r="A576" s="3" t="s">
        <v>618</v>
      </c>
      <c r="B576">
        <v>2011</v>
      </c>
      <c r="C576" s="1">
        <v>40000000</v>
      </c>
      <c r="D576" s="1">
        <v>36665854</v>
      </c>
      <c r="E576" s="1">
        <v>35629408</v>
      </c>
      <c r="F576" s="1">
        <v>72295262</v>
      </c>
      <c r="G576" s="1">
        <v>32295262</v>
      </c>
      <c r="H576" s="2">
        <v>0.81</v>
      </c>
      <c r="I576" t="s">
        <v>17</v>
      </c>
      <c r="J576" t="s">
        <v>18</v>
      </c>
      <c r="K576" t="s">
        <v>26</v>
      </c>
      <c r="L576">
        <v>6.4</v>
      </c>
      <c r="M576">
        <v>101282</v>
      </c>
      <c r="N576">
        <v>2614</v>
      </c>
      <c r="O576">
        <v>2614</v>
      </c>
      <c r="P576" s="1">
        <v>10408176</v>
      </c>
      <c r="Q576" t="str" cm="1">
        <f t="array" ref="Q576">_xlfn.IFS(C576&gt;=90000000,"Big Budget",C576&gt;=35000000,"Medium Budget",C576&lt;35000000,"Small Budget")</f>
        <v>Medium Budget</v>
      </c>
      <c r="R576" cm="1">
        <f t="array" ref="R576">_xlfn.IFS(L578&gt;=10,10,L578&gt;=9,9,L578&gt;=8,8,L578&gt;=7,7,L578&gt;=6,6,L578&gt;=5,5,L578&gt;=4,4,L578&gt;=3,3,L578&gt;=2,2,L578&gt;=1,1)</f>
        <v>4</v>
      </c>
    </row>
    <row r="577" spans="1:18" x14ac:dyDescent="0.35">
      <c r="A577" s="3" t="s">
        <v>206</v>
      </c>
      <c r="B577">
        <v>2007</v>
      </c>
      <c r="C577" s="1">
        <v>35000000</v>
      </c>
      <c r="D577" s="1">
        <v>14998070</v>
      </c>
      <c r="E577" s="1">
        <v>48213018</v>
      </c>
      <c r="F577" s="1">
        <v>63211088</v>
      </c>
      <c r="G577" s="1">
        <v>28211088</v>
      </c>
      <c r="H577" s="2">
        <v>0.81</v>
      </c>
      <c r="I577" t="s">
        <v>22</v>
      </c>
      <c r="J577" t="s">
        <v>18</v>
      </c>
      <c r="K577" t="s">
        <v>29</v>
      </c>
      <c r="L577">
        <v>6.2</v>
      </c>
      <c r="M577">
        <v>50148</v>
      </c>
      <c r="N577">
        <v>2215</v>
      </c>
      <c r="O577">
        <v>2216</v>
      </c>
      <c r="P577" s="1">
        <v>6702434</v>
      </c>
      <c r="Q577" t="str" cm="1">
        <f t="array" ref="Q577">_xlfn.IFS(C577&gt;=90000000,"Big Budget",C577&gt;=35000000,"Medium Budget",C577&lt;35000000,"Small Budget")</f>
        <v>Medium Budget</v>
      </c>
      <c r="R577" cm="1">
        <f t="array" ref="R577">_xlfn.IFS(L579&gt;=10,10,L579&gt;=9,9,L579&gt;=8,8,L579&gt;=7,7,L579&gt;=6,6,L579&gt;=5,5,L579&gt;=4,4,L579&gt;=3,3,L579&gt;=2,2,L579&gt;=1,1)</f>
        <v>5</v>
      </c>
    </row>
    <row r="578" spans="1:18" x14ac:dyDescent="0.35">
      <c r="A578" s="3" t="s">
        <v>322</v>
      </c>
      <c r="B578">
        <v>2008</v>
      </c>
      <c r="C578" s="1">
        <v>37000000</v>
      </c>
      <c r="D578" s="1">
        <v>30105968</v>
      </c>
      <c r="E578" s="1">
        <v>36923988</v>
      </c>
      <c r="F578" s="1">
        <v>67029956</v>
      </c>
      <c r="G578" s="1">
        <v>30029956</v>
      </c>
      <c r="H578" s="2">
        <v>0.81</v>
      </c>
      <c r="I578" t="s">
        <v>132</v>
      </c>
      <c r="J578" t="s">
        <v>101</v>
      </c>
      <c r="K578" t="s">
        <v>45</v>
      </c>
      <c r="L578">
        <v>4.5</v>
      </c>
      <c r="M578">
        <v>11765</v>
      </c>
      <c r="N578">
        <v>2511</v>
      </c>
      <c r="O578">
        <v>2538</v>
      </c>
      <c r="P578" s="1">
        <v>7181374</v>
      </c>
      <c r="Q578" t="str" cm="1">
        <f t="array" ref="Q578">_xlfn.IFS(C578&gt;=90000000,"Big Budget",C578&gt;=35000000,"Medium Budget",C578&lt;35000000,"Small Budget")</f>
        <v>Medium Budget</v>
      </c>
      <c r="R578" cm="1">
        <f t="array" ref="R578">_xlfn.IFS(L580&gt;=10,10,L580&gt;=9,9,L580&gt;=8,8,L580&gt;=7,7,L580&gt;=6,6,L580&gt;=5,5,L580&gt;=4,4,L580&gt;=3,3,L580&gt;=2,2,L580&gt;=1,1)</f>
        <v>6</v>
      </c>
    </row>
    <row r="579" spans="1:18" x14ac:dyDescent="0.35">
      <c r="A579" s="3" t="s">
        <v>209</v>
      </c>
      <c r="B579">
        <v>2007</v>
      </c>
      <c r="C579" s="1">
        <v>39000000</v>
      </c>
      <c r="D579" s="1">
        <v>42674040</v>
      </c>
      <c r="E579" s="1">
        <v>26864793</v>
      </c>
      <c r="F579" s="1">
        <v>69538833</v>
      </c>
      <c r="G579" s="1">
        <v>30538833</v>
      </c>
      <c r="H579" s="2">
        <v>0.78</v>
      </c>
      <c r="I579" t="s">
        <v>17</v>
      </c>
      <c r="J579" t="s">
        <v>18</v>
      </c>
      <c r="K579" t="s">
        <v>19</v>
      </c>
      <c r="L579">
        <v>5.5</v>
      </c>
      <c r="M579">
        <v>38729</v>
      </c>
      <c r="N579">
        <v>2526</v>
      </c>
      <c r="O579">
        <v>2529</v>
      </c>
      <c r="P579" s="1">
        <v>13122865</v>
      </c>
      <c r="Q579" t="str" cm="1">
        <f t="array" ref="Q579">_xlfn.IFS(C579&gt;=90000000,"Big Budget",C579&gt;=35000000,"Medium Budget",C579&lt;35000000,"Small Budget")</f>
        <v>Medium Budget</v>
      </c>
      <c r="R579" cm="1">
        <f t="array" ref="R579">_xlfn.IFS(L581&gt;=10,10,L581&gt;=9,9,L581&gt;=8,8,L581&gt;=7,7,L581&gt;=6,6,L581&gt;=5,5,L581&gt;=4,4,L581&gt;=3,3,L581&gt;=2,2,L581&gt;=1,1)</f>
        <v>7</v>
      </c>
    </row>
    <row r="580" spans="1:18" x14ac:dyDescent="0.35">
      <c r="A580" s="3" t="s">
        <v>757</v>
      </c>
      <c r="B580">
        <v>2014</v>
      </c>
      <c r="C580" s="1">
        <v>14000000</v>
      </c>
      <c r="D580" s="1">
        <v>3958546</v>
      </c>
      <c r="E580" s="1">
        <v>21228480</v>
      </c>
      <c r="F580" s="1">
        <v>25187026</v>
      </c>
      <c r="G580" s="1">
        <v>11187026</v>
      </c>
      <c r="H580" s="2">
        <v>0.8</v>
      </c>
      <c r="I580" t="s">
        <v>22</v>
      </c>
      <c r="J580" t="s">
        <v>18</v>
      </c>
      <c r="K580" t="s">
        <v>29</v>
      </c>
      <c r="L580">
        <v>6.8</v>
      </c>
      <c r="M580">
        <v>25820</v>
      </c>
      <c r="N580">
        <v>5</v>
      </c>
      <c r="O580">
        <v>120</v>
      </c>
      <c r="P580" s="1">
        <v>109000</v>
      </c>
      <c r="Q580" t="str" cm="1">
        <f t="array" ref="Q580">_xlfn.IFS(C580&gt;=90000000,"Big Budget",C580&gt;=35000000,"Medium Budget",C580&lt;35000000,"Small Budget")</f>
        <v>Small Budget</v>
      </c>
      <c r="R580" cm="1">
        <f t="array" ref="R580">_xlfn.IFS(L582&gt;=10,10,L582&gt;=9,9,L582&gt;=8,8,L582&gt;=7,7,L582&gt;=6,6,L582&gt;=5,5,L582&gt;=4,4,L582&gt;=3,3,L582&gt;=2,2,L582&gt;=1,1)</f>
        <v>6</v>
      </c>
    </row>
    <row r="581" spans="1:18" x14ac:dyDescent="0.35">
      <c r="A581" s="3" t="s">
        <v>334</v>
      </c>
      <c r="B581">
        <v>2008</v>
      </c>
      <c r="C581" s="1">
        <v>45000000</v>
      </c>
      <c r="D581" s="1">
        <v>22951340</v>
      </c>
      <c r="E581" s="1">
        <v>56653480</v>
      </c>
      <c r="F581" s="1">
        <v>79604820</v>
      </c>
      <c r="G581" s="1">
        <v>34604820</v>
      </c>
      <c r="H581" s="2">
        <v>0.77</v>
      </c>
      <c r="I581" t="s">
        <v>22</v>
      </c>
      <c r="J581" t="s">
        <v>18</v>
      </c>
      <c r="K581" t="s">
        <v>29</v>
      </c>
      <c r="L581">
        <v>7.3</v>
      </c>
      <c r="M581">
        <v>211977</v>
      </c>
      <c r="N581">
        <v>3</v>
      </c>
      <c r="O581">
        <v>1077</v>
      </c>
      <c r="P581" s="1">
        <v>189911</v>
      </c>
      <c r="Q581" t="str" cm="1">
        <f t="array" ref="Q581">_xlfn.IFS(C581&gt;=90000000,"Big Budget",C581&gt;=35000000,"Medium Budget",C581&lt;35000000,"Small Budget")</f>
        <v>Medium Budget</v>
      </c>
      <c r="R581" cm="1">
        <f t="array" ref="R581">_xlfn.IFS(L583&gt;=10,10,L583&gt;=9,9,L583&gt;=8,8,L583&gt;=7,7,L583&gt;=6,6,L583&gt;=5,5,L583&gt;=4,4,L583&gt;=3,3,L583&gt;=2,2,L583&gt;=1,1)</f>
        <v>7</v>
      </c>
    </row>
    <row r="582" spans="1:18" x14ac:dyDescent="0.35">
      <c r="A582" s="3" t="s">
        <v>633</v>
      </c>
      <c r="B582">
        <v>2011</v>
      </c>
      <c r="C582" s="1">
        <v>85000000</v>
      </c>
      <c r="D582" s="1">
        <v>78046570</v>
      </c>
      <c r="E582" s="1">
        <v>72376376</v>
      </c>
      <c r="F582" s="1">
        <v>150422946</v>
      </c>
      <c r="G582" s="1">
        <v>65422946</v>
      </c>
      <c r="H582" s="2">
        <v>0.77</v>
      </c>
      <c r="I582" t="s">
        <v>17</v>
      </c>
      <c r="J582" t="s">
        <v>18</v>
      </c>
      <c r="K582" t="s">
        <v>19</v>
      </c>
      <c r="L582">
        <v>6.2</v>
      </c>
      <c r="M582">
        <v>142671</v>
      </c>
      <c r="N582">
        <v>3367</v>
      </c>
      <c r="O582">
        <v>3370</v>
      </c>
      <c r="P582" s="1">
        <v>24025190</v>
      </c>
      <c r="Q582" t="str" cm="1">
        <f t="array" ref="Q582">_xlfn.IFS(C582&gt;=90000000,"Big Budget",C582&gt;=35000000,"Medium Budget",C582&lt;35000000,"Small Budget")</f>
        <v>Medium Budget</v>
      </c>
      <c r="R582" cm="1">
        <f t="array" ref="R582">_xlfn.IFS(L584&gt;=10,10,L584&gt;=9,9,L584&gt;=8,8,L584&gt;=7,7,L584&gt;=6,6,L584&gt;=5,5,L584&gt;=4,4,L584&gt;=3,3,L584&gt;=2,2,L584&gt;=1,1)</f>
        <v>6</v>
      </c>
    </row>
    <row r="583" spans="1:18" x14ac:dyDescent="0.35">
      <c r="A583" s="3" t="s">
        <v>239</v>
      </c>
      <c r="B583">
        <v>2007</v>
      </c>
      <c r="C583" s="1">
        <v>100000000</v>
      </c>
      <c r="D583" s="1">
        <v>130164645</v>
      </c>
      <c r="E583" s="1">
        <v>137820811</v>
      </c>
      <c r="F583" s="1">
        <v>267985456</v>
      </c>
      <c r="G583" s="1">
        <v>167985456</v>
      </c>
      <c r="H583" s="2">
        <v>1.68</v>
      </c>
      <c r="I583" t="s">
        <v>22</v>
      </c>
      <c r="J583" t="s">
        <v>18</v>
      </c>
      <c r="K583" t="s">
        <v>29</v>
      </c>
      <c r="L583">
        <v>7.8</v>
      </c>
      <c r="M583">
        <v>422594</v>
      </c>
      <c r="N583">
        <v>3054</v>
      </c>
      <c r="O583">
        <v>3110</v>
      </c>
      <c r="P583" s="1">
        <v>43565135</v>
      </c>
      <c r="Q583" t="str" cm="1">
        <f t="array" ref="Q583">_xlfn.IFS(C583&gt;=90000000,"Big Budget",C583&gt;=35000000,"Medium Budget",C583&lt;35000000,"Small Budget")</f>
        <v>Big Budget</v>
      </c>
      <c r="R583" cm="1">
        <f t="array" ref="R583">_xlfn.IFS(L585&gt;=10,10,L585&gt;=9,9,L585&gt;=8,8,L585&gt;=7,7,L585&gt;=6,6,L585&gt;=5,5,L585&gt;=4,4,L585&gt;=3,3,L585&gt;=2,2,L585&gt;=1,1)</f>
        <v>6</v>
      </c>
    </row>
    <row r="584" spans="1:18" x14ac:dyDescent="0.35">
      <c r="A584" s="3" t="s">
        <v>488</v>
      </c>
      <c r="B584">
        <v>2009</v>
      </c>
      <c r="C584" s="1">
        <v>150000000</v>
      </c>
      <c r="D584" s="1">
        <v>177243721</v>
      </c>
      <c r="E584" s="1">
        <v>224987342</v>
      </c>
      <c r="F584" s="1">
        <v>402231063</v>
      </c>
      <c r="G584" s="1">
        <v>252231063</v>
      </c>
      <c r="H584" s="2">
        <v>1.68</v>
      </c>
      <c r="I584" t="s">
        <v>43</v>
      </c>
      <c r="J584" t="s">
        <v>18</v>
      </c>
      <c r="K584" t="s">
        <v>45</v>
      </c>
      <c r="L584">
        <v>6</v>
      </c>
      <c r="M584">
        <v>194642</v>
      </c>
      <c r="N584">
        <v>4096</v>
      </c>
      <c r="O584">
        <v>4101</v>
      </c>
      <c r="P584" s="1">
        <v>54173286</v>
      </c>
      <c r="Q584" t="str" cm="1">
        <f t="array" ref="Q584">_xlfn.IFS(C584&gt;=90000000,"Big Budget",C584&gt;=35000000,"Medium Budget",C584&lt;35000000,"Small Budget")</f>
        <v>Big Budget</v>
      </c>
      <c r="R584" cm="1">
        <f t="array" ref="R584">_xlfn.IFS(L586&gt;=10,10,L586&gt;=9,9,L586&gt;=8,8,L586&gt;=7,7,L586&gt;=6,6,L586&gt;=5,5,L586&gt;=4,4,L586&gt;=3,3,L586&gt;=2,2,L586&gt;=1,1)</f>
        <v>7</v>
      </c>
    </row>
    <row r="585" spans="1:18" x14ac:dyDescent="0.35">
      <c r="A585" s="3" t="s">
        <v>1009</v>
      </c>
      <c r="B585">
        <v>2018</v>
      </c>
      <c r="C585" s="1">
        <v>130000000</v>
      </c>
      <c r="D585" s="1">
        <v>171282866</v>
      </c>
      <c r="E585" s="1">
        <v>175400000</v>
      </c>
      <c r="F585" s="1">
        <v>346682866</v>
      </c>
      <c r="G585" s="1">
        <v>216682866</v>
      </c>
      <c r="H585" s="2">
        <v>1.67</v>
      </c>
      <c r="I585" t="s">
        <v>43</v>
      </c>
      <c r="J585" t="s">
        <v>18</v>
      </c>
      <c r="K585" t="s">
        <v>39</v>
      </c>
      <c r="L585">
        <v>6.7</v>
      </c>
      <c r="M585">
        <v>87358</v>
      </c>
      <c r="N585">
        <v>4090</v>
      </c>
      <c r="O585">
        <v>4090</v>
      </c>
      <c r="P585" s="1">
        <v>23523121</v>
      </c>
      <c r="Q585" t="str" cm="1">
        <f t="array" ref="Q585">_xlfn.IFS(C585&gt;=90000000,"Big Budget",C585&gt;=35000000,"Medium Budget",C585&lt;35000000,"Small Budget")</f>
        <v>Big Budget</v>
      </c>
      <c r="R585" cm="1">
        <f t="array" ref="R585">_xlfn.IFS(L587&gt;=10,10,L587&gt;=9,9,L587&gt;=8,8,L587&gt;=7,7,L587&gt;=6,6,L587&gt;=5,5,L587&gt;=4,4,L587&gt;=3,3,L587&gt;=2,2,L587&gt;=1,1)</f>
        <v>6</v>
      </c>
    </row>
    <row r="586" spans="1:18" x14ac:dyDescent="0.35">
      <c r="A586" s="3" t="s">
        <v>636</v>
      </c>
      <c r="B586">
        <v>2011</v>
      </c>
      <c r="C586" s="1">
        <v>90000000</v>
      </c>
      <c r="D586" s="1">
        <v>102515793</v>
      </c>
      <c r="E586" s="1">
        <v>136858177</v>
      </c>
      <c r="F586" s="1">
        <v>239373970</v>
      </c>
      <c r="G586" s="1">
        <v>149373970</v>
      </c>
      <c r="H586" s="2">
        <v>1.66</v>
      </c>
      <c r="I586" t="s">
        <v>22</v>
      </c>
      <c r="J586" t="s">
        <v>18</v>
      </c>
      <c r="K586" t="s">
        <v>26</v>
      </c>
      <c r="L586">
        <v>7.8</v>
      </c>
      <c r="M586">
        <v>458850</v>
      </c>
      <c r="N586">
        <v>2914</v>
      </c>
      <c r="O586">
        <v>2950</v>
      </c>
      <c r="P586" s="1">
        <v>12768604</v>
      </c>
      <c r="Q586" t="str" cm="1">
        <f t="array" ref="Q586">_xlfn.IFS(C586&gt;=90000000,"Big Budget",C586&gt;=35000000,"Medium Budget",C586&lt;35000000,"Small Budget")</f>
        <v>Big Budget</v>
      </c>
      <c r="R586" cm="1">
        <f t="array" ref="R586">_xlfn.IFS(L588&gt;=10,10,L588&gt;=9,9,L588&gt;=8,8,L588&gt;=7,7,L588&gt;=6,6,L588&gt;=5,5,L588&gt;=4,4,L588&gt;=3,3,L588&gt;=2,2,L588&gt;=1,1)</f>
        <v>6</v>
      </c>
    </row>
    <row r="587" spans="1:18" x14ac:dyDescent="0.35">
      <c r="A587" s="3" t="s">
        <v>645</v>
      </c>
      <c r="B587">
        <v>2011</v>
      </c>
      <c r="C587" s="1">
        <v>140000000</v>
      </c>
      <c r="D587" s="1">
        <v>176654505</v>
      </c>
      <c r="E587" s="1">
        <v>193915271</v>
      </c>
      <c r="F587" s="1">
        <v>370569776</v>
      </c>
      <c r="G587" s="1">
        <v>230569776</v>
      </c>
      <c r="H587" s="2">
        <v>1.65</v>
      </c>
      <c r="I587" t="s">
        <v>17</v>
      </c>
      <c r="J587" t="s">
        <v>18</v>
      </c>
      <c r="K587" t="s">
        <v>32</v>
      </c>
      <c r="L587">
        <v>6.9</v>
      </c>
      <c r="M587">
        <v>829965</v>
      </c>
      <c r="N587">
        <v>3715</v>
      </c>
      <c r="O587">
        <v>3715</v>
      </c>
      <c r="P587" s="1">
        <v>65058524</v>
      </c>
      <c r="Q587" t="str" cm="1">
        <f t="array" ref="Q587">_xlfn.IFS(C587&gt;=90000000,"Big Budget",C587&gt;=35000000,"Medium Budget",C587&lt;35000000,"Small Budget")</f>
        <v>Big Budget</v>
      </c>
      <c r="R587" cm="1">
        <f t="array" ref="R587">_xlfn.IFS(L589&gt;=10,10,L589&gt;=9,9,L589&gt;=8,8,L589&gt;=7,7,L589&gt;=6,6,L589&gt;=5,5,L589&gt;=4,4,L589&gt;=3,3,L589&gt;=2,2,L589&gt;=1,1)</f>
        <v>7</v>
      </c>
    </row>
    <row r="588" spans="1:18" x14ac:dyDescent="0.35">
      <c r="A588" s="3" t="s">
        <v>148</v>
      </c>
      <c r="B588">
        <v>2006</v>
      </c>
      <c r="C588" s="1">
        <v>150000000</v>
      </c>
      <c r="D588" s="1">
        <v>133501348</v>
      </c>
      <c r="E588" s="1">
        <v>264000000</v>
      </c>
      <c r="F588" s="1">
        <v>397501348</v>
      </c>
      <c r="G588" s="1">
        <v>247501348</v>
      </c>
      <c r="H588" s="2">
        <v>1.65</v>
      </c>
      <c r="I588" t="s">
        <v>17</v>
      </c>
      <c r="J588" t="s">
        <v>18</v>
      </c>
      <c r="K588" t="s">
        <v>32</v>
      </c>
      <c r="L588">
        <v>6.9</v>
      </c>
      <c r="M588">
        <v>353345</v>
      </c>
      <c r="N588">
        <v>4054</v>
      </c>
      <c r="O588">
        <v>4059</v>
      </c>
      <c r="P588" s="1">
        <v>47743273</v>
      </c>
      <c r="Q588" t="str" cm="1">
        <f t="array" ref="Q588">_xlfn.IFS(C588&gt;=90000000,"Big Budget",C588&gt;=35000000,"Medium Budget",C588&lt;35000000,"Small Budget")</f>
        <v>Big Budget</v>
      </c>
      <c r="R588" cm="1">
        <f t="array" ref="R588">_xlfn.IFS(L590&gt;=10,10,L590&gt;=9,9,L590&gt;=8,8,L590&gt;=7,7,L590&gt;=6,6,L590&gt;=5,5,L590&gt;=4,4,L590&gt;=3,3,L590&gt;=2,2,L590&gt;=1,1)</f>
        <v>6</v>
      </c>
    </row>
    <row r="589" spans="1:18" x14ac:dyDescent="0.35">
      <c r="A589" s="3" t="s">
        <v>79</v>
      </c>
      <c r="B589">
        <v>2006</v>
      </c>
      <c r="C589" s="1">
        <v>30000000</v>
      </c>
      <c r="D589" s="1">
        <v>40435190</v>
      </c>
      <c r="E589" s="1">
        <v>13137632</v>
      </c>
      <c r="F589" s="1">
        <v>53572822</v>
      </c>
      <c r="G589" s="1">
        <v>23572822</v>
      </c>
      <c r="H589" s="2">
        <v>0.79</v>
      </c>
      <c r="I589" t="s">
        <v>17</v>
      </c>
      <c r="J589" t="s">
        <v>18</v>
      </c>
      <c r="K589" t="s">
        <v>19</v>
      </c>
      <c r="L589">
        <v>7.6</v>
      </c>
      <c r="M589">
        <v>228058</v>
      </c>
      <c r="N589">
        <v>2264</v>
      </c>
      <c r="O589">
        <v>2270</v>
      </c>
      <c r="P589" s="1">
        <v>13411093</v>
      </c>
      <c r="Q589" t="str" cm="1">
        <f t="array" ref="Q589">_xlfn.IFS(C589&gt;=90000000,"Big Budget",C589&gt;=35000000,"Medium Budget",C589&lt;35000000,"Small Budget")</f>
        <v>Small Budget</v>
      </c>
      <c r="R589" cm="1">
        <f t="array" ref="R589">_xlfn.IFS(L591&gt;=10,10,L591&gt;=9,9,L591&gt;=8,8,L591&gt;=7,7,L591&gt;=6,6,L591&gt;=5,5,L591&gt;=4,4,L591&gt;=3,3,L591&gt;=2,2,L591&gt;=1,1)</f>
        <v>6</v>
      </c>
    </row>
    <row r="590" spans="1:18" x14ac:dyDescent="0.35">
      <c r="A590" s="3" t="s">
        <v>255</v>
      </c>
      <c r="B590">
        <v>2008</v>
      </c>
      <c r="C590" s="1">
        <v>10000000</v>
      </c>
      <c r="D590" s="1">
        <v>17657973</v>
      </c>
      <c r="E590" s="1">
        <v>0</v>
      </c>
      <c r="F590" s="1">
        <v>17657973</v>
      </c>
      <c r="G590" s="1">
        <v>7657973</v>
      </c>
      <c r="H590" s="2">
        <v>0.77</v>
      </c>
      <c r="I590" t="s">
        <v>132</v>
      </c>
      <c r="J590" t="s">
        <v>18</v>
      </c>
      <c r="K590" t="s">
        <v>29</v>
      </c>
      <c r="L590">
        <v>6.5</v>
      </c>
      <c r="M590">
        <v>6064</v>
      </c>
      <c r="N590">
        <v>5</v>
      </c>
      <c r="O590">
        <v>1849</v>
      </c>
      <c r="P590" s="1">
        <v>220297</v>
      </c>
      <c r="Q590" t="str" cm="1">
        <f t="array" ref="Q590">_xlfn.IFS(C590&gt;=90000000,"Big Budget",C590&gt;=35000000,"Medium Budget",C590&lt;35000000,"Small Budget")</f>
        <v>Small Budget</v>
      </c>
      <c r="R590" cm="1">
        <f t="array" ref="R590">_xlfn.IFS(L592&gt;=10,10,L592&gt;=9,9,L592&gt;=8,8,L592&gt;=7,7,L592&gt;=6,6,L592&gt;=5,5,L592&gt;=4,4,L592&gt;=3,3,L592&gt;=2,2,L592&gt;=1,1)</f>
        <v>6</v>
      </c>
    </row>
    <row r="591" spans="1:18" x14ac:dyDescent="0.35">
      <c r="A591" s="3" t="s">
        <v>736</v>
      </c>
      <c r="B591">
        <v>2013</v>
      </c>
      <c r="C591" s="1">
        <v>100000000</v>
      </c>
      <c r="D591" s="1">
        <v>107518682</v>
      </c>
      <c r="E591" s="1">
        <v>155275759</v>
      </c>
      <c r="F591" s="1">
        <v>262794441</v>
      </c>
      <c r="G591" s="1">
        <v>162794441</v>
      </c>
      <c r="H591" s="2">
        <v>1.63</v>
      </c>
      <c r="I591" t="s">
        <v>43</v>
      </c>
      <c r="J591" t="s">
        <v>101</v>
      </c>
      <c r="K591" t="s">
        <v>45</v>
      </c>
      <c r="L591">
        <v>6.6</v>
      </c>
      <c r="M591">
        <v>105157</v>
      </c>
      <c r="N591">
        <v>3882</v>
      </c>
      <c r="O591">
        <v>3894</v>
      </c>
      <c r="P591" s="1">
        <v>33531068</v>
      </c>
      <c r="Q591" t="str" cm="1">
        <f t="array" ref="Q591">_xlfn.IFS(C591&gt;=90000000,"Big Budget",C591&gt;=35000000,"Medium Budget",C591&lt;35000000,"Small Budget")</f>
        <v>Big Budget</v>
      </c>
      <c r="R591" cm="1">
        <f t="array" ref="R591">_xlfn.IFS(L593&gt;=10,10,L593&gt;=9,9,L593&gt;=8,8,L593&gt;=7,7,L593&gt;=6,6,L593&gt;=5,5,L593&gt;=4,4,L593&gt;=3,3,L593&gt;=2,2,L593&gt;=1,1)</f>
        <v>6</v>
      </c>
    </row>
    <row r="592" spans="1:18" x14ac:dyDescent="0.35">
      <c r="A592" s="3" t="s">
        <v>403</v>
      </c>
      <c r="B592">
        <v>2009</v>
      </c>
      <c r="C592" s="1">
        <v>18500000</v>
      </c>
      <c r="D592" s="1">
        <v>18451251</v>
      </c>
      <c r="E592" s="1">
        <v>14228013</v>
      </c>
      <c r="F592" s="1">
        <v>32679264</v>
      </c>
      <c r="G592" s="1">
        <v>14179264</v>
      </c>
      <c r="H592" s="2">
        <v>0.77</v>
      </c>
      <c r="I592" t="s">
        <v>17</v>
      </c>
      <c r="J592" t="s">
        <v>18</v>
      </c>
      <c r="K592" t="s">
        <v>19</v>
      </c>
      <c r="L592">
        <v>6.3</v>
      </c>
      <c r="M592">
        <v>140537</v>
      </c>
      <c r="N592">
        <v>1707</v>
      </c>
      <c r="O592">
        <v>1743</v>
      </c>
      <c r="P592" s="1">
        <v>7027472</v>
      </c>
      <c r="Q592" t="str" cm="1">
        <f t="array" ref="Q592">_xlfn.IFS(C592&gt;=90000000,"Big Budget",C592&gt;=35000000,"Medium Budget",C592&lt;35000000,"Small Budget")</f>
        <v>Small Budget</v>
      </c>
      <c r="R592" cm="1">
        <f t="array" ref="R592">_xlfn.IFS(L594&gt;=10,10,L594&gt;=9,9,L594&gt;=8,8,L594&gt;=7,7,L594&gt;=6,6,L594&gt;=5,5,L594&gt;=4,4,L594&gt;=3,3,L594&gt;=2,2,L594&gt;=1,1)</f>
        <v>5</v>
      </c>
    </row>
    <row r="593" spans="1:18" x14ac:dyDescent="0.35">
      <c r="A593" s="3" t="s">
        <v>768</v>
      </c>
      <c r="B593">
        <v>2014</v>
      </c>
      <c r="C593" s="1">
        <v>20000000</v>
      </c>
      <c r="D593" s="1">
        <v>23438250</v>
      </c>
      <c r="E593" s="1">
        <v>11279923</v>
      </c>
      <c r="F593" s="1">
        <v>34718173</v>
      </c>
      <c r="G593" s="1">
        <v>14718173</v>
      </c>
      <c r="H593" s="2">
        <v>0.74</v>
      </c>
      <c r="I593" t="s">
        <v>17</v>
      </c>
      <c r="J593" t="s">
        <v>18</v>
      </c>
      <c r="K593" t="s">
        <v>29</v>
      </c>
      <c r="L593">
        <v>6.2</v>
      </c>
      <c r="M593">
        <v>44719</v>
      </c>
      <c r="N593">
        <v>2896</v>
      </c>
      <c r="O593">
        <v>2896</v>
      </c>
      <c r="P593" s="1">
        <v>13307125</v>
      </c>
      <c r="Q593" t="str" cm="1">
        <f t="array" ref="Q593">_xlfn.IFS(C593&gt;=90000000,"Big Budget",C593&gt;=35000000,"Medium Budget",C593&lt;35000000,"Small Budget")</f>
        <v>Small Budget</v>
      </c>
      <c r="R593" cm="1">
        <f t="array" ref="R593">_xlfn.IFS(L595&gt;=10,10,L595&gt;=9,9,L595&gt;=8,8,L595&gt;=7,7,L595&gt;=6,6,L595&gt;=5,5,L595&gt;=4,4,L595&gt;=3,3,L595&gt;=2,2,L595&gt;=1,1)</f>
        <v>7</v>
      </c>
    </row>
    <row r="594" spans="1:18" x14ac:dyDescent="0.35">
      <c r="A594" s="3" t="s">
        <v>285</v>
      </c>
      <c r="B594">
        <v>2008</v>
      </c>
      <c r="C594" s="1">
        <v>20000000</v>
      </c>
      <c r="D594" s="1">
        <v>19219250</v>
      </c>
      <c r="E594" s="1">
        <v>15567861</v>
      </c>
      <c r="F594" s="1">
        <v>34787111</v>
      </c>
      <c r="G594" s="1">
        <v>14787111</v>
      </c>
      <c r="H594" s="2">
        <v>0.74</v>
      </c>
      <c r="I594" t="s">
        <v>22</v>
      </c>
      <c r="J594" t="s">
        <v>18</v>
      </c>
      <c r="K594" t="s">
        <v>19</v>
      </c>
      <c r="L594">
        <v>5.8</v>
      </c>
      <c r="M594">
        <v>44366</v>
      </c>
      <c r="N594">
        <v>2604</v>
      </c>
      <c r="O594">
        <v>2636</v>
      </c>
      <c r="P594" s="1">
        <v>8265357</v>
      </c>
      <c r="Q594" t="str" cm="1">
        <f t="array" ref="Q594">_xlfn.IFS(C594&gt;=90000000,"Big Budget",C594&gt;=35000000,"Medium Budget",C594&lt;35000000,"Small Budget")</f>
        <v>Small Budget</v>
      </c>
      <c r="R594" cm="1">
        <f t="array" ref="R594">_xlfn.IFS(L596&gt;=10,10,L596&gt;=9,9,L596&gt;=8,8,L596&gt;=7,7,L596&gt;=6,6,L596&gt;=5,5,L596&gt;=4,4,L596&gt;=3,3,L596&gt;=2,2,L596&gt;=1,1)</f>
        <v>7</v>
      </c>
    </row>
    <row r="595" spans="1:18" x14ac:dyDescent="0.35">
      <c r="A595" s="3" t="s">
        <v>421</v>
      </c>
      <c r="B595">
        <v>2009</v>
      </c>
      <c r="C595" s="1">
        <v>26000000</v>
      </c>
      <c r="D595" s="1">
        <v>28544157</v>
      </c>
      <c r="E595" s="1">
        <v>16499713</v>
      </c>
      <c r="F595" s="1">
        <v>45043870</v>
      </c>
      <c r="G595" s="1">
        <v>19043870</v>
      </c>
      <c r="H595" s="2">
        <v>0.73</v>
      </c>
      <c r="I595" t="s">
        <v>22</v>
      </c>
      <c r="J595" t="s">
        <v>18</v>
      </c>
      <c r="K595" t="s">
        <v>29</v>
      </c>
      <c r="L595">
        <v>7.1</v>
      </c>
      <c r="M595">
        <v>125454</v>
      </c>
      <c r="N595">
        <v>2088</v>
      </c>
      <c r="O595">
        <v>2088</v>
      </c>
      <c r="P595" s="1">
        <v>9527848</v>
      </c>
      <c r="Q595" t="str" cm="1">
        <f t="array" ref="Q595">_xlfn.IFS(C595&gt;=90000000,"Big Budget",C595&gt;=35000000,"Medium Budget",C595&lt;35000000,"Small Budget")</f>
        <v>Small Budget</v>
      </c>
      <c r="R595" cm="1">
        <f t="array" ref="R595">_xlfn.IFS(L597&gt;=10,10,L597&gt;=9,9,L597&gt;=8,8,L597&gt;=7,7,L597&gt;=6,6,L597&gt;=5,5,L597&gt;=4,4,L597&gt;=3,3,L597&gt;=2,2,L597&gt;=1,1)</f>
        <v>6</v>
      </c>
    </row>
    <row r="596" spans="1:18" x14ac:dyDescent="0.35">
      <c r="A596" s="3" t="s">
        <v>632</v>
      </c>
      <c r="B596">
        <v>2011</v>
      </c>
      <c r="C596" s="1">
        <v>85000000</v>
      </c>
      <c r="D596" s="1">
        <v>46462469</v>
      </c>
      <c r="E596" s="1">
        <v>103254655</v>
      </c>
      <c r="F596" s="1">
        <v>149717124</v>
      </c>
      <c r="G596" s="1">
        <v>64717124</v>
      </c>
      <c r="H596" s="2">
        <v>0.76</v>
      </c>
      <c r="I596" t="s">
        <v>43</v>
      </c>
      <c r="J596" t="s">
        <v>101</v>
      </c>
      <c r="K596" t="s">
        <v>45</v>
      </c>
      <c r="L596">
        <v>7.1</v>
      </c>
      <c r="M596">
        <v>58735</v>
      </c>
      <c r="N596">
        <v>3376</v>
      </c>
      <c r="O596">
        <v>3376</v>
      </c>
      <c r="P596" s="1">
        <v>12068931</v>
      </c>
      <c r="Q596" t="str" cm="1">
        <f t="array" ref="Q596">_xlfn.IFS(C596&gt;=90000000,"Big Budget",C596&gt;=35000000,"Medium Budget",C596&lt;35000000,"Small Budget")</f>
        <v>Medium Budget</v>
      </c>
      <c r="R596" cm="1">
        <f t="array" ref="R596">_xlfn.IFS(L598&gt;=10,10,L598&gt;=9,9,L598&gt;=8,8,L598&gt;=7,7,L598&gt;=6,6,L598&gt;=5,5,L598&gt;=4,4,L598&gt;=3,3,L598&gt;=2,2,L598&gt;=1,1)</f>
        <v>7</v>
      </c>
    </row>
    <row r="597" spans="1:18" x14ac:dyDescent="0.35">
      <c r="A597" s="3" t="s">
        <v>844</v>
      </c>
      <c r="B597">
        <v>2015</v>
      </c>
      <c r="C597" s="1">
        <v>25000000</v>
      </c>
      <c r="D597" s="1">
        <v>1872994</v>
      </c>
      <c r="E597" s="1">
        <v>40552456</v>
      </c>
      <c r="F597" s="1">
        <v>42425450</v>
      </c>
      <c r="G597" s="1">
        <v>17425450</v>
      </c>
      <c r="H597" s="2">
        <v>0.7</v>
      </c>
      <c r="I597" t="s">
        <v>22</v>
      </c>
      <c r="J597" t="s">
        <v>18</v>
      </c>
      <c r="K597" t="s">
        <v>26</v>
      </c>
      <c r="L597">
        <v>6.9</v>
      </c>
      <c r="M597">
        <v>178952</v>
      </c>
      <c r="N597">
        <v>4</v>
      </c>
      <c r="O597">
        <v>107</v>
      </c>
      <c r="P597" s="1">
        <v>86836</v>
      </c>
      <c r="Q597" t="str" cm="1">
        <f t="array" ref="Q597">_xlfn.IFS(C597&gt;=90000000,"Big Budget",C597&gt;=35000000,"Medium Budget",C597&lt;35000000,"Small Budget")</f>
        <v>Small Budget</v>
      </c>
      <c r="R597" cm="1">
        <f t="array" ref="R597">_xlfn.IFS(L599&gt;=10,10,L599&gt;=9,9,L599&gt;=8,8,L599&gt;=7,7,L599&gt;=6,6,L599&gt;=5,5,L599&gt;=4,4,L599&gt;=3,3,L599&gt;=2,2,L599&gt;=1,1)</f>
        <v>6</v>
      </c>
    </row>
    <row r="598" spans="1:18" x14ac:dyDescent="0.35">
      <c r="A598" s="3" t="s">
        <v>357</v>
      </c>
      <c r="B598">
        <v>2008</v>
      </c>
      <c r="C598" s="1">
        <v>67500000</v>
      </c>
      <c r="D598" s="1">
        <v>39394666</v>
      </c>
      <c r="E598" s="1">
        <v>79161864</v>
      </c>
      <c r="F598" s="1">
        <v>118556530</v>
      </c>
      <c r="G598" s="1">
        <v>51056530</v>
      </c>
      <c r="H598" s="2">
        <v>0.76</v>
      </c>
      <c r="I598" t="s">
        <v>22</v>
      </c>
      <c r="J598" t="s">
        <v>18</v>
      </c>
      <c r="K598" t="s">
        <v>26</v>
      </c>
      <c r="L598">
        <v>7</v>
      </c>
      <c r="M598">
        <v>228049</v>
      </c>
      <c r="N598">
        <v>2710</v>
      </c>
      <c r="O598">
        <v>2714</v>
      </c>
      <c r="P598" s="1">
        <v>12884416</v>
      </c>
      <c r="Q598" t="str" cm="1">
        <f t="array" ref="Q598">_xlfn.IFS(C598&gt;=90000000,"Big Budget",C598&gt;=35000000,"Medium Budget",C598&lt;35000000,"Small Budget")</f>
        <v>Medium Budget</v>
      </c>
      <c r="R598" cm="1">
        <f t="array" ref="R598">_xlfn.IFS(L600&gt;=10,10,L600&gt;=9,9,L600&gt;=8,8,L600&gt;=7,7,L600&gt;=6,6,L600&gt;=5,5,L600&gt;=4,4,L600&gt;=3,3,L600&gt;=2,2,L600&gt;=1,1)</f>
        <v>6</v>
      </c>
    </row>
    <row r="599" spans="1:18" x14ac:dyDescent="0.35">
      <c r="A599" s="3" t="s">
        <v>982</v>
      </c>
      <c r="B599">
        <v>2017</v>
      </c>
      <c r="C599" s="1">
        <v>111000000</v>
      </c>
      <c r="D599" s="1">
        <v>84410380</v>
      </c>
      <c r="E599" s="1">
        <v>205448783</v>
      </c>
      <c r="F599" s="1">
        <v>289859163</v>
      </c>
      <c r="G599" s="1">
        <v>178859163</v>
      </c>
      <c r="H599" s="2">
        <v>1.61</v>
      </c>
      <c r="I599" t="s">
        <v>43</v>
      </c>
      <c r="J599" t="s">
        <v>101</v>
      </c>
      <c r="K599" t="s">
        <v>45</v>
      </c>
      <c r="L599">
        <v>6.7</v>
      </c>
      <c r="M599">
        <v>56674</v>
      </c>
      <c r="N599">
        <v>3621</v>
      </c>
      <c r="O599">
        <v>3630</v>
      </c>
      <c r="P599" s="1">
        <v>13401586</v>
      </c>
      <c r="Q599" t="str" cm="1">
        <f t="array" ref="Q599">_xlfn.IFS(C599&gt;=90000000,"Big Budget",C599&gt;=35000000,"Medium Budget",C599&lt;35000000,"Small Budget")</f>
        <v>Big Budget</v>
      </c>
      <c r="R599" cm="1">
        <f t="array" ref="R599">_xlfn.IFS(L601&gt;=10,10,L601&gt;=9,9,L601&gt;=8,8,L601&gt;=7,7,L601&gt;=6,6,L601&gt;=5,5,L601&gt;=4,4,L601&gt;=3,3,L601&gt;=2,2,L601&gt;=1,1)</f>
        <v>7</v>
      </c>
    </row>
    <row r="600" spans="1:18" x14ac:dyDescent="0.35">
      <c r="A600" s="3" t="s">
        <v>134</v>
      </c>
      <c r="B600">
        <v>2006</v>
      </c>
      <c r="C600" s="1">
        <v>82500000</v>
      </c>
      <c r="D600" s="1">
        <v>82985708</v>
      </c>
      <c r="E600" s="1">
        <v>61000000</v>
      </c>
      <c r="F600" s="1">
        <v>143985708</v>
      </c>
      <c r="G600" s="1">
        <v>61485708</v>
      </c>
      <c r="H600" s="2">
        <v>0.75</v>
      </c>
      <c r="I600" t="s">
        <v>132</v>
      </c>
      <c r="J600" t="s">
        <v>18</v>
      </c>
      <c r="K600" t="s">
        <v>29</v>
      </c>
      <c r="L600">
        <v>6.3</v>
      </c>
      <c r="M600">
        <v>41898</v>
      </c>
      <c r="N600">
        <v>3566</v>
      </c>
      <c r="O600">
        <v>3745</v>
      </c>
      <c r="P600" s="1">
        <v>11457353</v>
      </c>
      <c r="Q600" t="str" cm="1">
        <f t="array" ref="Q600">_xlfn.IFS(C600&gt;=90000000,"Big Budget",C600&gt;=35000000,"Medium Budget",C600&lt;35000000,"Small Budget")</f>
        <v>Medium Budget</v>
      </c>
      <c r="R600" cm="1">
        <f t="array" ref="R600">_xlfn.IFS(L602&gt;=10,10,L602&gt;=9,9,L602&gt;=8,8,L602&gt;=7,7,L602&gt;=6,6,L602&gt;=5,5,L602&gt;=4,4,L602&gt;=3,3,L602&gt;=2,2,L602&gt;=1,1)</f>
        <v>6</v>
      </c>
    </row>
    <row r="601" spans="1:18" x14ac:dyDescent="0.35">
      <c r="A601" s="3" t="s">
        <v>484</v>
      </c>
      <c r="B601">
        <v>2009</v>
      </c>
      <c r="C601" s="1">
        <v>105000000</v>
      </c>
      <c r="D601" s="1">
        <v>104400899</v>
      </c>
      <c r="E601" s="1">
        <v>166596479</v>
      </c>
      <c r="F601" s="1">
        <v>270997378</v>
      </c>
      <c r="G601" s="1">
        <v>165997378</v>
      </c>
      <c r="H601" s="2">
        <v>1.58</v>
      </c>
      <c r="I601" t="s">
        <v>132</v>
      </c>
      <c r="J601" t="s">
        <v>485</v>
      </c>
      <c r="K601" t="s">
        <v>45</v>
      </c>
      <c r="L601">
        <v>7.1</v>
      </c>
      <c r="M601">
        <v>142254</v>
      </c>
      <c r="N601">
        <v>2</v>
      </c>
      <c r="O601">
        <v>3475</v>
      </c>
      <c r="P601" s="1">
        <v>786190</v>
      </c>
      <c r="Q601" t="str" cm="1">
        <f t="array" ref="Q601">_xlfn.IFS(C601&gt;=90000000,"Big Budget",C601&gt;=35000000,"Medium Budget",C601&lt;35000000,"Small Budget")</f>
        <v>Big Budget</v>
      </c>
      <c r="R601" cm="1">
        <f t="array" ref="R601">_xlfn.IFS(L603&gt;=10,10,L603&gt;=9,9,L603&gt;=8,8,L603&gt;=7,7,L603&gt;=6,6,L603&gt;=5,5,L603&gt;=4,4,L603&gt;=3,3,L603&gt;=2,2,L603&gt;=1,1)</f>
        <v>6</v>
      </c>
    </row>
    <row r="602" spans="1:18" x14ac:dyDescent="0.35">
      <c r="A602" s="3" t="s">
        <v>892</v>
      </c>
      <c r="B602">
        <v>2016</v>
      </c>
      <c r="C602" s="1">
        <v>10000000</v>
      </c>
      <c r="D602" s="1">
        <v>15861566</v>
      </c>
      <c r="E602" s="1">
        <v>1029445</v>
      </c>
      <c r="F602" s="1">
        <v>16891011</v>
      </c>
      <c r="G602" s="1">
        <v>6891011</v>
      </c>
      <c r="H602" s="2">
        <v>0.69</v>
      </c>
      <c r="I602" t="s">
        <v>22</v>
      </c>
      <c r="J602" t="s">
        <v>18</v>
      </c>
      <c r="K602" t="s">
        <v>29</v>
      </c>
      <c r="L602">
        <v>6.5</v>
      </c>
      <c r="M602">
        <v>21134</v>
      </c>
      <c r="N602">
        <v>2105</v>
      </c>
      <c r="O602">
        <v>2105</v>
      </c>
      <c r="P602" s="1">
        <v>7004254</v>
      </c>
      <c r="Q602" t="str" cm="1">
        <f t="array" ref="Q602">_xlfn.IFS(C602&gt;=90000000,"Big Budget",C602&gt;=35000000,"Medium Budget",C602&lt;35000000,"Small Budget")</f>
        <v>Small Budget</v>
      </c>
      <c r="R602" cm="1">
        <f t="array" ref="R602">_xlfn.IFS(L604&gt;=10,10,L604&gt;=9,9,L604&gt;=8,8,L604&gt;=7,7,L604&gt;=6,6,L604&gt;=5,5,L604&gt;=4,4,L604&gt;=3,3,L604&gt;=2,2,L604&gt;=1,1)</f>
        <v>7</v>
      </c>
    </row>
    <row r="603" spans="1:18" x14ac:dyDescent="0.35">
      <c r="A603" s="3" t="s">
        <v>723</v>
      </c>
      <c r="B603">
        <v>2013</v>
      </c>
      <c r="C603" s="1">
        <v>40000000</v>
      </c>
      <c r="D603" s="1">
        <v>29807260</v>
      </c>
      <c r="E603" s="1">
        <v>40000000</v>
      </c>
      <c r="F603" s="1">
        <v>69807260</v>
      </c>
      <c r="G603" s="1">
        <v>29807260</v>
      </c>
      <c r="H603" s="2">
        <v>0.75</v>
      </c>
      <c r="I603" t="s">
        <v>17</v>
      </c>
      <c r="J603" t="s">
        <v>18</v>
      </c>
      <c r="K603" t="s">
        <v>19</v>
      </c>
      <c r="L603">
        <v>6.4</v>
      </c>
      <c r="M603">
        <v>60563</v>
      </c>
      <c r="N603">
        <v>2838</v>
      </c>
      <c r="O603">
        <v>2856</v>
      </c>
      <c r="P603" s="1">
        <v>7021993</v>
      </c>
      <c r="Q603" t="str" cm="1">
        <f t="array" ref="Q603">_xlfn.IFS(C603&gt;=90000000,"Big Budget",C603&gt;=35000000,"Medium Budget",C603&lt;35000000,"Small Budget")</f>
        <v>Medium Budget</v>
      </c>
      <c r="R603" cm="1">
        <f t="array" ref="R603">_xlfn.IFS(L605&gt;=10,10,L605&gt;=9,9,L605&gt;=8,8,L605&gt;=7,7,L605&gt;=6,6,L605&gt;=5,5,L605&gt;=4,4,L605&gt;=3,3,L605&gt;=2,2,L605&gt;=1,1)</f>
        <v>6</v>
      </c>
    </row>
    <row r="604" spans="1:18" x14ac:dyDescent="0.35">
      <c r="A604" s="3" t="s">
        <v>859</v>
      </c>
      <c r="B604">
        <v>2015</v>
      </c>
      <c r="C604" s="1">
        <v>35000000</v>
      </c>
      <c r="D604" s="1">
        <v>10161183</v>
      </c>
      <c r="E604" s="1">
        <v>51035862</v>
      </c>
      <c r="F604" s="1">
        <v>61197045</v>
      </c>
      <c r="G604" s="1">
        <v>26197045</v>
      </c>
      <c r="H604" s="2">
        <v>0.75</v>
      </c>
      <c r="I604" t="s">
        <v>43</v>
      </c>
      <c r="J604" t="s">
        <v>18</v>
      </c>
      <c r="K604" t="s">
        <v>29</v>
      </c>
      <c r="L604">
        <v>7.3</v>
      </c>
      <c r="M604">
        <v>128035</v>
      </c>
      <c r="N604">
        <v>448</v>
      </c>
      <c r="O604">
        <v>2509</v>
      </c>
      <c r="P604" s="1">
        <v>1560299</v>
      </c>
      <c r="Q604" t="str" cm="1">
        <f t="array" ref="Q604">_xlfn.IFS(C604&gt;=90000000,"Big Budget",C604&gt;=35000000,"Medium Budget",C604&lt;35000000,"Small Budget")</f>
        <v>Medium Budget</v>
      </c>
      <c r="R604" cm="1">
        <f t="array" ref="R604">_xlfn.IFS(L606&gt;=10,10,L606&gt;=9,9,L606&gt;=8,8,L606&gt;=7,7,L606&gt;=6,6,L606&gt;=5,5,L606&gt;=4,4,L606&gt;=3,3,L606&gt;=2,2,L606&gt;=1,1)</f>
        <v>6</v>
      </c>
    </row>
    <row r="605" spans="1:18" x14ac:dyDescent="0.35">
      <c r="A605" s="3" t="s">
        <v>305</v>
      </c>
      <c r="B605">
        <v>2008</v>
      </c>
      <c r="C605" s="1">
        <v>27000000</v>
      </c>
      <c r="D605" s="1">
        <v>13848978</v>
      </c>
      <c r="E605" s="1">
        <v>31311132</v>
      </c>
      <c r="F605" s="1">
        <v>45160110</v>
      </c>
      <c r="G605" s="1">
        <v>18160110</v>
      </c>
      <c r="H605" s="2">
        <v>0.67</v>
      </c>
      <c r="I605" t="s">
        <v>17</v>
      </c>
      <c r="J605" t="s">
        <v>18</v>
      </c>
      <c r="K605" t="s">
        <v>29</v>
      </c>
      <c r="L605">
        <v>6.9</v>
      </c>
      <c r="M605">
        <v>83053</v>
      </c>
      <c r="N605">
        <v>7</v>
      </c>
      <c r="O605">
        <v>1207</v>
      </c>
      <c r="P605" s="1">
        <v>190426</v>
      </c>
      <c r="Q605" t="str" cm="1">
        <f t="array" ref="Q605">_xlfn.IFS(C605&gt;=90000000,"Big Budget",C605&gt;=35000000,"Medium Budget",C605&lt;35000000,"Small Budget")</f>
        <v>Small Budget</v>
      </c>
      <c r="R605" cm="1">
        <f t="array" ref="R605">_xlfn.IFS(L607&gt;=10,10,L607&gt;=9,9,L607&gt;=8,8,L607&gt;=7,7,L607&gt;=6,6,L607&gt;=5,5,L607&gt;=4,4,L607&gt;=3,3,L607&gt;=2,2,L607&gt;=1,1)</f>
        <v>5</v>
      </c>
    </row>
    <row r="606" spans="1:18" x14ac:dyDescent="0.35">
      <c r="A606" s="3" t="s">
        <v>306</v>
      </c>
      <c r="B606">
        <v>2008</v>
      </c>
      <c r="C606" s="1">
        <v>27000000</v>
      </c>
      <c r="D606" s="1">
        <v>44089964</v>
      </c>
      <c r="E606" s="1">
        <v>180167</v>
      </c>
      <c r="F606" s="1">
        <v>44270131</v>
      </c>
      <c r="G606" s="1">
        <v>17270131</v>
      </c>
      <c r="H606" s="2">
        <v>0.64</v>
      </c>
      <c r="I606" t="s">
        <v>17</v>
      </c>
      <c r="J606" t="s">
        <v>18</v>
      </c>
      <c r="K606" t="s">
        <v>45</v>
      </c>
      <c r="L606">
        <v>6.2</v>
      </c>
      <c r="M606">
        <v>29296</v>
      </c>
      <c r="N606">
        <v>2707</v>
      </c>
      <c r="O606">
        <v>2714</v>
      </c>
      <c r="P606" s="1">
        <v>10678430</v>
      </c>
      <c r="Q606" t="str" cm="1">
        <f t="array" ref="Q606">_xlfn.IFS(C606&gt;=90000000,"Big Budget",C606&gt;=35000000,"Medium Budget",C606&lt;35000000,"Small Budget")</f>
        <v>Small Budget</v>
      </c>
      <c r="R606" cm="1">
        <f t="array" ref="R606">_xlfn.IFS(L608&gt;=10,10,L608&gt;=9,9,L608&gt;=8,8,L608&gt;=7,7,L608&gt;=6,6,L608&gt;=5,5,L608&gt;=4,4,L608&gt;=3,3,L608&gt;=2,2,L608&gt;=1,1)</f>
        <v>6</v>
      </c>
    </row>
    <row r="607" spans="1:18" x14ac:dyDescent="0.35">
      <c r="A607" s="3" t="s">
        <v>523</v>
      </c>
      <c r="B607">
        <v>2010</v>
      </c>
      <c r="C607" s="1">
        <v>20000000</v>
      </c>
      <c r="D607" s="1">
        <v>25702053</v>
      </c>
      <c r="E607" s="1">
        <v>7136892</v>
      </c>
      <c r="F607" s="1">
        <v>32838945</v>
      </c>
      <c r="G607" s="1">
        <v>12838945</v>
      </c>
      <c r="H607" s="2">
        <v>0.64</v>
      </c>
      <c r="I607" t="s">
        <v>43</v>
      </c>
      <c r="J607" t="s">
        <v>18</v>
      </c>
      <c r="K607" t="s">
        <v>19</v>
      </c>
      <c r="L607">
        <v>5.7</v>
      </c>
      <c r="M607">
        <v>52074</v>
      </c>
      <c r="N607">
        <v>2548</v>
      </c>
      <c r="O607">
        <v>2548</v>
      </c>
      <c r="P607" s="1">
        <v>8407513</v>
      </c>
      <c r="Q607" t="str" cm="1">
        <f t="array" ref="Q607">_xlfn.IFS(C607&gt;=90000000,"Big Budget",C607&gt;=35000000,"Medium Budget",C607&lt;35000000,"Small Budget")</f>
        <v>Small Budget</v>
      </c>
      <c r="R607" cm="1">
        <f t="array" ref="R607">_xlfn.IFS(L609&gt;=10,10,L609&gt;=9,9,L609&gt;=8,8,L609&gt;=7,7,L609&gt;=6,6,L609&gt;=5,5,L609&gt;=4,4,L609&gt;=3,3,L609&gt;=2,2,L609&gt;=1,1)</f>
        <v>7</v>
      </c>
    </row>
    <row r="608" spans="1:18" x14ac:dyDescent="0.35">
      <c r="A608" s="3" t="s">
        <v>388</v>
      </c>
      <c r="B608">
        <v>2009</v>
      </c>
      <c r="C608" s="1">
        <v>14000000</v>
      </c>
      <c r="D608" s="1">
        <v>15515460</v>
      </c>
      <c r="E608" s="1">
        <v>7300000</v>
      </c>
      <c r="F608" s="1">
        <v>22815460</v>
      </c>
      <c r="G608" s="1">
        <v>8815460</v>
      </c>
      <c r="H608" s="2">
        <v>0.63</v>
      </c>
      <c r="I608" t="s">
        <v>22</v>
      </c>
      <c r="J608" t="s">
        <v>18</v>
      </c>
      <c r="K608" t="s">
        <v>26</v>
      </c>
      <c r="L608">
        <v>6.5</v>
      </c>
      <c r="M608">
        <v>72574</v>
      </c>
      <c r="N608">
        <v>2159</v>
      </c>
      <c r="O608">
        <v>2159</v>
      </c>
      <c r="P608" s="1">
        <v>5948555</v>
      </c>
      <c r="Q608" t="str" cm="1">
        <f t="array" ref="Q608">_xlfn.IFS(C608&gt;=90000000,"Big Budget",C608&gt;=35000000,"Medium Budget",C608&lt;35000000,"Small Budget")</f>
        <v>Small Budget</v>
      </c>
      <c r="R608" cm="1">
        <f t="array" ref="R608">_xlfn.IFS(L610&gt;=10,10,L610&gt;=9,9,L610&gt;=8,8,L610&gt;=7,7,L610&gt;=6,6,L610&gt;=5,5,L610&gt;=4,4,L610&gt;=3,3,L610&gt;=2,2,L610&gt;=1,1)</f>
        <v>6</v>
      </c>
    </row>
    <row r="609" spans="1:18" x14ac:dyDescent="0.35">
      <c r="A609" s="3" t="s">
        <v>1004</v>
      </c>
      <c r="B609">
        <v>2018</v>
      </c>
      <c r="C609" s="1">
        <v>60000000</v>
      </c>
      <c r="D609" s="1">
        <v>44936545</v>
      </c>
      <c r="E609" s="1">
        <v>59614603</v>
      </c>
      <c r="F609" s="1">
        <v>104551148</v>
      </c>
      <c r="G609" s="1">
        <v>44551148</v>
      </c>
      <c r="H609" s="2">
        <v>0.74</v>
      </c>
      <c r="I609" t="s">
        <v>17</v>
      </c>
      <c r="J609" t="s">
        <v>18</v>
      </c>
      <c r="K609" t="s">
        <v>29</v>
      </c>
      <c r="L609">
        <v>7.3</v>
      </c>
      <c r="M609">
        <v>186341</v>
      </c>
      <c r="N609">
        <v>3640</v>
      </c>
      <c r="O609">
        <v>3640</v>
      </c>
      <c r="P609" s="1">
        <v>16006065</v>
      </c>
      <c r="Q609" t="str" cm="1">
        <f t="array" ref="Q609">_xlfn.IFS(C609&gt;=90000000,"Big Budget",C609&gt;=35000000,"Medium Budget",C609&lt;35000000,"Small Budget")</f>
        <v>Medium Budget</v>
      </c>
      <c r="R609" cm="1">
        <f t="array" ref="R609">_xlfn.IFS(L611&gt;=10,10,L611&gt;=9,9,L611&gt;=8,8,L611&gt;=7,7,L611&gt;=6,6,L611&gt;=5,5,L611&gt;=4,4,L611&gt;=3,3,L611&gt;=2,2,L611&gt;=1,1)</f>
        <v>6</v>
      </c>
    </row>
    <row r="610" spans="1:18" x14ac:dyDescent="0.35">
      <c r="A610" s="3" t="s">
        <v>840</v>
      </c>
      <c r="B610">
        <v>2015</v>
      </c>
      <c r="C610" s="1">
        <v>20000000</v>
      </c>
      <c r="D610" s="1">
        <v>20180155</v>
      </c>
      <c r="E610" s="1">
        <v>12427864</v>
      </c>
      <c r="F610" s="1">
        <v>32608019</v>
      </c>
      <c r="G610" s="1">
        <v>12608019</v>
      </c>
      <c r="H610" s="2">
        <v>0.63</v>
      </c>
      <c r="I610" t="s">
        <v>17</v>
      </c>
      <c r="J610" t="s">
        <v>18</v>
      </c>
      <c r="K610" t="s">
        <v>26</v>
      </c>
      <c r="L610">
        <v>6.3</v>
      </c>
      <c r="M610">
        <v>48416</v>
      </c>
      <c r="N610">
        <v>2392</v>
      </c>
      <c r="O610">
        <v>2392</v>
      </c>
      <c r="P610" s="1">
        <v>6652996</v>
      </c>
      <c r="Q610" t="str" cm="1">
        <f t="array" ref="Q610">_xlfn.IFS(C610&gt;=90000000,"Big Budget",C610&gt;=35000000,"Medium Budget",C610&lt;35000000,"Small Budget")</f>
        <v>Small Budget</v>
      </c>
      <c r="R610" cm="1">
        <f t="array" ref="R610">_xlfn.IFS(L612&gt;=10,10,L612&gt;=9,9,L612&gt;=8,8,L612&gt;=7,7,L612&gt;=6,6,L612&gt;=5,5,L612&gt;=4,4,L612&gt;=3,3,L612&gt;=2,2,L612&gt;=1,1)</f>
        <v>7</v>
      </c>
    </row>
    <row r="611" spans="1:18" x14ac:dyDescent="0.35">
      <c r="A611" s="3" t="s">
        <v>185</v>
      </c>
      <c r="B611">
        <v>2007</v>
      </c>
      <c r="C611" s="1">
        <v>25000000</v>
      </c>
      <c r="D611" s="1">
        <v>22486409</v>
      </c>
      <c r="E611" s="1">
        <v>18200000</v>
      </c>
      <c r="F611" s="1">
        <v>40686409</v>
      </c>
      <c r="G611" s="1">
        <v>15686409</v>
      </c>
      <c r="H611" s="2">
        <v>0.63</v>
      </c>
      <c r="I611" t="s">
        <v>22</v>
      </c>
      <c r="J611" t="s">
        <v>18</v>
      </c>
      <c r="K611" t="s">
        <v>32</v>
      </c>
      <c r="L611">
        <v>6.2</v>
      </c>
      <c r="M611">
        <v>90915</v>
      </c>
      <c r="N611">
        <v>2277</v>
      </c>
      <c r="O611">
        <v>2277</v>
      </c>
      <c r="P611" s="1">
        <v>9820089</v>
      </c>
      <c r="Q611" t="str" cm="1">
        <f t="array" ref="Q611">_xlfn.IFS(C611&gt;=90000000,"Big Budget",C611&gt;=35000000,"Medium Budget",C611&lt;35000000,"Small Budget")</f>
        <v>Small Budget</v>
      </c>
      <c r="R611" cm="1">
        <f t="array" ref="R611">_xlfn.IFS(L613&gt;=10,10,L613&gt;=9,9,L613&gt;=8,8,L613&gt;=7,7,L613&gt;=6,6,L613&gt;=5,5,L613&gt;=4,4,L613&gt;=3,3,L613&gt;=2,2,L613&gt;=1,1)</f>
        <v>6</v>
      </c>
    </row>
    <row r="612" spans="1:18" x14ac:dyDescent="0.35">
      <c r="A612" s="3">
        <v>9</v>
      </c>
      <c r="B612">
        <v>2009</v>
      </c>
      <c r="C612" s="1">
        <v>30000000</v>
      </c>
      <c r="D612" s="1">
        <v>31749894</v>
      </c>
      <c r="E612" s="1">
        <v>16810105</v>
      </c>
      <c r="F612" s="1">
        <v>48559999</v>
      </c>
      <c r="G612" s="1">
        <v>18559999</v>
      </c>
      <c r="H612" s="2">
        <v>0.62</v>
      </c>
      <c r="I612" t="s">
        <v>17</v>
      </c>
      <c r="J612" t="s">
        <v>101</v>
      </c>
      <c r="K612" t="s">
        <v>45</v>
      </c>
      <c r="L612">
        <v>7</v>
      </c>
      <c r="M612">
        <v>139695</v>
      </c>
      <c r="N612">
        <v>1661</v>
      </c>
      <c r="O612">
        <v>2060</v>
      </c>
      <c r="P612" s="1">
        <v>10740446</v>
      </c>
      <c r="Q612" t="str" cm="1">
        <f t="array" ref="Q612">_xlfn.IFS(C612&gt;=90000000,"Big Budget",C612&gt;=35000000,"Medium Budget",C612&lt;35000000,"Small Budget")</f>
        <v>Small Budget</v>
      </c>
      <c r="R612" cm="1">
        <f t="array" ref="R612">_xlfn.IFS(L614&gt;=10,10,L614&gt;=9,9,L614&gt;=8,8,L614&gt;=7,7,L614&gt;=6,6,L614&gt;=5,5,L614&gt;=4,4,L614&gt;=3,3,L614&gt;=2,2,L614&gt;=1,1)</f>
        <v>7</v>
      </c>
    </row>
    <row r="613" spans="1:18" x14ac:dyDescent="0.35">
      <c r="A613" s="3" t="s">
        <v>777</v>
      </c>
      <c r="B613">
        <v>2014</v>
      </c>
      <c r="C613" s="1">
        <v>26000000</v>
      </c>
      <c r="D613" s="1">
        <v>26766213</v>
      </c>
      <c r="E613" s="1">
        <v>14293205</v>
      </c>
      <c r="F613" s="1">
        <v>41059418</v>
      </c>
      <c r="G613" s="1">
        <v>15059418</v>
      </c>
      <c r="H613" s="2">
        <v>0.57999999999999996</v>
      </c>
      <c r="I613" t="s">
        <v>17</v>
      </c>
      <c r="J613" t="s">
        <v>18</v>
      </c>
      <c r="K613" t="s">
        <v>29</v>
      </c>
      <c r="L613">
        <v>6.6</v>
      </c>
      <c r="M613">
        <v>71767</v>
      </c>
      <c r="N613">
        <v>2936</v>
      </c>
      <c r="O613">
        <v>2936</v>
      </c>
      <c r="P613" s="1">
        <v>10003827</v>
      </c>
      <c r="Q613" t="str" cm="1">
        <f t="array" ref="Q613">_xlfn.IFS(C613&gt;=90000000,"Big Budget",C613&gt;=35000000,"Medium Budget",C613&lt;35000000,"Small Budget")</f>
        <v>Small Budget</v>
      </c>
      <c r="R613" cm="1">
        <f t="array" ref="R613">_xlfn.IFS(L615&gt;=10,10,L615&gt;=9,9,L615&gt;=8,8,L615&gt;=7,7,L615&gt;=6,6,L615&gt;=5,5,L615&gt;=4,4,L615&gt;=3,3,L615&gt;=2,2,L615&gt;=1,1)</f>
        <v>6</v>
      </c>
    </row>
    <row r="614" spans="1:18" x14ac:dyDescent="0.35">
      <c r="A614" s="3" t="s">
        <v>538</v>
      </c>
      <c r="B614">
        <v>2010</v>
      </c>
      <c r="C614" s="1">
        <v>35000000</v>
      </c>
      <c r="D614" s="1">
        <v>59699513</v>
      </c>
      <c r="E614" s="1">
        <v>676734</v>
      </c>
      <c r="F614" s="1">
        <v>60376247</v>
      </c>
      <c r="G614" s="1">
        <v>25376247</v>
      </c>
      <c r="H614" s="2">
        <v>0.73</v>
      </c>
      <c r="I614" t="s">
        <v>43</v>
      </c>
      <c r="J614" t="s">
        <v>18</v>
      </c>
      <c r="K614" t="s">
        <v>29</v>
      </c>
      <c r="L614">
        <v>7.2</v>
      </c>
      <c r="M614">
        <v>28541</v>
      </c>
      <c r="N614">
        <v>3072</v>
      </c>
      <c r="O614">
        <v>3108</v>
      </c>
      <c r="P614" s="1">
        <v>12694770</v>
      </c>
      <c r="Q614" t="str" cm="1">
        <f t="array" ref="Q614">_xlfn.IFS(C614&gt;=90000000,"Big Budget",C614&gt;=35000000,"Medium Budget",C614&lt;35000000,"Small Budget")</f>
        <v>Medium Budget</v>
      </c>
      <c r="R614" cm="1">
        <f t="array" ref="R614">_xlfn.IFS(L616&gt;=10,10,L616&gt;=9,9,L616&gt;=8,8,L616&gt;=7,7,L616&gt;=6,6,L616&gt;=5,5,L616&gt;=4,4,L616&gt;=3,3,L616&gt;=2,2,L616&gt;=1,1)</f>
        <v>6</v>
      </c>
    </row>
    <row r="615" spans="1:18" x14ac:dyDescent="0.35">
      <c r="A615" s="3" t="s">
        <v>850</v>
      </c>
      <c r="B615">
        <v>2015</v>
      </c>
      <c r="C615" s="1">
        <v>30000000</v>
      </c>
      <c r="D615" s="1">
        <v>32363404</v>
      </c>
      <c r="E615" s="1">
        <v>14075134</v>
      </c>
      <c r="F615" s="1">
        <v>46438538</v>
      </c>
      <c r="G615" s="1">
        <v>16438538</v>
      </c>
      <c r="H615" s="2">
        <v>0.55000000000000004</v>
      </c>
      <c r="I615" t="s">
        <v>22</v>
      </c>
      <c r="J615" t="s">
        <v>18</v>
      </c>
      <c r="K615" t="s">
        <v>19</v>
      </c>
      <c r="L615">
        <v>6.5</v>
      </c>
      <c r="M615">
        <v>79979</v>
      </c>
      <c r="N615">
        <v>3108</v>
      </c>
      <c r="O615">
        <v>3108</v>
      </c>
      <c r="P615" s="1">
        <v>10283250</v>
      </c>
      <c r="Q615" t="str" cm="1">
        <f t="array" ref="Q615">_xlfn.IFS(C615&gt;=90000000,"Big Budget",C615&gt;=35000000,"Medium Budget",C615&lt;35000000,"Small Budget")</f>
        <v>Small Budget</v>
      </c>
      <c r="R615" cm="1">
        <f t="array" ref="R615">_xlfn.IFS(L617&gt;=10,10,L617&gt;=9,9,L617&gt;=8,8,L617&gt;=7,7,L617&gt;=6,6,L617&gt;=5,5,L617&gt;=4,4,L617&gt;=3,3,L617&gt;=2,2,L617&gt;=1,1)</f>
        <v>6</v>
      </c>
    </row>
    <row r="616" spans="1:18" x14ac:dyDescent="0.35">
      <c r="A616" s="3" t="s">
        <v>872</v>
      </c>
      <c r="B616">
        <v>2015</v>
      </c>
      <c r="C616" s="1">
        <v>60000000</v>
      </c>
      <c r="D616" s="1">
        <v>56451232</v>
      </c>
      <c r="E616" s="1">
        <v>44682827</v>
      </c>
      <c r="F616" s="1">
        <v>101134059</v>
      </c>
      <c r="G616" s="1">
        <v>41134059</v>
      </c>
      <c r="H616" s="2">
        <v>0.69</v>
      </c>
      <c r="I616" t="s">
        <v>17</v>
      </c>
      <c r="J616" t="s">
        <v>18</v>
      </c>
      <c r="K616" t="s">
        <v>29</v>
      </c>
      <c r="L616">
        <v>6.6</v>
      </c>
      <c r="M616">
        <v>136273</v>
      </c>
      <c r="N616">
        <v>2896</v>
      </c>
      <c r="O616">
        <v>2924</v>
      </c>
      <c r="P616" s="1">
        <v>17015168</v>
      </c>
      <c r="Q616" t="str" cm="1">
        <f t="array" ref="Q616">_xlfn.IFS(C616&gt;=90000000,"Big Budget",C616&gt;=35000000,"Medium Budget",C616&lt;35000000,"Small Budget")</f>
        <v>Medium Budget</v>
      </c>
      <c r="R616" cm="1">
        <f t="array" ref="R616">_xlfn.IFS(L618&gt;=10,10,L618&gt;=9,9,L618&gt;=8,8,L618&gt;=7,7,L618&gt;=6,6,L618&gt;=5,5,L618&gt;=4,4,L618&gt;=3,3,L618&gt;=2,2,L618&gt;=1,1)</f>
        <v>6</v>
      </c>
    </row>
    <row r="617" spans="1:18" x14ac:dyDescent="0.35">
      <c r="A617" s="3" t="s">
        <v>734</v>
      </c>
      <c r="B617">
        <v>2013</v>
      </c>
      <c r="C617" s="1">
        <v>84000000</v>
      </c>
      <c r="D617" s="1">
        <v>53262560</v>
      </c>
      <c r="E617" s="1">
        <v>88244795</v>
      </c>
      <c r="F617" s="1">
        <v>141507355</v>
      </c>
      <c r="G617" s="1">
        <v>57507355</v>
      </c>
      <c r="H617" s="2">
        <v>0.68</v>
      </c>
      <c r="I617" t="s">
        <v>17</v>
      </c>
      <c r="J617" t="s">
        <v>18</v>
      </c>
      <c r="K617" t="s">
        <v>32</v>
      </c>
      <c r="L617">
        <v>6.6</v>
      </c>
      <c r="M617">
        <v>170525</v>
      </c>
      <c r="N617">
        <v>3016</v>
      </c>
      <c r="O617">
        <v>3016</v>
      </c>
      <c r="P617" s="1">
        <v>18048422</v>
      </c>
      <c r="Q617" t="str" cm="1">
        <f t="array" ref="Q617">_xlfn.IFS(C617&gt;=90000000,"Big Budget",C617&gt;=35000000,"Medium Budget",C617&lt;35000000,"Small Budget")</f>
        <v>Medium Budget</v>
      </c>
      <c r="R617" cm="1">
        <f t="array" ref="R617">_xlfn.IFS(L619&gt;=10,10,L619&gt;=9,9,L619&gt;=8,8,L619&gt;=7,7,L619&gt;=6,6,L619&gt;=5,5,L619&gt;=4,4,L619&gt;=3,3,L619&gt;=2,2,L619&gt;=1,1)</f>
        <v>5</v>
      </c>
    </row>
    <row r="618" spans="1:18" x14ac:dyDescent="0.35">
      <c r="A618" s="3" t="s">
        <v>775</v>
      </c>
      <c r="B618">
        <v>2014</v>
      </c>
      <c r="C618" s="1">
        <v>25000000</v>
      </c>
      <c r="D618" s="1">
        <v>33680992</v>
      </c>
      <c r="E618" s="1">
        <v>5037039</v>
      </c>
      <c r="F618" s="1">
        <v>38718031</v>
      </c>
      <c r="G618" s="1">
        <v>13718031</v>
      </c>
      <c r="H618" s="2">
        <v>0.55000000000000004</v>
      </c>
      <c r="I618" t="s">
        <v>22</v>
      </c>
      <c r="J618" t="s">
        <v>18</v>
      </c>
      <c r="K618" t="s">
        <v>29</v>
      </c>
      <c r="L618">
        <v>6</v>
      </c>
      <c r="M618">
        <v>70311</v>
      </c>
      <c r="N618">
        <v>2478</v>
      </c>
      <c r="O618">
        <v>2494</v>
      </c>
      <c r="P618" s="1">
        <v>9129999</v>
      </c>
      <c r="Q618" t="str" cm="1">
        <f t="array" ref="Q618">_xlfn.IFS(C618&gt;=90000000,"Big Budget",C618&gt;=35000000,"Medium Budget",C618&lt;35000000,"Small Budget")</f>
        <v>Small Budget</v>
      </c>
      <c r="R618" cm="1">
        <f t="array" ref="R618">_xlfn.IFS(L620&gt;=10,10,L620&gt;=9,9,L620&gt;=8,8,L620&gt;=7,7,L620&gt;=6,6,L620&gt;=5,5,L620&gt;=4,4,L620&gt;=3,3,L620&gt;=2,2,L620&gt;=1,1)</f>
        <v>6</v>
      </c>
    </row>
    <row r="619" spans="1:18" x14ac:dyDescent="0.35">
      <c r="A619" s="3" t="s">
        <v>108</v>
      </c>
      <c r="B619">
        <v>2006</v>
      </c>
      <c r="C619" s="1">
        <v>50000000</v>
      </c>
      <c r="D619" s="1">
        <v>48751189</v>
      </c>
      <c r="E619" s="1">
        <v>34000000</v>
      </c>
      <c r="F619" s="1">
        <v>82751189</v>
      </c>
      <c r="G619" s="1">
        <v>32751189</v>
      </c>
      <c r="H619" s="2">
        <v>0.66</v>
      </c>
      <c r="I619" t="s">
        <v>17</v>
      </c>
      <c r="J619" t="s">
        <v>18</v>
      </c>
      <c r="K619" t="s">
        <v>26</v>
      </c>
      <c r="L619">
        <v>5.8</v>
      </c>
      <c r="M619">
        <v>57952</v>
      </c>
      <c r="N619">
        <v>2840</v>
      </c>
      <c r="O619">
        <v>2840</v>
      </c>
      <c r="P619" s="1">
        <v>13635463</v>
      </c>
      <c r="Q619" t="str" cm="1">
        <f t="array" ref="Q619">_xlfn.IFS(C619&gt;=90000000,"Big Budget",C619&gt;=35000000,"Medium Budget",C619&lt;35000000,"Small Budget")</f>
        <v>Medium Budget</v>
      </c>
      <c r="R619" cm="1">
        <f t="array" ref="R619">_xlfn.IFS(L621&gt;=10,10,L621&gt;=9,9,L621&gt;=8,8,L621&gt;=7,7,L621&gt;=6,6,L621&gt;=5,5,L621&gt;=4,4,L621&gt;=3,3,L621&gt;=2,2,L621&gt;=1,1)</f>
        <v>5</v>
      </c>
    </row>
    <row r="620" spans="1:18" x14ac:dyDescent="0.35">
      <c r="A620" s="3" t="s">
        <v>383</v>
      </c>
      <c r="B620">
        <v>2008</v>
      </c>
      <c r="C620" s="1">
        <v>230000000</v>
      </c>
      <c r="D620" s="1">
        <v>169368427</v>
      </c>
      <c r="E620" s="1">
        <v>422323651</v>
      </c>
      <c r="F620" s="1">
        <v>591692078</v>
      </c>
      <c r="G620" s="1">
        <v>361692078</v>
      </c>
      <c r="H620" s="2">
        <v>1.57</v>
      </c>
      <c r="I620" t="s">
        <v>17</v>
      </c>
      <c r="J620" t="s">
        <v>18</v>
      </c>
      <c r="K620" t="s">
        <v>32</v>
      </c>
      <c r="L620">
        <v>6.6</v>
      </c>
      <c r="M620">
        <v>445042</v>
      </c>
      <c r="N620">
        <v>3451</v>
      </c>
      <c r="O620">
        <v>3501</v>
      </c>
      <c r="P620" s="1">
        <v>67528882</v>
      </c>
      <c r="Q620" t="str" cm="1">
        <f t="array" ref="Q620">_xlfn.IFS(C620&gt;=90000000,"Big Budget",C620&gt;=35000000,"Medium Budget",C620&lt;35000000,"Small Budget")</f>
        <v>Big Budget</v>
      </c>
      <c r="R620" cm="1">
        <f t="array" ref="R620">_xlfn.IFS(L622&gt;=10,10,L622&gt;=9,9,L622&gt;=8,8,L622&gt;=7,7,L622&gt;=6,6,L622&gt;=5,5,L622&gt;=4,4,L622&gt;=3,3,L622&gt;=2,2,L622&gt;=1,1)</f>
        <v>6</v>
      </c>
    </row>
    <row r="621" spans="1:18" x14ac:dyDescent="0.35">
      <c r="A621" s="3" t="s">
        <v>608</v>
      </c>
      <c r="B621">
        <v>2011</v>
      </c>
      <c r="C621" s="1">
        <v>25000000</v>
      </c>
      <c r="D621" s="1">
        <v>30542576</v>
      </c>
      <c r="E621" s="1">
        <v>8206828</v>
      </c>
      <c r="F621" s="1">
        <v>38749404</v>
      </c>
      <c r="G621" s="1">
        <v>13749404</v>
      </c>
      <c r="H621" s="2">
        <v>0.55000000000000004</v>
      </c>
      <c r="I621" t="s">
        <v>22</v>
      </c>
      <c r="J621" t="s">
        <v>18</v>
      </c>
      <c r="K621" t="s">
        <v>19</v>
      </c>
      <c r="L621">
        <v>5.6</v>
      </c>
      <c r="M621">
        <v>70732</v>
      </c>
      <c r="N621">
        <v>2750</v>
      </c>
      <c r="O621">
        <v>2752</v>
      </c>
      <c r="P621" s="1">
        <v>9851435</v>
      </c>
      <c r="Q621" t="str" cm="1">
        <f t="array" ref="Q621">_xlfn.IFS(C621&gt;=90000000,"Big Budget",C621&gt;=35000000,"Medium Budget",C621&lt;35000000,"Small Budget")</f>
        <v>Small Budget</v>
      </c>
      <c r="R621" cm="1">
        <f t="array" ref="R621">_xlfn.IFS(L623&gt;=10,10,L623&gt;=9,9,L623&gt;=8,8,L623&gt;=7,7,L623&gt;=6,6,L623&gt;=5,5,L623&gt;=4,4,L623&gt;=3,3,L623&gt;=2,2,L623&gt;=1,1)</f>
        <v>6</v>
      </c>
    </row>
    <row r="622" spans="1:18" x14ac:dyDescent="0.35">
      <c r="A622" s="3" t="s">
        <v>555</v>
      </c>
      <c r="B622">
        <v>2010</v>
      </c>
      <c r="C622" s="1">
        <v>55000000</v>
      </c>
      <c r="D622" s="1">
        <v>39440655</v>
      </c>
      <c r="E622" s="1">
        <v>51112020</v>
      </c>
      <c r="F622" s="1">
        <v>90552675</v>
      </c>
      <c r="G622" s="1">
        <v>35552675</v>
      </c>
      <c r="H622" s="2">
        <v>0.65</v>
      </c>
      <c r="I622" t="s">
        <v>17</v>
      </c>
      <c r="J622" t="s">
        <v>18</v>
      </c>
      <c r="K622" t="s">
        <v>29</v>
      </c>
      <c r="L622">
        <v>6.4</v>
      </c>
      <c r="M622">
        <v>85660</v>
      </c>
      <c r="N622">
        <v>3037</v>
      </c>
      <c r="O622">
        <v>3037</v>
      </c>
      <c r="P622" s="1">
        <v>11947744</v>
      </c>
      <c r="Q622" t="str" cm="1">
        <f t="array" ref="Q622">_xlfn.IFS(C622&gt;=90000000,"Big Budget",C622&gt;=35000000,"Medium Budget",C622&lt;35000000,"Small Budget")</f>
        <v>Medium Budget</v>
      </c>
      <c r="R622" cm="1">
        <f t="array" ref="R622">_xlfn.IFS(L624&gt;=10,10,L624&gt;=9,9,L624&gt;=8,8,L624&gt;=7,7,L624&gt;=6,6,L624&gt;=5,5,L624&gt;=4,4,L624&gt;=3,3,L624&gt;=2,2,L624&gt;=1,1)</f>
        <v>7</v>
      </c>
    </row>
    <row r="623" spans="1:18" x14ac:dyDescent="0.35">
      <c r="A623" s="3" t="s">
        <v>653</v>
      </c>
      <c r="B623">
        <v>2011</v>
      </c>
      <c r="C623" s="1">
        <v>410600000</v>
      </c>
      <c r="D623" s="1">
        <v>241063875</v>
      </c>
      <c r="E623" s="1">
        <v>804600000</v>
      </c>
      <c r="F623" s="1">
        <v>1045663875</v>
      </c>
      <c r="G623" s="1">
        <v>635063875</v>
      </c>
      <c r="H623" s="2">
        <v>1.55</v>
      </c>
      <c r="I623" t="s">
        <v>17</v>
      </c>
      <c r="J623" t="s">
        <v>18</v>
      </c>
      <c r="K623" t="s">
        <v>45</v>
      </c>
      <c r="L623">
        <v>6.6</v>
      </c>
      <c r="M623">
        <v>521210</v>
      </c>
      <c r="N623">
        <v>4155</v>
      </c>
      <c r="O623">
        <v>4164</v>
      </c>
      <c r="P623" s="1">
        <v>90151958</v>
      </c>
      <c r="Q623" t="str" cm="1">
        <f t="array" ref="Q623">_xlfn.IFS(C623&gt;=90000000,"Big Budget",C623&gt;=35000000,"Medium Budget",C623&lt;35000000,"Small Budget")</f>
        <v>Big Budget</v>
      </c>
      <c r="R623" cm="1">
        <f t="array" ref="R623">_xlfn.IFS(L625&gt;=10,10,L625&gt;=9,9,L625&gt;=8,8,L625&gt;=7,7,L625&gt;=6,6,L625&gt;=5,5,L625&gt;=4,4,L625&gt;=3,3,L625&gt;=2,2,L625&gt;=1,1)</f>
        <v>6</v>
      </c>
    </row>
    <row r="624" spans="1:18" x14ac:dyDescent="0.35">
      <c r="A624" s="3" t="s">
        <v>879</v>
      </c>
      <c r="B624">
        <v>2015</v>
      </c>
      <c r="C624" s="1">
        <v>99000000</v>
      </c>
      <c r="D624" s="1">
        <v>130178411</v>
      </c>
      <c r="E624" s="1">
        <v>119913199</v>
      </c>
      <c r="F624" s="1">
        <v>250091610</v>
      </c>
      <c r="G624" s="1">
        <v>151091610</v>
      </c>
      <c r="H624" s="2">
        <v>1.53</v>
      </c>
      <c r="I624" t="s">
        <v>132</v>
      </c>
      <c r="J624" t="s">
        <v>101</v>
      </c>
      <c r="K624" t="s">
        <v>45</v>
      </c>
      <c r="L624">
        <v>7</v>
      </c>
      <c r="M624">
        <v>45922</v>
      </c>
      <c r="N624">
        <v>3897</v>
      </c>
      <c r="O624">
        <v>3902</v>
      </c>
      <c r="P624" s="1">
        <v>44213073</v>
      </c>
      <c r="Q624" t="str" cm="1">
        <f t="array" ref="Q624">_xlfn.IFS(C624&gt;=90000000,"Big Budget",C624&gt;=35000000,"Medium Budget",C624&lt;35000000,"Small Budget")</f>
        <v>Big Budget</v>
      </c>
      <c r="R624" cm="1">
        <f t="array" ref="R624">_xlfn.IFS(L626&gt;=10,10,L626&gt;=9,9,L626&gt;=8,8,L626&gt;=7,7,L626&gt;=6,6,L626&gt;=5,5,L626&gt;=4,4,L626&gt;=3,3,L626&gt;=2,2,L626&gt;=1,1)</f>
        <v>5</v>
      </c>
    </row>
    <row r="625" spans="1:18" x14ac:dyDescent="0.35">
      <c r="A625" s="3" t="s">
        <v>281</v>
      </c>
      <c r="B625">
        <v>2008</v>
      </c>
      <c r="C625" s="1">
        <v>20000000</v>
      </c>
      <c r="D625" s="1">
        <v>11175164</v>
      </c>
      <c r="E625" s="1">
        <v>19719083</v>
      </c>
      <c r="F625" s="1">
        <v>30894247</v>
      </c>
      <c r="G625" s="1">
        <v>10894247</v>
      </c>
      <c r="H625" s="2">
        <v>0.54</v>
      </c>
      <c r="I625" t="s">
        <v>17</v>
      </c>
      <c r="J625" t="s">
        <v>18</v>
      </c>
      <c r="K625" t="s">
        <v>19</v>
      </c>
      <c r="L625">
        <v>6.4</v>
      </c>
      <c r="M625">
        <v>91338</v>
      </c>
      <c r="N625">
        <v>808</v>
      </c>
      <c r="O625">
        <v>810</v>
      </c>
      <c r="P625" s="1">
        <v>4100000</v>
      </c>
      <c r="Q625" t="str" cm="1">
        <f t="array" ref="Q625">_xlfn.IFS(C625&gt;=90000000,"Big Budget",C625&gt;=35000000,"Medium Budget",C625&lt;35000000,"Small Budget")</f>
        <v>Small Budget</v>
      </c>
      <c r="R625" cm="1">
        <f t="array" ref="R625">_xlfn.IFS(L627&gt;=10,10,L627&gt;=9,9,L627&gt;=8,8,L627&gt;=7,7,L627&gt;=6,6,L627&gt;=5,5,L627&gt;=4,4,L627&gt;=3,3,L627&gt;=2,2,L627&gt;=1,1)</f>
        <v>5</v>
      </c>
    </row>
    <row r="626" spans="1:18" x14ac:dyDescent="0.35">
      <c r="A626" s="3" t="s">
        <v>171</v>
      </c>
      <c r="B626">
        <v>2007</v>
      </c>
      <c r="C626" s="1">
        <v>20000000</v>
      </c>
      <c r="D626" s="1">
        <v>25584685</v>
      </c>
      <c r="E626" s="1">
        <v>5119160</v>
      </c>
      <c r="F626" s="1">
        <v>30703845</v>
      </c>
      <c r="G626" s="1">
        <v>10703845</v>
      </c>
      <c r="H626" s="2">
        <v>0.54</v>
      </c>
      <c r="I626" t="s">
        <v>43</v>
      </c>
      <c r="J626" t="s">
        <v>18</v>
      </c>
      <c r="K626" t="s">
        <v>26</v>
      </c>
      <c r="L626">
        <v>5.9</v>
      </c>
      <c r="M626">
        <v>20527</v>
      </c>
      <c r="N626">
        <v>2612</v>
      </c>
      <c r="O626">
        <v>2612</v>
      </c>
      <c r="P626" s="1">
        <v>6832318</v>
      </c>
      <c r="Q626" t="str" cm="1">
        <f t="array" ref="Q626">_xlfn.IFS(C626&gt;=90000000,"Big Budget",C626&gt;=35000000,"Medium Budget",C626&lt;35000000,"Small Budget")</f>
        <v>Small Budget</v>
      </c>
      <c r="R626" cm="1">
        <f t="array" ref="R626">_xlfn.IFS(L628&gt;=10,10,L628&gt;=9,9,L628&gt;=8,8,L628&gt;=7,7,L628&gt;=6,6,L628&gt;=5,5,L628&gt;=4,4,L628&gt;=3,3,L628&gt;=2,2,L628&gt;=1,1)</f>
        <v>6</v>
      </c>
    </row>
    <row r="627" spans="1:18" x14ac:dyDescent="0.35">
      <c r="A627" s="3" t="s">
        <v>877</v>
      </c>
      <c r="B627">
        <v>2015</v>
      </c>
      <c r="C627" s="1">
        <v>80000000</v>
      </c>
      <c r="D627" s="1">
        <v>27367660</v>
      </c>
      <c r="E627" s="1">
        <v>103451252</v>
      </c>
      <c r="F627" s="1">
        <v>130818912</v>
      </c>
      <c r="G627" s="1">
        <v>50818912</v>
      </c>
      <c r="H627" s="2">
        <v>0.64</v>
      </c>
      <c r="I627" t="s">
        <v>17</v>
      </c>
      <c r="J627" t="s">
        <v>18</v>
      </c>
      <c r="K627" t="s">
        <v>32</v>
      </c>
      <c r="L627">
        <v>5.9</v>
      </c>
      <c r="M627">
        <v>103625</v>
      </c>
      <c r="N627">
        <v>3082</v>
      </c>
      <c r="O627">
        <v>3082</v>
      </c>
      <c r="P627" s="1">
        <v>10812861</v>
      </c>
      <c r="Q627" t="str" cm="1">
        <f t="array" ref="Q627">_xlfn.IFS(C627&gt;=90000000,"Big Budget",C627&gt;=35000000,"Medium Budget",C627&lt;35000000,"Small Budget")</f>
        <v>Medium Budget</v>
      </c>
      <c r="R627" cm="1">
        <f t="array" ref="R627">_xlfn.IFS(L629&gt;=10,10,L629&gt;=9,9,L629&gt;=8,8,L629&gt;=7,7,L629&gt;=6,6,L629&gt;=5,5,L629&gt;=4,4,L629&gt;=3,3,L629&gt;=2,2,L629&gt;=1,1)</f>
        <v>6</v>
      </c>
    </row>
    <row r="628" spans="1:18" x14ac:dyDescent="0.35">
      <c r="A628" s="3" t="s">
        <v>789</v>
      </c>
      <c r="B628">
        <v>2014</v>
      </c>
      <c r="C628" s="1">
        <v>40000000</v>
      </c>
      <c r="D628" s="1">
        <v>47047013</v>
      </c>
      <c r="E628" s="1">
        <v>18235719</v>
      </c>
      <c r="F628" s="1">
        <v>65282732</v>
      </c>
      <c r="G628" s="1">
        <v>25282732</v>
      </c>
      <c r="H628" s="2">
        <v>0.63</v>
      </c>
      <c r="I628" t="s">
        <v>22</v>
      </c>
      <c r="J628" t="s">
        <v>18</v>
      </c>
      <c r="K628" t="s">
        <v>29</v>
      </c>
      <c r="L628">
        <v>6.8</v>
      </c>
      <c r="M628">
        <v>34939</v>
      </c>
      <c r="N628">
        <v>2905</v>
      </c>
      <c r="O628">
        <v>2905</v>
      </c>
      <c r="P628" s="1">
        <v>13319371</v>
      </c>
      <c r="Q628" t="str" cm="1">
        <f t="array" ref="Q628">_xlfn.IFS(C628&gt;=90000000,"Big Budget",C628&gt;=35000000,"Medium Budget",C628&lt;35000000,"Small Budget")</f>
        <v>Medium Budget</v>
      </c>
      <c r="R628" cm="1">
        <f t="array" ref="R628">_xlfn.IFS(L630&gt;=10,10,L630&gt;=9,9,L630&gt;=8,8,L630&gt;=7,7,L630&gt;=6,6,L630&gt;=5,5,L630&gt;=4,4,L630&gt;=3,3,L630&gt;=2,2,L630&gt;=1,1)</f>
        <v>5</v>
      </c>
    </row>
    <row r="629" spans="1:18" x14ac:dyDescent="0.35">
      <c r="A629" s="3" t="s">
        <v>489</v>
      </c>
      <c r="B629">
        <v>2009</v>
      </c>
      <c r="C629" s="1">
        <v>150000000</v>
      </c>
      <c r="D629" s="1">
        <v>179883157</v>
      </c>
      <c r="E629" s="1">
        <v>194942603</v>
      </c>
      <c r="F629" s="1">
        <v>374825760</v>
      </c>
      <c r="G629" s="1">
        <v>224825760</v>
      </c>
      <c r="H629" s="2">
        <v>1.5</v>
      </c>
      <c r="I629" t="s">
        <v>17</v>
      </c>
      <c r="J629" t="s">
        <v>18</v>
      </c>
      <c r="K629" t="s">
        <v>32</v>
      </c>
      <c r="L629">
        <v>6.5</v>
      </c>
      <c r="M629">
        <v>499950</v>
      </c>
      <c r="N629">
        <v>4099</v>
      </c>
      <c r="O629">
        <v>4102</v>
      </c>
      <c r="P629" s="1">
        <v>85058003</v>
      </c>
      <c r="Q629" t="str" cm="1">
        <f t="array" ref="Q629">_xlfn.IFS(C629&gt;=90000000,"Big Budget",C629&gt;=35000000,"Medium Budget",C629&lt;35000000,"Small Budget")</f>
        <v>Big Budget</v>
      </c>
      <c r="R629" cm="1">
        <f t="array" ref="R629">_xlfn.IFS(L631&gt;=10,10,L631&gt;=9,9,L631&gt;=8,8,L631&gt;=7,7,L631&gt;=6,6,L631&gt;=5,5,L631&gt;=4,4,L631&gt;=3,3,L631&gt;=2,2,L631&gt;=1,1)</f>
        <v>7</v>
      </c>
    </row>
    <row r="630" spans="1:18" x14ac:dyDescent="0.35">
      <c r="A630" s="3" t="s">
        <v>141</v>
      </c>
      <c r="B630">
        <v>2006</v>
      </c>
      <c r="C630" s="1">
        <v>100000000</v>
      </c>
      <c r="D630" s="1">
        <v>75030163</v>
      </c>
      <c r="E630" s="1">
        <v>174457952</v>
      </c>
      <c r="F630" s="1">
        <v>249488115</v>
      </c>
      <c r="G630" s="1">
        <v>149488115</v>
      </c>
      <c r="H630" s="2">
        <v>1.49</v>
      </c>
      <c r="I630" t="s">
        <v>43</v>
      </c>
      <c r="J630" t="s">
        <v>142</v>
      </c>
      <c r="K630" t="s">
        <v>45</v>
      </c>
      <c r="L630">
        <v>5.0999999999999996</v>
      </c>
      <c r="M630">
        <v>126385</v>
      </c>
      <c r="N630">
        <v>3020</v>
      </c>
      <c r="O630">
        <v>3030</v>
      </c>
      <c r="P630" s="1">
        <v>23239907</v>
      </c>
      <c r="Q630" t="str" cm="1">
        <f t="array" ref="Q630">_xlfn.IFS(C630&gt;=90000000,"Big Budget",C630&gt;=35000000,"Medium Budget",C630&lt;35000000,"Small Budget")</f>
        <v>Big Budget</v>
      </c>
      <c r="R630" cm="1">
        <f t="array" ref="R630">_xlfn.IFS(L632&gt;=10,10,L632&gt;=9,9,L632&gt;=8,8,L632&gt;=7,7,L632&gt;=6,6,L632&gt;=5,5,L632&gt;=4,4,L632&gt;=3,3,L632&gt;=2,2,L632&gt;=1,1)</f>
        <v>6</v>
      </c>
    </row>
    <row r="631" spans="1:18" x14ac:dyDescent="0.35">
      <c r="A631" s="3" t="s">
        <v>271</v>
      </c>
      <c r="B631">
        <v>2008</v>
      </c>
      <c r="C631" s="1">
        <v>18000000</v>
      </c>
      <c r="D631" s="1">
        <v>5700626</v>
      </c>
      <c r="E631" s="1">
        <v>22093713</v>
      </c>
      <c r="F631" s="1">
        <v>27794339</v>
      </c>
      <c r="G631" s="1">
        <v>9794339</v>
      </c>
      <c r="H631" s="2">
        <v>0.54</v>
      </c>
      <c r="I631" t="s">
        <v>22</v>
      </c>
      <c r="J631" t="s">
        <v>18</v>
      </c>
      <c r="K631" t="s">
        <v>32</v>
      </c>
      <c r="L631">
        <v>7.2</v>
      </c>
      <c r="M631">
        <v>250437</v>
      </c>
      <c r="N631">
        <v>7</v>
      </c>
      <c r="O631">
        <v>826</v>
      </c>
      <c r="P631" s="1">
        <v>144701</v>
      </c>
      <c r="Q631" t="str" cm="1">
        <f t="array" ref="Q631">_xlfn.IFS(C631&gt;=90000000,"Big Budget",C631&gt;=35000000,"Medium Budget",C631&lt;35000000,"Small Budget")</f>
        <v>Small Budget</v>
      </c>
      <c r="R631" cm="1">
        <f t="array" ref="R631">_xlfn.IFS(L633&gt;=10,10,L633&gt;=9,9,L633&gt;=8,8,L633&gt;=7,7,L633&gt;=6,6,L633&gt;=5,5,L633&gt;=4,4,L633&gt;=3,3,L633&gt;=2,2,L633&gt;=1,1)</f>
        <v>6</v>
      </c>
    </row>
    <row r="632" spans="1:18" x14ac:dyDescent="0.35">
      <c r="A632" s="3" t="s">
        <v>728</v>
      </c>
      <c r="B632">
        <v>2013</v>
      </c>
      <c r="C632" s="1">
        <v>58000000</v>
      </c>
      <c r="D632" s="1">
        <v>44672764</v>
      </c>
      <c r="E632" s="1">
        <v>49000000</v>
      </c>
      <c r="F632" s="1">
        <v>93672764</v>
      </c>
      <c r="G632" s="1">
        <v>35672764</v>
      </c>
      <c r="H632" s="2">
        <v>0.62</v>
      </c>
      <c r="I632" t="s">
        <v>17</v>
      </c>
      <c r="J632" t="s">
        <v>18</v>
      </c>
      <c r="K632" t="s">
        <v>19</v>
      </c>
      <c r="L632">
        <v>6.3</v>
      </c>
      <c r="M632">
        <v>203656</v>
      </c>
      <c r="N632">
        <v>3366</v>
      </c>
      <c r="O632">
        <v>3399</v>
      </c>
      <c r="P632" s="1">
        <v>17325307</v>
      </c>
      <c r="Q632" t="str" cm="1">
        <f t="array" ref="Q632">_xlfn.IFS(C632&gt;=90000000,"Big Budget",C632&gt;=35000000,"Medium Budget",C632&lt;35000000,"Small Budget")</f>
        <v>Medium Budget</v>
      </c>
      <c r="R632" cm="1">
        <f t="array" ref="R632">_xlfn.IFS(L634&gt;=10,10,L634&gt;=9,9,L634&gt;=8,8,L634&gt;=7,7,L634&gt;=6,6,L634&gt;=5,5,L634&gt;=4,4,L634&gt;=3,3,L634&gt;=2,2,L634&gt;=1,1)</f>
        <v>6</v>
      </c>
    </row>
    <row r="633" spans="1:18" x14ac:dyDescent="0.35">
      <c r="A633" s="3" t="s">
        <v>784</v>
      </c>
      <c r="B633">
        <v>2014</v>
      </c>
      <c r="C633" s="1">
        <v>36000000</v>
      </c>
      <c r="D633" s="1">
        <v>42024533</v>
      </c>
      <c r="E633" s="1">
        <v>15800000</v>
      </c>
      <c r="F633" s="1">
        <v>57824533</v>
      </c>
      <c r="G633" s="1">
        <v>21824533</v>
      </c>
      <c r="H633" s="2">
        <v>0.61</v>
      </c>
      <c r="I633" t="s">
        <v>43</v>
      </c>
      <c r="J633" t="s">
        <v>18</v>
      </c>
      <c r="K633" t="s">
        <v>29</v>
      </c>
      <c r="L633">
        <v>6.3</v>
      </c>
      <c r="M633">
        <v>9199</v>
      </c>
      <c r="N633">
        <v>3656</v>
      </c>
      <c r="O633">
        <v>3656</v>
      </c>
      <c r="P633" s="1">
        <v>15873397</v>
      </c>
      <c r="Q633" t="str" cm="1">
        <f t="array" ref="Q633">_xlfn.IFS(C633&gt;=90000000,"Big Budget",C633&gt;=35000000,"Medium Budget",C633&lt;35000000,"Small Budget")</f>
        <v>Medium Budget</v>
      </c>
      <c r="R633" cm="1">
        <f t="array" ref="R633">_xlfn.IFS(L635&gt;=10,10,L635&gt;=9,9,L635&gt;=8,8,L635&gt;=7,7,L635&gt;=6,6,L635&gt;=5,5,L635&gt;=4,4,L635&gt;=3,3,L635&gt;=2,2,L635&gt;=1,1)</f>
        <v>6</v>
      </c>
    </row>
    <row r="634" spans="1:18" x14ac:dyDescent="0.35">
      <c r="A634" s="3" t="s">
        <v>295</v>
      </c>
      <c r="B634">
        <v>2008</v>
      </c>
      <c r="C634" s="1">
        <v>24000000</v>
      </c>
      <c r="D634" s="1">
        <v>31457946</v>
      </c>
      <c r="E634" s="1">
        <v>5398360</v>
      </c>
      <c r="F634" s="1">
        <v>36856306</v>
      </c>
      <c r="G634" s="1">
        <v>12856306</v>
      </c>
      <c r="H634" s="2">
        <v>0.54</v>
      </c>
      <c r="I634" t="s">
        <v>22</v>
      </c>
      <c r="J634" t="s">
        <v>18</v>
      </c>
      <c r="K634" t="s">
        <v>19</v>
      </c>
      <c r="L634">
        <v>6.5</v>
      </c>
      <c r="M634">
        <v>177403</v>
      </c>
      <c r="N634">
        <v>2735</v>
      </c>
      <c r="O634">
        <v>2735</v>
      </c>
      <c r="P634" s="1">
        <v>10065630</v>
      </c>
      <c r="Q634" t="str" cm="1">
        <f t="array" ref="Q634">_xlfn.IFS(C634&gt;=90000000,"Big Budget",C634&gt;=35000000,"Medium Budget",C634&lt;35000000,"Small Budget")</f>
        <v>Small Budget</v>
      </c>
      <c r="R634" cm="1">
        <f t="array" ref="R634">_xlfn.IFS(L636&gt;=10,10,L636&gt;=9,9,L636&gt;=8,8,L636&gt;=7,7,L636&gt;=6,6,L636&gt;=5,5,L636&gt;=4,4,L636&gt;=3,3,L636&gt;=2,2,L636&gt;=1,1)</f>
        <v>7</v>
      </c>
    </row>
    <row r="635" spans="1:18" x14ac:dyDescent="0.35">
      <c r="A635" s="3" t="s">
        <v>218</v>
      </c>
      <c r="B635">
        <v>2007</v>
      </c>
      <c r="C635" s="1">
        <v>50000000</v>
      </c>
      <c r="D635" s="1">
        <v>27669725</v>
      </c>
      <c r="E635" s="1">
        <v>52913586</v>
      </c>
      <c r="F635" s="1">
        <v>80583311</v>
      </c>
      <c r="G635" s="1">
        <v>30583311</v>
      </c>
      <c r="H635" s="2">
        <v>0.61</v>
      </c>
      <c r="I635" t="s">
        <v>22</v>
      </c>
      <c r="J635" t="s">
        <v>18</v>
      </c>
      <c r="K635" t="s">
        <v>26</v>
      </c>
      <c r="L635">
        <v>6.1</v>
      </c>
      <c r="M635">
        <v>110023</v>
      </c>
      <c r="N635">
        <v>3003</v>
      </c>
      <c r="O635">
        <v>3003</v>
      </c>
      <c r="P635" s="1">
        <v>13051650</v>
      </c>
      <c r="Q635" t="str" cm="1">
        <f t="array" ref="Q635">_xlfn.IFS(C635&gt;=90000000,"Big Budget",C635&gt;=35000000,"Medium Budget",C635&lt;35000000,"Small Budget")</f>
        <v>Medium Budget</v>
      </c>
      <c r="R635" cm="1">
        <f t="array" ref="R635">_xlfn.IFS(L637&gt;=10,10,L637&gt;=9,9,L637&gt;=8,8,L637&gt;=7,7,L637&gt;=6,6,L637&gt;=5,5,L637&gt;=4,4,L637&gt;=3,3,L637&gt;=2,2,L637&gt;=1,1)</f>
        <v>5</v>
      </c>
    </row>
    <row r="636" spans="1:18" x14ac:dyDescent="0.35">
      <c r="A636" s="3" t="s">
        <v>961</v>
      </c>
      <c r="B636">
        <v>2017</v>
      </c>
      <c r="C636" s="1">
        <v>29000000</v>
      </c>
      <c r="D636" s="1">
        <v>27778642</v>
      </c>
      <c r="E636" s="1">
        <v>16485629</v>
      </c>
      <c r="F636" s="1">
        <v>44264271</v>
      </c>
      <c r="G636" s="1">
        <v>15264271</v>
      </c>
      <c r="H636" s="2">
        <v>0.53</v>
      </c>
      <c r="I636" t="s">
        <v>17</v>
      </c>
      <c r="J636" t="s">
        <v>18</v>
      </c>
      <c r="K636" t="s">
        <v>19</v>
      </c>
      <c r="L636">
        <v>7</v>
      </c>
      <c r="M636">
        <v>148455</v>
      </c>
      <c r="N636">
        <v>3031</v>
      </c>
      <c r="O636">
        <v>3031</v>
      </c>
      <c r="P636" s="1">
        <v>7600036</v>
      </c>
      <c r="Q636" t="str" cm="1">
        <f t="array" ref="Q636">_xlfn.IFS(C636&gt;=90000000,"Big Budget",C636&gt;=35000000,"Medium Budget",C636&lt;35000000,"Small Budget")</f>
        <v>Small Budget</v>
      </c>
      <c r="R636" cm="1">
        <f t="array" ref="R636">_xlfn.IFS(L638&gt;=10,10,L638&gt;=9,9,L638&gt;=8,8,L638&gt;=7,7,L638&gt;=6,6,L638&gt;=5,5,L638&gt;=4,4,L638&gt;=3,3,L638&gt;=2,2,L638&gt;=1,1)</f>
        <v>7</v>
      </c>
    </row>
    <row r="637" spans="1:18" x14ac:dyDescent="0.35">
      <c r="A637" s="3" t="s">
        <v>509</v>
      </c>
      <c r="B637">
        <v>2010</v>
      </c>
      <c r="C637" s="1">
        <v>14000000</v>
      </c>
      <c r="D637" s="1">
        <v>20255281</v>
      </c>
      <c r="E637" s="1">
        <v>1155265</v>
      </c>
      <c r="F637" s="1">
        <v>21410546</v>
      </c>
      <c r="G637" s="1">
        <v>7410546</v>
      </c>
      <c r="H637" s="2">
        <v>0.53</v>
      </c>
      <c r="I637" t="s">
        <v>17</v>
      </c>
      <c r="J637" t="s">
        <v>18</v>
      </c>
      <c r="K637" t="s">
        <v>19</v>
      </c>
      <c r="L637">
        <v>5</v>
      </c>
      <c r="M637">
        <v>7222</v>
      </c>
      <c r="N637">
        <v>1605</v>
      </c>
      <c r="O637">
        <v>1609</v>
      </c>
      <c r="P637" s="1">
        <v>7629862</v>
      </c>
      <c r="Q637" t="str" cm="1">
        <f t="array" ref="Q637">_xlfn.IFS(C637&gt;=90000000,"Big Budget",C637&gt;=35000000,"Medium Budget",C637&lt;35000000,"Small Budget")</f>
        <v>Small Budget</v>
      </c>
      <c r="R637" cm="1">
        <f t="array" ref="R637">_xlfn.IFS(L639&gt;=10,10,L639&gt;=9,9,L639&gt;=8,8,L639&gt;=7,7,L639&gt;=6,6,L639&gt;=5,5,L639&gt;=4,4,L639&gt;=3,3,L639&gt;=2,2,L639&gt;=1,1)</f>
        <v>5</v>
      </c>
    </row>
    <row r="638" spans="1:18" x14ac:dyDescent="0.35">
      <c r="A638" s="3" t="s">
        <v>581</v>
      </c>
      <c r="B638">
        <v>2010</v>
      </c>
      <c r="C638" s="1">
        <v>130000000</v>
      </c>
      <c r="D638" s="1">
        <v>148415853</v>
      </c>
      <c r="E638" s="1">
        <v>173471355</v>
      </c>
      <c r="F638" s="1">
        <v>321887208</v>
      </c>
      <c r="G638" s="1">
        <v>191887208</v>
      </c>
      <c r="H638" s="2">
        <v>1.48</v>
      </c>
      <c r="I638" t="s">
        <v>43</v>
      </c>
      <c r="J638" t="s">
        <v>101</v>
      </c>
      <c r="K638" t="s">
        <v>45</v>
      </c>
      <c r="L638">
        <v>7.3</v>
      </c>
      <c r="M638">
        <v>256947</v>
      </c>
      <c r="N638">
        <v>3944</v>
      </c>
      <c r="O638">
        <v>3949</v>
      </c>
      <c r="P638" s="1">
        <v>46016833</v>
      </c>
      <c r="Q638" t="str" cm="1">
        <f t="array" ref="Q638">_xlfn.IFS(C638&gt;=90000000,"Big Budget",C638&gt;=35000000,"Medium Budget",C638&lt;35000000,"Small Budget")</f>
        <v>Big Budget</v>
      </c>
      <c r="R638" cm="1">
        <f t="array" ref="R638">_xlfn.IFS(L640&gt;=10,10,L640&gt;=9,9,L640&gt;=8,8,L640&gt;=7,7,L640&gt;=6,6,L640&gt;=5,5,L640&gt;=4,4,L640&gt;=3,3,L640&gt;=2,2,L640&gt;=1,1)</f>
        <v>7</v>
      </c>
    </row>
    <row r="639" spans="1:18" x14ac:dyDescent="0.35">
      <c r="A639" s="3" t="s">
        <v>384</v>
      </c>
      <c r="B639">
        <v>2009</v>
      </c>
      <c r="C639" s="1">
        <v>10000000</v>
      </c>
      <c r="D639" s="1">
        <v>15122676</v>
      </c>
      <c r="E639" s="1">
        <v>174642</v>
      </c>
      <c r="F639" s="1">
        <v>15297318</v>
      </c>
      <c r="G639" s="1">
        <v>5297318</v>
      </c>
      <c r="H639" s="2">
        <v>0.53</v>
      </c>
      <c r="I639" t="s">
        <v>22</v>
      </c>
      <c r="J639" t="s">
        <v>18</v>
      </c>
      <c r="K639" t="s">
        <v>19</v>
      </c>
      <c r="L639">
        <v>5.7</v>
      </c>
      <c r="M639">
        <v>21633</v>
      </c>
      <c r="N639">
        <v>1838</v>
      </c>
      <c r="O639">
        <v>1849</v>
      </c>
      <c r="P639" s="1">
        <v>5642137</v>
      </c>
      <c r="Q639" t="str" cm="1">
        <f t="array" ref="Q639">_xlfn.IFS(C639&gt;=90000000,"Big Budget",C639&gt;=35000000,"Medium Budget",C639&lt;35000000,"Small Budget")</f>
        <v>Small Budget</v>
      </c>
      <c r="R639" cm="1">
        <f t="array" ref="R639">_xlfn.IFS(L641&gt;=10,10,L641&gt;=9,9,L641&gt;=8,8,L641&gt;=7,7,L641&gt;=6,6,L641&gt;=5,5,L641&gt;=4,4,L641&gt;=3,3,L641&gt;=2,2,L641&gt;=1,1)</f>
        <v>6</v>
      </c>
    </row>
    <row r="640" spans="1:18" x14ac:dyDescent="0.35">
      <c r="A640" s="3" t="s">
        <v>609</v>
      </c>
      <c r="B640">
        <v>2011</v>
      </c>
      <c r="C640" s="1">
        <v>25000000</v>
      </c>
      <c r="D640" s="1">
        <v>2546747</v>
      </c>
      <c r="E640" s="1">
        <v>35565407</v>
      </c>
      <c r="F640" s="1">
        <v>38112154</v>
      </c>
      <c r="G640" s="1">
        <v>13112154</v>
      </c>
      <c r="H640" s="2">
        <v>0.52</v>
      </c>
      <c r="I640" t="s">
        <v>22</v>
      </c>
      <c r="J640" t="s">
        <v>18</v>
      </c>
      <c r="K640" t="s">
        <v>29</v>
      </c>
      <c r="L640">
        <v>7.1</v>
      </c>
      <c r="M640">
        <v>126573</v>
      </c>
      <c r="N640">
        <v>5</v>
      </c>
      <c r="O640">
        <v>494</v>
      </c>
      <c r="P640" s="1">
        <v>79795</v>
      </c>
      <c r="Q640" t="str" cm="1">
        <f t="array" ref="Q640">_xlfn.IFS(C640&gt;=90000000,"Big Budget",C640&gt;=35000000,"Medium Budget",C640&lt;35000000,"Small Budget")</f>
        <v>Small Budget</v>
      </c>
      <c r="R640" cm="1">
        <f t="array" ref="R640">_xlfn.IFS(L642&gt;=10,10,L642&gt;=9,9,L642&gt;=8,8,L642&gt;=7,7,L642&gt;=6,6,L642&gt;=5,5,L642&gt;=4,4,L642&gt;=3,3,L642&gt;=2,2,L642&gt;=1,1)</f>
        <v>7</v>
      </c>
    </row>
    <row r="641" spans="1:18" x14ac:dyDescent="0.35">
      <c r="A641" s="3" t="s">
        <v>61</v>
      </c>
      <c r="B641">
        <v>2006</v>
      </c>
      <c r="C641" s="1">
        <v>20000000</v>
      </c>
      <c r="D641" s="1">
        <v>26910736</v>
      </c>
      <c r="E641" s="1">
        <v>3488978</v>
      </c>
      <c r="F641" s="1">
        <v>30399714</v>
      </c>
      <c r="G641" s="1">
        <v>10399714</v>
      </c>
      <c r="H641" s="2">
        <v>0.52</v>
      </c>
      <c r="I641" t="s">
        <v>17</v>
      </c>
      <c r="J641" t="s">
        <v>18</v>
      </c>
      <c r="K641" t="s">
        <v>19</v>
      </c>
      <c r="L641">
        <v>6.3</v>
      </c>
      <c r="M641">
        <v>29113</v>
      </c>
      <c r="N641">
        <v>2038</v>
      </c>
      <c r="O641">
        <v>2044</v>
      </c>
      <c r="P641" s="1">
        <v>10803610</v>
      </c>
      <c r="Q641" t="str" cm="1">
        <f t="array" ref="Q641">_xlfn.IFS(C641&gt;=90000000,"Big Budget",C641&gt;=35000000,"Medium Budget",C641&lt;35000000,"Small Budget")</f>
        <v>Small Budget</v>
      </c>
      <c r="R641" cm="1">
        <f t="array" ref="R641">_xlfn.IFS(L643&gt;=10,10,L643&gt;=9,9,L643&gt;=8,8,L643&gt;=7,7,L643&gt;=6,6,L643&gt;=5,5,L643&gt;=4,4,L643&gt;=3,3,L643&gt;=2,2,L643&gt;=1,1)</f>
        <v>5</v>
      </c>
    </row>
    <row r="642" spans="1:18" x14ac:dyDescent="0.35">
      <c r="A642" s="3" t="s">
        <v>234</v>
      </c>
      <c r="B642">
        <v>2007</v>
      </c>
      <c r="C642" s="1">
        <v>75000000</v>
      </c>
      <c r="D642" s="1">
        <v>66661095</v>
      </c>
      <c r="E642" s="1">
        <v>52851676</v>
      </c>
      <c r="F642" s="1">
        <v>119512771</v>
      </c>
      <c r="G642" s="1">
        <v>44512771</v>
      </c>
      <c r="H642" s="2">
        <v>0.59</v>
      </c>
      <c r="I642" t="s">
        <v>22</v>
      </c>
      <c r="J642" t="s">
        <v>18</v>
      </c>
      <c r="K642" t="s">
        <v>29</v>
      </c>
      <c r="L642">
        <v>7</v>
      </c>
      <c r="M642">
        <v>118129</v>
      </c>
      <c r="N642">
        <v>2575</v>
      </c>
      <c r="O642">
        <v>2594</v>
      </c>
      <c r="P642" s="1">
        <v>9656250</v>
      </c>
      <c r="Q642" t="str" cm="1">
        <f t="array" ref="Q642">_xlfn.IFS(C642&gt;=90000000,"Big Budget",C642&gt;=35000000,"Medium Budget",C642&lt;35000000,"Small Budget")</f>
        <v>Medium Budget</v>
      </c>
      <c r="R642" cm="1">
        <f t="array" ref="R642">_xlfn.IFS(L644&gt;=10,10,L644&gt;=9,9,L644&gt;=8,8,L644&gt;=7,7,L644&gt;=6,6,L644&gt;=5,5,L644&gt;=4,4,L644&gt;=3,3,L644&gt;=2,2,L644&gt;=1,1)</f>
        <v>4</v>
      </c>
    </row>
    <row r="643" spans="1:18" x14ac:dyDescent="0.35">
      <c r="A643" s="3" t="s">
        <v>401</v>
      </c>
      <c r="B643">
        <v>2009</v>
      </c>
      <c r="C643" s="1">
        <v>18000000</v>
      </c>
      <c r="D643" s="1">
        <v>24007324</v>
      </c>
      <c r="E643" s="1">
        <v>3141574</v>
      </c>
      <c r="F643" s="1">
        <v>27148898</v>
      </c>
      <c r="G643" s="1">
        <v>9148898</v>
      </c>
      <c r="H643" s="2">
        <v>0.51</v>
      </c>
      <c r="I643" t="s">
        <v>22</v>
      </c>
      <c r="J643" t="s">
        <v>18</v>
      </c>
      <c r="K643" t="s">
        <v>19</v>
      </c>
      <c r="L643">
        <v>5.7</v>
      </c>
      <c r="M643">
        <v>63322</v>
      </c>
      <c r="N643">
        <v>2727</v>
      </c>
      <c r="O643">
        <v>2727</v>
      </c>
      <c r="P643" s="1">
        <v>11017334</v>
      </c>
      <c r="Q643" t="str" cm="1">
        <f t="array" ref="Q643">_xlfn.IFS(C643&gt;=90000000,"Big Budget",C643&gt;=35000000,"Medium Budget",C643&lt;35000000,"Small Budget")</f>
        <v>Small Budget</v>
      </c>
      <c r="R643" cm="1">
        <f t="array" ref="R643">_xlfn.IFS(L645&gt;=10,10,L645&gt;=9,9,L645&gt;=8,8,L645&gt;=7,7,L645&gt;=6,6,L645&gt;=5,5,L645&gt;=4,4,L645&gt;=3,3,L645&gt;=2,2,L645&gt;=1,1)</f>
        <v>7</v>
      </c>
    </row>
    <row r="644" spans="1:18" x14ac:dyDescent="0.35">
      <c r="A644" s="3" t="s">
        <v>119</v>
      </c>
      <c r="B644">
        <v>2006</v>
      </c>
      <c r="C644" s="1">
        <v>64000000</v>
      </c>
      <c r="D644" s="1">
        <v>58636047</v>
      </c>
      <c r="E644" s="1">
        <v>43000000</v>
      </c>
      <c r="F644" s="1">
        <v>101636047</v>
      </c>
      <c r="G644" s="1">
        <v>37636047</v>
      </c>
      <c r="H644" s="2">
        <v>0.59</v>
      </c>
      <c r="I644" t="s">
        <v>17</v>
      </c>
      <c r="J644" t="s">
        <v>18</v>
      </c>
      <c r="K644" t="s">
        <v>19</v>
      </c>
      <c r="L644">
        <v>4.4000000000000004</v>
      </c>
      <c r="M644">
        <v>54941</v>
      </c>
      <c r="N644">
        <v>2533</v>
      </c>
      <c r="O644">
        <v>2537</v>
      </c>
      <c r="P644" s="1">
        <v>21613176</v>
      </c>
      <c r="Q644" t="str" cm="1">
        <f t="array" ref="Q644">_xlfn.IFS(C644&gt;=90000000,"Big Budget",C644&gt;=35000000,"Medium Budget",C644&lt;35000000,"Small Budget")</f>
        <v>Medium Budget</v>
      </c>
      <c r="R644" cm="1">
        <f t="array" ref="R644">_xlfn.IFS(L646&gt;=10,10,L646&gt;=9,9,L646&gt;=8,8,L646&gt;=7,7,L646&gt;=6,6,L646&gt;=5,5,L646&gt;=4,4,L646&gt;=3,3,L646&gt;=2,2,L646&gt;=1,1)</f>
        <v>7</v>
      </c>
    </row>
    <row r="645" spans="1:18" x14ac:dyDescent="0.35">
      <c r="A645" s="3" t="s">
        <v>754</v>
      </c>
      <c r="B645">
        <v>2014</v>
      </c>
      <c r="C645" s="1">
        <v>12600000</v>
      </c>
      <c r="D645" s="1">
        <v>10724389</v>
      </c>
      <c r="E645" s="1">
        <v>8330145</v>
      </c>
      <c r="F645" s="1">
        <v>19054534</v>
      </c>
      <c r="G645" s="1">
        <v>6454534</v>
      </c>
      <c r="H645" s="2">
        <v>0.51</v>
      </c>
      <c r="I645" t="s">
        <v>22</v>
      </c>
      <c r="J645" t="s">
        <v>18</v>
      </c>
      <c r="K645" t="s">
        <v>29</v>
      </c>
      <c r="L645">
        <v>7</v>
      </c>
      <c r="M645">
        <v>151705</v>
      </c>
      <c r="N645">
        <v>809</v>
      </c>
      <c r="O645">
        <v>1192</v>
      </c>
      <c r="P645" s="1">
        <v>4104552</v>
      </c>
      <c r="Q645" t="str" cm="1">
        <f t="array" ref="Q645">_xlfn.IFS(C645&gt;=90000000,"Big Budget",C645&gt;=35000000,"Medium Budget",C645&lt;35000000,"Small Budget")</f>
        <v>Small Budget</v>
      </c>
      <c r="R645" cm="1">
        <f t="array" ref="R645">_xlfn.IFS(L647&gt;=10,10,L647&gt;=9,9,L647&gt;=8,8,L647&gt;=7,7,L647&gt;=6,6,L647&gt;=5,5,L647&gt;=4,4,L647&gt;=3,3,L647&gt;=2,2,L647&gt;=1,1)</f>
        <v>6</v>
      </c>
    </row>
    <row r="646" spans="1:18" x14ac:dyDescent="0.35">
      <c r="A646" s="3" t="s">
        <v>225</v>
      </c>
      <c r="B646">
        <v>2007</v>
      </c>
      <c r="C646" s="1">
        <v>60000000</v>
      </c>
      <c r="D646" s="1">
        <v>47003582</v>
      </c>
      <c r="E646" s="1">
        <v>48534978</v>
      </c>
      <c r="F646" s="1">
        <v>95538560</v>
      </c>
      <c r="G646" s="1">
        <v>35538560</v>
      </c>
      <c r="H646" s="2">
        <v>0.59</v>
      </c>
      <c r="I646" t="s">
        <v>22</v>
      </c>
      <c r="J646" t="s">
        <v>18</v>
      </c>
      <c r="K646" t="s">
        <v>26</v>
      </c>
      <c r="L646">
        <v>7.2</v>
      </c>
      <c r="M646">
        <v>331612</v>
      </c>
      <c r="N646">
        <v>2806</v>
      </c>
      <c r="O646">
        <v>2806</v>
      </c>
      <c r="P646" s="1">
        <v>14523571</v>
      </c>
      <c r="Q646" t="str" cm="1">
        <f t="array" ref="Q646">_xlfn.IFS(C646&gt;=90000000,"Big Budget",C646&gt;=35000000,"Medium Budget",C646&lt;35000000,"Small Budget")</f>
        <v>Medium Budget</v>
      </c>
      <c r="R646" cm="1">
        <f t="array" ref="R646">_xlfn.IFS(L648&gt;=10,10,L648&gt;=9,9,L648&gt;=8,8,L648&gt;=7,7,L648&gt;=6,6,L648&gt;=5,5,L648&gt;=4,4,L648&gt;=3,3,L648&gt;=2,2,L648&gt;=1,1)</f>
        <v>5</v>
      </c>
    </row>
    <row r="647" spans="1:18" x14ac:dyDescent="0.35">
      <c r="A647" s="3" t="s">
        <v>273</v>
      </c>
      <c r="B647">
        <v>2008</v>
      </c>
      <c r="C647" s="1">
        <v>20000000</v>
      </c>
      <c r="D647" s="1">
        <v>13367624</v>
      </c>
      <c r="E647" s="1">
        <v>16590604</v>
      </c>
      <c r="F647" s="1">
        <v>29958228</v>
      </c>
      <c r="G647" s="1">
        <v>9958228</v>
      </c>
      <c r="H647" s="2">
        <v>0.5</v>
      </c>
      <c r="I647" t="s">
        <v>17</v>
      </c>
      <c r="J647" t="s">
        <v>18</v>
      </c>
      <c r="K647" t="s">
        <v>72</v>
      </c>
      <c r="L647">
        <v>6.7</v>
      </c>
      <c r="M647">
        <v>73570</v>
      </c>
      <c r="N647">
        <v>1505</v>
      </c>
      <c r="O647">
        <v>1512</v>
      </c>
      <c r="P647" s="1">
        <v>5012315</v>
      </c>
      <c r="Q647" t="str" cm="1">
        <f t="array" ref="Q647">_xlfn.IFS(C647&gt;=90000000,"Big Budget",C647&gt;=35000000,"Medium Budget",C647&lt;35000000,"Small Budget")</f>
        <v>Small Budget</v>
      </c>
      <c r="R647" cm="1">
        <f t="array" ref="R647">_xlfn.IFS(L649&gt;=10,10,L649&gt;=9,9,L649&gt;=8,8,L649&gt;=7,7,L649&gt;=6,6,L649&gt;=5,5,L649&gt;=4,4,L649&gt;=3,3,L649&gt;=2,2,L649&gt;=1,1)</f>
        <v>4</v>
      </c>
    </row>
    <row r="648" spans="1:18" x14ac:dyDescent="0.35">
      <c r="A648" s="3" t="s">
        <v>336</v>
      </c>
      <c r="B648">
        <v>2008</v>
      </c>
      <c r="C648" s="1">
        <v>45000000</v>
      </c>
      <c r="D648" s="1">
        <v>22532572</v>
      </c>
      <c r="E648" s="1">
        <v>47683925</v>
      </c>
      <c r="F648" s="1">
        <v>70216497</v>
      </c>
      <c r="G648" s="1">
        <v>25216497</v>
      </c>
      <c r="H648" s="2">
        <v>0.56000000000000005</v>
      </c>
      <c r="I648" t="s">
        <v>17</v>
      </c>
      <c r="J648" t="s">
        <v>18</v>
      </c>
      <c r="K648" t="s">
        <v>32</v>
      </c>
      <c r="L648">
        <v>5.5</v>
      </c>
      <c r="M648">
        <v>95861</v>
      </c>
      <c r="N648">
        <v>3390</v>
      </c>
      <c r="O648">
        <v>3425</v>
      </c>
      <c r="P648" s="1">
        <v>9484627</v>
      </c>
      <c r="Q648" t="str" cm="1">
        <f t="array" ref="Q648">_xlfn.IFS(C648&gt;=90000000,"Big Budget",C648&gt;=35000000,"Medium Budget",C648&lt;35000000,"Small Budget")</f>
        <v>Medium Budget</v>
      </c>
      <c r="R648" cm="1">
        <f t="array" ref="R648">_xlfn.IFS(L650&gt;=10,10,L650&gt;=9,9,L650&gt;=8,8,L650&gt;=7,7,L650&gt;=6,6,L650&gt;=5,5,L650&gt;=4,4,L650&gt;=3,3,L650&gt;=2,2,L650&gt;=1,1)</f>
        <v>6</v>
      </c>
    </row>
    <row r="649" spans="1:18" x14ac:dyDescent="0.35">
      <c r="A649" s="3" t="s">
        <v>67</v>
      </c>
      <c r="B649">
        <v>2006</v>
      </c>
      <c r="C649" s="1">
        <v>20500000</v>
      </c>
      <c r="D649" s="1">
        <v>20264436</v>
      </c>
      <c r="E649" s="1">
        <v>9976999</v>
      </c>
      <c r="F649" s="1">
        <v>30241435</v>
      </c>
      <c r="G649" s="1">
        <v>9741435</v>
      </c>
      <c r="H649" s="2">
        <v>0.48</v>
      </c>
      <c r="I649" t="s">
        <v>22</v>
      </c>
      <c r="J649" t="s">
        <v>18</v>
      </c>
      <c r="K649" t="s">
        <v>23</v>
      </c>
      <c r="L649">
        <v>4.7</v>
      </c>
      <c r="M649">
        <v>29394</v>
      </c>
      <c r="N649">
        <v>2323</v>
      </c>
      <c r="O649">
        <v>2323</v>
      </c>
      <c r="P649" s="1">
        <v>8203822</v>
      </c>
      <c r="Q649" t="str" cm="1">
        <f t="array" ref="Q649">_xlfn.IFS(C649&gt;=90000000,"Big Budget",C649&gt;=35000000,"Medium Budget",C649&lt;35000000,"Small Budget")</f>
        <v>Small Budget</v>
      </c>
      <c r="R649" cm="1">
        <f t="array" ref="R649">_xlfn.IFS(L651&gt;=10,10,L651&gt;=9,9,L651&gt;=8,8,L651&gt;=7,7,L651&gt;=6,6,L651&gt;=5,5,L651&gt;=4,4,L651&gt;=3,3,L651&gt;=2,2,L651&gt;=1,1)</f>
        <v>5</v>
      </c>
    </row>
    <row r="650" spans="1:18" x14ac:dyDescent="0.35">
      <c r="A650" s="3" t="s">
        <v>480</v>
      </c>
      <c r="B650">
        <v>2009</v>
      </c>
      <c r="C650" s="1">
        <v>100000000</v>
      </c>
      <c r="D650" s="1">
        <v>124870275</v>
      </c>
      <c r="E650" s="1">
        <v>111957402</v>
      </c>
      <c r="F650" s="1">
        <v>236827677</v>
      </c>
      <c r="G650" s="1">
        <v>136827677</v>
      </c>
      <c r="H650" s="2">
        <v>1.37</v>
      </c>
      <c r="I650" t="s">
        <v>43</v>
      </c>
      <c r="J650" t="s">
        <v>101</v>
      </c>
      <c r="K650" t="s">
        <v>45</v>
      </c>
      <c r="L650">
        <v>6.9</v>
      </c>
      <c r="M650">
        <v>229545</v>
      </c>
      <c r="N650">
        <v>3119</v>
      </c>
      <c r="O650">
        <v>3119</v>
      </c>
      <c r="P650" s="1">
        <v>30304648</v>
      </c>
      <c r="Q650" t="str" cm="1">
        <f t="array" ref="Q650">_xlfn.IFS(C650&gt;=90000000,"Big Budget",C650&gt;=35000000,"Medium Budget",C650&lt;35000000,"Small Budget")</f>
        <v>Big Budget</v>
      </c>
      <c r="R650" cm="1">
        <f t="array" ref="R650">_xlfn.IFS(L652&gt;=10,10,L652&gt;=9,9,L652&gt;=8,8,L652&gt;=7,7,L652&gt;=6,6,L652&gt;=5,5,L652&gt;=4,4,L652&gt;=3,3,L652&gt;=2,2,L652&gt;=1,1)</f>
        <v>5</v>
      </c>
    </row>
    <row r="651" spans="1:18" x14ac:dyDescent="0.35">
      <c r="A651" s="3" t="s">
        <v>571</v>
      </c>
      <c r="B651">
        <v>2010</v>
      </c>
      <c r="C651" s="1">
        <v>95000000</v>
      </c>
      <c r="D651" s="1">
        <v>88768303</v>
      </c>
      <c r="E651" s="1">
        <v>134282571</v>
      </c>
      <c r="F651" s="1">
        <v>223050874</v>
      </c>
      <c r="G651" s="1">
        <v>128050874</v>
      </c>
      <c r="H651" s="2">
        <v>1.35</v>
      </c>
      <c r="I651" t="s">
        <v>43</v>
      </c>
      <c r="J651" t="s">
        <v>18</v>
      </c>
      <c r="K651" t="s">
        <v>45</v>
      </c>
      <c r="L651">
        <v>5.8</v>
      </c>
      <c r="M651">
        <v>188039</v>
      </c>
      <c r="N651">
        <v>3356</v>
      </c>
      <c r="O651">
        <v>3396</v>
      </c>
      <c r="P651" s="1">
        <v>31236067</v>
      </c>
      <c r="Q651" t="str" cm="1">
        <f t="array" ref="Q651">_xlfn.IFS(C651&gt;=90000000,"Big Budget",C651&gt;=35000000,"Medium Budget",C651&lt;35000000,"Small Budget")</f>
        <v>Big Budget</v>
      </c>
      <c r="R651" cm="1">
        <f t="array" ref="R651">_xlfn.IFS(L653&gt;=10,10,L653&gt;=9,9,L653&gt;=8,8,L653&gt;=7,7,L653&gt;=6,6,L653&gt;=5,5,L653&gt;=4,4,L653&gt;=3,3,L653&gt;=2,2,L653&gt;=1,1)</f>
        <v>4</v>
      </c>
    </row>
    <row r="652" spans="1:18" x14ac:dyDescent="0.35">
      <c r="A652" s="3" t="s">
        <v>378</v>
      </c>
      <c r="B652">
        <v>2008</v>
      </c>
      <c r="C652" s="1">
        <v>175000000</v>
      </c>
      <c r="D652" s="1">
        <v>102491776</v>
      </c>
      <c r="E652" s="1">
        <v>303268449</v>
      </c>
      <c r="F652" s="1">
        <v>405760225</v>
      </c>
      <c r="G652" s="1">
        <v>230760225</v>
      </c>
      <c r="H652" s="2">
        <v>1.32</v>
      </c>
      <c r="I652" t="s">
        <v>17</v>
      </c>
      <c r="J652" t="s">
        <v>18</v>
      </c>
      <c r="K652" t="s">
        <v>45</v>
      </c>
      <c r="L652">
        <v>5.2</v>
      </c>
      <c r="M652">
        <v>160023</v>
      </c>
      <c r="N652">
        <v>3760</v>
      </c>
      <c r="O652">
        <v>3778</v>
      </c>
      <c r="P652" s="1">
        <v>40457770</v>
      </c>
      <c r="Q652" t="str" cm="1">
        <f t="array" ref="Q652">_xlfn.IFS(C652&gt;=90000000,"Big Budget",C652&gt;=35000000,"Medium Budget",C652&lt;35000000,"Small Budget")</f>
        <v>Big Budget</v>
      </c>
      <c r="R652" cm="1">
        <f t="array" ref="R652">_xlfn.IFS(L654&gt;=10,10,L654&gt;=9,9,L654&gt;=8,8,L654&gt;=7,7,L654&gt;=6,6,L654&gt;=5,5,L654&gt;=4,4,L654&gt;=3,3,L654&gt;=2,2,L654&gt;=1,1)</f>
        <v>7</v>
      </c>
    </row>
    <row r="653" spans="1:18" x14ac:dyDescent="0.35">
      <c r="A653" s="3" t="s">
        <v>40</v>
      </c>
      <c r="B653">
        <v>2006</v>
      </c>
      <c r="C653" s="1">
        <v>15000000</v>
      </c>
      <c r="D653" s="1">
        <v>18844784</v>
      </c>
      <c r="E653" s="1">
        <v>3320824</v>
      </c>
      <c r="F653" s="1">
        <v>22165608</v>
      </c>
      <c r="G653" s="1">
        <v>7165608</v>
      </c>
      <c r="H653" s="2">
        <v>0.48</v>
      </c>
      <c r="I653" t="s">
        <v>17</v>
      </c>
      <c r="J653" t="s">
        <v>18</v>
      </c>
      <c r="K653" t="s">
        <v>32</v>
      </c>
      <c r="L653">
        <v>4.7</v>
      </c>
      <c r="M653">
        <v>34116</v>
      </c>
      <c r="N653">
        <v>2545</v>
      </c>
      <c r="O653">
        <v>2545</v>
      </c>
      <c r="P653" s="1">
        <v>7138774</v>
      </c>
      <c r="Q653" t="str" cm="1">
        <f t="array" ref="Q653">_xlfn.IFS(C653&gt;=90000000,"Big Budget",C653&gt;=35000000,"Medium Budget",C653&lt;35000000,"Small Budget")</f>
        <v>Small Budget</v>
      </c>
      <c r="R653" cm="1">
        <f t="array" ref="R653">_xlfn.IFS(L655&gt;=10,10,L655&gt;=9,9,L655&gt;=8,8,L655&gt;=7,7,L655&gt;=6,6,L655&gt;=5,5,L655&gt;=4,4,L655&gt;=3,3,L655&gt;=2,2,L655&gt;=1,1)</f>
        <v>7</v>
      </c>
    </row>
    <row r="654" spans="1:18" x14ac:dyDescent="0.35">
      <c r="A654" s="3" t="s">
        <v>37</v>
      </c>
      <c r="B654">
        <v>2006</v>
      </c>
      <c r="C654" s="1">
        <v>14000000</v>
      </c>
      <c r="D654" s="1">
        <v>11242801</v>
      </c>
      <c r="E654" s="1">
        <v>9355005</v>
      </c>
      <c r="F654" s="1">
        <v>20597806</v>
      </c>
      <c r="G654" s="1">
        <v>6597806</v>
      </c>
      <c r="H654" s="2">
        <v>0.47</v>
      </c>
      <c r="I654" t="s">
        <v>22</v>
      </c>
      <c r="J654" t="s">
        <v>18</v>
      </c>
      <c r="K654" t="s">
        <v>29</v>
      </c>
      <c r="L654">
        <v>7</v>
      </c>
      <c r="M654">
        <v>42058</v>
      </c>
      <c r="N654">
        <v>2</v>
      </c>
      <c r="O654">
        <v>1670</v>
      </c>
      <c r="P654" s="1">
        <v>69039</v>
      </c>
      <c r="Q654" t="str" cm="1">
        <f t="array" ref="Q654">_xlfn.IFS(C654&gt;=90000000,"Big Budget",C654&gt;=35000000,"Medium Budget",C654&lt;35000000,"Small Budget")</f>
        <v>Small Budget</v>
      </c>
      <c r="R654" cm="1">
        <f t="array" ref="R654">_xlfn.IFS(L656&gt;=10,10,L656&gt;=9,9,L656&gt;=8,8,L656&gt;=7,7,L656&gt;=6,6,L656&gt;=5,5,L656&gt;=4,4,L656&gt;=3,3,L656&gt;=2,2,L656&gt;=1,1)</f>
        <v>7</v>
      </c>
    </row>
    <row r="655" spans="1:18" x14ac:dyDescent="0.35">
      <c r="A655" s="3" t="s">
        <v>367</v>
      </c>
      <c r="B655">
        <v>2008</v>
      </c>
      <c r="C655" s="1">
        <v>90000000</v>
      </c>
      <c r="D655" s="1">
        <v>83107829</v>
      </c>
      <c r="E655" s="1">
        <v>120824345</v>
      </c>
      <c r="F655" s="1">
        <v>203932174</v>
      </c>
      <c r="G655" s="1">
        <v>113932174</v>
      </c>
      <c r="H655" s="2">
        <v>1.27</v>
      </c>
      <c r="I655" t="s">
        <v>17</v>
      </c>
      <c r="J655" t="s">
        <v>18</v>
      </c>
      <c r="K655" t="s">
        <v>26</v>
      </c>
      <c r="L655">
        <v>7.1</v>
      </c>
      <c r="M655">
        <v>243042</v>
      </c>
      <c r="N655">
        <v>2711</v>
      </c>
      <c r="O655">
        <v>2838</v>
      </c>
      <c r="P655" s="1">
        <v>21027007</v>
      </c>
      <c r="Q655" t="str" cm="1">
        <f t="array" ref="Q655">_xlfn.IFS(C655&gt;=90000000,"Big Budget",C655&gt;=35000000,"Medium Budget",C655&lt;35000000,"Small Budget")</f>
        <v>Big Budget</v>
      </c>
      <c r="R655" cm="1">
        <f t="array" ref="R655">_xlfn.IFS(L657&gt;=10,10,L657&gt;=9,9,L657&gt;=8,8,L657&gt;=7,7,L657&gt;=6,6,L657&gt;=5,5,L657&gt;=4,4,L657&gt;=3,3,L657&gt;=2,2,L657&gt;=1,1)</f>
        <v>5</v>
      </c>
    </row>
    <row r="656" spans="1:18" x14ac:dyDescent="0.35">
      <c r="A656" s="3" t="s">
        <v>594</v>
      </c>
      <c r="B656">
        <v>2010</v>
      </c>
      <c r="C656" s="1">
        <v>260000000</v>
      </c>
      <c r="D656" s="1">
        <v>200821936</v>
      </c>
      <c r="E656" s="1">
        <v>385655304</v>
      </c>
      <c r="F656" s="1">
        <v>586477240</v>
      </c>
      <c r="G656" s="1">
        <v>326477240</v>
      </c>
      <c r="H656" s="2">
        <v>1.26</v>
      </c>
      <c r="I656" t="s">
        <v>43</v>
      </c>
      <c r="J656" t="s">
        <v>101</v>
      </c>
      <c r="K656" t="s">
        <v>39</v>
      </c>
      <c r="L656">
        <v>7.7</v>
      </c>
      <c r="M656">
        <v>445534</v>
      </c>
      <c r="N656">
        <v>3603</v>
      </c>
      <c r="O656">
        <v>3603</v>
      </c>
      <c r="P656" s="1">
        <v>48767052</v>
      </c>
      <c r="Q656" t="str" cm="1">
        <f t="array" ref="Q656">_xlfn.IFS(C656&gt;=90000000,"Big Budget",C656&gt;=35000000,"Medium Budget",C656&lt;35000000,"Small Budget")</f>
        <v>Big Budget</v>
      </c>
      <c r="R656" cm="1">
        <f t="array" ref="R656">_xlfn.IFS(L658&gt;=10,10,L658&gt;=9,9,L658&gt;=8,8,L658&gt;=7,7,L658&gt;=6,6,L658&gt;=5,5,L658&gt;=4,4,L658&gt;=3,3,L658&gt;=2,2,L658&gt;=1,1)</f>
        <v>6</v>
      </c>
    </row>
    <row r="657" spans="1:18" x14ac:dyDescent="0.35">
      <c r="A657" s="3" t="s">
        <v>211</v>
      </c>
      <c r="B657">
        <v>2007</v>
      </c>
      <c r="C657" s="1">
        <v>40000000</v>
      </c>
      <c r="D657" s="1">
        <v>25126214</v>
      </c>
      <c r="E657" s="1">
        <v>37100000</v>
      </c>
      <c r="F657" s="1">
        <v>62226214</v>
      </c>
      <c r="G657" s="1">
        <v>22226214</v>
      </c>
      <c r="H657" s="2">
        <v>0.56000000000000005</v>
      </c>
      <c r="I657" t="s">
        <v>22</v>
      </c>
      <c r="J657" t="s">
        <v>18</v>
      </c>
      <c r="K657" t="s">
        <v>23</v>
      </c>
      <c r="L657">
        <v>5.6</v>
      </c>
      <c r="M657">
        <v>43321</v>
      </c>
      <c r="N657">
        <v>2603</v>
      </c>
      <c r="O657">
        <v>2603</v>
      </c>
      <c r="P657" s="1">
        <v>10025203</v>
      </c>
      <c r="Q657" t="str" cm="1">
        <f t="array" ref="Q657">_xlfn.IFS(C657&gt;=90000000,"Big Budget",C657&gt;=35000000,"Medium Budget",C657&lt;35000000,"Small Budget")</f>
        <v>Medium Budget</v>
      </c>
      <c r="R657" cm="1">
        <f t="array" ref="R657">_xlfn.IFS(L659&gt;=10,10,L659&gt;=9,9,L659&gt;=8,8,L659&gt;=7,7,L659&gt;=6,6,L659&gt;=5,5,L659&gt;=4,4,L659&gt;=3,3,L659&gt;=2,2,L659&gt;=1,1)</f>
        <v>6</v>
      </c>
    </row>
    <row r="658" spans="1:18" x14ac:dyDescent="0.35">
      <c r="A658" s="3" t="s">
        <v>91</v>
      </c>
      <c r="B658">
        <v>2006</v>
      </c>
      <c r="C658" s="1">
        <v>40000000</v>
      </c>
      <c r="D658" s="1">
        <v>15962471</v>
      </c>
      <c r="E658" s="1">
        <v>44900000</v>
      </c>
      <c r="F658" s="1">
        <v>60862471</v>
      </c>
      <c r="G658" s="1">
        <v>20862471</v>
      </c>
      <c r="H658" s="2">
        <v>0.52</v>
      </c>
      <c r="I658" t="s">
        <v>17</v>
      </c>
      <c r="J658" t="s">
        <v>18</v>
      </c>
      <c r="K658" t="s">
        <v>29</v>
      </c>
      <c r="L658">
        <v>6.5</v>
      </c>
      <c r="M658">
        <v>110916</v>
      </c>
      <c r="N658">
        <v>859</v>
      </c>
      <c r="O658">
        <v>870</v>
      </c>
      <c r="P658" s="1">
        <v>5361050</v>
      </c>
      <c r="Q658" t="str" cm="1">
        <f t="array" ref="Q658">_xlfn.IFS(C658&gt;=90000000,"Big Budget",C658&gt;=35000000,"Medium Budget",C658&lt;35000000,"Small Budget")</f>
        <v>Medium Budget</v>
      </c>
      <c r="R658" cm="1">
        <f t="array" ref="R658">_xlfn.IFS(L660&gt;=10,10,L660&gt;=9,9,L660&gt;=8,8,L660&gt;=7,7,L660&gt;=6,6,L660&gt;=5,5,L660&gt;=4,4,L660&gt;=3,3,L660&gt;=2,2,L660&gt;=1,1)</f>
        <v>7</v>
      </c>
    </row>
    <row r="659" spans="1:18" x14ac:dyDescent="0.35">
      <c r="A659" s="3" t="s">
        <v>611</v>
      </c>
      <c r="B659">
        <v>2011</v>
      </c>
      <c r="C659" s="1">
        <v>28000000</v>
      </c>
      <c r="D659" s="1">
        <v>37053924</v>
      </c>
      <c r="E659" s="1">
        <v>3912792</v>
      </c>
      <c r="F659" s="1">
        <v>40966716</v>
      </c>
      <c r="G659" s="1">
        <v>12966716</v>
      </c>
      <c r="H659" s="2">
        <v>0.46</v>
      </c>
      <c r="I659" t="s">
        <v>22</v>
      </c>
      <c r="J659" t="s">
        <v>18</v>
      </c>
      <c r="K659" t="s">
        <v>19</v>
      </c>
      <c r="L659">
        <v>6.1</v>
      </c>
      <c r="M659">
        <v>100443</v>
      </c>
      <c r="N659">
        <v>2888</v>
      </c>
      <c r="O659">
        <v>2888</v>
      </c>
      <c r="P659" s="1">
        <v>13330118</v>
      </c>
      <c r="Q659" t="str" cm="1">
        <f t="array" ref="Q659">_xlfn.IFS(C659&gt;=90000000,"Big Budget",C659&gt;=35000000,"Medium Budget",C659&lt;35000000,"Small Budget")</f>
        <v>Small Budget</v>
      </c>
      <c r="R659" cm="1">
        <f t="array" ref="R659">_xlfn.IFS(L661&gt;=10,10,L661&gt;=9,9,L661&gt;=8,8,L661&gt;=7,7,L661&gt;=6,6,L661&gt;=5,5,L661&gt;=4,4,L661&gt;=3,3,L661&gt;=2,2,L661&gt;=1,1)</f>
        <v>6</v>
      </c>
    </row>
    <row r="660" spans="1:18" x14ac:dyDescent="0.35">
      <c r="A660" s="3" t="s">
        <v>793</v>
      </c>
      <c r="B660">
        <v>2014</v>
      </c>
      <c r="C660" s="1">
        <v>50000000</v>
      </c>
      <c r="D660" s="1">
        <v>47119388</v>
      </c>
      <c r="E660" s="1">
        <v>29000000</v>
      </c>
      <c r="F660" s="1">
        <v>76119388</v>
      </c>
      <c r="G660" s="1">
        <v>26119388</v>
      </c>
      <c r="H660" s="2">
        <v>0.52</v>
      </c>
      <c r="I660" t="s">
        <v>22</v>
      </c>
      <c r="J660" t="s">
        <v>18</v>
      </c>
      <c r="K660" t="s">
        <v>29</v>
      </c>
      <c r="L660">
        <v>7.4</v>
      </c>
      <c r="M660">
        <v>190356</v>
      </c>
      <c r="N660">
        <v>3003</v>
      </c>
      <c r="O660">
        <v>3003</v>
      </c>
      <c r="P660" s="1">
        <v>13116226</v>
      </c>
      <c r="Q660" t="str" cm="1">
        <f t="array" ref="Q660">_xlfn.IFS(C660&gt;=90000000,"Big Budget",C660&gt;=35000000,"Medium Budget",C660&lt;35000000,"Small Budget")</f>
        <v>Medium Budget</v>
      </c>
      <c r="R660" cm="1">
        <f t="array" ref="R660">_xlfn.IFS(L662&gt;=10,10,L662&gt;=9,9,L662&gt;=8,8,L662&gt;=7,7,L662&gt;=6,6,L662&gt;=5,5,L662&gt;=4,4,L662&gt;=3,3,L662&gt;=2,2,L662&gt;=1,1)</f>
        <v>6</v>
      </c>
    </row>
    <row r="661" spans="1:18" x14ac:dyDescent="0.35">
      <c r="A661" s="3" t="s">
        <v>42</v>
      </c>
      <c r="B661">
        <v>2006</v>
      </c>
      <c r="C661" s="1">
        <v>15000000</v>
      </c>
      <c r="D661" s="1">
        <v>21000147</v>
      </c>
      <c r="E661" s="1">
        <v>896220</v>
      </c>
      <c r="F661" s="1">
        <v>21896367</v>
      </c>
      <c r="G661" s="1">
        <v>6896367</v>
      </c>
      <c r="H661" s="2">
        <v>0.46</v>
      </c>
      <c r="I661" t="s">
        <v>43</v>
      </c>
      <c r="J661" t="s">
        <v>18</v>
      </c>
      <c r="K661" t="s">
        <v>29</v>
      </c>
      <c r="L661">
        <v>6</v>
      </c>
      <c r="M661">
        <v>8028</v>
      </c>
      <c r="N661">
        <v>2877</v>
      </c>
      <c r="O661">
        <v>2877</v>
      </c>
      <c r="P661" s="1">
        <v>7703551</v>
      </c>
      <c r="Q661" t="str" cm="1">
        <f t="array" ref="Q661">_xlfn.IFS(C661&gt;=90000000,"Big Budget",C661&gt;=35000000,"Medium Budget",C661&lt;35000000,"Small Budget")</f>
        <v>Small Budget</v>
      </c>
      <c r="R661" cm="1">
        <f t="array" ref="R661">_xlfn.IFS(L663&gt;=10,10,L663&gt;=9,9,L663&gt;=8,8,L663&gt;=7,7,L663&gt;=6,6,L663&gt;=5,5,L663&gt;=4,4,L663&gt;=3,3,L663&gt;=2,2,L663&gt;=1,1)</f>
        <v>5</v>
      </c>
    </row>
    <row r="662" spans="1:18" x14ac:dyDescent="0.35">
      <c r="A662" s="3" t="s">
        <v>262</v>
      </c>
      <c r="B662">
        <v>2008</v>
      </c>
      <c r="C662" s="1">
        <v>12000000</v>
      </c>
      <c r="D662" s="1">
        <v>12796861</v>
      </c>
      <c r="E662" s="1">
        <v>4678614</v>
      </c>
      <c r="F662" s="1">
        <v>17475475</v>
      </c>
      <c r="G662" s="1">
        <v>5475475</v>
      </c>
      <c r="H662" s="2">
        <v>0.46</v>
      </c>
      <c r="I662" t="s">
        <v>22</v>
      </c>
      <c r="J662" t="s">
        <v>18</v>
      </c>
      <c r="K662" t="s">
        <v>29</v>
      </c>
      <c r="L662">
        <v>6.7</v>
      </c>
      <c r="M662">
        <v>49353</v>
      </c>
      <c r="N662">
        <v>9</v>
      </c>
      <c r="O662">
        <v>391</v>
      </c>
      <c r="P662" s="1">
        <v>293369</v>
      </c>
      <c r="Q662" t="str" cm="1">
        <f t="array" ref="Q662">_xlfn.IFS(C662&gt;=90000000,"Big Budget",C662&gt;=35000000,"Medium Budget",C662&lt;35000000,"Small Budget")</f>
        <v>Small Budget</v>
      </c>
      <c r="R662" cm="1">
        <f t="array" ref="R662">_xlfn.IFS(L664&gt;=10,10,L664&gt;=9,9,L664&gt;=8,8,L664&gt;=7,7,L664&gt;=6,6,L664&gt;=5,5,L664&gt;=4,4,L664&gt;=3,3,L664&gt;=2,2,L664&gt;=1,1)</f>
        <v>6</v>
      </c>
    </row>
    <row r="663" spans="1:18" x14ac:dyDescent="0.35">
      <c r="A663" s="3" t="s">
        <v>516</v>
      </c>
      <c r="B663">
        <v>2010</v>
      </c>
      <c r="C663" s="1">
        <v>17000000</v>
      </c>
      <c r="D663" s="1">
        <v>24719879</v>
      </c>
      <c r="E663" s="1">
        <v>0</v>
      </c>
      <c r="F663" s="1">
        <v>24719879</v>
      </c>
      <c r="G663" s="1">
        <v>7719879</v>
      </c>
      <c r="H663" s="2">
        <v>0.45</v>
      </c>
      <c r="I663" t="s">
        <v>17</v>
      </c>
      <c r="J663" t="s">
        <v>18</v>
      </c>
      <c r="K663" t="s">
        <v>19</v>
      </c>
      <c r="L663">
        <v>5</v>
      </c>
      <c r="M663">
        <v>11100</v>
      </c>
      <c r="N663">
        <v>1973</v>
      </c>
      <c r="O663">
        <v>1974</v>
      </c>
      <c r="P663" s="1">
        <v>10652297</v>
      </c>
      <c r="Q663" t="str" cm="1">
        <f t="array" ref="Q663">_xlfn.IFS(C663&gt;=90000000,"Big Budget",C663&gt;=35000000,"Medium Budget",C663&lt;35000000,"Small Budget")</f>
        <v>Small Budget</v>
      </c>
      <c r="R663" cm="1">
        <f t="array" ref="R663">_xlfn.IFS(L665&gt;=10,10,L665&gt;=9,9,L665&gt;=8,8,L665&gt;=7,7,L665&gt;=6,6,L665&gt;=5,5,L665&gt;=4,4,L665&gt;=3,3,L665&gt;=2,2,L665&gt;=1,1)</f>
        <v>7</v>
      </c>
    </row>
    <row r="664" spans="1:18" x14ac:dyDescent="0.35">
      <c r="A664" s="3" t="s">
        <v>314</v>
      </c>
      <c r="B664">
        <v>2008</v>
      </c>
      <c r="C664" s="1">
        <v>30000000</v>
      </c>
      <c r="D664" s="1">
        <v>15740721</v>
      </c>
      <c r="E664" s="1">
        <v>27700000</v>
      </c>
      <c r="F664" s="1">
        <v>43440721</v>
      </c>
      <c r="G664" s="1">
        <v>13440721</v>
      </c>
      <c r="H664" s="2">
        <v>0.45</v>
      </c>
      <c r="I664" t="s">
        <v>22</v>
      </c>
      <c r="J664" t="s">
        <v>18</v>
      </c>
      <c r="K664" t="s">
        <v>29</v>
      </c>
      <c r="L664">
        <v>6.6</v>
      </c>
      <c r="M664">
        <v>61269</v>
      </c>
      <c r="N664">
        <v>2585</v>
      </c>
      <c r="O664">
        <v>2585</v>
      </c>
      <c r="P664" s="1">
        <v>6262396</v>
      </c>
      <c r="Q664" t="str" cm="1">
        <f t="array" ref="Q664">_xlfn.IFS(C664&gt;=90000000,"Big Budget",C664&gt;=35000000,"Medium Budget",C664&lt;35000000,"Small Budget")</f>
        <v>Small Budget</v>
      </c>
      <c r="R664" cm="1">
        <f t="array" ref="R664">_xlfn.IFS(L666&gt;=10,10,L666&gt;=9,9,L666&gt;=8,8,L666&gt;=7,7,L666&gt;=6,6,L666&gt;=5,5,L666&gt;=4,4,L666&gt;=3,3,L666&gt;=2,2,L666&gt;=1,1)</f>
        <v>7</v>
      </c>
    </row>
    <row r="665" spans="1:18" x14ac:dyDescent="0.35">
      <c r="A665" s="3" t="s">
        <v>905</v>
      </c>
      <c r="B665">
        <v>2016</v>
      </c>
      <c r="C665" s="1">
        <v>22500000</v>
      </c>
      <c r="D665" s="1">
        <v>10663357</v>
      </c>
      <c r="E665" s="1">
        <v>21735324</v>
      </c>
      <c r="F665" s="1">
        <v>32398681</v>
      </c>
      <c r="G665" s="1">
        <v>9898681</v>
      </c>
      <c r="H665" s="2">
        <v>0.44</v>
      </c>
      <c r="I665" t="s">
        <v>22</v>
      </c>
      <c r="J665" t="s">
        <v>18</v>
      </c>
      <c r="K665" t="s">
        <v>26</v>
      </c>
      <c r="L665">
        <v>7.5</v>
      </c>
      <c r="M665">
        <v>274056</v>
      </c>
      <c r="N665">
        <v>37</v>
      </c>
      <c r="O665">
        <v>1262</v>
      </c>
      <c r="P665" s="1">
        <v>492648</v>
      </c>
      <c r="Q665" t="str" cm="1">
        <f t="array" ref="Q665">_xlfn.IFS(C665&gt;=90000000,"Big Budget",C665&gt;=35000000,"Medium Budget",C665&lt;35000000,"Small Budget")</f>
        <v>Small Budget</v>
      </c>
      <c r="R665" cm="1">
        <f t="array" ref="R665">_xlfn.IFS(L667&gt;=10,10,L667&gt;=9,9,L667&gt;=8,8,L667&gt;=7,7,L667&gt;=6,6,L667&gt;=5,5,L667&gt;=4,4,L667&gt;=3,3,L667&gt;=2,2,L667&gt;=1,1)</f>
        <v>5</v>
      </c>
    </row>
    <row r="666" spans="1:18" x14ac:dyDescent="0.35">
      <c r="A666" s="3" t="s">
        <v>83</v>
      </c>
      <c r="B666">
        <v>2006</v>
      </c>
      <c r="C666" s="1">
        <v>30000000</v>
      </c>
      <c r="D666" s="1">
        <v>42647449</v>
      </c>
      <c r="E666" s="1">
        <v>151611</v>
      </c>
      <c r="F666" s="1">
        <v>42799060</v>
      </c>
      <c r="G666" s="1">
        <v>12799060</v>
      </c>
      <c r="H666" s="2">
        <v>0.43</v>
      </c>
      <c r="I666" t="s">
        <v>43</v>
      </c>
      <c r="J666" t="s">
        <v>18</v>
      </c>
      <c r="K666" t="s">
        <v>29</v>
      </c>
      <c r="L666">
        <v>7.2</v>
      </c>
      <c r="M666">
        <v>46158</v>
      </c>
      <c r="N666">
        <v>2222</v>
      </c>
      <c r="O666">
        <v>2397</v>
      </c>
      <c r="P666" s="1">
        <v>13594734</v>
      </c>
      <c r="Q666" t="str" cm="1">
        <f t="array" ref="Q666">_xlfn.IFS(C666&gt;=90000000,"Big Budget",C666&gt;=35000000,"Medium Budget",C666&lt;35000000,"Small Budget")</f>
        <v>Small Budget</v>
      </c>
      <c r="R666" cm="1">
        <f t="array" ref="R666">_xlfn.IFS(L668&gt;=10,10,L668&gt;=9,9,L668&gt;=8,8,L668&gt;=7,7,L668&gt;=6,6,L668&gt;=5,5,L668&gt;=4,4,L668&gt;=3,3,L668&gt;=2,2,L668&gt;=1,1)</f>
        <v>5</v>
      </c>
    </row>
    <row r="667" spans="1:18" x14ac:dyDescent="0.35">
      <c r="A667" s="3" t="s">
        <v>25</v>
      </c>
      <c r="B667">
        <v>2006</v>
      </c>
      <c r="C667" s="1">
        <v>10000000</v>
      </c>
      <c r="D667" s="1">
        <v>7027762</v>
      </c>
      <c r="E667" s="1">
        <v>7293308</v>
      </c>
      <c r="F667" s="1">
        <v>14321070</v>
      </c>
      <c r="G667" s="1">
        <v>4321070</v>
      </c>
      <c r="H667" s="2">
        <v>0.43</v>
      </c>
      <c r="I667" t="s">
        <v>22</v>
      </c>
      <c r="J667" t="s">
        <v>18</v>
      </c>
      <c r="K667" t="s">
        <v>26</v>
      </c>
      <c r="L667">
        <v>5.4</v>
      </c>
      <c r="M667">
        <v>38837</v>
      </c>
      <c r="N667">
        <v>1570</v>
      </c>
      <c r="O667">
        <v>1572</v>
      </c>
      <c r="P667" s="1">
        <v>3582554</v>
      </c>
      <c r="Q667" t="str" cm="1">
        <f t="array" ref="Q667">_xlfn.IFS(C667&gt;=90000000,"Big Budget",C667&gt;=35000000,"Medium Budget",C667&lt;35000000,"Small Budget")</f>
        <v>Small Budget</v>
      </c>
      <c r="R667" cm="1">
        <f t="array" ref="R667">_xlfn.IFS(L669&gt;=10,10,L669&gt;=9,9,L669&gt;=8,8,L669&gt;=7,7,L669&gt;=6,6,L669&gt;=5,5,L669&gt;=4,4,L669&gt;=3,3,L669&gt;=2,2,L669&gt;=1,1)</f>
        <v>5</v>
      </c>
    </row>
    <row r="668" spans="1:18" x14ac:dyDescent="0.35">
      <c r="A668" s="3" t="s">
        <v>541</v>
      </c>
      <c r="B668">
        <v>2010</v>
      </c>
      <c r="C668" s="1">
        <v>37000000</v>
      </c>
      <c r="D668" s="1">
        <v>44875481</v>
      </c>
      <c r="E668" s="1">
        <v>11034429</v>
      </c>
      <c r="F668" s="1">
        <v>55909910</v>
      </c>
      <c r="G668" s="1">
        <v>18909910</v>
      </c>
      <c r="H668" s="2">
        <v>0.51</v>
      </c>
      <c r="I668" t="s">
        <v>22</v>
      </c>
      <c r="J668" t="s">
        <v>18</v>
      </c>
      <c r="K668" t="s">
        <v>19</v>
      </c>
      <c r="L668">
        <v>5.5</v>
      </c>
      <c r="M668">
        <v>88096</v>
      </c>
      <c r="N668">
        <v>3150</v>
      </c>
      <c r="O668">
        <v>3150</v>
      </c>
      <c r="P668" s="1">
        <v>18211126</v>
      </c>
      <c r="Q668" t="str" cm="1">
        <f t="array" ref="Q668">_xlfn.IFS(C668&gt;=90000000,"Big Budget",C668&gt;=35000000,"Medium Budget",C668&lt;35000000,"Small Budget")</f>
        <v>Medium Budget</v>
      </c>
      <c r="R668" cm="1">
        <f t="array" ref="R668">_xlfn.IFS(L670&gt;=10,10,L670&gt;=9,9,L670&gt;=8,8,L670&gt;=7,7,L670&gt;=6,6,L670&gt;=5,5,L670&gt;=4,4,L670&gt;=3,3,L670&gt;=2,2,L670&gt;=1,1)</f>
        <v>7</v>
      </c>
    </row>
    <row r="669" spans="1:18" x14ac:dyDescent="0.35">
      <c r="A669" s="3" t="s">
        <v>293</v>
      </c>
      <c r="B669">
        <v>2008</v>
      </c>
      <c r="C669" s="1">
        <v>22000000</v>
      </c>
      <c r="D669" s="1">
        <v>19528602</v>
      </c>
      <c r="E669" s="1">
        <v>11484747</v>
      </c>
      <c r="F669" s="1">
        <v>31013349</v>
      </c>
      <c r="G669" s="1">
        <v>9013349</v>
      </c>
      <c r="H669" s="2">
        <v>0.41</v>
      </c>
      <c r="I669" t="s">
        <v>43</v>
      </c>
      <c r="J669" t="s">
        <v>101</v>
      </c>
      <c r="K669" t="s">
        <v>45</v>
      </c>
      <c r="L669">
        <v>5.9</v>
      </c>
      <c r="M669">
        <v>23477</v>
      </c>
      <c r="N669">
        <v>2339</v>
      </c>
      <c r="O669">
        <v>2341</v>
      </c>
      <c r="P669" s="1">
        <v>7803347</v>
      </c>
      <c r="Q669" t="str" cm="1">
        <f t="array" ref="Q669">_xlfn.IFS(C669&gt;=90000000,"Big Budget",C669&gt;=35000000,"Medium Budget",C669&lt;35000000,"Small Budget")</f>
        <v>Small Budget</v>
      </c>
      <c r="R669" cm="1">
        <f t="array" ref="R669">_xlfn.IFS(L671&gt;=10,10,L671&gt;=9,9,L671&gt;=8,8,L671&gt;=7,7,L671&gt;=6,6,L671&gt;=5,5,L671&gt;=4,4,L671&gt;=3,3,L671&gt;=2,2,L671&gt;=1,1)</f>
        <v>6</v>
      </c>
    </row>
    <row r="670" spans="1:18" x14ac:dyDescent="0.35">
      <c r="A670" s="3" t="s">
        <v>519</v>
      </c>
      <c r="B670">
        <v>2010</v>
      </c>
      <c r="C670" s="1">
        <v>20000000</v>
      </c>
      <c r="D670" s="1">
        <v>12134935</v>
      </c>
      <c r="E670" s="1">
        <v>16135464</v>
      </c>
      <c r="F670" s="1">
        <v>28270399</v>
      </c>
      <c r="G670" s="1">
        <v>8270399</v>
      </c>
      <c r="H670" s="2">
        <v>0.41</v>
      </c>
      <c r="I670" t="s">
        <v>22</v>
      </c>
      <c r="J670" t="s">
        <v>18</v>
      </c>
      <c r="K670" t="s">
        <v>26</v>
      </c>
      <c r="L670">
        <v>7.1</v>
      </c>
      <c r="M670">
        <v>121176</v>
      </c>
      <c r="N670">
        <v>2020</v>
      </c>
      <c r="O670">
        <v>2042</v>
      </c>
      <c r="P670" s="1">
        <v>5147479</v>
      </c>
      <c r="Q670" t="str" cm="1">
        <f t="array" ref="Q670">_xlfn.IFS(C670&gt;=90000000,"Big Budget",C670&gt;=35000000,"Medium Budget",C670&lt;35000000,"Small Budget")</f>
        <v>Small Budget</v>
      </c>
      <c r="R670" cm="1">
        <f t="array" ref="R670">_xlfn.IFS(L672&gt;=10,10,L672&gt;=9,9,L672&gt;=8,8,L672&gt;=7,7,L672&gt;=6,6,L672&gt;=5,5,L672&gt;=4,4,L672&gt;=3,3,L672&gt;=2,2,L672&gt;=1,1)</f>
        <v>5</v>
      </c>
    </row>
    <row r="671" spans="1:18" x14ac:dyDescent="0.35">
      <c r="A671" s="3" t="s">
        <v>283</v>
      </c>
      <c r="B671">
        <v>2008</v>
      </c>
      <c r="C671" s="1">
        <v>20000000</v>
      </c>
      <c r="D671" s="1">
        <v>20211394</v>
      </c>
      <c r="E671" s="1">
        <v>7700059</v>
      </c>
      <c r="F671" s="1">
        <v>27911453</v>
      </c>
      <c r="G671" s="1">
        <v>7911453</v>
      </c>
      <c r="H671" s="2">
        <v>0.4</v>
      </c>
      <c r="I671" t="s">
        <v>22</v>
      </c>
      <c r="J671" t="s">
        <v>18</v>
      </c>
      <c r="K671" t="s">
        <v>202</v>
      </c>
      <c r="L671">
        <v>6.7</v>
      </c>
      <c r="M671">
        <v>61351</v>
      </c>
      <c r="N671">
        <v>14</v>
      </c>
      <c r="O671">
        <v>1290</v>
      </c>
      <c r="P671" s="1">
        <v>248847</v>
      </c>
      <c r="Q671" t="str" cm="1">
        <f t="array" ref="Q671">_xlfn.IFS(C671&gt;=90000000,"Big Budget",C671&gt;=35000000,"Medium Budget",C671&lt;35000000,"Small Budget")</f>
        <v>Small Budget</v>
      </c>
      <c r="R671" cm="1">
        <f t="array" ref="R671">_xlfn.IFS(L673&gt;=10,10,L673&gt;=9,9,L673&gt;=8,8,L673&gt;=7,7,L673&gt;=6,6,L673&gt;=5,5,L673&gt;=4,4,L673&gt;=3,3,L673&gt;=2,2,L673&gt;=1,1)</f>
        <v>7</v>
      </c>
    </row>
    <row r="672" spans="1:18" x14ac:dyDescent="0.35">
      <c r="A672" s="3" t="s">
        <v>358</v>
      </c>
      <c r="B672">
        <v>2008</v>
      </c>
      <c r="C672" s="1">
        <v>72500000</v>
      </c>
      <c r="D672" s="1">
        <v>70231041</v>
      </c>
      <c r="E672" s="1">
        <v>39131925</v>
      </c>
      <c r="F672" s="1">
        <v>109362966</v>
      </c>
      <c r="G672" s="1">
        <v>36862966</v>
      </c>
      <c r="H672" s="2">
        <v>0.51</v>
      </c>
      <c r="I672" t="s">
        <v>17</v>
      </c>
      <c r="J672" t="s">
        <v>18</v>
      </c>
      <c r="K672" t="s">
        <v>45</v>
      </c>
      <c r="L672">
        <v>5.7</v>
      </c>
      <c r="M672">
        <v>79583</v>
      </c>
      <c r="N672">
        <v>3125</v>
      </c>
      <c r="O672">
        <v>3125</v>
      </c>
      <c r="P672" s="1">
        <v>21589295</v>
      </c>
      <c r="Q672" t="str" cm="1">
        <f t="array" ref="Q672">_xlfn.IFS(C672&gt;=90000000,"Big Budget",C672&gt;=35000000,"Medium Budget",C672&lt;35000000,"Small Budget")</f>
        <v>Medium Budget</v>
      </c>
      <c r="R672" cm="1">
        <f t="array" ref="R672">_xlfn.IFS(L674&gt;=10,10,L674&gt;=9,9,L674&gt;=8,8,L674&gt;=7,7,L674&gt;=6,6,L674&gt;=5,5,L674&gt;=4,4,L674&gt;=3,3,L674&gt;=2,2,L674&gt;=1,1)</f>
        <v>6</v>
      </c>
    </row>
    <row r="673" spans="1:18" x14ac:dyDescent="0.35">
      <c r="A673" s="3" t="s">
        <v>78</v>
      </c>
      <c r="B673">
        <v>2006</v>
      </c>
      <c r="C673" s="1">
        <v>30000000</v>
      </c>
      <c r="D673" s="1">
        <v>38432823</v>
      </c>
      <c r="E673" s="1">
        <v>3025011</v>
      </c>
      <c r="F673" s="1">
        <v>41457834</v>
      </c>
      <c r="G673" s="1">
        <v>11457834</v>
      </c>
      <c r="H673" s="2">
        <v>0.38</v>
      </c>
      <c r="I673" t="s">
        <v>17</v>
      </c>
      <c r="J673" t="s">
        <v>18</v>
      </c>
      <c r="K673" t="s">
        <v>29</v>
      </c>
      <c r="L673">
        <v>7</v>
      </c>
      <c r="M673">
        <v>65773</v>
      </c>
      <c r="N673">
        <v>3504</v>
      </c>
      <c r="O673">
        <v>3510</v>
      </c>
      <c r="P673" s="1">
        <v>14414630</v>
      </c>
      <c r="Q673" t="str" cm="1">
        <f t="array" ref="Q673">_xlfn.IFS(C673&gt;=90000000,"Big Budget",C673&gt;=35000000,"Medium Budget",C673&lt;35000000,"Small Budget")</f>
        <v>Small Budget</v>
      </c>
      <c r="R673" cm="1">
        <f t="array" ref="R673">_xlfn.IFS(L675&gt;=10,10,L675&gt;=9,9,L675&gt;=8,8,L675&gt;=7,7,L675&gt;=6,6,L675&gt;=5,5,L675&gt;=4,4,L675&gt;=3,3,L675&gt;=2,2,L675&gt;=1,1)</f>
        <v>6</v>
      </c>
    </row>
    <row r="674" spans="1:18" x14ac:dyDescent="0.35">
      <c r="A674" s="3" t="s">
        <v>351</v>
      </c>
      <c r="B674">
        <v>2008</v>
      </c>
      <c r="C674" s="1">
        <v>60000000</v>
      </c>
      <c r="D674" s="1">
        <v>50877145</v>
      </c>
      <c r="E674" s="1">
        <v>39605172</v>
      </c>
      <c r="F674" s="1">
        <v>90482317</v>
      </c>
      <c r="G674" s="1">
        <v>30482317</v>
      </c>
      <c r="H674" s="2">
        <v>0.51</v>
      </c>
      <c r="I674" t="s">
        <v>132</v>
      </c>
      <c r="J674" t="s">
        <v>101</v>
      </c>
      <c r="K674" t="s">
        <v>45</v>
      </c>
      <c r="L674">
        <v>6.1</v>
      </c>
      <c r="M674">
        <v>38149</v>
      </c>
      <c r="N674">
        <v>3104</v>
      </c>
      <c r="O674">
        <v>3107</v>
      </c>
      <c r="P674" s="1">
        <v>10103675</v>
      </c>
      <c r="Q674" t="str" cm="1">
        <f t="array" ref="Q674">_xlfn.IFS(C674&gt;=90000000,"Big Budget",C674&gt;=35000000,"Medium Budget",C674&lt;35000000,"Small Budget")</f>
        <v>Medium Budget</v>
      </c>
      <c r="R674" cm="1">
        <f t="array" ref="R674">_xlfn.IFS(L676&gt;=10,10,L676&gt;=9,9,L676&gt;=8,8,L676&gt;=7,7,L676&gt;=6,6,L676&gt;=5,5,L676&gt;=4,4,L676&gt;=3,3,L676&gt;=2,2,L676&gt;=1,1)</f>
        <v>6</v>
      </c>
    </row>
    <row r="675" spans="1:18" x14ac:dyDescent="0.35">
      <c r="A675" s="3" t="s">
        <v>582</v>
      </c>
      <c r="B675">
        <v>2010</v>
      </c>
      <c r="C675" s="1">
        <v>130000000</v>
      </c>
      <c r="D675" s="1">
        <v>118311368</v>
      </c>
      <c r="E675" s="1">
        <v>172339126</v>
      </c>
      <c r="F675" s="1">
        <v>290650494</v>
      </c>
      <c r="G675" s="1">
        <v>160650494</v>
      </c>
      <c r="H675" s="2">
        <v>1.24</v>
      </c>
      <c r="I675" t="s">
        <v>17</v>
      </c>
      <c r="J675" t="s">
        <v>18</v>
      </c>
      <c r="K675" t="s">
        <v>26</v>
      </c>
      <c r="L675">
        <v>6.4</v>
      </c>
      <c r="M675">
        <v>312913</v>
      </c>
      <c r="N675">
        <v>3612</v>
      </c>
      <c r="O675">
        <v>3612</v>
      </c>
      <c r="P675" s="1">
        <v>36011243</v>
      </c>
      <c r="Q675" t="str" cm="1">
        <f t="array" ref="Q675">_xlfn.IFS(C675&gt;=90000000,"Big Budget",C675&gt;=35000000,"Medium Budget",C675&lt;35000000,"Small Budget")</f>
        <v>Big Budget</v>
      </c>
      <c r="R675" cm="1">
        <f t="array" ref="R675">_xlfn.IFS(L677&gt;=10,10,L677&gt;=9,9,L677&gt;=8,8,L677&gt;=7,7,L677&gt;=6,6,L677&gt;=5,5,L677&gt;=4,4,L677&gt;=3,3,L677&gt;=2,2,L677&gt;=1,1)</f>
        <v>6</v>
      </c>
    </row>
    <row r="676" spans="1:18" x14ac:dyDescent="0.35">
      <c r="A676" s="3" t="s">
        <v>474</v>
      </c>
      <c r="B676">
        <v>2009</v>
      </c>
      <c r="C676" s="1">
        <v>80000000</v>
      </c>
      <c r="D676" s="1">
        <v>38577772</v>
      </c>
      <c r="E676" s="1">
        <v>81090578</v>
      </c>
      <c r="F676" s="1">
        <v>119668350</v>
      </c>
      <c r="G676" s="1">
        <v>39668350</v>
      </c>
      <c r="H676" s="2">
        <v>0.5</v>
      </c>
      <c r="I676" t="s">
        <v>17</v>
      </c>
      <c r="J676" t="s">
        <v>18</v>
      </c>
      <c r="K676" t="s">
        <v>32</v>
      </c>
      <c r="L676">
        <v>6.3</v>
      </c>
      <c r="M676">
        <v>174909</v>
      </c>
      <c r="N676">
        <v>2951</v>
      </c>
      <c r="O676">
        <v>2992</v>
      </c>
      <c r="P676" s="1">
        <v>14902692</v>
      </c>
      <c r="Q676" t="str" cm="1">
        <f t="array" ref="Q676">_xlfn.IFS(C676&gt;=90000000,"Big Budget",C676&gt;=35000000,"Medium Budget",C676&lt;35000000,"Small Budget")</f>
        <v>Medium Budget</v>
      </c>
      <c r="R676" cm="1">
        <f t="array" ref="R676">_xlfn.IFS(L678&gt;=10,10,L678&gt;=9,9,L678&gt;=8,8,L678&gt;=7,7,L678&gt;=6,6,L678&gt;=5,5,L678&gt;=4,4,L678&gt;=3,3,L678&gt;=2,2,L678&gt;=1,1)</f>
        <v>6</v>
      </c>
    </row>
    <row r="677" spans="1:18" x14ac:dyDescent="0.35">
      <c r="A677" s="3" t="s">
        <v>897</v>
      </c>
      <c r="B677">
        <v>2016</v>
      </c>
      <c r="C677" s="1">
        <v>15000000</v>
      </c>
      <c r="D677" s="1">
        <v>20591853</v>
      </c>
      <c r="E677" s="1">
        <v>96288</v>
      </c>
      <c r="F677" s="1">
        <v>20688141</v>
      </c>
      <c r="G677" s="1">
        <v>5688141</v>
      </c>
      <c r="H677" s="2">
        <v>0.38</v>
      </c>
      <c r="I677" t="s">
        <v>22</v>
      </c>
      <c r="J677" t="s">
        <v>18</v>
      </c>
      <c r="K677" t="s">
        <v>19</v>
      </c>
      <c r="L677">
        <v>6.2</v>
      </c>
      <c r="M677">
        <v>48819</v>
      </c>
      <c r="N677">
        <v>2658</v>
      </c>
      <c r="O677">
        <v>2681</v>
      </c>
      <c r="P677" s="1">
        <v>9453224</v>
      </c>
      <c r="Q677" t="str" cm="1">
        <f t="array" ref="Q677">_xlfn.IFS(C677&gt;=90000000,"Big Budget",C677&gt;=35000000,"Medium Budget",C677&lt;35000000,"Small Budget")</f>
        <v>Small Budget</v>
      </c>
      <c r="R677" cm="1">
        <f t="array" ref="R677">_xlfn.IFS(L679&gt;=10,10,L679&gt;=9,9,L679&gt;=8,8,L679&gt;=7,7,L679&gt;=6,6,L679&gt;=5,5,L679&gt;=4,4,L679&gt;=3,3,L679&gt;=2,2,L679&gt;=1,1)</f>
        <v>6</v>
      </c>
    </row>
    <row r="678" spans="1:18" x14ac:dyDescent="0.35">
      <c r="A678" s="3" t="s">
        <v>318</v>
      </c>
      <c r="B678">
        <v>2008</v>
      </c>
      <c r="C678" s="1">
        <v>35000000</v>
      </c>
      <c r="D678" s="1">
        <v>28687835</v>
      </c>
      <c r="E678" s="1">
        <v>23962116</v>
      </c>
      <c r="F678" s="1">
        <v>52649951</v>
      </c>
      <c r="G678" s="1">
        <v>17649951</v>
      </c>
      <c r="H678" s="2">
        <v>0.5</v>
      </c>
      <c r="I678" t="s">
        <v>22</v>
      </c>
      <c r="J678" t="s">
        <v>18</v>
      </c>
      <c r="K678" t="s">
        <v>26</v>
      </c>
      <c r="L678">
        <v>6.2</v>
      </c>
      <c r="M678">
        <v>50519</v>
      </c>
      <c r="N678">
        <v>2368</v>
      </c>
      <c r="O678">
        <v>2368</v>
      </c>
      <c r="P678" s="1">
        <v>11354069</v>
      </c>
      <c r="Q678" t="str" cm="1">
        <f t="array" ref="Q678">_xlfn.IFS(C678&gt;=90000000,"Big Budget",C678&gt;=35000000,"Medium Budget",C678&lt;35000000,"Small Budget")</f>
        <v>Medium Budget</v>
      </c>
      <c r="R678" cm="1">
        <f t="array" ref="R678">_xlfn.IFS(L680&gt;=10,10,L680&gt;=9,9,L680&gt;=8,8,L680&gt;=7,7,L680&gt;=6,6,L680&gt;=5,5,L680&gt;=4,4,L680&gt;=3,3,L680&gt;=2,2,L680&gt;=1,1)</f>
        <v>6</v>
      </c>
    </row>
    <row r="679" spans="1:18" x14ac:dyDescent="0.35">
      <c r="A679" s="3" t="s">
        <v>511</v>
      </c>
      <c r="B679">
        <v>2010</v>
      </c>
      <c r="C679" s="1">
        <v>15000000</v>
      </c>
      <c r="D679" s="1">
        <v>20218921</v>
      </c>
      <c r="E679" s="1">
        <v>383066</v>
      </c>
      <c r="F679" s="1">
        <v>20601987</v>
      </c>
      <c r="G679" s="1">
        <v>5601987</v>
      </c>
      <c r="H679" s="2">
        <v>0.37</v>
      </c>
      <c r="I679" t="s">
        <v>17</v>
      </c>
      <c r="J679" t="s">
        <v>18</v>
      </c>
      <c r="K679" t="s">
        <v>29</v>
      </c>
      <c r="L679">
        <v>6.3</v>
      </c>
      <c r="M679">
        <v>18221</v>
      </c>
      <c r="N679">
        <v>2</v>
      </c>
      <c r="O679">
        <v>1441</v>
      </c>
      <c r="P679" s="1">
        <v>30452</v>
      </c>
      <c r="Q679" t="str" cm="1">
        <f t="array" ref="Q679">_xlfn.IFS(C679&gt;=90000000,"Big Budget",C679&gt;=35000000,"Medium Budget",C679&lt;35000000,"Small Budget")</f>
        <v>Small Budget</v>
      </c>
      <c r="R679" cm="1">
        <f t="array" ref="R679">_xlfn.IFS(L681&gt;=10,10,L681&gt;=9,9,L681&gt;=8,8,L681&gt;=7,7,L681&gt;=6,6,L681&gt;=5,5,L681&gt;=4,4,L681&gt;=3,3,L681&gt;=2,2,L681&gt;=1,1)</f>
        <v>5</v>
      </c>
    </row>
    <row r="680" spans="1:18" x14ac:dyDescent="0.35">
      <c r="A680" s="3" t="s">
        <v>545</v>
      </c>
      <c r="B680">
        <v>2010</v>
      </c>
      <c r="C680" s="1">
        <v>40000000</v>
      </c>
      <c r="D680" s="1">
        <v>31011732</v>
      </c>
      <c r="E680" s="1">
        <v>28783338</v>
      </c>
      <c r="F680" s="1">
        <v>59795070</v>
      </c>
      <c r="G680" s="1">
        <v>19795070</v>
      </c>
      <c r="H680" s="2">
        <v>0.49</v>
      </c>
      <c r="I680" t="s">
        <v>17</v>
      </c>
      <c r="J680" t="s">
        <v>18</v>
      </c>
      <c r="K680" t="s">
        <v>19</v>
      </c>
      <c r="L680">
        <v>6.5</v>
      </c>
      <c r="M680">
        <v>78679</v>
      </c>
      <c r="N680">
        <v>2518</v>
      </c>
      <c r="O680">
        <v>2544</v>
      </c>
      <c r="P680" s="1">
        <v>9203266</v>
      </c>
      <c r="Q680" t="str" cm="1">
        <f t="array" ref="Q680">_xlfn.IFS(C680&gt;=90000000,"Big Budget",C680&gt;=35000000,"Medium Budget",C680&lt;35000000,"Small Budget")</f>
        <v>Medium Budget</v>
      </c>
      <c r="R680" cm="1">
        <f t="array" ref="R680">_xlfn.IFS(L682&gt;=10,10,L682&gt;=9,9,L682&gt;=8,8,L682&gt;=7,7,L682&gt;=6,6,L682&gt;=5,5,L682&gt;=4,4,L682&gt;=3,3,L682&gt;=2,2,L682&gt;=1,1)</f>
        <v>7</v>
      </c>
    </row>
    <row r="681" spans="1:18" x14ac:dyDescent="0.35">
      <c r="A681" s="3" t="s">
        <v>735</v>
      </c>
      <c r="B681">
        <v>2013</v>
      </c>
      <c r="C681" s="1">
        <v>90000000</v>
      </c>
      <c r="D681" s="1">
        <v>68559554</v>
      </c>
      <c r="E681" s="1">
        <v>132300000</v>
      </c>
      <c r="F681" s="1">
        <v>200859554</v>
      </c>
      <c r="G681" s="1">
        <v>110859554</v>
      </c>
      <c r="H681" s="2">
        <v>1.23</v>
      </c>
      <c r="I681" t="s">
        <v>43</v>
      </c>
      <c r="J681" t="s">
        <v>142</v>
      </c>
      <c r="K681" t="s">
        <v>45</v>
      </c>
      <c r="L681">
        <v>5.7</v>
      </c>
      <c r="M681">
        <v>117775</v>
      </c>
      <c r="N681">
        <v>3031</v>
      </c>
      <c r="O681">
        <v>3080</v>
      </c>
      <c r="P681" s="1">
        <v>14401054</v>
      </c>
      <c r="Q681" t="str" cm="1">
        <f t="array" ref="Q681">_xlfn.IFS(C681&gt;=90000000,"Big Budget",C681&gt;=35000000,"Medium Budget",C681&lt;35000000,"Small Budget")</f>
        <v>Big Budget</v>
      </c>
      <c r="R681" cm="1">
        <f t="array" ref="R681">_xlfn.IFS(L683&gt;=10,10,L683&gt;=9,9,L683&gt;=8,8,L683&gt;=7,7,L683&gt;=6,6,L683&gt;=5,5,L683&gt;=4,4,L683&gt;=3,3,L683&gt;=2,2,L683&gt;=1,1)</f>
        <v>7</v>
      </c>
    </row>
    <row r="682" spans="1:18" x14ac:dyDescent="0.35">
      <c r="A682" s="3" t="s">
        <v>648</v>
      </c>
      <c r="B682">
        <v>2011</v>
      </c>
      <c r="C682" s="1">
        <v>160000000</v>
      </c>
      <c r="D682" s="1">
        <v>146408305</v>
      </c>
      <c r="E682" s="1">
        <v>209000000</v>
      </c>
      <c r="F682" s="1">
        <v>355408305</v>
      </c>
      <c r="G682" s="1">
        <v>195408305</v>
      </c>
      <c r="H682" s="2">
        <v>1.22</v>
      </c>
      <c r="I682" t="s">
        <v>17</v>
      </c>
      <c r="J682" t="s">
        <v>18</v>
      </c>
      <c r="K682" t="s">
        <v>32</v>
      </c>
      <c r="L682">
        <v>7.7</v>
      </c>
      <c r="M682">
        <v>685648</v>
      </c>
      <c r="N682">
        <v>3641</v>
      </c>
      <c r="O682">
        <v>3692</v>
      </c>
      <c r="P682" s="1">
        <v>55101604</v>
      </c>
      <c r="Q682" t="str" cm="1">
        <f t="array" ref="Q682">_xlfn.IFS(C682&gt;=90000000,"Big Budget",C682&gt;=35000000,"Medium Budget",C682&lt;35000000,"Small Budget")</f>
        <v>Big Budget</v>
      </c>
      <c r="R682" cm="1">
        <f t="array" ref="R682">_xlfn.IFS(L684&gt;=10,10,L684&gt;=9,9,L684&gt;=8,8,L684&gt;=7,7,L684&gt;=6,6,L684&gt;=5,5,L684&gt;=4,4,L684&gt;=3,3,L684&gt;=2,2,L684&gt;=1,1)</f>
        <v>6</v>
      </c>
    </row>
    <row r="683" spans="1:18" x14ac:dyDescent="0.35">
      <c r="A683" s="3" t="s">
        <v>217</v>
      </c>
      <c r="B683">
        <v>2007</v>
      </c>
      <c r="C683" s="1">
        <v>48000000</v>
      </c>
      <c r="D683" s="1">
        <v>53606916</v>
      </c>
      <c r="E683" s="1">
        <v>17564909</v>
      </c>
      <c r="F683" s="1">
        <v>71171825</v>
      </c>
      <c r="G683" s="1">
        <v>23171825</v>
      </c>
      <c r="H683" s="2">
        <v>0.48</v>
      </c>
      <c r="I683" t="s">
        <v>22</v>
      </c>
      <c r="J683" t="s">
        <v>18</v>
      </c>
      <c r="K683" t="s">
        <v>202</v>
      </c>
      <c r="L683">
        <v>7.7</v>
      </c>
      <c r="M683">
        <v>308911</v>
      </c>
      <c r="N683">
        <v>2652</v>
      </c>
      <c r="O683">
        <v>3006</v>
      </c>
      <c r="P683" s="1">
        <v>14035033</v>
      </c>
      <c r="Q683" t="str" cm="1">
        <f t="array" ref="Q683">_xlfn.IFS(C683&gt;=90000000,"Big Budget",C683&gt;=35000000,"Medium Budget",C683&lt;35000000,"Small Budget")</f>
        <v>Medium Budget</v>
      </c>
      <c r="R683" cm="1">
        <f t="array" ref="R683">_xlfn.IFS(L685&gt;=10,10,L685&gt;=9,9,L685&gt;=8,8,L685&gt;=7,7,L685&gt;=6,6,L685&gt;=5,5,L685&gt;=4,4,L685&gt;=3,3,L685&gt;=2,2,L685&gt;=1,1)</f>
        <v>5</v>
      </c>
    </row>
    <row r="684" spans="1:18" x14ac:dyDescent="0.35">
      <c r="A684" s="3" t="s">
        <v>535</v>
      </c>
      <c r="B684">
        <v>2010</v>
      </c>
      <c r="C684" s="1">
        <v>32000000</v>
      </c>
      <c r="D684" s="1">
        <v>17804299</v>
      </c>
      <c r="E684" s="1">
        <v>25799691</v>
      </c>
      <c r="F684" s="1">
        <v>43603990</v>
      </c>
      <c r="G684" s="1">
        <v>11603990</v>
      </c>
      <c r="H684" s="2">
        <v>0.36</v>
      </c>
      <c r="I684" t="s">
        <v>22</v>
      </c>
      <c r="J684" t="s">
        <v>18</v>
      </c>
      <c r="K684" t="s">
        <v>72</v>
      </c>
      <c r="L684">
        <v>6.3</v>
      </c>
      <c r="M684">
        <v>58466</v>
      </c>
      <c r="N684">
        <v>3030</v>
      </c>
      <c r="O684">
        <v>3030</v>
      </c>
      <c r="P684" s="1">
        <v>6884964</v>
      </c>
      <c r="Q684" t="str" cm="1">
        <f t="array" ref="Q684">_xlfn.IFS(C684&gt;=90000000,"Big Budget",C684&gt;=35000000,"Medium Budget",C684&lt;35000000,"Small Budget")</f>
        <v>Small Budget</v>
      </c>
      <c r="R684" cm="1">
        <f t="array" ref="R684">_xlfn.IFS(L686&gt;=10,10,L686&gt;=9,9,L686&gt;=8,8,L686&gt;=7,7,L686&gt;=6,6,L686&gt;=5,5,L686&gt;=4,4,L686&gt;=3,3,L686&gt;=2,2,L686&gt;=1,1)</f>
        <v>6</v>
      </c>
    </row>
    <row r="685" spans="1:18" x14ac:dyDescent="0.35">
      <c r="A685" s="3" t="s">
        <v>76</v>
      </c>
      <c r="B685">
        <v>2006</v>
      </c>
      <c r="C685" s="1">
        <v>28000000</v>
      </c>
      <c r="D685" s="1">
        <v>17326650</v>
      </c>
      <c r="E685" s="1">
        <v>20833255</v>
      </c>
      <c r="F685" s="1">
        <v>38159905</v>
      </c>
      <c r="G685" s="1">
        <v>10159905</v>
      </c>
      <c r="H685" s="2">
        <v>0.36</v>
      </c>
      <c r="I685" t="s">
        <v>17</v>
      </c>
      <c r="J685" t="s">
        <v>18</v>
      </c>
      <c r="K685" t="s">
        <v>72</v>
      </c>
      <c r="L685">
        <v>5.4</v>
      </c>
      <c r="M685">
        <v>57209</v>
      </c>
      <c r="N685">
        <v>2541</v>
      </c>
      <c r="O685">
        <v>2543</v>
      </c>
      <c r="P685" s="1">
        <v>5692285</v>
      </c>
      <c r="Q685" t="str" cm="1">
        <f t="array" ref="Q685">_xlfn.IFS(C685&gt;=90000000,"Big Budget",C685&gt;=35000000,"Medium Budget",C685&lt;35000000,"Small Budget")</f>
        <v>Small Budget</v>
      </c>
      <c r="R685" cm="1">
        <f t="array" ref="R685">_xlfn.IFS(L687&gt;=10,10,L687&gt;=9,9,L687&gt;=8,8,L687&gt;=7,7,L687&gt;=6,6,L687&gt;=5,5,L687&gt;=4,4,L687&gt;=3,3,L687&gt;=2,2,L687&gt;=1,1)</f>
        <v>5</v>
      </c>
    </row>
    <row r="686" spans="1:18" x14ac:dyDescent="0.35">
      <c r="A686" s="3" t="s">
        <v>153</v>
      </c>
      <c r="B686">
        <v>2007</v>
      </c>
      <c r="C686" s="1">
        <v>10500000</v>
      </c>
      <c r="D686" s="1">
        <v>11052958</v>
      </c>
      <c r="E686" s="1">
        <v>3087444</v>
      </c>
      <c r="F686" s="1">
        <v>14140402</v>
      </c>
      <c r="G686" s="1">
        <v>3640402</v>
      </c>
      <c r="H686" s="2">
        <v>0.35</v>
      </c>
      <c r="I686" t="s">
        <v>17</v>
      </c>
      <c r="J686" t="s">
        <v>18</v>
      </c>
      <c r="K686" t="s">
        <v>19</v>
      </c>
      <c r="L686">
        <v>6.4</v>
      </c>
      <c r="M686">
        <v>31788</v>
      </c>
      <c r="N686">
        <v>2155</v>
      </c>
      <c r="O686">
        <v>2155</v>
      </c>
      <c r="P686" s="1">
        <v>4712341</v>
      </c>
      <c r="Q686" t="str" cm="1">
        <f t="array" ref="Q686">_xlfn.IFS(C686&gt;=90000000,"Big Budget",C686&gt;=35000000,"Medium Budget",C686&lt;35000000,"Small Budget")</f>
        <v>Small Budget</v>
      </c>
      <c r="R686" cm="1">
        <f t="array" ref="R686">_xlfn.IFS(L688&gt;=10,10,L688&gt;=9,9,L688&gt;=8,8,L688&gt;=7,7,L688&gt;=6,6,L688&gt;=5,5,L688&gt;=4,4,L688&gt;=3,3,L688&gt;=2,2,L688&gt;=1,1)</f>
        <v>3</v>
      </c>
    </row>
    <row r="687" spans="1:18" x14ac:dyDescent="0.35">
      <c r="A687" s="3" t="s">
        <v>416</v>
      </c>
      <c r="B687">
        <v>2009</v>
      </c>
      <c r="C687" s="1">
        <v>25000000</v>
      </c>
      <c r="D687" s="1">
        <v>23091010</v>
      </c>
      <c r="E687" s="1">
        <v>9740697</v>
      </c>
      <c r="F687" s="1">
        <v>32831707</v>
      </c>
      <c r="G687" s="1">
        <v>7831707</v>
      </c>
      <c r="H687" s="2">
        <v>0.31</v>
      </c>
      <c r="I687" t="s">
        <v>17</v>
      </c>
      <c r="J687" t="s">
        <v>18</v>
      </c>
      <c r="K687" t="s">
        <v>32</v>
      </c>
      <c r="L687">
        <v>5.5</v>
      </c>
      <c r="M687">
        <v>33185</v>
      </c>
      <c r="N687">
        <v>2309</v>
      </c>
      <c r="O687">
        <v>2312</v>
      </c>
      <c r="P687" s="1">
        <v>11024370</v>
      </c>
      <c r="Q687" t="str" cm="1">
        <f t="array" ref="Q687">_xlfn.IFS(C687&gt;=90000000,"Big Budget",C687&gt;=35000000,"Medium Budget",C687&lt;35000000,"Small Budget")</f>
        <v>Small Budget</v>
      </c>
      <c r="R687" cm="1">
        <f t="array" ref="R687">_xlfn.IFS(L689&gt;=10,10,L689&gt;=9,9,L689&gt;=8,8,L689&gt;=7,7,L689&gt;=6,6,L689&gt;=5,5,L689&gt;=4,4,L689&gt;=3,3,L689&gt;=2,2,L689&gt;=1,1)</f>
        <v>7</v>
      </c>
    </row>
    <row r="688" spans="1:18" x14ac:dyDescent="0.35">
      <c r="A688" s="3" t="s">
        <v>765</v>
      </c>
      <c r="B688">
        <v>2014</v>
      </c>
      <c r="C688" s="1">
        <v>16000000</v>
      </c>
      <c r="D688" s="1">
        <v>14019924</v>
      </c>
      <c r="E688" s="1">
        <v>6749285</v>
      </c>
      <c r="F688" s="1">
        <v>20769209</v>
      </c>
      <c r="G688" s="1">
        <v>4769209</v>
      </c>
      <c r="H688" s="2">
        <v>0.3</v>
      </c>
      <c r="I688" t="s">
        <v>17</v>
      </c>
      <c r="J688" t="s">
        <v>18</v>
      </c>
      <c r="K688" t="s">
        <v>26</v>
      </c>
      <c r="L688">
        <v>3.1</v>
      </c>
      <c r="M688">
        <v>39848</v>
      </c>
      <c r="N688">
        <v>1825</v>
      </c>
      <c r="O688">
        <v>1887</v>
      </c>
      <c r="P688" s="1">
        <v>6300147</v>
      </c>
      <c r="Q688" t="str" cm="1">
        <f t="array" ref="Q688">_xlfn.IFS(C688&gt;=90000000,"Big Budget",C688&gt;=35000000,"Medium Budget",C688&lt;35000000,"Small Budget")</f>
        <v>Small Budget</v>
      </c>
      <c r="R688" cm="1">
        <f t="array" ref="R688">_xlfn.IFS(L690&gt;=10,10,L690&gt;=9,9,L690&gt;=8,8,L690&gt;=7,7,L690&gt;=6,6,L690&gt;=5,5,L690&gt;=4,4,L690&gt;=3,3,L690&gt;=2,2,L690&gt;=1,1)</f>
        <v>3</v>
      </c>
    </row>
    <row r="689" spans="1:18" x14ac:dyDescent="0.35">
      <c r="A689" s="3" t="s">
        <v>464</v>
      </c>
      <c r="B689">
        <v>2009</v>
      </c>
      <c r="C689" s="1">
        <v>60000000</v>
      </c>
      <c r="D689" s="1">
        <v>37017955</v>
      </c>
      <c r="E689" s="1">
        <v>51814255</v>
      </c>
      <c r="F689" s="1">
        <v>88832210</v>
      </c>
      <c r="G689" s="1">
        <v>28832210</v>
      </c>
      <c r="H689" s="2">
        <v>0.48</v>
      </c>
      <c r="I689" t="s">
        <v>17</v>
      </c>
      <c r="J689" t="s">
        <v>18</v>
      </c>
      <c r="K689" t="s">
        <v>26</v>
      </c>
      <c r="L689">
        <v>7.1</v>
      </c>
      <c r="M689">
        <v>152002</v>
      </c>
      <c r="N689">
        <v>2803</v>
      </c>
      <c r="O689">
        <v>2807</v>
      </c>
      <c r="P689" s="1">
        <v>14071280</v>
      </c>
      <c r="Q689" t="str" cm="1">
        <f t="array" ref="Q689">_xlfn.IFS(C689&gt;=90000000,"Big Budget",C689&gt;=35000000,"Medium Budget",C689&lt;35000000,"Small Budget")</f>
        <v>Medium Budget</v>
      </c>
      <c r="R689" cm="1">
        <f t="array" ref="R689">_xlfn.IFS(L691&gt;=10,10,L691&gt;=9,9,L691&gt;=8,8,L691&gt;=7,7,L691&gt;=6,6,L691&gt;=5,5,L691&gt;=4,4,L691&gt;=3,3,L691&gt;=2,2,L691&gt;=1,1)</f>
        <v>5</v>
      </c>
    </row>
    <row r="690" spans="1:18" x14ac:dyDescent="0.35">
      <c r="A690" s="3" t="s">
        <v>419</v>
      </c>
      <c r="B690">
        <v>2009</v>
      </c>
      <c r="C690" s="1">
        <v>25000000</v>
      </c>
      <c r="D690" s="1">
        <v>25794018</v>
      </c>
      <c r="E690" s="1">
        <v>6430606</v>
      </c>
      <c r="F690" s="1">
        <v>32224624</v>
      </c>
      <c r="G690" s="1">
        <v>7224624</v>
      </c>
      <c r="H690" s="2">
        <v>0.28999999999999998</v>
      </c>
      <c r="I690" t="s">
        <v>17</v>
      </c>
      <c r="J690" t="s">
        <v>18</v>
      </c>
      <c r="K690" t="s">
        <v>19</v>
      </c>
      <c r="L690">
        <v>3.5</v>
      </c>
      <c r="M690">
        <v>12344</v>
      </c>
      <c r="N690">
        <v>2450</v>
      </c>
      <c r="O690">
        <v>2459</v>
      </c>
      <c r="P690" s="1">
        <v>10643536</v>
      </c>
      <c r="Q690" t="str" cm="1">
        <f t="array" ref="Q690">_xlfn.IFS(C690&gt;=90000000,"Big Budget",C690&gt;=35000000,"Medium Budget",C690&lt;35000000,"Small Budget")</f>
        <v>Small Budget</v>
      </c>
      <c r="R690" cm="1">
        <f t="array" ref="R690">_xlfn.IFS(L692&gt;=10,10,L692&gt;=9,9,L692&gt;=8,8,L692&gt;=7,7,L692&gt;=6,6,L692&gt;=5,5,L692&gt;=4,4,L692&gt;=3,3,L692&gt;=2,2,L692&gt;=1,1)</f>
        <v>6</v>
      </c>
    </row>
    <row r="691" spans="1:18" x14ac:dyDescent="0.35">
      <c r="A691" s="3" t="s">
        <v>980</v>
      </c>
      <c r="B691">
        <v>2017</v>
      </c>
      <c r="C691" s="1">
        <v>100000000</v>
      </c>
      <c r="D691" s="1">
        <v>33700160</v>
      </c>
      <c r="E691" s="1">
        <v>187095849</v>
      </c>
      <c r="F691" s="1">
        <v>220796009</v>
      </c>
      <c r="G691" s="1">
        <v>120796009</v>
      </c>
      <c r="H691" s="2">
        <v>1.21</v>
      </c>
      <c r="I691" t="s">
        <v>17</v>
      </c>
      <c r="J691" t="s">
        <v>18</v>
      </c>
      <c r="K691" t="s">
        <v>32</v>
      </c>
      <c r="L691">
        <v>5.3</v>
      </c>
      <c r="M691">
        <v>107038</v>
      </c>
      <c r="N691">
        <v>3246</v>
      </c>
      <c r="O691">
        <v>3246</v>
      </c>
      <c r="P691" s="1">
        <v>13707376</v>
      </c>
      <c r="Q691" t="str" cm="1">
        <f t="array" ref="Q691">_xlfn.IFS(C691&gt;=90000000,"Big Budget",C691&gt;=35000000,"Medium Budget",C691&lt;35000000,"Small Budget")</f>
        <v>Big Budget</v>
      </c>
      <c r="R691" cm="1">
        <f t="array" ref="R691">_xlfn.IFS(L693&gt;=10,10,L693&gt;=9,9,L693&gt;=8,8,L693&gt;=7,7,L693&gt;=6,6,L693&gt;=5,5,L693&gt;=4,4,L693&gt;=3,3,L693&gt;=2,2,L693&gt;=1,1)</f>
        <v>6</v>
      </c>
    </row>
    <row r="692" spans="1:18" x14ac:dyDescent="0.35">
      <c r="A692" s="3" t="s">
        <v>579</v>
      </c>
      <c r="B692">
        <v>2010</v>
      </c>
      <c r="C692" s="1">
        <v>117000000</v>
      </c>
      <c r="D692" s="1">
        <v>76423035</v>
      </c>
      <c r="E692" s="1">
        <v>182328335</v>
      </c>
      <c r="F692" s="1">
        <v>258751370</v>
      </c>
      <c r="G692" s="1">
        <v>141751370</v>
      </c>
      <c r="H692" s="2">
        <v>1.21</v>
      </c>
      <c r="I692" t="s">
        <v>17</v>
      </c>
      <c r="J692" t="s">
        <v>18</v>
      </c>
      <c r="K692" t="s">
        <v>32</v>
      </c>
      <c r="L692">
        <v>6.3</v>
      </c>
      <c r="M692">
        <v>195040</v>
      </c>
      <c r="N692">
        <v>3098</v>
      </c>
      <c r="O692">
        <v>3104</v>
      </c>
      <c r="P692" s="1">
        <v>20139985</v>
      </c>
      <c r="Q692" t="str" cm="1">
        <f t="array" ref="Q692">_xlfn.IFS(C692&gt;=90000000,"Big Budget",C692&gt;=35000000,"Medium Budget",C692&lt;35000000,"Small Budget")</f>
        <v>Big Budget</v>
      </c>
      <c r="R692" cm="1">
        <f t="array" ref="R692">_xlfn.IFS(L694&gt;=10,10,L694&gt;=9,9,L694&gt;=8,8,L694&gt;=7,7,L694&gt;=6,6,L694&gt;=5,5,L694&gt;=4,4,L694&gt;=3,3,L694&gt;=2,2,L694&gt;=1,1)</f>
        <v>6</v>
      </c>
    </row>
    <row r="693" spans="1:18" x14ac:dyDescent="0.35">
      <c r="A693" s="3" t="s">
        <v>376</v>
      </c>
      <c r="B693">
        <v>2008</v>
      </c>
      <c r="C693" s="1">
        <v>150000000</v>
      </c>
      <c r="D693" s="1">
        <v>114053579</v>
      </c>
      <c r="E693" s="1">
        <v>213961450</v>
      </c>
      <c r="F693" s="1">
        <v>328015029</v>
      </c>
      <c r="G693" s="1">
        <v>178015029</v>
      </c>
      <c r="H693" s="2">
        <v>1.19</v>
      </c>
      <c r="I693" t="s">
        <v>43</v>
      </c>
      <c r="J693" t="s">
        <v>101</v>
      </c>
      <c r="K693" t="s">
        <v>45</v>
      </c>
      <c r="L693">
        <v>6.8</v>
      </c>
      <c r="M693">
        <v>208686</v>
      </c>
      <c r="N693">
        <v>3651</v>
      </c>
      <c r="O693">
        <v>3654</v>
      </c>
      <c r="P693" s="1">
        <v>26223128</v>
      </c>
      <c r="Q693" t="str" cm="1">
        <f t="array" ref="Q693">_xlfn.IFS(C693&gt;=90000000,"Big Budget",C693&gt;=35000000,"Medium Budget",C693&lt;35000000,"Small Budget")</f>
        <v>Big Budget</v>
      </c>
      <c r="R693" cm="1">
        <f t="array" ref="R693">_xlfn.IFS(L695&gt;=10,10,L695&gt;=9,9,L695&gt;=8,8,L695&gt;=7,7,L695&gt;=6,6,L695&gt;=5,5,L695&gt;=4,4,L695&gt;=3,3,L695&gt;=2,2,L695&gt;=1,1)</f>
        <v>6</v>
      </c>
    </row>
    <row r="694" spans="1:18" x14ac:dyDescent="0.35">
      <c r="A694" s="3" t="s">
        <v>159</v>
      </c>
      <c r="B694">
        <v>2007</v>
      </c>
      <c r="C694" s="1">
        <v>15000000</v>
      </c>
      <c r="D694" s="1">
        <v>9176787</v>
      </c>
      <c r="E694" s="1">
        <v>9976781</v>
      </c>
      <c r="F694" s="1">
        <v>19153568</v>
      </c>
      <c r="G694" s="1">
        <v>4153568</v>
      </c>
      <c r="H694" s="2">
        <v>0.28000000000000003</v>
      </c>
      <c r="I694" t="s">
        <v>22</v>
      </c>
      <c r="J694" t="s">
        <v>18</v>
      </c>
      <c r="K694" t="s">
        <v>29</v>
      </c>
      <c r="L694">
        <v>6.6</v>
      </c>
      <c r="M694">
        <v>27663</v>
      </c>
      <c r="N694">
        <v>1355</v>
      </c>
      <c r="O694">
        <v>1355</v>
      </c>
      <c r="P694" s="1">
        <v>3948863</v>
      </c>
      <c r="Q694" t="str" cm="1">
        <f t="array" ref="Q694">_xlfn.IFS(C694&gt;=90000000,"Big Budget",C694&gt;=35000000,"Medium Budget",C694&lt;35000000,"Small Budget")</f>
        <v>Small Budget</v>
      </c>
      <c r="R694" cm="1">
        <f t="array" ref="R694">_xlfn.IFS(L696&gt;=10,10,L696&gt;=9,9,L696&gt;=8,8,L696&gt;=7,7,L696&gt;=6,6,L696&gt;=5,5,L696&gt;=4,4,L696&gt;=3,3,L696&gt;=2,2,L696&gt;=1,1)</f>
        <v>6</v>
      </c>
    </row>
    <row r="695" spans="1:18" x14ac:dyDescent="0.35">
      <c r="A695" s="3" t="s">
        <v>292</v>
      </c>
      <c r="B695">
        <v>2008</v>
      </c>
      <c r="C695" s="1">
        <v>22000000</v>
      </c>
      <c r="D695" s="1">
        <v>23530831</v>
      </c>
      <c r="E695" s="1">
        <v>4351395</v>
      </c>
      <c r="F695" s="1">
        <v>27882226</v>
      </c>
      <c r="G695" s="1">
        <v>5882226</v>
      </c>
      <c r="H695" s="2">
        <v>0.27</v>
      </c>
      <c r="I695" t="s">
        <v>17</v>
      </c>
      <c r="J695" t="s">
        <v>18</v>
      </c>
      <c r="K695" t="s">
        <v>26</v>
      </c>
      <c r="L695">
        <v>6.9</v>
      </c>
      <c r="M695">
        <v>57728</v>
      </c>
      <c r="N695">
        <v>2054</v>
      </c>
      <c r="O695">
        <v>2108</v>
      </c>
      <c r="P695" s="1">
        <v>7868465</v>
      </c>
      <c r="Q695" t="str" cm="1">
        <f t="array" ref="Q695">_xlfn.IFS(C695&gt;=90000000,"Big Budget",C695&gt;=35000000,"Medium Budget",C695&lt;35000000,"Small Budget")</f>
        <v>Small Budget</v>
      </c>
      <c r="R695" cm="1">
        <f t="array" ref="R695">_xlfn.IFS(L697&gt;=10,10,L697&gt;=9,9,L697&gt;=8,8,L697&gt;=7,7,L697&gt;=6,6,L697&gt;=5,5,L697&gt;=4,4,L697&gt;=3,3,L697&gt;=2,2,L697&gt;=1,1)</f>
        <v>6</v>
      </c>
    </row>
    <row r="696" spans="1:18" x14ac:dyDescent="0.35">
      <c r="A696" s="3" t="s">
        <v>985</v>
      </c>
      <c r="B696">
        <v>2017</v>
      </c>
      <c r="C696" s="1">
        <v>175000000</v>
      </c>
      <c r="D696" s="1">
        <v>152901115</v>
      </c>
      <c r="E696" s="1">
        <v>230648036</v>
      </c>
      <c r="F696" s="1">
        <v>383549151</v>
      </c>
      <c r="G696" s="1">
        <v>208549151</v>
      </c>
      <c r="H696" s="2">
        <v>1.19</v>
      </c>
      <c r="I696" t="s">
        <v>132</v>
      </c>
      <c r="J696" t="s">
        <v>101</v>
      </c>
      <c r="K696" t="s">
        <v>45</v>
      </c>
      <c r="L696">
        <v>6.7</v>
      </c>
      <c r="M696">
        <v>96634</v>
      </c>
      <c r="N696">
        <v>4256</v>
      </c>
      <c r="O696">
        <v>4256</v>
      </c>
      <c r="P696" s="1">
        <v>53688680</v>
      </c>
      <c r="Q696" t="str" cm="1">
        <f t="array" ref="Q696">_xlfn.IFS(C696&gt;=90000000,"Big Budget",C696&gt;=35000000,"Medium Budget",C696&lt;35000000,"Small Budget")</f>
        <v>Big Budget</v>
      </c>
      <c r="R696" cm="1">
        <f t="array" ref="R696">_xlfn.IFS(L698&gt;=10,10,L698&gt;=9,9,L698&gt;=8,8,L698&gt;=7,7,L698&gt;=6,6,L698&gt;=5,5,L698&gt;=4,4,L698&gt;=3,3,L698&gt;=2,2,L698&gt;=1,1)</f>
        <v>6</v>
      </c>
    </row>
    <row r="697" spans="1:18" x14ac:dyDescent="0.35">
      <c r="A697" s="3" t="s">
        <v>391</v>
      </c>
      <c r="B697">
        <v>2009</v>
      </c>
      <c r="C697" s="1">
        <v>15000000</v>
      </c>
      <c r="D697" s="1">
        <v>13077184</v>
      </c>
      <c r="E697" s="1">
        <v>5812788</v>
      </c>
      <c r="F697" s="1">
        <v>18889972</v>
      </c>
      <c r="G697" s="1">
        <v>3889972</v>
      </c>
      <c r="H697" s="2">
        <v>0.26</v>
      </c>
      <c r="I697" t="s">
        <v>17</v>
      </c>
      <c r="J697" t="s">
        <v>18</v>
      </c>
      <c r="K697" t="s">
        <v>19</v>
      </c>
      <c r="L697">
        <v>6.9</v>
      </c>
      <c r="M697">
        <v>67461</v>
      </c>
      <c r="N697">
        <v>1721</v>
      </c>
      <c r="O697">
        <v>1738</v>
      </c>
      <c r="P697" s="1">
        <v>4650812</v>
      </c>
      <c r="Q697" t="str" cm="1">
        <f t="array" ref="Q697">_xlfn.IFS(C697&gt;=90000000,"Big Budget",C697&gt;=35000000,"Medium Budget",C697&lt;35000000,"Small Budget")</f>
        <v>Small Budget</v>
      </c>
      <c r="R697" cm="1">
        <f t="array" ref="R697">_xlfn.IFS(L699&gt;=10,10,L699&gt;=9,9,L699&gt;=8,8,L699&gt;=7,7,L699&gt;=6,6,L699&gt;=5,5,L699&gt;=4,4,L699&gt;=3,3,L699&gt;=2,2,L699&gt;=1,1)</f>
        <v>6</v>
      </c>
    </row>
    <row r="698" spans="1:18" x14ac:dyDescent="0.35">
      <c r="A698" s="3" t="s">
        <v>52</v>
      </c>
      <c r="B698">
        <v>2006</v>
      </c>
      <c r="C698" s="1">
        <v>17000000</v>
      </c>
      <c r="D698" s="1">
        <v>21170563</v>
      </c>
      <c r="E698" s="1">
        <v>0</v>
      </c>
      <c r="F698" s="1">
        <v>21170563</v>
      </c>
      <c r="G698" s="1">
        <v>4170563</v>
      </c>
      <c r="H698" s="2">
        <v>0.25</v>
      </c>
      <c r="I698" t="s">
        <v>17</v>
      </c>
      <c r="J698" t="s">
        <v>18</v>
      </c>
      <c r="K698" t="s">
        <v>19</v>
      </c>
      <c r="L698">
        <v>6.1</v>
      </c>
      <c r="M698">
        <v>11642</v>
      </c>
      <c r="N698">
        <v>1602</v>
      </c>
      <c r="O698">
        <v>1602</v>
      </c>
      <c r="P698" s="1">
        <v>11554404</v>
      </c>
      <c r="Q698" t="str" cm="1">
        <f t="array" ref="Q698">_xlfn.IFS(C698&gt;=90000000,"Big Budget",C698&gt;=35000000,"Medium Budget",C698&lt;35000000,"Small Budget")</f>
        <v>Small Budget</v>
      </c>
      <c r="R698" cm="1">
        <f t="array" ref="R698">_xlfn.IFS(L700&gt;=10,10,L700&gt;=9,9,L700&gt;=8,8,L700&gt;=7,7,L700&gt;=6,6,L700&gt;=5,5,L700&gt;=4,4,L700&gt;=3,3,L700&gt;=2,2,L700&gt;=1,1)</f>
        <v>7</v>
      </c>
    </row>
    <row r="699" spans="1:18" x14ac:dyDescent="0.35">
      <c r="A699" s="3" t="s">
        <v>103</v>
      </c>
      <c r="B699">
        <v>2006</v>
      </c>
      <c r="C699" s="1">
        <v>45000000</v>
      </c>
      <c r="D699" s="1">
        <v>36895141</v>
      </c>
      <c r="E699" s="1">
        <v>28700000</v>
      </c>
      <c r="F699" s="1">
        <v>65595141</v>
      </c>
      <c r="G699" s="1">
        <v>20595141</v>
      </c>
      <c r="H699" s="2">
        <v>0.46</v>
      </c>
      <c r="I699" t="s">
        <v>17</v>
      </c>
      <c r="J699" t="s">
        <v>18</v>
      </c>
      <c r="K699" t="s">
        <v>32</v>
      </c>
      <c r="L699">
        <v>6.6</v>
      </c>
      <c r="M699">
        <v>130755</v>
      </c>
      <c r="N699">
        <v>2706</v>
      </c>
      <c r="O699">
        <v>2706</v>
      </c>
      <c r="P699" s="1">
        <v>11855260</v>
      </c>
      <c r="Q699" t="str" cm="1">
        <f t="array" ref="Q699">_xlfn.IFS(C699&gt;=90000000,"Big Budget",C699&gt;=35000000,"Medium Budget",C699&lt;35000000,"Small Budget")</f>
        <v>Medium Budget</v>
      </c>
      <c r="R699" cm="1">
        <f t="array" ref="R699">_xlfn.IFS(L701&gt;=10,10,L701&gt;=9,9,L701&gt;=8,8,L701&gt;=7,7,L701&gt;=6,6,L701&gt;=5,5,L701&gt;=4,4,L701&gt;=3,3,L701&gt;=2,2,L701&gt;=1,1)</f>
        <v>5</v>
      </c>
    </row>
    <row r="700" spans="1:18" x14ac:dyDescent="0.35">
      <c r="A700" s="3" t="s">
        <v>77</v>
      </c>
      <c r="B700">
        <v>2006</v>
      </c>
      <c r="C700" s="1">
        <v>30000000</v>
      </c>
      <c r="D700" s="1">
        <v>3005605</v>
      </c>
      <c r="E700" s="1">
        <v>32885652</v>
      </c>
      <c r="F700" s="1">
        <v>35891257</v>
      </c>
      <c r="G700" s="1">
        <v>5891257</v>
      </c>
      <c r="H700" s="2">
        <v>0.2</v>
      </c>
      <c r="I700" t="s">
        <v>43</v>
      </c>
      <c r="J700" t="s">
        <v>18</v>
      </c>
      <c r="K700" t="s">
        <v>29</v>
      </c>
      <c r="L700">
        <v>7</v>
      </c>
      <c r="M700">
        <v>30005</v>
      </c>
      <c r="N700">
        <v>2</v>
      </c>
      <c r="O700">
        <v>102</v>
      </c>
      <c r="P700" s="1">
        <v>9653</v>
      </c>
      <c r="Q700" t="str" cm="1">
        <f t="array" ref="Q700">_xlfn.IFS(C700&gt;=90000000,"Big Budget",C700&gt;=35000000,"Medium Budget",C700&lt;35000000,"Small Budget")</f>
        <v>Small Budget</v>
      </c>
      <c r="R700" cm="1">
        <f t="array" ref="R700">_xlfn.IFS(L702&gt;=10,10,L702&gt;=9,9,L702&gt;=8,8,L702&gt;=7,7,L702&gt;=6,6,L702&gt;=5,5,L702&gt;=4,4,L702&gt;=3,3,L702&gt;=2,2,L702&gt;=1,1)</f>
        <v>6</v>
      </c>
    </row>
    <row r="701" spans="1:18" x14ac:dyDescent="0.35">
      <c r="A701" s="3" t="s">
        <v>397</v>
      </c>
      <c r="B701">
        <v>2009</v>
      </c>
      <c r="C701" s="1">
        <v>17000000</v>
      </c>
      <c r="D701" s="1">
        <v>8677425</v>
      </c>
      <c r="E701" s="1">
        <v>11800000</v>
      </c>
      <c r="F701" s="1">
        <v>20477425</v>
      </c>
      <c r="G701" s="1">
        <v>3477425</v>
      </c>
      <c r="H701" s="2">
        <v>0.2</v>
      </c>
      <c r="I701" t="s">
        <v>17</v>
      </c>
      <c r="J701" t="s">
        <v>18</v>
      </c>
      <c r="K701" t="s">
        <v>72</v>
      </c>
      <c r="L701">
        <v>5.9</v>
      </c>
      <c r="M701">
        <v>19525</v>
      </c>
      <c r="N701">
        <v>1164</v>
      </c>
      <c r="O701">
        <v>1165</v>
      </c>
      <c r="P701" s="1">
        <v>3223161</v>
      </c>
      <c r="Q701" t="str" cm="1">
        <f t="array" ref="Q701">_xlfn.IFS(C701&gt;=90000000,"Big Budget",C701&gt;=35000000,"Medium Budget",C701&lt;35000000,"Small Budget")</f>
        <v>Small Budget</v>
      </c>
      <c r="R701" cm="1">
        <f t="array" ref="R701">_xlfn.IFS(L703&gt;=10,10,L703&gt;=9,9,L703&gt;=8,8,L703&gt;=7,7,L703&gt;=6,6,L703&gt;=5,5,L703&gt;=4,4,L703&gt;=3,3,L703&gt;=2,2,L703&gt;=1,1)</f>
        <v>6</v>
      </c>
    </row>
    <row r="702" spans="1:18" x14ac:dyDescent="0.35">
      <c r="A702" s="3" t="s">
        <v>991</v>
      </c>
      <c r="B702">
        <v>2017</v>
      </c>
      <c r="C702" s="1">
        <v>300000000</v>
      </c>
      <c r="D702" s="1">
        <v>229024295</v>
      </c>
      <c r="E702" s="1">
        <v>426920914</v>
      </c>
      <c r="F702" s="1">
        <v>655945209</v>
      </c>
      <c r="G702" s="1">
        <v>355945209</v>
      </c>
      <c r="H702" s="2">
        <v>1.19</v>
      </c>
      <c r="I702" t="s">
        <v>17</v>
      </c>
      <c r="J702" t="s">
        <v>18</v>
      </c>
      <c r="K702" t="s">
        <v>32</v>
      </c>
      <c r="L702">
        <v>6.1</v>
      </c>
      <c r="M702">
        <v>446369</v>
      </c>
      <c r="N702">
        <v>4051</v>
      </c>
      <c r="O702">
        <v>4051</v>
      </c>
      <c r="P702" s="1">
        <v>93842239</v>
      </c>
      <c r="Q702" t="str" cm="1">
        <f t="array" ref="Q702">_xlfn.IFS(C702&gt;=90000000,"Big Budget",C702&gt;=35000000,"Medium Budget",C702&lt;35000000,"Small Budget")</f>
        <v>Big Budget</v>
      </c>
      <c r="R702" cm="1">
        <f t="array" ref="R702">_xlfn.IFS(L704&gt;=10,10,L704&gt;=9,9,L704&gt;=8,8,L704&gt;=7,7,L704&gt;=6,6,L704&gt;=5,5,L704&gt;=4,4,L704&gt;=3,3,L704&gt;=2,2,L704&gt;=1,1)</f>
        <v>7</v>
      </c>
    </row>
    <row r="703" spans="1:18" x14ac:dyDescent="0.35">
      <c r="A703" s="3" t="s">
        <v>774</v>
      </c>
      <c r="B703">
        <v>2014</v>
      </c>
      <c r="C703" s="1">
        <v>25000000</v>
      </c>
      <c r="D703" s="1">
        <v>28842237</v>
      </c>
      <c r="E703" s="1">
        <v>1005243</v>
      </c>
      <c r="F703" s="1">
        <v>29847480</v>
      </c>
      <c r="G703" s="1">
        <v>4847480</v>
      </c>
      <c r="H703" s="2">
        <v>0.19</v>
      </c>
      <c r="I703" t="s">
        <v>17</v>
      </c>
      <c r="J703" t="s">
        <v>18</v>
      </c>
      <c r="K703" t="s">
        <v>29</v>
      </c>
      <c r="L703">
        <v>6.8</v>
      </c>
      <c r="M703">
        <v>60278</v>
      </c>
      <c r="N703">
        <v>2781</v>
      </c>
      <c r="O703">
        <v>2781</v>
      </c>
      <c r="P703" s="1">
        <v>9783603</v>
      </c>
      <c r="Q703" t="str" cm="1">
        <f t="array" ref="Q703">_xlfn.IFS(C703&gt;=90000000,"Big Budget",C703&gt;=35000000,"Medium Budget",C703&lt;35000000,"Small Budget")</f>
        <v>Small Budget</v>
      </c>
      <c r="R703" cm="1">
        <f t="array" ref="R703">_xlfn.IFS(L705&gt;=10,10,L705&gt;=9,9,L705&gt;=8,8,L705&gt;=7,7,L705&gt;=6,6,L705&gt;=5,5,L705&gt;=4,4,L705&gt;=3,3,L705&gt;=2,2,L705&gt;=1,1)</f>
        <v>7</v>
      </c>
    </row>
    <row r="704" spans="1:18" x14ac:dyDescent="0.35">
      <c r="A704" s="3" t="s">
        <v>97</v>
      </c>
      <c r="B704">
        <v>2006</v>
      </c>
      <c r="C704" s="1">
        <v>40000000</v>
      </c>
      <c r="D704" s="1">
        <v>57806952</v>
      </c>
      <c r="E704" s="1">
        <v>694175</v>
      </c>
      <c r="F704" s="1">
        <v>58501127</v>
      </c>
      <c r="G704" s="1">
        <v>18501127</v>
      </c>
      <c r="H704" s="2">
        <v>0.46</v>
      </c>
      <c r="I704" t="s">
        <v>43</v>
      </c>
      <c r="J704" t="s">
        <v>18</v>
      </c>
      <c r="K704" t="s">
        <v>29</v>
      </c>
      <c r="L704">
        <v>7</v>
      </c>
      <c r="M704">
        <v>70938</v>
      </c>
      <c r="N704">
        <v>2917</v>
      </c>
      <c r="O704">
        <v>2987</v>
      </c>
      <c r="P704" s="1">
        <v>17031122</v>
      </c>
      <c r="Q704" t="str" cm="1">
        <f t="array" ref="Q704">_xlfn.IFS(C704&gt;=90000000,"Big Budget",C704&gt;=35000000,"Medium Budget",C704&lt;35000000,"Small Budget")</f>
        <v>Medium Budget</v>
      </c>
      <c r="R704" cm="1">
        <f t="array" ref="R704">_xlfn.IFS(L706&gt;=10,10,L706&gt;=9,9,L706&gt;=8,8,L706&gt;=7,7,L706&gt;=6,6,L706&gt;=5,5,L706&gt;=4,4,L706&gt;=3,3,L706&gt;=2,2,L706&gt;=1,1)</f>
        <v>6</v>
      </c>
    </row>
    <row r="705" spans="1:18" x14ac:dyDescent="0.35">
      <c r="A705" s="3" t="s">
        <v>848</v>
      </c>
      <c r="B705">
        <v>2015</v>
      </c>
      <c r="C705" s="1">
        <v>30000000</v>
      </c>
      <c r="D705" s="1">
        <v>17766658</v>
      </c>
      <c r="E705" s="1">
        <v>17812349</v>
      </c>
      <c r="F705" s="1">
        <v>35579007</v>
      </c>
      <c r="G705" s="1">
        <v>5579007</v>
      </c>
      <c r="H705" s="2">
        <v>0.19</v>
      </c>
      <c r="I705" t="s">
        <v>22</v>
      </c>
      <c r="J705" t="s">
        <v>18</v>
      </c>
      <c r="K705" t="s">
        <v>29</v>
      </c>
      <c r="L705">
        <v>7.2</v>
      </c>
      <c r="M705">
        <v>168350</v>
      </c>
      <c r="N705">
        <v>4</v>
      </c>
      <c r="O705">
        <v>2493</v>
      </c>
      <c r="P705" s="1">
        <v>521522</v>
      </c>
      <c r="Q705" t="str" cm="1">
        <f t="array" ref="Q705">_xlfn.IFS(C705&gt;=90000000,"Big Budget",C705&gt;=35000000,"Medium Budget",C705&lt;35000000,"Small Budget")</f>
        <v>Small Budget</v>
      </c>
      <c r="R705" cm="1">
        <f t="array" ref="R705">_xlfn.IFS(L707&gt;=10,10,L707&gt;=9,9,L707&gt;=8,8,L707&gt;=7,7,L707&gt;=6,6,L707&gt;=5,5,L707&gt;=4,4,L707&gt;=3,3,L707&gt;=2,2,L707&gt;=1,1)</f>
        <v>6</v>
      </c>
    </row>
    <row r="706" spans="1:18" x14ac:dyDescent="0.35">
      <c r="A706" s="3" t="s">
        <v>529</v>
      </c>
      <c r="B706">
        <v>2010</v>
      </c>
      <c r="C706" s="1">
        <v>25000000</v>
      </c>
      <c r="D706" s="1">
        <v>23591432</v>
      </c>
      <c r="E706" s="1">
        <v>6272408</v>
      </c>
      <c r="F706" s="1">
        <v>29863840</v>
      </c>
      <c r="G706" s="1">
        <v>4863840</v>
      </c>
      <c r="H706" s="2">
        <v>0.19</v>
      </c>
      <c r="I706" t="s">
        <v>17</v>
      </c>
      <c r="J706" t="s">
        <v>18</v>
      </c>
      <c r="K706" t="s">
        <v>32</v>
      </c>
      <c r="L706">
        <v>6.3</v>
      </c>
      <c r="M706">
        <v>100906</v>
      </c>
      <c r="N706">
        <v>2936</v>
      </c>
      <c r="O706">
        <v>2936</v>
      </c>
      <c r="P706" s="1">
        <v>9406348</v>
      </c>
      <c r="Q706" t="str" cm="1">
        <f t="array" ref="Q706">_xlfn.IFS(C706&gt;=90000000,"Big Budget",C706&gt;=35000000,"Medium Budget",C706&lt;35000000,"Small Budget")</f>
        <v>Small Budget</v>
      </c>
      <c r="R706" cm="1">
        <f t="array" ref="R706">_xlfn.IFS(L708&gt;=10,10,L708&gt;=9,9,L708&gt;=8,8,L708&gt;=7,7,L708&gt;=6,6,L708&gt;=5,5,L708&gt;=4,4,L708&gt;=3,3,L708&gt;=2,2,L708&gt;=1,1)</f>
        <v>5</v>
      </c>
    </row>
    <row r="707" spans="1:18" x14ac:dyDescent="0.35">
      <c r="A707" s="3" t="s">
        <v>150</v>
      </c>
      <c r="B707">
        <v>2006</v>
      </c>
      <c r="C707" s="1">
        <v>210000000</v>
      </c>
      <c r="D707" s="1">
        <v>234362462</v>
      </c>
      <c r="E707" s="1">
        <v>224898484</v>
      </c>
      <c r="F707" s="1">
        <v>459260946</v>
      </c>
      <c r="G707" s="1">
        <v>249260946</v>
      </c>
      <c r="H707" s="2">
        <v>1.19</v>
      </c>
      <c r="I707" t="s">
        <v>17</v>
      </c>
      <c r="J707" t="s">
        <v>18</v>
      </c>
      <c r="K707" t="s">
        <v>32</v>
      </c>
      <c r="L707">
        <v>6.6</v>
      </c>
      <c r="M707">
        <v>512347</v>
      </c>
      <c r="N707">
        <v>3690</v>
      </c>
      <c r="O707">
        <v>3714</v>
      </c>
      <c r="P707" s="1">
        <v>102750665</v>
      </c>
      <c r="Q707" t="str" cm="1">
        <f t="array" ref="Q707">_xlfn.IFS(C707&gt;=90000000,"Big Budget",C707&gt;=35000000,"Medium Budget",C707&lt;35000000,"Small Budget")</f>
        <v>Big Budget</v>
      </c>
      <c r="R707" cm="1">
        <f t="array" ref="R707">_xlfn.IFS(L709&gt;=10,10,L709&gt;=9,9,L709&gt;=8,8,L709&gt;=7,7,L709&gt;=6,6,L709&gt;=5,5,L709&gt;=4,4,L709&gt;=3,3,L709&gt;=2,2,L709&gt;=1,1)</f>
        <v>7</v>
      </c>
    </row>
    <row r="708" spans="1:18" x14ac:dyDescent="0.35">
      <c r="A708" s="3" t="s">
        <v>407</v>
      </c>
      <c r="B708">
        <v>2009</v>
      </c>
      <c r="C708" s="1">
        <v>20000000</v>
      </c>
      <c r="D708" s="1">
        <v>15988876</v>
      </c>
      <c r="E708" s="1">
        <v>7672162</v>
      </c>
      <c r="F708" s="1">
        <v>23661038</v>
      </c>
      <c r="G708" s="1">
        <v>3661038</v>
      </c>
      <c r="H708" s="2">
        <v>0.18</v>
      </c>
      <c r="I708" t="s">
        <v>17</v>
      </c>
      <c r="J708" t="s">
        <v>18</v>
      </c>
      <c r="K708" t="s">
        <v>26</v>
      </c>
      <c r="L708">
        <v>5.7</v>
      </c>
      <c r="M708">
        <v>30896</v>
      </c>
      <c r="N708">
        <v>1915</v>
      </c>
      <c r="O708">
        <v>1919</v>
      </c>
      <c r="P708" s="1">
        <v>6511128</v>
      </c>
      <c r="Q708" t="str" cm="1">
        <f t="array" ref="Q708">_xlfn.IFS(C708&gt;=90000000,"Big Budget",C708&gt;=35000000,"Medium Budget",C708&lt;35000000,"Small Budget")</f>
        <v>Small Budget</v>
      </c>
      <c r="R708" cm="1">
        <f t="array" ref="R708">_xlfn.IFS(L710&gt;=10,10,L710&gt;=9,9,L710&gt;=8,8,L710&gt;=7,7,L710&gt;=6,6,L710&gt;=5,5,L710&gt;=4,4,L710&gt;=3,3,L710&gt;=2,2,L710&gt;=1,1)</f>
        <v>6</v>
      </c>
    </row>
    <row r="709" spans="1:18" x14ac:dyDescent="0.35">
      <c r="A709" s="3" t="s">
        <v>420</v>
      </c>
      <c r="B709">
        <v>2009</v>
      </c>
      <c r="C709" s="1">
        <v>25000000</v>
      </c>
      <c r="D709" s="1">
        <v>8114270</v>
      </c>
      <c r="E709" s="1">
        <v>21092462</v>
      </c>
      <c r="F709" s="1">
        <v>29206732</v>
      </c>
      <c r="G709" s="1">
        <v>4206732</v>
      </c>
      <c r="H709" s="2">
        <v>0.17</v>
      </c>
      <c r="I709" t="s">
        <v>22</v>
      </c>
      <c r="J709" t="s">
        <v>18</v>
      </c>
      <c r="K709" t="s">
        <v>29</v>
      </c>
      <c r="L709">
        <v>7.2</v>
      </c>
      <c r="M709">
        <v>237522</v>
      </c>
      <c r="N709">
        <v>111</v>
      </c>
      <c r="O709">
        <v>396</v>
      </c>
      <c r="P709" s="1">
        <v>1502231</v>
      </c>
      <c r="Q709" t="str" cm="1">
        <f t="array" ref="Q709">_xlfn.IFS(C709&gt;=90000000,"Big Budget",C709&gt;=35000000,"Medium Budget",C709&lt;35000000,"Small Budget")</f>
        <v>Small Budget</v>
      </c>
      <c r="R709" cm="1">
        <f t="array" ref="R709">_xlfn.IFS(L711&gt;=10,10,L711&gt;=9,9,L711&gt;=8,8,L711&gt;=7,7,L711&gt;=6,6,L711&gt;=5,5,L711&gt;=4,4,L711&gt;=3,3,L711&gt;=2,2,L711&gt;=1,1)</f>
        <v>7</v>
      </c>
    </row>
    <row r="710" spans="1:18" x14ac:dyDescent="0.35">
      <c r="A710" s="3" t="s">
        <v>623</v>
      </c>
      <c r="B710">
        <v>2011</v>
      </c>
      <c r="C710" s="1">
        <v>52000000</v>
      </c>
      <c r="D710" s="1">
        <v>37243418</v>
      </c>
      <c r="E710" s="1">
        <v>38753649</v>
      </c>
      <c r="F710" s="1">
        <v>75997067</v>
      </c>
      <c r="G710" s="1">
        <v>23997067</v>
      </c>
      <c r="H710" s="2">
        <v>0.46</v>
      </c>
      <c r="I710" t="s">
        <v>22</v>
      </c>
      <c r="J710" t="s">
        <v>18</v>
      </c>
      <c r="K710" t="s">
        <v>19</v>
      </c>
      <c r="L710">
        <v>6.3</v>
      </c>
      <c r="M710">
        <v>181969</v>
      </c>
      <c r="N710">
        <v>2913</v>
      </c>
      <c r="O710">
        <v>2913</v>
      </c>
      <c r="P710" s="1">
        <v>13531115</v>
      </c>
      <c r="Q710" t="str" cm="1">
        <f t="array" ref="Q710">_xlfn.IFS(C710&gt;=90000000,"Big Budget",C710&gt;=35000000,"Medium Budget",C710&lt;35000000,"Small Budget")</f>
        <v>Medium Budget</v>
      </c>
      <c r="R710" cm="1">
        <f t="array" ref="R710">_xlfn.IFS(L712&gt;=10,10,L712&gt;=9,9,L712&gt;=8,8,L712&gt;=7,7,L712&gt;=6,6,L712&gt;=5,5,L712&gt;=4,4,L712&gt;=3,3,L712&gt;=2,2,L712&gt;=1,1)</f>
        <v>6</v>
      </c>
    </row>
    <row r="711" spans="1:18" x14ac:dyDescent="0.35">
      <c r="A711" s="3" t="s">
        <v>551</v>
      </c>
      <c r="B711">
        <v>2010</v>
      </c>
      <c r="C711" s="1">
        <v>45000000</v>
      </c>
      <c r="D711" s="1">
        <v>15541549</v>
      </c>
      <c r="E711" s="1">
        <v>49990942</v>
      </c>
      <c r="F711" s="1">
        <v>65532491</v>
      </c>
      <c r="G711" s="1">
        <v>20532491</v>
      </c>
      <c r="H711" s="2">
        <v>0.46</v>
      </c>
      <c r="I711" t="s">
        <v>17</v>
      </c>
      <c r="J711" t="s">
        <v>18</v>
      </c>
      <c r="K711" t="s">
        <v>26</v>
      </c>
      <c r="L711">
        <v>7.2</v>
      </c>
      <c r="M711">
        <v>163538</v>
      </c>
      <c r="N711">
        <v>4</v>
      </c>
      <c r="O711">
        <v>819</v>
      </c>
      <c r="P711" s="1">
        <v>183009</v>
      </c>
      <c r="Q711" t="str" cm="1">
        <f t="array" ref="Q711">_xlfn.IFS(C711&gt;=90000000,"Big Budget",C711&gt;=35000000,"Medium Budget",C711&lt;35000000,"Small Budget")</f>
        <v>Medium Budget</v>
      </c>
      <c r="R711" cm="1">
        <f t="array" ref="R711">_xlfn.IFS(L713&gt;=10,10,L713&gt;=9,9,L713&gt;=8,8,L713&gt;=7,7,L713&gt;=6,6,L713&gt;=5,5,L713&gt;=4,4,L713&gt;=3,3,L713&gt;=2,2,L713&gt;=1,1)</f>
        <v>4</v>
      </c>
    </row>
    <row r="712" spans="1:18" x14ac:dyDescent="0.35">
      <c r="A712" s="3" t="s">
        <v>673</v>
      </c>
      <c r="B712">
        <v>2012</v>
      </c>
      <c r="C712" s="1">
        <v>49000000</v>
      </c>
      <c r="D712" s="1">
        <v>12816367</v>
      </c>
      <c r="E712" s="1">
        <v>58188260</v>
      </c>
      <c r="F712" s="1">
        <v>71004627</v>
      </c>
      <c r="G712" s="1">
        <v>22004627</v>
      </c>
      <c r="H712" s="2">
        <v>0.45</v>
      </c>
      <c r="I712" t="s">
        <v>22</v>
      </c>
      <c r="J712" t="s">
        <v>18</v>
      </c>
      <c r="K712" t="s">
        <v>29</v>
      </c>
      <c r="L712">
        <v>6.6</v>
      </c>
      <c r="M712">
        <v>99546</v>
      </c>
      <c r="N712">
        <v>16</v>
      </c>
      <c r="O712">
        <v>422</v>
      </c>
      <c r="P712" s="1">
        <v>320690</v>
      </c>
      <c r="Q712" t="str" cm="1">
        <f t="array" ref="Q712">_xlfn.IFS(C712&gt;=90000000,"Big Budget",C712&gt;=35000000,"Medium Budget",C712&lt;35000000,"Small Budget")</f>
        <v>Medium Budget</v>
      </c>
      <c r="R712" cm="1">
        <f t="array" ref="R712">_xlfn.IFS(L714&gt;=10,10,L714&gt;=9,9,L714&gt;=8,8,L714&gt;=7,7,L714&gt;=6,6,L714&gt;=5,5,L714&gt;=4,4,L714&gt;=3,3,L714&gt;=2,2,L714&gt;=1,1)</f>
        <v>7</v>
      </c>
    </row>
    <row r="713" spans="1:18" x14ac:dyDescent="0.35">
      <c r="A713" s="3" t="s">
        <v>115</v>
      </c>
      <c r="B713">
        <v>2006</v>
      </c>
      <c r="C713" s="1">
        <v>60000000</v>
      </c>
      <c r="D713" s="1">
        <v>61123569</v>
      </c>
      <c r="E713" s="1">
        <v>26000000</v>
      </c>
      <c r="F713" s="1">
        <v>87123569</v>
      </c>
      <c r="G713" s="1">
        <v>27123569</v>
      </c>
      <c r="H713" s="2">
        <v>0.45</v>
      </c>
      <c r="I713" t="s">
        <v>43</v>
      </c>
      <c r="J713" t="s">
        <v>18</v>
      </c>
      <c r="K713" t="s">
        <v>19</v>
      </c>
      <c r="L713">
        <v>4.4000000000000004</v>
      </c>
      <c r="M713">
        <v>19244</v>
      </c>
      <c r="N713">
        <v>3501</v>
      </c>
      <c r="O713">
        <v>3501</v>
      </c>
      <c r="P713" s="1">
        <v>16310058</v>
      </c>
      <c r="Q713" t="str" cm="1">
        <f t="array" ref="Q713">_xlfn.IFS(C713&gt;=90000000,"Big Budget",C713&gt;=35000000,"Medium Budget",C713&lt;35000000,"Small Budget")</f>
        <v>Medium Budget</v>
      </c>
      <c r="R713" cm="1">
        <f t="array" ref="R713">_xlfn.IFS(L715&gt;=10,10,L715&gt;=9,9,L715&gt;=8,8,L715&gt;=7,7,L715&gt;=6,6,L715&gt;=5,5,L715&gt;=4,4,L715&gt;=3,3,L715&gt;=2,2,L715&gt;=1,1)</f>
        <v>5</v>
      </c>
    </row>
    <row r="714" spans="1:18" x14ac:dyDescent="0.35">
      <c r="A714" s="3" t="s">
        <v>858</v>
      </c>
      <c r="B714">
        <v>2015</v>
      </c>
      <c r="C714" s="1">
        <v>35000000</v>
      </c>
      <c r="D714" s="1">
        <v>34531832</v>
      </c>
      <c r="E714" s="1">
        <v>15831958</v>
      </c>
      <c r="F714" s="1">
        <v>50363790</v>
      </c>
      <c r="G714" s="1">
        <v>15363790</v>
      </c>
      <c r="H714" s="2">
        <v>0.44</v>
      </c>
      <c r="I714" t="s">
        <v>17</v>
      </c>
      <c r="J714" t="s">
        <v>18</v>
      </c>
      <c r="K714" t="s">
        <v>29</v>
      </c>
      <c r="L714">
        <v>7.1</v>
      </c>
      <c r="M714">
        <v>94567</v>
      </c>
      <c r="N714">
        <v>2841</v>
      </c>
      <c r="O714">
        <v>2841</v>
      </c>
      <c r="P714" s="1">
        <v>10513749</v>
      </c>
      <c r="Q714" t="str" cm="1">
        <f t="array" ref="Q714">_xlfn.IFS(C714&gt;=90000000,"Big Budget",C714&gt;=35000000,"Medium Budget",C714&lt;35000000,"Small Budget")</f>
        <v>Medium Budget</v>
      </c>
      <c r="R714" cm="1">
        <f t="array" ref="R714">_xlfn.IFS(L716&gt;=10,10,L716&gt;=9,9,L716&gt;=8,8,L716&gt;=7,7,L716&gt;=6,6,L716&gt;=5,5,L716&gt;=4,4,L716&gt;=3,3,L716&gt;=2,2,L716&gt;=1,1)</f>
        <v>7</v>
      </c>
    </row>
    <row r="715" spans="1:18" x14ac:dyDescent="0.35">
      <c r="A715" s="3" t="s">
        <v>56</v>
      </c>
      <c r="B715">
        <v>2006</v>
      </c>
      <c r="C715" s="1">
        <v>20000000</v>
      </c>
      <c r="D715" s="1">
        <v>23086480</v>
      </c>
      <c r="E715" s="1">
        <v>101026</v>
      </c>
      <c r="F715" s="1">
        <v>23187506</v>
      </c>
      <c r="G715" s="1">
        <v>3187506</v>
      </c>
      <c r="H715" s="2">
        <v>0.16</v>
      </c>
      <c r="I715" t="s">
        <v>17</v>
      </c>
      <c r="J715" t="s">
        <v>18</v>
      </c>
      <c r="K715" t="s">
        <v>23</v>
      </c>
      <c r="L715">
        <v>5</v>
      </c>
      <c r="M715">
        <v>32425</v>
      </c>
      <c r="N715">
        <v>2009</v>
      </c>
      <c r="O715">
        <v>2009</v>
      </c>
      <c r="P715" s="1">
        <v>10726406</v>
      </c>
      <c r="Q715" t="str" cm="1">
        <f t="array" ref="Q715">_xlfn.IFS(C715&gt;=90000000,"Big Budget",C715&gt;=35000000,"Medium Budget",C715&lt;35000000,"Small Budget")</f>
        <v>Small Budget</v>
      </c>
      <c r="R715" cm="1">
        <f t="array" ref="R715">_xlfn.IFS(L717&gt;=10,10,L717&gt;=9,9,L717&gt;=8,8,L717&gt;=7,7,L717&gt;=6,6,L717&gt;=5,5,L717&gt;=4,4,L717&gt;=3,3,L717&gt;=2,2,L717&gt;=1,1)</f>
        <v>6</v>
      </c>
    </row>
    <row r="716" spans="1:18" x14ac:dyDescent="0.35">
      <c r="A716" s="3" t="s">
        <v>925</v>
      </c>
      <c r="B716">
        <v>2016</v>
      </c>
      <c r="C716" s="1">
        <v>55000000</v>
      </c>
      <c r="D716" s="1">
        <v>48023088</v>
      </c>
      <c r="E716" s="1">
        <v>29525034</v>
      </c>
      <c r="F716" s="1">
        <v>77548122</v>
      </c>
      <c r="G716" s="1">
        <v>22548122</v>
      </c>
      <c r="H716" s="2">
        <v>0.41</v>
      </c>
      <c r="I716" t="s">
        <v>43</v>
      </c>
      <c r="J716" t="s">
        <v>446</v>
      </c>
      <c r="K716" t="s">
        <v>45</v>
      </c>
      <c r="L716">
        <v>7.7</v>
      </c>
      <c r="M716">
        <v>128145</v>
      </c>
      <c r="N716">
        <v>3260</v>
      </c>
      <c r="O716">
        <v>3279</v>
      </c>
      <c r="P716" s="1">
        <v>12608372</v>
      </c>
      <c r="Q716" t="str" cm="1">
        <f t="array" ref="Q716">_xlfn.IFS(C716&gt;=90000000,"Big Budget",C716&gt;=35000000,"Medium Budget",C716&lt;35000000,"Small Budget")</f>
        <v>Medium Budget</v>
      </c>
      <c r="R716" cm="1">
        <f t="array" ref="R716">_xlfn.IFS(L718&gt;=10,10,L718&gt;=9,9,L718&gt;=8,8,L718&gt;=7,7,L718&gt;=6,6,L718&gt;=5,5,L718&gt;=4,4,L718&gt;=3,3,L718&gt;=2,2,L718&gt;=1,1)</f>
        <v>6</v>
      </c>
    </row>
    <row r="717" spans="1:18" x14ac:dyDescent="0.35">
      <c r="A717" s="3" t="s">
        <v>492</v>
      </c>
      <c r="B717">
        <v>2009</v>
      </c>
      <c r="C717" s="1">
        <v>175000000</v>
      </c>
      <c r="D717" s="1">
        <v>198351526</v>
      </c>
      <c r="E717" s="1">
        <v>183335854</v>
      </c>
      <c r="F717" s="1">
        <v>381687380</v>
      </c>
      <c r="G717" s="1">
        <v>206687380</v>
      </c>
      <c r="H717" s="2">
        <v>1.18</v>
      </c>
      <c r="I717" t="s">
        <v>43</v>
      </c>
      <c r="J717" t="s">
        <v>101</v>
      </c>
      <c r="K717" t="s">
        <v>45</v>
      </c>
      <c r="L717">
        <v>6.4</v>
      </c>
      <c r="M717">
        <v>160913</v>
      </c>
      <c r="N717">
        <v>4104</v>
      </c>
      <c r="O717">
        <v>4136</v>
      </c>
      <c r="P717" s="1">
        <v>59321095</v>
      </c>
      <c r="Q717" t="str" cm="1">
        <f t="array" ref="Q717">_xlfn.IFS(C717&gt;=90000000,"Big Budget",C717&gt;=35000000,"Medium Budget",C717&lt;35000000,"Small Budget")</f>
        <v>Big Budget</v>
      </c>
      <c r="R717" cm="1">
        <f t="array" ref="R717">_xlfn.IFS(L719&gt;=10,10,L719&gt;=9,9,L719&gt;=8,8,L719&gt;=7,7,L719&gt;=6,6,L719&gt;=5,5,L719&gt;=4,4,L719&gt;=3,3,L719&gt;=2,2,L719&gt;=1,1)</f>
        <v>4</v>
      </c>
    </row>
    <row r="718" spans="1:18" x14ac:dyDescent="0.35">
      <c r="A718" s="3" t="s">
        <v>53</v>
      </c>
      <c r="B718">
        <v>2006</v>
      </c>
      <c r="C718" s="1">
        <v>17500000</v>
      </c>
      <c r="D718" s="1">
        <v>19185184</v>
      </c>
      <c r="E718" s="1">
        <v>974132</v>
      </c>
      <c r="F718" s="1">
        <v>20159316</v>
      </c>
      <c r="G718" s="1">
        <v>2659316</v>
      </c>
      <c r="H718" s="2">
        <v>0.15</v>
      </c>
      <c r="I718" t="s">
        <v>22</v>
      </c>
      <c r="J718" t="s">
        <v>18</v>
      </c>
      <c r="K718" t="s">
        <v>19</v>
      </c>
      <c r="L718">
        <v>6.2</v>
      </c>
      <c r="M718">
        <v>68333</v>
      </c>
      <c r="N718">
        <v>2964</v>
      </c>
      <c r="O718">
        <v>2964</v>
      </c>
      <c r="P718" s="1">
        <v>7031228</v>
      </c>
      <c r="Q718" t="str" cm="1">
        <f t="array" ref="Q718">_xlfn.IFS(C718&gt;=90000000,"Big Budget",C718&gt;=35000000,"Medium Budget",C718&lt;35000000,"Small Budget")</f>
        <v>Small Budget</v>
      </c>
      <c r="R718" cm="1">
        <f t="array" ref="R718">_xlfn.IFS(L720&gt;=10,10,L720&gt;=9,9,L720&gt;=8,8,L720&gt;=7,7,L720&gt;=6,6,L720&gt;=5,5,L720&gt;=4,4,L720&gt;=3,3,L720&gt;=2,2,L720&gt;=1,1)</f>
        <v>6</v>
      </c>
    </row>
    <row r="719" spans="1:18" x14ac:dyDescent="0.35">
      <c r="A719" s="3" t="s">
        <v>461</v>
      </c>
      <c r="B719">
        <v>2009</v>
      </c>
      <c r="C719" s="1">
        <v>58000000</v>
      </c>
      <c r="D719" s="1">
        <v>29580087</v>
      </c>
      <c r="E719" s="1">
        <v>50900479</v>
      </c>
      <c r="F719" s="1">
        <v>80480566</v>
      </c>
      <c r="G719" s="1">
        <v>22480566</v>
      </c>
      <c r="H719" s="2">
        <v>0.39</v>
      </c>
      <c r="I719" t="s">
        <v>17</v>
      </c>
      <c r="J719" t="s">
        <v>18</v>
      </c>
      <c r="K719" t="s">
        <v>72</v>
      </c>
      <c r="L719">
        <v>4.9000000000000004</v>
      </c>
      <c r="M719">
        <v>40609</v>
      </c>
      <c r="N719">
        <v>2718</v>
      </c>
      <c r="O719">
        <v>2718</v>
      </c>
      <c r="P719" s="1">
        <v>6616571</v>
      </c>
      <c r="Q719" t="str" cm="1">
        <f t="array" ref="Q719">_xlfn.IFS(C719&gt;=90000000,"Big Budget",C719&gt;=35000000,"Medium Budget",C719&lt;35000000,"Small Budget")</f>
        <v>Medium Budget</v>
      </c>
      <c r="R719" cm="1">
        <f t="array" ref="R719">_xlfn.IFS(L721&gt;=10,10,L721&gt;=9,9,L721&gt;=8,8,L721&gt;=7,7,L721&gt;=6,6,L721&gt;=5,5,L721&gt;=4,4,L721&gt;=3,3,L721&gt;=2,2,L721&gt;=1,1)</f>
        <v>4</v>
      </c>
    </row>
    <row r="720" spans="1:18" x14ac:dyDescent="0.35">
      <c r="A720" s="3" t="s">
        <v>559</v>
      </c>
      <c r="B720">
        <v>2010</v>
      </c>
      <c r="C720" s="1">
        <v>60000000</v>
      </c>
      <c r="D720" s="1">
        <v>43313890</v>
      </c>
      <c r="E720" s="1">
        <v>39498566</v>
      </c>
      <c r="F720" s="1">
        <v>82812456</v>
      </c>
      <c r="G720" s="1">
        <v>22812456</v>
      </c>
      <c r="H720" s="2">
        <v>0.38</v>
      </c>
      <c r="I720" t="s">
        <v>22</v>
      </c>
      <c r="J720" t="s">
        <v>18</v>
      </c>
      <c r="K720" t="s">
        <v>29</v>
      </c>
      <c r="L720">
        <v>6.6</v>
      </c>
      <c r="M720">
        <v>94520</v>
      </c>
      <c r="N720">
        <v>3066</v>
      </c>
      <c r="O720">
        <v>3066</v>
      </c>
      <c r="P720" s="1">
        <v>17214384</v>
      </c>
      <c r="Q720" t="str" cm="1">
        <f t="array" ref="Q720">_xlfn.IFS(C720&gt;=90000000,"Big Budget",C720&gt;=35000000,"Medium Budget",C720&lt;35000000,"Small Budget")</f>
        <v>Medium Budget</v>
      </c>
      <c r="R720" cm="1">
        <f t="array" ref="R720">_xlfn.IFS(L722&gt;=10,10,L722&gt;=9,9,L722&gt;=8,8,L722&gt;=7,7,L722&gt;=6,6,L722&gt;=5,5,L722&gt;=4,4,L722&gt;=3,3,L722&gt;=2,2,L722&gt;=1,1)</f>
        <v>6</v>
      </c>
    </row>
    <row r="721" spans="1:18" x14ac:dyDescent="0.35">
      <c r="A721" s="3" t="s">
        <v>970</v>
      </c>
      <c r="B721">
        <v>2017</v>
      </c>
      <c r="C721" s="1">
        <v>42000000</v>
      </c>
      <c r="D721" s="1">
        <v>45852178</v>
      </c>
      <c r="E721" s="1">
        <v>11999999</v>
      </c>
      <c r="F721" s="1">
        <v>57852177</v>
      </c>
      <c r="G721" s="1">
        <v>15852177</v>
      </c>
      <c r="H721" s="2">
        <v>0.38</v>
      </c>
      <c r="I721" t="s">
        <v>22</v>
      </c>
      <c r="J721" t="s">
        <v>18</v>
      </c>
      <c r="K721" t="s">
        <v>19</v>
      </c>
      <c r="L721">
        <v>4.5999999999999996</v>
      </c>
      <c r="M721">
        <v>35569</v>
      </c>
      <c r="N721">
        <v>3501</v>
      </c>
      <c r="O721">
        <v>3511</v>
      </c>
      <c r="P721" s="1">
        <v>19542248</v>
      </c>
      <c r="Q721" t="str" cm="1">
        <f t="array" ref="Q721">_xlfn.IFS(C721&gt;=90000000,"Big Budget",C721&gt;=35000000,"Medium Budget",C721&lt;35000000,"Small Budget")</f>
        <v>Medium Budget</v>
      </c>
      <c r="R721" cm="1">
        <f t="array" ref="R721">_xlfn.IFS(L723&gt;=10,10,L723&gt;=9,9,L723&gt;=8,8,L723&gt;=7,7,L723&gt;=6,6,L723&gt;=5,5,L723&gt;=4,4,L723&gt;=3,3,L723&gt;=2,2,L723&gt;=1,1)</f>
        <v>4</v>
      </c>
    </row>
    <row r="722" spans="1:18" x14ac:dyDescent="0.35">
      <c r="A722" s="3" t="s">
        <v>869</v>
      </c>
      <c r="B722">
        <v>2015</v>
      </c>
      <c r="C722" s="1">
        <v>55000000</v>
      </c>
      <c r="D722" s="1">
        <v>31090320</v>
      </c>
      <c r="E722" s="1">
        <v>43876534</v>
      </c>
      <c r="F722" s="1">
        <v>74966854</v>
      </c>
      <c r="G722" s="1">
        <v>19966854</v>
      </c>
      <c r="H722" s="2">
        <v>0.36</v>
      </c>
      <c r="I722" t="s">
        <v>22</v>
      </c>
      <c r="J722" t="s">
        <v>18</v>
      </c>
      <c r="K722" t="s">
        <v>23</v>
      </c>
      <c r="L722">
        <v>6.5</v>
      </c>
      <c r="M722">
        <v>146622</v>
      </c>
      <c r="N722">
        <v>2984</v>
      </c>
      <c r="O722">
        <v>2991</v>
      </c>
      <c r="P722" s="1">
        <v>13143310</v>
      </c>
      <c r="Q722" t="str" cm="1">
        <f t="array" ref="Q722">_xlfn.IFS(C722&gt;=90000000,"Big Budget",C722&gt;=35000000,"Medium Budget",C722&lt;35000000,"Small Budget")</f>
        <v>Medium Budget</v>
      </c>
      <c r="R722" cm="1">
        <f t="array" ref="R722">_xlfn.IFS(L724&gt;=10,10,L724&gt;=9,9,L724&gt;=8,8,L724&gt;=7,7,L724&gt;=6,6,L724&gt;=5,5,L724&gt;=4,4,L724&gt;=3,3,L724&gt;=2,2,L724&gt;=1,1)</f>
        <v>6</v>
      </c>
    </row>
    <row r="723" spans="1:18" x14ac:dyDescent="0.35">
      <c r="A723" s="3" t="s">
        <v>831</v>
      </c>
      <c r="B723">
        <v>2015</v>
      </c>
      <c r="C723" s="1">
        <v>13000000</v>
      </c>
      <c r="D723" s="1">
        <v>1784763</v>
      </c>
      <c r="E723" s="1">
        <v>13144421</v>
      </c>
      <c r="F723" s="1">
        <v>14929184</v>
      </c>
      <c r="G723" s="1">
        <v>1929184</v>
      </c>
      <c r="H723" s="2">
        <v>0.15</v>
      </c>
      <c r="I723" t="s">
        <v>17</v>
      </c>
      <c r="J723" t="s">
        <v>18</v>
      </c>
      <c r="K723" t="s">
        <v>23</v>
      </c>
      <c r="L723">
        <v>4.8</v>
      </c>
      <c r="M723">
        <v>19713</v>
      </c>
      <c r="N723">
        <v>427</v>
      </c>
      <c r="O723">
        <v>427</v>
      </c>
      <c r="P723" s="1">
        <v>832271</v>
      </c>
      <c r="Q723" t="str" cm="1">
        <f t="array" ref="Q723">_xlfn.IFS(C723&gt;=90000000,"Big Budget",C723&gt;=35000000,"Medium Budget",C723&lt;35000000,"Small Budget")</f>
        <v>Small Budget</v>
      </c>
      <c r="R723" cm="1">
        <f t="array" ref="R723">_xlfn.IFS(L725&gt;=10,10,L725&gt;=9,9,L725&gt;=8,8,L725&gt;=7,7,L725&gt;=6,6,L725&gt;=5,5,L725&gt;=4,4,L725&gt;=3,3,L725&gt;=2,2,L725&gt;=1,1)</f>
        <v>6</v>
      </c>
    </row>
    <row r="724" spans="1:18" x14ac:dyDescent="0.35">
      <c r="A724" s="3" t="s">
        <v>221</v>
      </c>
      <c r="B724">
        <v>2007</v>
      </c>
      <c r="C724" s="1">
        <v>55000000</v>
      </c>
      <c r="D724" s="1">
        <v>16285240</v>
      </c>
      <c r="E724" s="1">
        <v>58585626</v>
      </c>
      <c r="F724" s="1">
        <v>74870866</v>
      </c>
      <c r="G724" s="1">
        <v>19870866</v>
      </c>
      <c r="H724" s="2">
        <v>0.36</v>
      </c>
      <c r="I724" t="s">
        <v>17</v>
      </c>
      <c r="J724" t="s">
        <v>18</v>
      </c>
      <c r="K724" t="s">
        <v>29</v>
      </c>
      <c r="L724">
        <v>6.8</v>
      </c>
      <c r="M724">
        <v>71395</v>
      </c>
      <c r="N724">
        <v>2001</v>
      </c>
      <c r="O724">
        <v>2006</v>
      </c>
      <c r="P724" s="1">
        <v>6153075</v>
      </c>
      <c r="Q724" t="str" cm="1">
        <f t="array" ref="Q724">_xlfn.IFS(C724&gt;=90000000,"Big Budget",C724&gt;=35000000,"Medium Budget",C724&lt;35000000,"Small Budget")</f>
        <v>Medium Budget</v>
      </c>
      <c r="R724" cm="1">
        <f t="array" ref="R724">_xlfn.IFS(L726&gt;=10,10,L726&gt;=9,9,L726&gt;=8,8,L726&gt;=7,7,L726&gt;=6,6,L726&gt;=5,5,L726&gt;=4,4,L726&gt;=3,3,L726&gt;=2,2,L726&gt;=1,1)</f>
        <v>4</v>
      </c>
    </row>
    <row r="725" spans="1:18" x14ac:dyDescent="0.35">
      <c r="A725" s="3" t="s">
        <v>746</v>
      </c>
      <c r="B725">
        <v>2013</v>
      </c>
      <c r="C725" s="1">
        <v>190000000</v>
      </c>
      <c r="D725" s="1">
        <v>101802906</v>
      </c>
      <c r="E725" s="1">
        <v>309200000</v>
      </c>
      <c r="F725" s="1">
        <v>411002906</v>
      </c>
      <c r="G725" s="1">
        <v>221002906</v>
      </c>
      <c r="H725" s="2">
        <v>1.1599999999999999</v>
      </c>
      <c r="I725" t="s">
        <v>17</v>
      </c>
      <c r="J725" t="s">
        <v>18</v>
      </c>
      <c r="K725" t="s">
        <v>32</v>
      </c>
      <c r="L725">
        <v>6.9</v>
      </c>
      <c r="M725">
        <v>496901</v>
      </c>
      <c r="N725">
        <v>3275</v>
      </c>
      <c r="O725">
        <v>3285</v>
      </c>
      <c r="P725" s="1">
        <v>37285325</v>
      </c>
      <c r="Q725" t="str" cm="1">
        <f t="array" ref="Q725">_xlfn.IFS(C725&gt;=90000000,"Big Budget",C725&gt;=35000000,"Medium Budget",C725&lt;35000000,"Small Budget")</f>
        <v>Big Budget</v>
      </c>
      <c r="R725" cm="1">
        <f t="array" ref="R725">_xlfn.IFS(L727&gt;=10,10,L727&gt;=9,9,L727&gt;=8,8,L727&gt;=7,7,L727&gt;=6,6,L727&gt;=5,5,L727&gt;=4,4,L727&gt;=3,3,L727&gt;=2,2,L727&gt;=1,1)</f>
        <v>5</v>
      </c>
    </row>
    <row r="726" spans="1:18" x14ac:dyDescent="0.35">
      <c r="A726" s="3" t="s">
        <v>584</v>
      </c>
      <c r="B726">
        <v>2010</v>
      </c>
      <c r="C726" s="1">
        <v>150000000</v>
      </c>
      <c r="D726" s="1">
        <v>131772187</v>
      </c>
      <c r="E726" s="1">
        <v>187941694</v>
      </c>
      <c r="F726" s="1">
        <v>319713881</v>
      </c>
      <c r="G726" s="1">
        <v>169713881</v>
      </c>
      <c r="H726" s="2">
        <v>1.1299999999999999</v>
      </c>
      <c r="I726" t="s">
        <v>43</v>
      </c>
      <c r="J726" t="s">
        <v>18</v>
      </c>
      <c r="K726" t="s">
        <v>45</v>
      </c>
      <c r="L726">
        <v>4</v>
      </c>
      <c r="M726">
        <v>163023</v>
      </c>
      <c r="N726">
        <v>3169</v>
      </c>
      <c r="O726">
        <v>3203</v>
      </c>
      <c r="P726" s="1">
        <v>40325019</v>
      </c>
      <c r="Q726" t="str" cm="1">
        <f t="array" ref="Q726">_xlfn.IFS(C726&gt;=90000000,"Big Budget",C726&gt;=35000000,"Medium Budget",C726&lt;35000000,"Small Budget")</f>
        <v>Big Budget</v>
      </c>
      <c r="R726" cm="1">
        <f t="array" ref="R726">_xlfn.IFS(L728&gt;=10,10,L728&gt;=9,9,L728&gt;=8,8,L728&gt;=7,7,L728&gt;=6,6,L728&gt;=5,5,L728&gt;=4,4,L728&gt;=3,3,L728&gt;=2,2,L728&gt;=1,1)</f>
        <v>6</v>
      </c>
    </row>
    <row r="727" spans="1:18" x14ac:dyDescent="0.35">
      <c r="A727" s="3" t="s">
        <v>291</v>
      </c>
      <c r="B727">
        <v>2008</v>
      </c>
      <c r="C727" s="1">
        <v>22000000</v>
      </c>
      <c r="D727" s="1">
        <v>20668843</v>
      </c>
      <c r="E727" s="1">
        <v>4375214</v>
      </c>
      <c r="F727" s="1">
        <v>25044057</v>
      </c>
      <c r="G727" s="1">
        <v>3044057</v>
      </c>
      <c r="H727" s="2">
        <v>0.14000000000000001</v>
      </c>
      <c r="I727" t="s">
        <v>17</v>
      </c>
      <c r="J727" t="s">
        <v>18</v>
      </c>
      <c r="K727" t="s">
        <v>19</v>
      </c>
      <c r="L727">
        <v>5.8</v>
      </c>
      <c r="M727">
        <v>21724</v>
      </c>
      <c r="N727">
        <v>2470</v>
      </c>
      <c r="O727">
        <v>2470</v>
      </c>
      <c r="P727" s="1">
        <v>7736452</v>
      </c>
      <c r="Q727" t="str" cm="1">
        <f t="array" ref="Q727">_xlfn.IFS(C727&gt;=90000000,"Big Budget",C727&gt;=35000000,"Medium Budget",C727&lt;35000000,"Small Budget")</f>
        <v>Small Budget</v>
      </c>
      <c r="R727" cm="1">
        <f t="array" ref="R727">_xlfn.IFS(L729&gt;=10,10,L729&gt;=9,9,L729&gt;=8,8,L729&gt;=7,7,L729&gt;=6,6,L729&gt;=5,5,L729&gt;=4,4,L729&gt;=3,3,L729&gt;=2,2,L729&gt;=1,1)</f>
        <v>6</v>
      </c>
    </row>
    <row r="728" spans="1:18" x14ac:dyDescent="0.35">
      <c r="A728" s="3" t="s">
        <v>845</v>
      </c>
      <c r="B728">
        <v>2015</v>
      </c>
      <c r="C728" s="1">
        <v>25000000</v>
      </c>
      <c r="D728" s="1">
        <v>12227722</v>
      </c>
      <c r="E728" s="1">
        <v>16172993</v>
      </c>
      <c r="F728" s="1">
        <v>28400715</v>
      </c>
      <c r="G728" s="1">
        <v>3400715</v>
      </c>
      <c r="H728" s="2">
        <v>0.14000000000000001</v>
      </c>
      <c r="I728" t="s">
        <v>17</v>
      </c>
      <c r="J728" t="s">
        <v>18</v>
      </c>
      <c r="K728" t="s">
        <v>29</v>
      </c>
      <c r="L728">
        <v>6.8</v>
      </c>
      <c r="M728">
        <v>38054</v>
      </c>
      <c r="N728">
        <v>2452</v>
      </c>
      <c r="O728">
        <v>2452</v>
      </c>
      <c r="P728" s="1">
        <v>5787266</v>
      </c>
      <c r="Q728" t="str" cm="1">
        <f t="array" ref="Q728">_xlfn.IFS(C728&gt;=90000000,"Big Budget",C728&gt;=35000000,"Medium Budget",C728&lt;35000000,"Small Budget")</f>
        <v>Small Budget</v>
      </c>
      <c r="R728" cm="1">
        <f t="array" ref="R728">_xlfn.IFS(L730&gt;=10,10,L730&gt;=9,9,L730&gt;=8,8,L730&gt;=7,7,L730&gt;=6,6,L730&gt;=5,5,L730&gt;=4,4,L730&gt;=3,3,L730&gt;=2,2,L730&gt;=1,1)</f>
        <v>6</v>
      </c>
    </row>
    <row r="729" spans="1:18" x14ac:dyDescent="0.35">
      <c r="A729" s="3" t="s">
        <v>303</v>
      </c>
      <c r="B729">
        <v>2008</v>
      </c>
      <c r="C729" s="1">
        <v>25100000</v>
      </c>
      <c r="D729" s="1">
        <v>25534493</v>
      </c>
      <c r="E729" s="1">
        <v>3041285</v>
      </c>
      <c r="F729" s="1">
        <v>28575778</v>
      </c>
      <c r="G729" s="1">
        <v>3475778</v>
      </c>
      <c r="H729" s="2">
        <v>0.14000000000000001</v>
      </c>
      <c r="I729" t="s">
        <v>17</v>
      </c>
      <c r="J729" t="s">
        <v>18</v>
      </c>
      <c r="K729" t="s">
        <v>29</v>
      </c>
      <c r="L729">
        <v>6.3</v>
      </c>
      <c r="M729">
        <v>48327</v>
      </c>
      <c r="N729">
        <v>2030</v>
      </c>
      <c r="O729">
        <v>2050</v>
      </c>
      <c r="P729" s="1">
        <v>10505668</v>
      </c>
      <c r="Q729" t="str" cm="1">
        <f t="array" ref="Q729">_xlfn.IFS(C729&gt;=90000000,"Big Budget",C729&gt;=35000000,"Medium Budget",C729&lt;35000000,"Small Budget")</f>
        <v>Small Budget</v>
      </c>
      <c r="R729" cm="1">
        <f t="array" ref="R729">_xlfn.IFS(L731&gt;=10,10,L731&gt;=9,9,L731&gt;=8,8,L731&gt;=7,7,L731&gt;=6,6,L731&gt;=5,5,L731&gt;=4,4,L731&gt;=3,3,L731&gt;=2,2,L731&gt;=1,1)</f>
        <v>6</v>
      </c>
    </row>
    <row r="730" spans="1:18" x14ac:dyDescent="0.35">
      <c r="A730" s="3" t="s">
        <v>666</v>
      </c>
      <c r="B730">
        <v>2012</v>
      </c>
      <c r="C730" s="1">
        <v>25000000</v>
      </c>
      <c r="D730" s="1">
        <v>12512862</v>
      </c>
      <c r="E730" s="1">
        <v>15500000</v>
      </c>
      <c r="F730" s="1">
        <v>28012862</v>
      </c>
      <c r="G730" s="1">
        <v>3012862</v>
      </c>
      <c r="H730" s="2">
        <v>0.12</v>
      </c>
      <c r="I730" t="s">
        <v>43</v>
      </c>
      <c r="J730" t="s">
        <v>18</v>
      </c>
      <c r="K730" t="s">
        <v>29</v>
      </c>
      <c r="L730">
        <v>6.7</v>
      </c>
      <c r="M730">
        <v>8077</v>
      </c>
      <c r="N730">
        <v>840</v>
      </c>
      <c r="O730">
        <v>840</v>
      </c>
      <c r="P730" s="1">
        <v>2162993</v>
      </c>
      <c r="Q730" t="str" cm="1">
        <f t="array" ref="Q730">_xlfn.IFS(C730&gt;=90000000,"Big Budget",C730&gt;=35000000,"Medium Budget",C730&lt;35000000,"Small Budget")</f>
        <v>Small Budget</v>
      </c>
      <c r="R730" cm="1">
        <f t="array" ref="R730">_xlfn.IFS(L732&gt;=10,10,L732&gt;=9,9,L732&gt;=8,8,L732&gt;=7,7,L732&gt;=6,6,L732&gt;=5,5,L732&gt;=4,4,L732&gt;=3,3,L732&gt;=2,2,L732&gt;=1,1)</f>
        <v>6</v>
      </c>
    </row>
    <row r="731" spans="1:18" x14ac:dyDescent="0.35">
      <c r="A731" s="3" t="s">
        <v>780</v>
      </c>
      <c r="B731">
        <v>2014</v>
      </c>
      <c r="C731" s="1">
        <v>30000000</v>
      </c>
      <c r="D731" s="1">
        <v>30569935</v>
      </c>
      <c r="E731" s="1">
        <v>2769933</v>
      </c>
      <c r="F731" s="1">
        <v>33339868</v>
      </c>
      <c r="G731" s="1">
        <v>3339868</v>
      </c>
      <c r="H731" s="2">
        <v>0.11</v>
      </c>
      <c r="I731" t="s">
        <v>17</v>
      </c>
      <c r="J731" t="s">
        <v>18</v>
      </c>
      <c r="K731" t="s">
        <v>29</v>
      </c>
      <c r="L731">
        <v>6.9</v>
      </c>
      <c r="M731">
        <v>24656</v>
      </c>
      <c r="N731">
        <v>2468</v>
      </c>
      <c r="O731">
        <v>2469</v>
      </c>
      <c r="P731" s="1">
        <v>13585915</v>
      </c>
      <c r="Q731" t="str" cm="1">
        <f t="array" ref="Q731">_xlfn.IFS(C731&gt;=90000000,"Big Budget",C731&gt;=35000000,"Medium Budget",C731&lt;35000000,"Small Budget")</f>
        <v>Small Budget</v>
      </c>
      <c r="R731" cm="1">
        <f t="array" ref="R731">_xlfn.IFS(L733&gt;=10,10,L733&gt;=9,9,L733&gt;=8,8,L733&gt;=7,7,L733&gt;=6,6,L733&gt;=5,5,L733&gt;=4,4,L733&gt;=3,3,L733&gt;=2,2,L733&gt;=1,1)</f>
        <v>7</v>
      </c>
    </row>
    <row r="732" spans="1:18" x14ac:dyDescent="0.35">
      <c r="A732" s="3" t="s">
        <v>741</v>
      </c>
      <c r="B732">
        <v>2013</v>
      </c>
      <c r="C732" s="1">
        <v>135000000</v>
      </c>
      <c r="D732" s="1">
        <v>83028130</v>
      </c>
      <c r="E732" s="1">
        <v>203868448</v>
      </c>
      <c r="F732" s="1">
        <v>286896578</v>
      </c>
      <c r="G732" s="1">
        <v>151896578</v>
      </c>
      <c r="H732" s="2">
        <v>1.1299999999999999</v>
      </c>
      <c r="I732" t="s">
        <v>43</v>
      </c>
      <c r="J732" t="s">
        <v>101</v>
      </c>
      <c r="K732" t="s">
        <v>45</v>
      </c>
      <c r="L732">
        <v>6.4</v>
      </c>
      <c r="M732">
        <v>96513</v>
      </c>
      <c r="N732">
        <v>3806</v>
      </c>
      <c r="O732">
        <v>3809</v>
      </c>
      <c r="P732" s="1">
        <v>21312625</v>
      </c>
      <c r="Q732" t="str" cm="1">
        <f t="array" ref="Q732">_xlfn.IFS(C732&gt;=90000000,"Big Budget",C732&gt;=35000000,"Medium Budget",C732&lt;35000000,"Small Budget")</f>
        <v>Big Budget</v>
      </c>
      <c r="R732" cm="1">
        <f t="array" ref="R732">_xlfn.IFS(L734&gt;=10,10,L734&gt;=9,9,L734&gt;=8,8,L734&gt;=7,7,L734&gt;=6,6,L734&gt;=5,5,L734&gt;=4,4,L734&gt;=3,3,L734&gt;=2,2,L734&gt;=1,1)</f>
        <v>7</v>
      </c>
    </row>
    <row r="733" spans="1:18" x14ac:dyDescent="0.35">
      <c r="A733" s="3" t="s">
        <v>682</v>
      </c>
      <c r="B733">
        <v>2012</v>
      </c>
      <c r="C733" s="1">
        <v>145000000</v>
      </c>
      <c r="D733" s="1">
        <v>103412758</v>
      </c>
      <c r="E733" s="1">
        <v>203488144</v>
      </c>
      <c r="F733" s="1">
        <v>306900902</v>
      </c>
      <c r="G733" s="1">
        <v>161900902</v>
      </c>
      <c r="H733" s="2">
        <v>1.1200000000000001</v>
      </c>
      <c r="I733" t="s">
        <v>43</v>
      </c>
      <c r="J733" t="s">
        <v>101</v>
      </c>
      <c r="K733" t="s">
        <v>45</v>
      </c>
      <c r="L733">
        <v>7.2</v>
      </c>
      <c r="M733">
        <v>173311</v>
      </c>
      <c r="N733">
        <v>3653</v>
      </c>
      <c r="O733">
        <v>3672</v>
      </c>
      <c r="P733" s="1">
        <v>23773465</v>
      </c>
      <c r="Q733" t="str" cm="1">
        <f t="array" ref="Q733">_xlfn.IFS(C733&gt;=90000000,"Big Budget",C733&gt;=35000000,"Medium Budget",C733&lt;35000000,"Small Budget")</f>
        <v>Big Budget</v>
      </c>
      <c r="R733" cm="1">
        <f t="array" ref="R733">_xlfn.IFS(L735&gt;=10,10,L735&gt;=9,9,L735&gt;=8,8,L735&gt;=7,7,L735&gt;=6,6,L735&gt;=5,5,L735&gt;=4,4,L735&gt;=3,3,L735&gt;=2,2,L735&gt;=1,1)</f>
        <v>6</v>
      </c>
    </row>
    <row r="734" spans="1:18" x14ac:dyDescent="0.35">
      <c r="A734" s="3" t="s">
        <v>368</v>
      </c>
      <c r="B734">
        <v>2008</v>
      </c>
      <c r="C734" s="1">
        <v>90000000</v>
      </c>
      <c r="D734" s="1">
        <v>110515313</v>
      </c>
      <c r="E734" s="1">
        <v>80629943</v>
      </c>
      <c r="F734" s="1">
        <v>191145256</v>
      </c>
      <c r="G734" s="1">
        <v>101145256</v>
      </c>
      <c r="H734" s="2">
        <v>1.1200000000000001</v>
      </c>
      <c r="I734" t="s">
        <v>22</v>
      </c>
      <c r="J734" t="s">
        <v>18</v>
      </c>
      <c r="K734" t="s">
        <v>19</v>
      </c>
      <c r="L734">
        <v>7</v>
      </c>
      <c r="M734">
        <v>410383</v>
      </c>
      <c r="N734">
        <v>3319</v>
      </c>
      <c r="O734">
        <v>3473</v>
      </c>
      <c r="P734" s="1">
        <v>25812796</v>
      </c>
      <c r="Q734" t="str" cm="1">
        <f t="array" ref="Q734">_xlfn.IFS(C734&gt;=90000000,"Big Budget",C734&gt;=35000000,"Medium Budget",C734&lt;35000000,"Small Budget")</f>
        <v>Big Budget</v>
      </c>
      <c r="R734" cm="1">
        <f t="array" ref="R734">_xlfn.IFS(L736&gt;=10,10,L736&gt;=9,9,L736&gt;=8,8,L736&gt;=7,7,L736&gt;=6,6,L736&gt;=5,5,L736&gt;=4,4,L736&gt;=3,3,L736&gt;=2,2,L736&gt;=1,1)</f>
        <v>4</v>
      </c>
    </row>
    <row r="735" spans="1:18" x14ac:dyDescent="0.35">
      <c r="A735" s="3" t="s">
        <v>807</v>
      </c>
      <c r="B735">
        <v>2014</v>
      </c>
      <c r="C735" s="1">
        <v>100000000</v>
      </c>
      <c r="D735" s="1">
        <v>39322544</v>
      </c>
      <c r="E735" s="1">
        <v>170138834</v>
      </c>
      <c r="F735" s="1">
        <v>209461378</v>
      </c>
      <c r="G735" s="1">
        <v>109461378</v>
      </c>
      <c r="H735" s="2">
        <v>1.0900000000000001</v>
      </c>
      <c r="I735" t="s">
        <v>17</v>
      </c>
      <c r="J735" t="s">
        <v>18</v>
      </c>
      <c r="K735" t="s">
        <v>32</v>
      </c>
      <c r="L735">
        <v>6.1</v>
      </c>
      <c r="M735">
        <v>181359</v>
      </c>
      <c r="N735">
        <v>3221</v>
      </c>
      <c r="O735">
        <v>3221</v>
      </c>
      <c r="P735" s="1">
        <v>15879645</v>
      </c>
      <c r="Q735" t="str" cm="1">
        <f t="array" ref="Q735">_xlfn.IFS(C735&gt;=90000000,"Big Budget",C735&gt;=35000000,"Medium Budget",C735&lt;35000000,"Small Budget")</f>
        <v>Big Budget</v>
      </c>
      <c r="R735" cm="1">
        <f t="array" ref="R735">_xlfn.IFS(L737&gt;=10,10,L737&gt;=9,9,L737&gt;=8,8,L737&gt;=7,7,L737&gt;=6,6,L737&gt;=5,5,L737&gt;=4,4,L737&gt;=3,3,L737&gt;=2,2,L737&gt;=1,1)</f>
        <v>6</v>
      </c>
    </row>
    <row r="736" spans="1:18" x14ac:dyDescent="0.35">
      <c r="A736" s="3" t="s">
        <v>578</v>
      </c>
      <c r="B736">
        <v>2010</v>
      </c>
      <c r="C736" s="1">
        <v>112000000</v>
      </c>
      <c r="D736" s="1">
        <v>42779261</v>
      </c>
      <c r="E736" s="1">
        <v>189238587</v>
      </c>
      <c r="F736" s="1">
        <v>232017848</v>
      </c>
      <c r="G736" s="1">
        <v>120017848</v>
      </c>
      <c r="H736" s="2">
        <v>1.07</v>
      </c>
      <c r="I736" t="s">
        <v>43</v>
      </c>
      <c r="J736" t="s">
        <v>142</v>
      </c>
      <c r="K736" t="s">
        <v>45</v>
      </c>
      <c r="L736">
        <v>4.9000000000000004</v>
      </c>
      <c r="M736">
        <v>69573</v>
      </c>
      <c r="N736">
        <v>2546</v>
      </c>
      <c r="O736">
        <v>3089</v>
      </c>
      <c r="P736" s="1">
        <v>6307691</v>
      </c>
      <c r="Q736" t="str" cm="1">
        <f t="array" ref="Q736">_xlfn.IFS(C736&gt;=90000000,"Big Budget",C736&gt;=35000000,"Medium Budget",C736&lt;35000000,"Small Budget")</f>
        <v>Big Budget</v>
      </c>
      <c r="R736" cm="1">
        <f t="array" ref="R736">_xlfn.IFS(L738&gt;=10,10,L738&gt;=9,9,L738&gt;=8,8,L738&gt;=7,7,L738&gt;=6,6,L738&gt;=5,5,L738&gt;=4,4,L738&gt;=3,3,L738&gt;=2,2,L738&gt;=1,1)</f>
        <v>6</v>
      </c>
    </row>
    <row r="737" spans="1:18" x14ac:dyDescent="0.35">
      <c r="A737" s="3" t="s">
        <v>122</v>
      </c>
      <c r="B737">
        <v>2006</v>
      </c>
      <c r="C737" s="1">
        <v>70000000</v>
      </c>
      <c r="D737" s="1">
        <v>55011732</v>
      </c>
      <c r="E737" s="1">
        <v>39961808</v>
      </c>
      <c r="F737" s="1">
        <v>94973540</v>
      </c>
      <c r="G737" s="1">
        <v>24973540</v>
      </c>
      <c r="H737" s="2">
        <v>0.36</v>
      </c>
      <c r="I737" t="s">
        <v>17</v>
      </c>
      <c r="J737" t="s">
        <v>18</v>
      </c>
      <c r="K737" t="s">
        <v>32</v>
      </c>
      <c r="L737">
        <v>6.9</v>
      </c>
      <c r="M737">
        <v>92970</v>
      </c>
      <c r="N737">
        <v>3241</v>
      </c>
      <c r="O737">
        <v>3241</v>
      </c>
      <c r="P737" s="1">
        <v>18006064</v>
      </c>
      <c r="Q737" t="str" cm="1">
        <f t="array" ref="Q737">_xlfn.IFS(C737&gt;=90000000,"Big Budget",C737&gt;=35000000,"Medium Budget",C737&lt;35000000,"Small Budget")</f>
        <v>Medium Budget</v>
      </c>
      <c r="R737" cm="1">
        <f t="array" ref="R737">_xlfn.IFS(L739&gt;=10,10,L739&gt;=9,9,L739&gt;=8,8,L739&gt;=7,7,L739&gt;=6,6,L739&gt;=5,5,L739&gt;=4,4,L739&gt;=3,3,L739&gt;=2,2,L739&gt;=1,1)</f>
        <v>7</v>
      </c>
    </row>
    <row r="738" spans="1:18" x14ac:dyDescent="0.35">
      <c r="A738" s="3" t="s">
        <v>465</v>
      </c>
      <c r="B738">
        <v>2009</v>
      </c>
      <c r="C738" s="1">
        <v>60000000</v>
      </c>
      <c r="D738" s="1">
        <v>40572825</v>
      </c>
      <c r="E738" s="1">
        <v>40506741</v>
      </c>
      <c r="F738" s="1">
        <v>81079566</v>
      </c>
      <c r="G738" s="1">
        <v>21079566</v>
      </c>
      <c r="H738" s="2">
        <v>0.35</v>
      </c>
      <c r="I738" t="s">
        <v>17</v>
      </c>
      <c r="J738" t="s">
        <v>18</v>
      </c>
      <c r="K738" t="s">
        <v>26</v>
      </c>
      <c r="L738">
        <v>6.1</v>
      </c>
      <c r="M738">
        <v>50374</v>
      </c>
      <c r="N738">
        <v>2574</v>
      </c>
      <c r="O738">
        <v>2579</v>
      </c>
      <c r="P738" s="1">
        <v>13965110</v>
      </c>
      <c r="Q738" t="str" cm="1">
        <f t="array" ref="Q738">_xlfn.IFS(C738&gt;=90000000,"Big Budget",C738&gt;=35000000,"Medium Budget",C738&lt;35000000,"Small Budget")</f>
        <v>Medium Budget</v>
      </c>
      <c r="R738" cm="1">
        <f t="array" ref="R738">_xlfn.IFS(L740&gt;=10,10,L740&gt;=9,9,L740&gt;=8,8,L740&gt;=7,7,L740&gt;=6,6,L740&gt;=5,5,L740&gt;=4,4,L740&gt;=3,3,L740&gt;=2,2,L740&gt;=1,1)</f>
        <v>7</v>
      </c>
    </row>
    <row r="739" spans="1:18" x14ac:dyDescent="0.35">
      <c r="A739" s="3" t="s">
        <v>483</v>
      </c>
      <c r="B739">
        <v>2009</v>
      </c>
      <c r="C739" s="1">
        <v>102500000</v>
      </c>
      <c r="D739" s="1">
        <v>97104620</v>
      </c>
      <c r="E739" s="1">
        <v>115178089</v>
      </c>
      <c r="F739" s="1">
        <v>212282709</v>
      </c>
      <c r="G739" s="1">
        <v>109782709</v>
      </c>
      <c r="H739" s="2">
        <v>1.07</v>
      </c>
      <c r="I739" t="s">
        <v>22</v>
      </c>
      <c r="J739" t="s">
        <v>18</v>
      </c>
      <c r="K739" t="s">
        <v>29</v>
      </c>
      <c r="L739">
        <v>7</v>
      </c>
      <c r="M739">
        <v>300947</v>
      </c>
      <c r="N739">
        <v>3334</v>
      </c>
      <c r="O739">
        <v>3336</v>
      </c>
      <c r="P739" s="1">
        <v>25271675</v>
      </c>
      <c r="Q739" t="str" cm="1">
        <f t="array" ref="Q739">_xlfn.IFS(C739&gt;=90000000,"Big Budget",C739&gt;=35000000,"Medium Budget",C739&lt;35000000,"Small Budget")</f>
        <v>Big Budget</v>
      </c>
      <c r="R739" cm="1">
        <f t="array" ref="R739">_xlfn.IFS(L741&gt;=10,10,L741&gt;=9,9,L741&gt;=8,8,L741&gt;=7,7,L741&gt;=6,6,L741&gt;=5,5,L741&gt;=4,4,L741&gt;=3,3,L741&gt;=2,2,L741&gt;=1,1)</f>
        <v>6</v>
      </c>
    </row>
    <row r="740" spans="1:18" x14ac:dyDescent="0.35">
      <c r="A740" s="3" t="s">
        <v>670</v>
      </c>
      <c r="B740">
        <v>2012</v>
      </c>
      <c r="C740" s="1">
        <v>37500000</v>
      </c>
      <c r="D740" s="1">
        <v>16247159</v>
      </c>
      <c r="E740" s="1">
        <v>34400257</v>
      </c>
      <c r="F740" s="1">
        <v>50647416</v>
      </c>
      <c r="G740" s="1">
        <v>13147416</v>
      </c>
      <c r="H740" s="2">
        <v>0.35</v>
      </c>
      <c r="I740" t="s">
        <v>22</v>
      </c>
      <c r="J740" t="s">
        <v>18</v>
      </c>
      <c r="K740" t="s">
        <v>29</v>
      </c>
      <c r="L740">
        <v>7.1</v>
      </c>
      <c r="M740">
        <v>172989</v>
      </c>
      <c r="N740">
        <v>5</v>
      </c>
      <c r="O740">
        <v>864</v>
      </c>
      <c r="P740" s="1">
        <v>736311</v>
      </c>
      <c r="Q740" t="str" cm="1">
        <f t="array" ref="Q740">_xlfn.IFS(C740&gt;=90000000,"Big Budget",C740&gt;=35000000,"Medium Budget",C740&lt;35000000,"Small Budget")</f>
        <v>Medium Budget</v>
      </c>
      <c r="R740" cm="1">
        <f t="array" ref="R740">_xlfn.IFS(L742&gt;=10,10,L742&gt;=9,9,L742&gt;=8,8,L742&gt;=7,7,L742&gt;=6,6,L742&gt;=5,5,L742&gt;=4,4,L742&gt;=3,3,L742&gt;=2,2,L742&gt;=1,1)</f>
        <v>7</v>
      </c>
    </row>
    <row r="741" spans="1:18" x14ac:dyDescent="0.35">
      <c r="A741" s="3" t="s">
        <v>832</v>
      </c>
      <c r="B741">
        <v>2015</v>
      </c>
      <c r="C741" s="1">
        <v>13000000</v>
      </c>
      <c r="D741" s="1">
        <v>14394097</v>
      </c>
      <c r="E741" s="1">
        <v>9606</v>
      </c>
      <c r="F741" s="1">
        <v>14403703</v>
      </c>
      <c r="G741" s="1">
        <v>1403703</v>
      </c>
      <c r="H741" s="2">
        <v>0.11</v>
      </c>
      <c r="I741" t="s">
        <v>43</v>
      </c>
      <c r="J741" t="s">
        <v>18</v>
      </c>
      <c r="K741" t="s">
        <v>29</v>
      </c>
      <c r="L741">
        <v>6.4</v>
      </c>
      <c r="M741">
        <v>7297</v>
      </c>
      <c r="N741">
        <v>1553</v>
      </c>
      <c r="O741">
        <v>1553</v>
      </c>
      <c r="P741" s="1">
        <v>4002226</v>
      </c>
      <c r="Q741" t="str" cm="1">
        <f t="array" ref="Q741">_xlfn.IFS(C741&gt;=90000000,"Big Budget",C741&gt;=35000000,"Medium Budget",C741&lt;35000000,"Small Budget")</f>
        <v>Small Budget</v>
      </c>
      <c r="R741" cm="1">
        <f t="array" ref="R741">_xlfn.IFS(L743&gt;=10,10,L743&gt;=9,9,L743&gt;=8,8,L743&gt;=7,7,L743&gt;=6,6,L743&gt;=5,5,L743&gt;=4,4,L743&gt;=3,3,L743&gt;=2,2,L743&gt;=1,1)</f>
        <v>5</v>
      </c>
    </row>
    <row r="742" spans="1:18" x14ac:dyDescent="0.35">
      <c r="A742" s="3" t="s">
        <v>183</v>
      </c>
      <c r="B742">
        <v>2007</v>
      </c>
      <c r="C742" s="1">
        <v>23000000</v>
      </c>
      <c r="D742" s="1">
        <v>6777741</v>
      </c>
      <c r="E742" s="1">
        <v>17711409</v>
      </c>
      <c r="F742" s="1">
        <v>24489150</v>
      </c>
      <c r="G742" s="1">
        <v>1489150</v>
      </c>
      <c r="H742" s="2">
        <v>0.06</v>
      </c>
      <c r="I742" t="s">
        <v>22</v>
      </c>
      <c r="J742" t="s">
        <v>18</v>
      </c>
      <c r="K742" t="s">
        <v>29</v>
      </c>
      <c r="L742">
        <v>7.2</v>
      </c>
      <c r="M742">
        <v>72765</v>
      </c>
      <c r="N742">
        <v>9</v>
      </c>
      <c r="O742">
        <v>978</v>
      </c>
      <c r="P742" s="1">
        <v>133557</v>
      </c>
      <c r="Q742" t="str" cm="1">
        <f t="array" ref="Q742">_xlfn.IFS(C742&gt;=90000000,"Big Budget",C742&gt;=35000000,"Medium Budget",C742&lt;35000000,"Small Budget")</f>
        <v>Small Budget</v>
      </c>
      <c r="R742" cm="1">
        <f t="array" ref="R742">_xlfn.IFS(L744&gt;=10,10,L744&gt;=9,9,L744&gt;=8,8,L744&gt;=7,7,L744&gt;=6,6,L744&gt;=5,5,L744&gt;=4,4,L744&gt;=3,3,L744&gt;=2,2,L744&gt;=1,1)</f>
        <v>6</v>
      </c>
    </row>
    <row r="743" spans="1:18" x14ac:dyDescent="0.35">
      <c r="A743" s="3" t="s">
        <v>417</v>
      </c>
      <c r="B743">
        <v>2009</v>
      </c>
      <c r="C743" s="1">
        <v>25000000</v>
      </c>
      <c r="D743" s="1">
        <v>15051977</v>
      </c>
      <c r="E743" s="1">
        <v>11289919</v>
      </c>
      <c r="F743" s="1">
        <v>26341896</v>
      </c>
      <c r="G743" s="1">
        <v>1341896</v>
      </c>
      <c r="H743" s="2">
        <v>0.05</v>
      </c>
      <c r="I743" t="s">
        <v>17</v>
      </c>
      <c r="J743" t="s">
        <v>18</v>
      </c>
      <c r="K743" t="s">
        <v>26</v>
      </c>
      <c r="L743">
        <v>5.6</v>
      </c>
      <c r="M743">
        <v>91969</v>
      </c>
      <c r="N743">
        <v>2635</v>
      </c>
      <c r="O743">
        <v>2635</v>
      </c>
      <c r="P743" s="1">
        <v>7571417</v>
      </c>
      <c r="Q743" t="str" cm="1">
        <f t="array" ref="Q743">_xlfn.IFS(C743&gt;=90000000,"Big Budget",C743&gt;=35000000,"Medium Budget",C743&lt;35000000,"Small Budget")</f>
        <v>Small Budget</v>
      </c>
      <c r="R743" cm="1">
        <f t="array" ref="R743">_xlfn.IFS(L745&gt;=10,10,L745&gt;=9,9,L745&gt;=8,8,L745&gt;=7,7,L745&gt;=6,6,L745&gt;=5,5,L745&gt;=4,4,L745&gt;=3,3,L745&gt;=2,2,L745&gt;=1,1)</f>
        <v>4</v>
      </c>
    </row>
    <row r="744" spans="1:18" x14ac:dyDescent="0.35">
      <c r="A744" s="3" t="s">
        <v>867</v>
      </c>
      <c r="B744">
        <v>2015</v>
      </c>
      <c r="C744" s="1">
        <v>50000000</v>
      </c>
      <c r="D744" s="1">
        <v>26461644</v>
      </c>
      <c r="E744" s="1">
        <v>40500000</v>
      </c>
      <c r="F744" s="1">
        <v>66961644</v>
      </c>
      <c r="G744" s="1">
        <v>16961644</v>
      </c>
      <c r="H744" s="2">
        <v>0.34</v>
      </c>
      <c r="I744" t="s">
        <v>22</v>
      </c>
      <c r="J744" t="s">
        <v>18</v>
      </c>
      <c r="K744" t="s">
        <v>32</v>
      </c>
      <c r="L744">
        <v>6.6</v>
      </c>
      <c r="M744">
        <v>109067</v>
      </c>
      <c r="N744">
        <v>3171</v>
      </c>
      <c r="O744">
        <v>3171</v>
      </c>
      <c r="P744" s="1">
        <v>11012305</v>
      </c>
      <c r="Q744" t="str" cm="1">
        <f t="array" ref="Q744">_xlfn.IFS(C744&gt;=90000000,"Big Budget",C744&gt;=35000000,"Medium Budget",C744&lt;35000000,"Small Budget")</f>
        <v>Medium Budget</v>
      </c>
      <c r="R744" cm="1">
        <f t="array" ref="R744">_xlfn.IFS(L746&gt;=10,10,L746&gt;=9,9,L746&gt;=8,8,L746&gt;=7,7,L746&gt;=6,6,L746&gt;=5,5,L746&gt;=4,4,L746&gt;=3,3,L746&gt;=2,2,L746&gt;=1,1)</f>
        <v>7</v>
      </c>
    </row>
    <row r="745" spans="1:18" x14ac:dyDescent="0.35">
      <c r="A745" s="3" t="s">
        <v>568</v>
      </c>
      <c r="B745">
        <v>2010</v>
      </c>
      <c r="C745" s="1">
        <v>85000000</v>
      </c>
      <c r="D745" s="1">
        <v>43585753</v>
      </c>
      <c r="E745" s="1">
        <v>69440630</v>
      </c>
      <c r="F745" s="1">
        <v>113026383</v>
      </c>
      <c r="G745" s="1">
        <v>28026383</v>
      </c>
      <c r="H745" s="2">
        <v>0.33</v>
      </c>
      <c r="I745" t="s">
        <v>43</v>
      </c>
      <c r="J745" t="s">
        <v>18</v>
      </c>
      <c r="K745" t="s">
        <v>45</v>
      </c>
      <c r="L745">
        <v>4.3</v>
      </c>
      <c r="M745">
        <v>15249</v>
      </c>
      <c r="N745">
        <v>3705</v>
      </c>
      <c r="O745">
        <v>3705</v>
      </c>
      <c r="P745" s="1">
        <v>12279363</v>
      </c>
      <c r="Q745" t="str" cm="1">
        <f t="array" ref="Q745">_xlfn.IFS(C745&gt;=90000000,"Big Budget",C745&gt;=35000000,"Medium Budget",C745&lt;35000000,"Small Budget")</f>
        <v>Medium Budget</v>
      </c>
      <c r="R745" cm="1">
        <f t="array" ref="R745">_xlfn.IFS(L747&gt;=10,10,L747&gt;=9,9,L747&gt;=8,8,L747&gt;=7,7,L747&gt;=6,6,L747&gt;=5,5,L747&gt;=4,4,L747&gt;=3,3,L747&gt;=2,2,L747&gt;=1,1)</f>
        <v>5</v>
      </c>
    </row>
    <row r="746" spans="1:18" x14ac:dyDescent="0.35">
      <c r="A746" s="3" t="s">
        <v>377</v>
      </c>
      <c r="B746">
        <v>2008</v>
      </c>
      <c r="C746" s="1">
        <v>160000000</v>
      </c>
      <c r="D746" s="1">
        <v>127509326</v>
      </c>
      <c r="E746" s="1">
        <v>202122632</v>
      </c>
      <c r="F746" s="1">
        <v>329631958</v>
      </c>
      <c r="G746" s="1">
        <v>169631958</v>
      </c>
      <c r="H746" s="2">
        <v>1.06</v>
      </c>
      <c r="I746" t="s">
        <v>17</v>
      </c>
      <c r="J746" t="s">
        <v>18</v>
      </c>
      <c r="K746" t="s">
        <v>29</v>
      </c>
      <c r="L746">
        <v>7.8</v>
      </c>
      <c r="M746">
        <v>641294</v>
      </c>
      <c r="N746">
        <v>2988</v>
      </c>
      <c r="O746">
        <v>2988</v>
      </c>
      <c r="P746" s="1">
        <v>26853816</v>
      </c>
      <c r="Q746" t="str" cm="1">
        <f t="array" ref="Q746">_xlfn.IFS(C746&gt;=90000000,"Big Budget",C746&gt;=35000000,"Medium Budget",C746&lt;35000000,"Small Budget")</f>
        <v>Big Budget</v>
      </c>
      <c r="R746" cm="1">
        <f t="array" ref="R746">_xlfn.IFS(L748&gt;=10,10,L748&gt;=9,9,L748&gt;=8,8,L748&gt;=7,7,L748&gt;=6,6,L748&gt;=5,5,L748&gt;=4,4,L748&gt;=3,3,L748&gt;=2,2,L748&gt;=1,1)</f>
        <v>5</v>
      </c>
    </row>
    <row r="747" spans="1:18" x14ac:dyDescent="0.35">
      <c r="A747" s="3" t="s">
        <v>683</v>
      </c>
      <c r="B747">
        <v>2012</v>
      </c>
      <c r="C747" s="1">
        <v>150000000</v>
      </c>
      <c r="D747" s="1">
        <v>83670083</v>
      </c>
      <c r="E747" s="1">
        <v>221600000</v>
      </c>
      <c r="F747" s="1">
        <v>305270083</v>
      </c>
      <c r="G747" s="1">
        <v>155270083</v>
      </c>
      <c r="H747" s="2">
        <v>1.04</v>
      </c>
      <c r="I747" t="s">
        <v>17</v>
      </c>
      <c r="J747" t="s">
        <v>142</v>
      </c>
      <c r="K747" t="s">
        <v>45</v>
      </c>
      <c r="L747">
        <v>5.7</v>
      </c>
      <c r="M747">
        <v>188849</v>
      </c>
      <c r="N747">
        <v>3545</v>
      </c>
      <c r="O747">
        <v>3545</v>
      </c>
      <c r="P747" s="1">
        <v>33457188</v>
      </c>
      <c r="Q747" t="str" cm="1">
        <f t="array" ref="Q747">_xlfn.IFS(C747&gt;=90000000,"Big Budget",C747&gt;=35000000,"Medium Budget",C747&lt;35000000,"Small Budget")</f>
        <v>Big Budget</v>
      </c>
      <c r="R747" cm="1">
        <f t="array" ref="R747">_xlfn.IFS(L749&gt;=10,10,L749&gt;=9,9,L749&gt;=8,8,L749&gt;=7,7,L749&gt;=6,6,L749&gt;=5,5,L749&gt;=4,4,L749&gt;=3,3,L749&gt;=2,2,L749&gt;=1,1)</f>
        <v>5</v>
      </c>
    </row>
    <row r="748" spans="1:18" x14ac:dyDescent="0.35">
      <c r="A748" s="3" t="s">
        <v>450</v>
      </c>
      <c r="B748">
        <v>2009</v>
      </c>
      <c r="C748" s="1">
        <v>45000000</v>
      </c>
      <c r="D748" s="1">
        <v>25200412</v>
      </c>
      <c r="E748" s="1">
        <v>34350871</v>
      </c>
      <c r="F748" s="1">
        <v>59551283</v>
      </c>
      <c r="G748" s="1">
        <v>14551283</v>
      </c>
      <c r="H748" s="2">
        <v>0.32</v>
      </c>
      <c r="I748" t="s">
        <v>43</v>
      </c>
      <c r="J748" t="s">
        <v>18</v>
      </c>
      <c r="K748" t="s">
        <v>45</v>
      </c>
      <c r="L748">
        <v>5.4</v>
      </c>
      <c r="M748">
        <v>22323</v>
      </c>
      <c r="N748">
        <v>3106</v>
      </c>
      <c r="O748">
        <v>3108</v>
      </c>
      <c r="P748" s="1">
        <v>8008423</v>
      </c>
      <c r="Q748" t="str" cm="1">
        <f t="array" ref="Q748">_xlfn.IFS(C748&gt;=90000000,"Big Budget",C748&gt;=35000000,"Medium Budget",C748&lt;35000000,"Small Budget")</f>
        <v>Medium Budget</v>
      </c>
      <c r="R748" cm="1">
        <f t="array" ref="R748">_xlfn.IFS(L750&gt;=10,10,L750&gt;=9,9,L750&gt;=8,8,L750&gt;=7,7,L750&gt;=6,6,L750&gt;=5,5,L750&gt;=4,4,L750&gt;=3,3,L750&gt;=2,2,L750&gt;=1,1)</f>
        <v>7</v>
      </c>
    </row>
    <row r="749" spans="1:18" x14ac:dyDescent="0.35">
      <c r="A749" s="3" t="s">
        <v>175</v>
      </c>
      <c r="B749">
        <v>2007</v>
      </c>
      <c r="C749" s="1">
        <v>20000000</v>
      </c>
      <c r="D749" s="1">
        <v>18882880</v>
      </c>
      <c r="E749" s="1">
        <v>1936721</v>
      </c>
      <c r="F749" s="1">
        <v>20819601</v>
      </c>
      <c r="G749" s="1">
        <v>819601</v>
      </c>
      <c r="H749" s="2">
        <v>0.04</v>
      </c>
      <c r="I749" t="s">
        <v>22</v>
      </c>
      <c r="J749" t="s">
        <v>18</v>
      </c>
      <c r="K749" t="s">
        <v>29</v>
      </c>
      <c r="L749">
        <v>5.8</v>
      </c>
      <c r="M749">
        <v>24948</v>
      </c>
      <c r="N749">
        <v>2523</v>
      </c>
      <c r="O749">
        <v>2531</v>
      </c>
      <c r="P749" s="1">
        <v>6773870</v>
      </c>
      <c r="Q749" t="str" cm="1">
        <f t="array" ref="Q749">_xlfn.IFS(C749&gt;=90000000,"Big Budget",C749&gt;=35000000,"Medium Budget",C749&lt;35000000,"Small Budget")</f>
        <v>Small Budget</v>
      </c>
      <c r="R749" cm="1">
        <f t="array" ref="R749">_xlfn.IFS(L751&gt;=10,10,L751&gt;=9,9,L751&gt;=8,8,L751&gt;=7,7,L751&gt;=6,6,L751&gt;=5,5,L751&gt;=4,4,L751&gt;=3,3,L751&gt;=2,2,L751&gt;=1,1)</f>
        <v>6</v>
      </c>
    </row>
    <row r="750" spans="1:18" x14ac:dyDescent="0.35">
      <c r="A750" s="3" t="s">
        <v>914</v>
      </c>
      <c r="B750">
        <v>2016</v>
      </c>
      <c r="C750" s="1">
        <v>40000000</v>
      </c>
      <c r="D750" s="1">
        <v>31886361</v>
      </c>
      <c r="E750" s="1">
        <v>20951628</v>
      </c>
      <c r="F750" s="1">
        <v>52837989</v>
      </c>
      <c r="G750" s="1">
        <v>12837989</v>
      </c>
      <c r="H750" s="2">
        <v>0.32</v>
      </c>
      <c r="I750" t="s">
        <v>22</v>
      </c>
      <c r="J750" t="s">
        <v>18</v>
      </c>
      <c r="K750" t="s">
        <v>26</v>
      </c>
      <c r="L750">
        <v>7.3</v>
      </c>
      <c r="M750">
        <v>102028</v>
      </c>
      <c r="N750">
        <v>7</v>
      </c>
      <c r="O750">
        <v>3120</v>
      </c>
      <c r="P750" s="1">
        <v>161306</v>
      </c>
      <c r="Q750" t="str" cm="1">
        <f t="array" ref="Q750">_xlfn.IFS(C750&gt;=90000000,"Big Budget",C750&gt;=35000000,"Medium Budget",C750&lt;35000000,"Small Budget")</f>
        <v>Medium Budget</v>
      </c>
      <c r="R750" cm="1">
        <f t="array" ref="R750">_xlfn.IFS(L752&gt;=10,10,L752&gt;=9,9,L752&gt;=8,8,L752&gt;=7,7,L752&gt;=6,6,L752&gt;=5,5,L752&gt;=4,4,L752&gt;=3,3,L752&gt;=2,2,L752&gt;=1,1)</f>
        <v>6</v>
      </c>
    </row>
    <row r="751" spans="1:18" x14ac:dyDescent="0.35">
      <c r="A751" s="3" t="s">
        <v>834</v>
      </c>
      <c r="B751">
        <v>2015</v>
      </c>
      <c r="C751" s="1">
        <v>15000000</v>
      </c>
      <c r="D751" s="1">
        <v>3703046</v>
      </c>
      <c r="E751" s="1">
        <v>11851809</v>
      </c>
      <c r="F751" s="1">
        <v>15554855</v>
      </c>
      <c r="G751" s="1">
        <v>554855</v>
      </c>
      <c r="H751" s="2">
        <v>0.04</v>
      </c>
      <c r="I751" t="s">
        <v>22</v>
      </c>
      <c r="J751" t="s">
        <v>18</v>
      </c>
      <c r="K751" t="s">
        <v>19</v>
      </c>
      <c r="L751">
        <v>6.3</v>
      </c>
      <c r="M751">
        <v>50878</v>
      </c>
      <c r="N751">
        <v>1509</v>
      </c>
      <c r="O751">
        <v>1509</v>
      </c>
      <c r="P751" s="1">
        <v>1841007</v>
      </c>
      <c r="Q751" t="str" cm="1">
        <f t="array" ref="Q751">_xlfn.IFS(C751&gt;=90000000,"Big Budget",C751&gt;=35000000,"Medium Budget",C751&lt;35000000,"Small Budget")</f>
        <v>Small Budget</v>
      </c>
      <c r="R751" cm="1">
        <f t="array" ref="R751">_xlfn.IFS(L753&gt;=10,10,L753&gt;=9,9,L753&gt;=8,8,L753&gt;=7,7,L753&gt;=6,6,L753&gt;=5,5,L753&gt;=4,4,L753&gt;=3,3,L753&gt;=2,2,L753&gt;=1,1)</f>
        <v>4</v>
      </c>
    </row>
    <row r="752" spans="1:18" x14ac:dyDescent="0.35">
      <c r="A752" s="3" t="s">
        <v>172</v>
      </c>
      <c r="B752">
        <v>2007</v>
      </c>
      <c r="C752" s="1">
        <v>20000000</v>
      </c>
      <c r="D752" s="1">
        <v>16574590</v>
      </c>
      <c r="E752" s="1">
        <v>4040071</v>
      </c>
      <c r="F752" s="1">
        <v>20614661</v>
      </c>
      <c r="G752" s="1">
        <v>614661</v>
      </c>
      <c r="H752" s="2">
        <v>0.03</v>
      </c>
      <c r="I752" t="s">
        <v>22</v>
      </c>
      <c r="J752" t="s">
        <v>18</v>
      </c>
      <c r="K752" t="s">
        <v>23</v>
      </c>
      <c r="L752">
        <v>6.1</v>
      </c>
      <c r="M752">
        <v>94139</v>
      </c>
      <c r="N752">
        <v>1805</v>
      </c>
      <c r="O752">
        <v>1806</v>
      </c>
      <c r="P752" s="1">
        <v>7842725</v>
      </c>
      <c r="Q752" t="str" cm="1">
        <f t="array" ref="Q752">_xlfn.IFS(C752&gt;=90000000,"Big Budget",C752&gt;=35000000,"Medium Budget",C752&lt;35000000,"Small Budget")</f>
        <v>Small Budget</v>
      </c>
      <c r="R752" cm="1">
        <f t="array" ref="R752">_xlfn.IFS(L754&gt;=10,10,L754&gt;=9,9,L754&gt;=8,8,L754&gt;=7,7,L754&gt;=6,6,L754&gt;=5,5,L754&gt;=4,4,L754&gt;=3,3,L754&gt;=2,2,L754&gt;=1,1)</f>
        <v>6</v>
      </c>
    </row>
    <row r="753" spans="1:18" x14ac:dyDescent="0.35">
      <c r="A753" s="3" t="s">
        <v>80</v>
      </c>
      <c r="B753">
        <v>2006</v>
      </c>
      <c r="C753" s="1">
        <v>30000000</v>
      </c>
      <c r="D753" s="1">
        <v>18522064</v>
      </c>
      <c r="E753" s="1">
        <v>12440048</v>
      </c>
      <c r="F753" s="1">
        <v>30962112</v>
      </c>
      <c r="G753" s="1">
        <v>962112</v>
      </c>
      <c r="H753" s="2">
        <v>0.03</v>
      </c>
      <c r="I753" t="s">
        <v>17</v>
      </c>
      <c r="J753" t="s">
        <v>18</v>
      </c>
      <c r="K753" t="s">
        <v>32</v>
      </c>
      <c r="L753">
        <v>4.3</v>
      </c>
      <c r="M753">
        <v>81972</v>
      </c>
      <c r="N753">
        <v>2558</v>
      </c>
      <c r="O753">
        <v>2558</v>
      </c>
      <c r="P753" s="1">
        <v>9064880</v>
      </c>
      <c r="Q753" t="str" cm="1">
        <f t="array" ref="Q753">_xlfn.IFS(C753&gt;=90000000,"Big Budget",C753&gt;=35000000,"Medium Budget",C753&lt;35000000,"Small Budget")</f>
        <v>Small Budget</v>
      </c>
      <c r="R753" cm="1">
        <f t="array" ref="R753">_xlfn.IFS(L755&gt;=10,10,L755&gt;=9,9,L755&gt;=8,8,L755&gt;=7,7,L755&gt;=6,6,L755&gt;=5,5,L755&gt;=4,4,L755&gt;=3,3,L755&gt;=2,2,L755&gt;=1,1)</f>
        <v>5</v>
      </c>
    </row>
    <row r="754" spans="1:18" x14ac:dyDescent="0.35">
      <c r="A754" s="3" t="s">
        <v>350</v>
      </c>
      <c r="B754">
        <v>2008</v>
      </c>
      <c r="C754" s="1">
        <v>60000000</v>
      </c>
      <c r="D754" s="1">
        <v>40081410</v>
      </c>
      <c r="E754" s="1">
        <v>38400000</v>
      </c>
      <c r="F754" s="1">
        <v>78481410</v>
      </c>
      <c r="G754" s="1">
        <v>18481410</v>
      </c>
      <c r="H754" s="2">
        <v>0.31</v>
      </c>
      <c r="I754" t="s">
        <v>22</v>
      </c>
      <c r="J754" t="s">
        <v>18</v>
      </c>
      <c r="K754" t="s">
        <v>26</v>
      </c>
      <c r="L754">
        <v>6</v>
      </c>
      <c r="M754">
        <v>88268</v>
      </c>
      <c r="N754">
        <v>3152</v>
      </c>
      <c r="O754">
        <v>3152</v>
      </c>
      <c r="P754" s="1">
        <v>16288361</v>
      </c>
      <c r="Q754" t="str" cm="1">
        <f t="array" ref="Q754">_xlfn.IFS(C754&gt;=90000000,"Big Budget",C754&gt;=35000000,"Medium Budget",C754&lt;35000000,"Small Budget")</f>
        <v>Medium Budget</v>
      </c>
      <c r="R754" cm="1">
        <f t="array" ref="R754">_xlfn.IFS(L756&gt;=10,10,L756&gt;=9,9,L756&gt;=8,8,L756&gt;=7,7,L756&gt;=6,6,L756&gt;=5,5,L756&gt;=4,4,L756&gt;=3,3,L756&gt;=2,2,L756&gt;=1,1)</f>
        <v>6</v>
      </c>
    </row>
    <row r="755" spans="1:18" x14ac:dyDescent="0.35">
      <c r="A755" s="3" t="s">
        <v>856</v>
      </c>
      <c r="B755">
        <v>2015</v>
      </c>
      <c r="C755" s="1">
        <v>35000000</v>
      </c>
      <c r="D755" s="1">
        <v>34580201</v>
      </c>
      <c r="E755" s="1">
        <v>11091311</v>
      </c>
      <c r="F755" s="1">
        <v>45671512</v>
      </c>
      <c r="G755" s="1">
        <v>10671512</v>
      </c>
      <c r="H755" s="2">
        <v>0.3</v>
      </c>
      <c r="I755" t="s">
        <v>17</v>
      </c>
      <c r="J755" t="s">
        <v>18</v>
      </c>
      <c r="K755" t="s">
        <v>19</v>
      </c>
      <c r="L755">
        <v>5.0999999999999996</v>
      </c>
      <c r="M755">
        <v>51374</v>
      </c>
      <c r="N755">
        <v>3003</v>
      </c>
      <c r="O755">
        <v>3037</v>
      </c>
      <c r="P755" s="1">
        <v>13942258</v>
      </c>
      <c r="Q755" t="str" cm="1">
        <f t="array" ref="Q755">_xlfn.IFS(C755&gt;=90000000,"Big Budget",C755&gt;=35000000,"Medium Budget",C755&lt;35000000,"Small Budget")</f>
        <v>Medium Budget</v>
      </c>
      <c r="R755" cm="1">
        <f t="array" ref="R755">_xlfn.IFS(L757&gt;=10,10,L757&gt;=9,9,L757&gt;=8,8,L757&gt;=7,7,L757&gt;=6,6,L757&gt;=5,5,L757&gt;=4,4,L757&gt;=3,3,L757&gt;=2,2,L757&gt;=1,1)</f>
        <v>5</v>
      </c>
    </row>
    <row r="756" spans="1:18" x14ac:dyDescent="0.35">
      <c r="A756" s="3" t="s">
        <v>118</v>
      </c>
      <c r="B756">
        <v>2006</v>
      </c>
      <c r="C756" s="1">
        <v>60000000</v>
      </c>
      <c r="D756" s="1">
        <v>36280697</v>
      </c>
      <c r="E756" s="1">
        <v>41800000</v>
      </c>
      <c r="F756" s="1">
        <v>78080697</v>
      </c>
      <c r="G756" s="1">
        <v>18080697</v>
      </c>
      <c r="H756" s="2">
        <v>0.3</v>
      </c>
      <c r="I756" t="s">
        <v>17</v>
      </c>
      <c r="J756" t="s">
        <v>18</v>
      </c>
      <c r="K756" t="s">
        <v>26</v>
      </c>
      <c r="L756">
        <v>6.1</v>
      </c>
      <c r="M756">
        <v>49727</v>
      </c>
      <c r="N756">
        <v>2819</v>
      </c>
      <c r="O756">
        <v>2851</v>
      </c>
      <c r="P756" s="1">
        <v>14367854</v>
      </c>
      <c r="Q756" t="str" cm="1">
        <f t="array" ref="Q756">_xlfn.IFS(C756&gt;=90000000,"Big Budget",C756&gt;=35000000,"Medium Budget",C756&lt;35000000,"Small Budget")</f>
        <v>Medium Budget</v>
      </c>
      <c r="R756" cm="1">
        <f t="array" ref="R756">_xlfn.IFS(L758&gt;=10,10,L758&gt;=9,9,L758&gt;=8,8,L758&gt;=7,7,L758&gt;=6,6,L758&gt;=5,5,L758&gt;=4,4,L758&gt;=3,3,L758&gt;=2,2,L758&gt;=1,1)</f>
        <v>5</v>
      </c>
    </row>
    <row r="757" spans="1:18" x14ac:dyDescent="0.35">
      <c r="A757" s="3" t="s">
        <v>729</v>
      </c>
      <c r="B757">
        <v>2013</v>
      </c>
      <c r="C757" s="1">
        <v>60000000</v>
      </c>
      <c r="D757" s="1">
        <v>31165421</v>
      </c>
      <c r="E757" s="1">
        <v>44800146</v>
      </c>
      <c r="F757" s="1">
        <v>75965567</v>
      </c>
      <c r="G757" s="1">
        <v>15965567</v>
      </c>
      <c r="H757" s="2">
        <v>0.27</v>
      </c>
      <c r="I757" t="s">
        <v>17</v>
      </c>
      <c r="J757" t="s">
        <v>18</v>
      </c>
      <c r="K757" t="s">
        <v>45</v>
      </c>
      <c r="L757">
        <v>5.8</v>
      </c>
      <c r="M757">
        <v>133461</v>
      </c>
      <c r="N757">
        <v>3118</v>
      </c>
      <c r="O757">
        <v>3118</v>
      </c>
      <c r="P757" s="1">
        <v>9336957</v>
      </c>
      <c r="Q757" t="str" cm="1">
        <f t="array" ref="Q757">_xlfn.IFS(C757&gt;=90000000,"Big Budget",C757&gt;=35000000,"Medium Budget",C757&lt;35000000,"Small Budget")</f>
        <v>Medium Budget</v>
      </c>
      <c r="R757" cm="1">
        <f t="array" ref="R757">_xlfn.IFS(L759&gt;=10,10,L759&gt;=9,9,L759&gt;=8,8,L759&gt;=7,7,L759&gt;=6,6,L759&gt;=5,5,L759&gt;=4,4,L759&gt;=3,3,L759&gt;=2,2,L759&gt;=1,1)</f>
        <v>4</v>
      </c>
    </row>
    <row r="758" spans="1:18" x14ac:dyDescent="0.35">
      <c r="A758" s="3" t="s">
        <v>562</v>
      </c>
      <c r="B758">
        <v>2010</v>
      </c>
      <c r="C758" s="1">
        <v>69000000</v>
      </c>
      <c r="D758" s="1">
        <v>73026337</v>
      </c>
      <c r="E758" s="1">
        <v>13770165</v>
      </c>
      <c r="F758" s="1">
        <v>86796502</v>
      </c>
      <c r="G758" s="1">
        <v>17796502</v>
      </c>
      <c r="H758" s="2">
        <v>0.26</v>
      </c>
      <c r="I758" t="s">
        <v>17</v>
      </c>
      <c r="J758" t="s">
        <v>18</v>
      </c>
      <c r="K758" t="s">
        <v>19</v>
      </c>
      <c r="L758">
        <v>5.9</v>
      </c>
      <c r="M758">
        <v>106356</v>
      </c>
      <c r="N758">
        <v>2911</v>
      </c>
      <c r="O758">
        <v>3046</v>
      </c>
      <c r="P758" s="1">
        <v>23527839</v>
      </c>
      <c r="Q758" t="str" cm="1">
        <f t="array" ref="Q758">_xlfn.IFS(C758&gt;=90000000,"Big Budget",C758&gt;=35000000,"Medium Budget",C758&lt;35000000,"Small Budget")</f>
        <v>Medium Budget</v>
      </c>
      <c r="R758" cm="1">
        <f t="array" ref="R758">_xlfn.IFS(L760&gt;=10,10,L760&gt;=9,9,L760&gt;=8,8,L760&gt;=7,7,L760&gt;=6,6,L760&gt;=5,5,L760&gt;=4,4,L760&gt;=3,3,L760&gt;=2,2,L760&gt;=1,1)</f>
        <v>7</v>
      </c>
    </row>
    <row r="759" spans="1:18" x14ac:dyDescent="0.35">
      <c r="A759" s="3" t="s">
        <v>606</v>
      </c>
      <c r="B759">
        <v>2011</v>
      </c>
      <c r="C759" s="1">
        <v>24000000</v>
      </c>
      <c r="D759" s="1">
        <v>9659074</v>
      </c>
      <c r="E759" s="1">
        <v>14815389</v>
      </c>
      <c r="F759" s="1">
        <v>24474463</v>
      </c>
      <c r="G759" s="1">
        <v>474463</v>
      </c>
      <c r="H759" s="2">
        <v>0.02</v>
      </c>
      <c r="I759" t="s">
        <v>17</v>
      </c>
      <c r="J759" t="s">
        <v>18</v>
      </c>
      <c r="K759" t="s">
        <v>19</v>
      </c>
      <c r="L759">
        <v>4.9000000000000004</v>
      </c>
      <c r="M759">
        <v>20455</v>
      </c>
      <c r="N759">
        <v>2476</v>
      </c>
      <c r="O759">
        <v>2490</v>
      </c>
      <c r="P759" s="1">
        <v>4402201</v>
      </c>
      <c r="Q759" t="str" cm="1">
        <f t="array" ref="Q759">_xlfn.IFS(C759&gt;=90000000,"Big Budget",C759&gt;=35000000,"Medium Budget",C759&lt;35000000,"Small Budget")</f>
        <v>Small Budget</v>
      </c>
      <c r="R759" cm="1">
        <f t="array" ref="R759">_xlfn.IFS(L761&gt;=10,10,L761&gt;=9,9,L761&gt;=8,8,L761&gt;=7,7,L761&gt;=6,6,L761&gt;=5,5,L761&gt;=4,4,L761&gt;=3,3,L761&gt;=2,2,L761&gt;=1,1)</f>
        <v>5</v>
      </c>
    </row>
    <row r="760" spans="1:18" x14ac:dyDescent="0.35">
      <c r="A760" s="3" t="s">
        <v>35</v>
      </c>
      <c r="B760">
        <v>2006</v>
      </c>
      <c r="C760" s="1">
        <v>14000000</v>
      </c>
      <c r="D760" s="1">
        <v>5463019</v>
      </c>
      <c r="E760" s="1">
        <v>8658158</v>
      </c>
      <c r="F760" s="1">
        <v>14121177</v>
      </c>
      <c r="G760" s="1">
        <v>121177</v>
      </c>
      <c r="H760" s="2">
        <v>0.01</v>
      </c>
      <c r="I760" t="s">
        <v>22</v>
      </c>
      <c r="J760" t="s">
        <v>18</v>
      </c>
      <c r="K760" t="s">
        <v>29</v>
      </c>
      <c r="L760">
        <v>7.5</v>
      </c>
      <c r="M760">
        <v>111099</v>
      </c>
      <c r="N760">
        <v>5</v>
      </c>
      <c r="O760">
        <v>115</v>
      </c>
      <c r="P760" s="1">
        <v>97953</v>
      </c>
      <c r="Q760" t="str" cm="1">
        <f t="array" ref="Q760">_xlfn.IFS(C760&gt;=90000000,"Big Budget",C760&gt;=35000000,"Medium Budget",C760&lt;35000000,"Small Budget")</f>
        <v>Small Budget</v>
      </c>
      <c r="R760" cm="1">
        <f t="array" ref="R760">_xlfn.IFS(L762&gt;=10,10,L762&gt;=9,9,L762&gt;=8,8,L762&gt;=7,7,L762&gt;=6,6,L762&gt;=5,5,L762&gt;=4,4,L762&gt;=3,3,L762&gt;=2,2,L762&gt;=1,1)</f>
        <v>5</v>
      </c>
    </row>
    <row r="761" spans="1:18" x14ac:dyDescent="0.35">
      <c r="A761" s="3" t="s">
        <v>766</v>
      </c>
      <c r="B761">
        <v>2014</v>
      </c>
      <c r="C761" s="1">
        <v>18000000</v>
      </c>
      <c r="D761" s="1">
        <v>15160801</v>
      </c>
      <c r="E761" s="1">
        <v>2759212</v>
      </c>
      <c r="F761" s="1">
        <v>17920013</v>
      </c>
      <c r="G761" s="1">
        <v>-79987</v>
      </c>
      <c r="H761" s="2">
        <v>0</v>
      </c>
      <c r="I761" t="s">
        <v>17</v>
      </c>
      <c r="J761" t="s">
        <v>18</v>
      </c>
      <c r="K761" t="s">
        <v>19</v>
      </c>
      <c r="L761">
        <v>5.8</v>
      </c>
      <c r="M761">
        <v>14155</v>
      </c>
      <c r="N761">
        <v>1762</v>
      </c>
      <c r="O761">
        <v>1816</v>
      </c>
      <c r="P761" s="1">
        <v>4642329</v>
      </c>
      <c r="Q761" t="str" cm="1">
        <f t="array" ref="Q761">_xlfn.IFS(C761&gt;=90000000,"Big Budget",C761&gt;=35000000,"Medium Budget",C761&lt;35000000,"Small Budget")</f>
        <v>Small Budget</v>
      </c>
      <c r="R761" cm="1">
        <f t="array" ref="R761">_xlfn.IFS(L763&gt;=10,10,L763&gt;=9,9,L763&gt;=8,8,L763&gt;=7,7,L763&gt;=6,6,L763&gt;=5,5,L763&gt;=4,4,L763&gt;=3,3,L763&gt;=2,2,L763&gt;=1,1)</f>
        <v>6</v>
      </c>
    </row>
    <row r="762" spans="1:18" x14ac:dyDescent="0.35">
      <c r="A762" s="3" t="s">
        <v>329</v>
      </c>
      <c r="B762">
        <v>2008</v>
      </c>
      <c r="C762" s="1">
        <v>40000000</v>
      </c>
      <c r="D762" s="1">
        <v>32862104</v>
      </c>
      <c r="E762" s="1">
        <v>16824159</v>
      </c>
      <c r="F762" s="1">
        <v>49686263</v>
      </c>
      <c r="G762" s="1">
        <v>9686263</v>
      </c>
      <c r="H762" s="2">
        <v>0.24</v>
      </c>
      <c r="I762" t="s">
        <v>17</v>
      </c>
      <c r="J762" t="s">
        <v>18</v>
      </c>
      <c r="K762" t="s">
        <v>19</v>
      </c>
      <c r="L762">
        <v>5.7</v>
      </c>
      <c r="M762">
        <v>60475</v>
      </c>
      <c r="N762">
        <v>3056</v>
      </c>
      <c r="O762">
        <v>3061</v>
      </c>
      <c r="P762" s="1">
        <v>10309986</v>
      </c>
      <c r="Q762" t="str" cm="1">
        <f t="array" ref="Q762">_xlfn.IFS(C762&gt;=90000000,"Big Budget",C762&gt;=35000000,"Medium Budget",C762&lt;35000000,"Small Budget")</f>
        <v>Medium Budget</v>
      </c>
      <c r="R762" cm="1">
        <f t="array" ref="R762">_xlfn.IFS(L764&gt;=10,10,L764&gt;=9,9,L764&gt;=8,8,L764&gt;=7,7,L764&gt;=6,6,L764&gt;=5,5,L764&gt;=4,4,L764&gt;=3,3,L764&gt;=2,2,L764&gt;=1,1)</f>
        <v>5</v>
      </c>
    </row>
    <row r="763" spans="1:18" x14ac:dyDescent="0.35">
      <c r="A763" s="3" t="s">
        <v>458</v>
      </c>
      <c r="B763">
        <v>2009</v>
      </c>
      <c r="C763" s="1">
        <v>50000000</v>
      </c>
      <c r="D763" s="1">
        <v>38122883</v>
      </c>
      <c r="E763" s="1">
        <v>24087009</v>
      </c>
      <c r="F763" s="1">
        <v>62209892</v>
      </c>
      <c r="G763" s="1">
        <v>12209892</v>
      </c>
      <c r="H763" s="2">
        <v>0.24</v>
      </c>
      <c r="I763" t="s">
        <v>22</v>
      </c>
      <c r="J763" t="s">
        <v>18</v>
      </c>
      <c r="K763" t="s">
        <v>32</v>
      </c>
      <c r="L763">
        <v>6.3</v>
      </c>
      <c r="M763">
        <v>72080</v>
      </c>
      <c r="N763">
        <v>2503</v>
      </c>
      <c r="O763">
        <v>2503</v>
      </c>
      <c r="P763" s="1">
        <v>13316158</v>
      </c>
      <c r="Q763" t="str" cm="1">
        <f t="array" ref="Q763">_xlfn.IFS(C763&gt;=90000000,"Big Budget",C763&gt;=35000000,"Medium Budget",C763&lt;35000000,"Small Budget")</f>
        <v>Medium Budget</v>
      </c>
      <c r="R763" cm="1">
        <f t="array" ref="R763">_xlfn.IFS(L765&gt;=10,10,L765&gt;=9,9,L765&gt;=8,8,L765&gt;=7,7,L765&gt;=6,6,L765&gt;=5,5,L765&gt;=4,4,L765&gt;=3,3,L765&gt;=2,2,L765&gt;=1,1)</f>
        <v>7</v>
      </c>
    </row>
    <row r="764" spans="1:18" x14ac:dyDescent="0.35">
      <c r="A764" s="3" t="s">
        <v>491</v>
      </c>
      <c r="B764">
        <v>2009</v>
      </c>
      <c r="C764" s="1">
        <v>150000000</v>
      </c>
      <c r="D764" s="1">
        <v>119436770</v>
      </c>
      <c r="E764" s="1">
        <v>173381071</v>
      </c>
      <c r="F764" s="1">
        <v>292817841</v>
      </c>
      <c r="G764" s="1">
        <v>142817841</v>
      </c>
      <c r="H764" s="2">
        <v>0.95</v>
      </c>
      <c r="I764" t="s">
        <v>43</v>
      </c>
      <c r="J764" t="s">
        <v>142</v>
      </c>
      <c r="K764" t="s">
        <v>45</v>
      </c>
      <c r="L764">
        <v>5.0999999999999996</v>
      </c>
      <c r="M764">
        <v>46548</v>
      </c>
      <c r="N764">
        <v>3697</v>
      </c>
      <c r="O764">
        <v>3697</v>
      </c>
      <c r="P764" s="1">
        <v>31706934</v>
      </c>
      <c r="Q764" t="str" cm="1">
        <f t="array" ref="Q764">_xlfn.IFS(C764&gt;=90000000,"Big Budget",C764&gt;=35000000,"Medium Budget",C764&lt;35000000,"Small Budget")</f>
        <v>Big Budget</v>
      </c>
      <c r="R764" cm="1">
        <f t="array" ref="R764">_xlfn.IFS(L766&gt;=10,10,L766&gt;=9,9,L766&gt;=8,8,L766&gt;=7,7,L766&gt;=6,6,L766&gt;=5,5,L766&gt;=4,4,L766&gt;=3,3,L766&gt;=2,2,L766&gt;=1,1)</f>
        <v>6</v>
      </c>
    </row>
    <row r="765" spans="1:18" x14ac:dyDescent="0.35">
      <c r="A765" s="3" t="s">
        <v>170</v>
      </c>
      <c r="B765">
        <v>2007</v>
      </c>
      <c r="C765" s="1">
        <v>20000000</v>
      </c>
      <c r="D765" s="1">
        <v>19661987</v>
      </c>
      <c r="E765" s="1">
        <v>420000</v>
      </c>
      <c r="F765" s="1">
        <v>20081987</v>
      </c>
      <c r="G765" s="1">
        <v>81987</v>
      </c>
      <c r="H765" s="2">
        <v>0</v>
      </c>
      <c r="I765" t="s">
        <v>22</v>
      </c>
      <c r="J765" t="s">
        <v>18</v>
      </c>
      <c r="K765" t="s">
        <v>29</v>
      </c>
      <c r="L765">
        <v>7.4</v>
      </c>
      <c r="M765">
        <v>96428</v>
      </c>
      <c r="N765">
        <v>1671</v>
      </c>
      <c r="O765">
        <v>1747</v>
      </c>
      <c r="P765" s="1">
        <v>7460690</v>
      </c>
      <c r="Q765" t="str" cm="1">
        <f t="array" ref="Q765">_xlfn.IFS(C765&gt;=90000000,"Big Budget",C765&gt;=35000000,"Medium Budget",C765&lt;35000000,"Small Budget")</f>
        <v>Small Budget</v>
      </c>
      <c r="R765" cm="1">
        <f t="array" ref="R765">_xlfn.IFS(L767&gt;=10,10,L767&gt;=9,9,L767&gt;=8,8,L767&gt;=7,7,L767&gt;=6,6,L767&gt;=5,5,L767&gt;=4,4,L767&gt;=3,3,L767&gt;=2,2,L767&gt;=1,1)</f>
        <v>7</v>
      </c>
    </row>
    <row r="766" spans="1:18" x14ac:dyDescent="0.35">
      <c r="A766" s="3" t="s">
        <v>373</v>
      </c>
      <c r="B766">
        <v>2008</v>
      </c>
      <c r="C766" s="1">
        <v>137500000</v>
      </c>
      <c r="D766" s="1">
        <v>134806913</v>
      </c>
      <c r="E766" s="1">
        <v>130766946</v>
      </c>
      <c r="F766" s="1">
        <v>265573859</v>
      </c>
      <c r="G766" s="1">
        <v>128073859</v>
      </c>
      <c r="H766" s="2">
        <v>0.93</v>
      </c>
      <c r="I766" t="s">
        <v>17</v>
      </c>
      <c r="J766" t="s">
        <v>18</v>
      </c>
      <c r="K766" t="s">
        <v>45</v>
      </c>
      <c r="L766">
        <v>6.6</v>
      </c>
      <c r="M766">
        <v>483561</v>
      </c>
      <c r="N766">
        <v>3505</v>
      </c>
      <c r="O766">
        <v>3508</v>
      </c>
      <c r="P766" s="1">
        <v>55414050</v>
      </c>
      <c r="Q766" t="str" cm="1">
        <f t="array" ref="Q766">_xlfn.IFS(C766&gt;=90000000,"Big Budget",C766&gt;=35000000,"Medium Budget",C766&lt;35000000,"Small Budget")</f>
        <v>Big Budget</v>
      </c>
      <c r="R766" cm="1">
        <f t="array" ref="R766">_xlfn.IFS(L768&gt;=10,10,L768&gt;=9,9,L768&gt;=8,8,L768&gt;=7,7,L768&gt;=6,6,L768&gt;=5,5,L768&gt;=4,4,L768&gt;=3,3,L768&gt;=2,2,L768&gt;=1,1)</f>
        <v>6</v>
      </c>
    </row>
    <row r="767" spans="1:18" x14ac:dyDescent="0.35">
      <c r="A767" s="3" t="s">
        <v>309</v>
      </c>
      <c r="B767">
        <v>2008</v>
      </c>
      <c r="C767" s="1">
        <v>29000000</v>
      </c>
      <c r="D767" s="1">
        <v>18622031</v>
      </c>
      <c r="E767" s="1">
        <v>9830914</v>
      </c>
      <c r="F767" s="1">
        <v>28452945</v>
      </c>
      <c r="G767" s="1">
        <v>-547055</v>
      </c>
      <c r="H767" s="2">
        <v>-0.02</v>
      </c>
      <c r="I767" t="s">
        <v>22</v>
      </c>
      <c r="J767" t="s">
        <v>18</v>
      </c>
      <c r="K767" t="s">
        <v>29</v>
      </c>
      <c r="L767">
        <v>7.7</v>
      </c>
      <c r="M767">
        <v>107924</v>
      </c>
      <c r="N767">
        <v>3</v>
      </c>
      <c r="O767">
        <v>1105</v>
      </c>
      <c r="P767" s="1">
        <v>180708</v>
      </c>
      <c r="Q767" t="str" cm="1">
        <f t="array" ref="Q767">_xlfn.IFS(C767&gt;=90000000,"Big Budget",C767&gt;=35000000,"Medium Budget",C767&lt;35000000,"Small Budget")</f>
        <v>Small Budget</v>
      </c>
      <c r="R767" cm="1">
        <f t="array" ref="R767">_xlfn.IFS(L769&gt;=10,10,L769&gt;=9,9,L769&gt;=8,8,L769&gt;=7,7,L769&gt;=6,6,L769&gt;=5,5,L769&gt;=4,4,L769&gt;=3,3,L769&gt;=2,2,L769&gt;=1,1)</f>
        <v>7</v>
      </c>
    </row>
    <row r="768" spans="1:18" x14ac:dyDescent="0.35">
      <c r="A768" s="3" t="s">
        <v>194</v>
      </c>
      <c r="B768">
        <v>2007</v>
      </c>
      <c r="C768" s="1">
        <v>27500000</v>
      </c>
      <c r="D768" s="1">
        <v>9736045</v>
      </c>
      <c r="E768" s="1">
        <v>17203880</v>
      </c>
      <c r="F768" s="1">
        <v>26939925</v>
      </c>
      <c r="G768" s="1">
        <v>-560075</v>
      </c>
      <c r="H768" s="2">
        <v>-0.02</v>
      </c>
      <c r="I768" t="s">
        <v>22</v>
      </c>
      <c r="J768" t="s">
        <v>18</v>
      </c>
      <c r="K768" t="s">
        <v>26</v>
      </c>
      <c r="L768">
        <v>6.8</v>
      </c>
      <c r="M768">
        <v>56004</v>
      </c>
      <c r="N768">
        <v>2250</v>
      </c>
      <c r="O768">
        <v>2250</v>
      </c>
      <c r="P768" s="1">
        <v>1670000</v>
      </c>
      <c r="Q768" t="str" cm="1">
        <f t="array" ref="Q768">_xlfn.IFS(C768&gt;=90000000,"Big Budget",C768&gt;=35000000,"Medium Budget",C768&lt;35000000,"Small Budget")</f>
        <v>Small Budget</v>
      </c>
      <c r="R768" cm="1">
        <f t="array" ref="R768">_xlfn.IFS(L770&gt;=10,10,L770&gt;=9,9,L770&gt;=8,8,L770&gt;=7,7,L770&gt;=6,6,L770&gt;=5,5,L770&gt;=4,4,L770&gt;=3,3,L770&gt;=2,2,L770&gt;=1,1)</f>
        <v>5</v>
      </c>
    </row>
    <row r="769" spans="1:18" x14ac:dyDescent="0.35">
      <c r="A769" s="3" t="s">
        <v>409</v>
      </c>
      <c r="B769">
        <v>2009</v>
      </c>
      <c r="C769" s="1">
        <v>20000000</v>
      </c>
      <c r="D769" s="1">
        <v>14363397</v>
      </c>
      <c r="E769" s="1">
        <v>4758134</v>
      </c>
      <c r="F769" s="1">
        <v>19121531</v>
      </c>
      <c r="G769" s="1">
        <v>-878469</v>
      </c>
      <c r="H769" s="2">
        <v>-0.04</v>
      </c>
      <c r="I769" t="s">
        <v>22</v>
      </c>
      <c r="J769" t="s">
        <v>18</v>
      </c>
      <c r="K769" t="s">
        <v>410</v>
      </c>
      <c r="L769">
        <v>7.4</v>
      </c>
      <c r="M769">
        <v>42645</v>
      </c>
      <c r="N769">
        <v>4</v>
      </c>
      <c r="O769">
        <v>995</v>
      </c>
      <c r="P769" s="1">
        <v>231964</v>
      </c>
      <c r="Q769" t="str" cm="1">
        <f t="array" ref="Q769">_xlfn.IFS(C769&gt;=90000000,"Big Budget",C769&gt;=35000000,"Medium Budget",C769&lt;35000000,"Small Budget")</f>
        <v>Small Budget</v>
      </c>
      <c r="R769" cm="1">
        <f t="array" ref="R769">_xlfn.IFS(L771&gt;=10,10,L771&gt;=9,9,L771&gt;=8,8,L771&gt;=7,7,L771&gt;=6,6,L771&gt;=5,5,L771&gt;=4,4,L771&gt;=3,3,L771&gt;=2,2,L771&gt;=1,1)</f>
        <v>5</v>
      </c>
    </row>
    <row r="770" spans="1:18" x14ac:dyDescent="0.35">
      <c r="A770" s="3" t="s">
        <v>966</v>
      </c>
      <c r="B770">
        <v>2017</v>
      </c>
      <c r="C770" s="1">
        <v>35000000</v>
      </c>
      <c r="D770" s="1">
        <v>6670765</v>
      </c>
      <c r="E770" s="1">
        <v>36555381</v>
      </c>
      <c r="F770" s="1">
        <v>43226146</v>
      </c>
      <c r="G770" s="1">
        <v>8226146</v>
      </c>
      <c r="H770" s="2">
        <v>0.24</v>
      </c>
      <c r="I770" t="s">
        <v>22</v>
      </c>
      <c r="J770" t="s">
        <v>18</v>
      </c>
      <c r="K770" t="s">
        <v>26</v>
      </c>
      <c r="L770">
        <v>5.0999999999999996</v>
      </c>
      <c r="M770">
        <v>63907</v>
      </c>
      <c r="N770">
        <v>1812</v>
      </c>
      <c r="O770">
        <v>1815</v>
      </c>
      <c r="P770" s="1">
        <v>3372565</v>
      </c>
      <c r="Q770" t="str" cm="1">
        <f t="array" ref="Q770">_xlfn.IFS(C770&gt;=90000000,"Big Budget",C770&gt;=35000000,"Medium Budget",C770&lt;35000000,"Small Budget")</f>
        <v>Medium Budget</v>
      </c>
      <c r="R770" cm="1">
        <f t="array" ref="R770">_xlfn.IFS(L772&gt;=10,10,L772&gt;=9,9,L772&gt;=8,8,L772&gt;=7,7,L772&gt;=6,6,L772&gt;=5,5,L772&gt;=4,4,L772&gt;=3,3,L772&gt;=2,2,L772&gt;=1,1)</f>
        <v>6</v>
      </c>
    </row>
    <row r="771" spans="1:18" x14ac:dyDescent="0.35">
      <c r="A771" s="3" t="s">
        <v>131</v>
      </c>
      <c r="B771">
        <v>2006</v>
      </c>
      <c r="C771" s="1">
        <v>80000000</v>
      </c>
      <c r="D771" s="1">
        <v>37384046</v>
      </c>
      <c r="E771" s="1">
        <v>61626621</v>
      </c>
      <c r="F771" s="1">
        <v>99010667</v>
      </c>
      <c r="G771" s="1">
        <v>19010667</v>
      </c>
      <c r="H771" s="2">
        <v>0.24</v>
      </c>
      <c r="I771" t="s">
        <v>132</v>
      </c>
      <c r="J771" t="s">
        <v>101</v>
      </c>
      <c r="K771" t="s">
        <v>45</v>
      </c>
      <c r="L771">
        <v>5.2</v>
      </c>
      <c r="M771">
        <v>25960</v>
      </c>
      <c r="N771">
        <v>2854</v>
      </c>
      <c r="O771">
        <v>2854</v>
      </c>
      <c r="P771" s="1">
        <v>9684809</v>
      </c>
      <c r="Q771" t="str" cm="1">
        <f t="array" ref="Q771">_xlfn.IFS(C771&gt;=90000000,"Big Budget",C771&gt;=35000000,"Medium Budget",C771&lt;35000000,"Small Budget")</f>
        <v>Medium Budget</v>
      </c>
      <c r="R771" cm="1">
        <f t="array" ref="R771">_xlfn.IFS(L773&gt;=10,10,L773&gt;=9,9,L773&gt;=8,8,L773&gt;=7,7,L773&gt;=6,6,L773&gt;=5,5,L773&gt;=4,4,L773&gt;=3,3,L773&gt;=2,2,L773&gt;=1,1)</f>
        <v>7</v>
      </c>
    </row>
    <row r="772" spans="1:18" x14ac:dyDescent="0.35">
      <c r="A772" s="3" t="s">
        <v>90</v>
      </c>
      <c r="B772">
        <v>2006</v>
      </c>
      <c r="C772" s="1">
        <v>35000000</v>
      </c>
      <c r="D772" s="1">
        <v>7459300</v>
      </c>
      <c r="E772" s="1">
        <v>34604805</v>
      </c>
      <c r="F772" s="1">
        <v>42064105</v>
      </c>
      <c r="G772" s="1">
        <v>7064105</v>
      </c>
      <c r="H772" s="2">
        <v>0.2</v>
      </c>
      <c r="I772" t="s">
        <v>17</v>
      </c>
      <c r="J772" t="s">
        <v>18</v>
      </c>
      <c r="K772" t="s">
        <v>29</v>
      </c>
      <c r="L772">
        <v>6.9</v>
      </c>
      <c r="M772">
        <v>95453</v>
      </c>
      <c r="N772">
        <v>2066</v>
      </c>
      <c r="O772">
        <v>2067</v>
      </c>
      <c r="P772" s="1">
        <v>3721526</v>
      </c>
      <c r="Q772" t="str" cm="1">
        <f t="array" ref="Q772">_xlfn.IFS(C772&gt;=90000000,"Big Budget",C772&gt;=35000000,"Medium Budget",C772&lt;35000000,"Small Budget")</f>
        <v>Medium Budget</v>
      </c>
      <c r="R772" cm="1">
        <f t="array" ref="R772">_xlfn.IFS(L774&gt;=10,10,L774&gt;=9,9,L774&gt;=8,8,L774&gt;=7,7,L774&gt;=6,6,L774&gt;=5,5,L774&gt;=4,4,L774&gt;=3,3,L774&gt;=2,2,L774&gt;=1,1)</f>
        <v>6</v>
      </c>
    </row>
    <row r="773" spans="1:18" x14ac:dyDescent="0.35">
      <c r="A773" s="3" t="s">
        <v>111</v>
      </c>
      <c r="B773">
        <v>2006</v>
      </c>
      <c r="C773" s="1">
        <v>53000000</v>
      </c>
      <c r="D773" s="1">
        <v>33602376</v>
      </c>
      <c r="E773" s="1">
        <v>30055565</v>
      </c>
      <c r="F773" s="1">
        <v>63657941</v>
      </c>
      <c r="G773" s="1">
        <v>10657941</v>
      </c>
      <c r="H773" s="2">
        <v>0.2</v>
      </c>
      <c r="I773" t="s">
        <v>22</v>
      </c>
      <c r="J773" t="s">
        <v>18</v>
      </c>
      <c r="K773" t="s">
        <v>29</v>
      </c>
      <c r="L773">
        <v>7.1</v>
      </c>
      <c r="M773">
        <v>123340</v>
      </c>
      <c r="N773">
        <v>1876</v>
      </c>
      <c r="O773">
        <v>2375</v>
      </c>
      <c r="P773" s="1">
        <v>10245190</v>
      </c>
      <c r="Q773" t="str" cm="1">
        <f t="array" ref="Q773">_xlfn.IFS(C773&gt;=90000000,"Big Budget",C773&gt;=35000000,"Medium Budget",C773&lt;35000000,"Small Budget")</f>
        <v>Medium Budget</v>
      </c>
      <c r="R773" cm="1">
        <f t="array" ref="R773">_xlfn.IFS(L775&gt;=10,10,L775&gt;=9,9,L775&gt;=8,8,L775&gt;=7,7,L775&gt;=6,6,L775&gt;=5,5,L775&gt;=4,4,L775&gt;=3,3,L775&gt;=2,2,L775&gt;=1,1)</f>
        <v>7</v>
      </c>
    </row>
    <row r="774" spans="1:18" x14ac:dyDescent="0.35">
      <c r="A774" s="3" t="s">
        <v>628</v>
      </c>
      <c r="B774">
        <v>2011</v>
      </c>
      <c r="C774" s="1">
        <v>75000000</v>
      </c>
      <c r="D774" s="1">
        <v>36392502</v>
      </c>
      <c r="E774" s="1">
        <v>53365887</v>
      </c>
      <c r="F774" s="1">
        <v>89758389</v>
      </c>
      <c r="G774" s="1">
        <v>14758389</v>
      </c>
      <c r="H774" s="2">
        <v>0.2</v>
      </c>
      <c r="I774" t="s">
        <v>22</v>
      </c>
      <c r="J774" t="s">
        <v>18</v>
      </c>
      <c r="K774" t="s">
        <v>32</v>
      </c>
      <c r="L774">
        <v>6</v>
      </c>
      <c r="M774">
        <v>242274</v>
      </c>
      <c r="N774">
        <v>3033</v>
      </c>
      <c r="O774">
        <v>3033</v>
      </c>
      <c r="P774" s="1">
        <v>19058199</v>
      </c>
      <c r="Q774" t="str" cm="1">
        <f t="array" ref="Q774">_xlfn.IFS(C774&gt;=90000000,"Big Budget",C774&gt;=35000000,"Medium Budget",C774&lt;35000000,"Small Budget")</f>
        <v>Medium Budget</v>
      </c>
      <c r="R774" cm="1">
        <f t="array" ref="R774">_xlfn.IFS(L776&gt;=10,10,L776&gt;=9,9,L776&gt;=8,8,L776&gt;=7,7,L776&gt;=6,6,L776&gt;=5,5,L776&gt;=4,4,L776&gt;=3,3,L776&gt;=2,2,L776&gt;=1,1)</f>
        <v>7</v>
      </c>
    </row>
    <row r="775" spans="1:18" x14ac:dyDescent="0.35">
      <c r="A775" s="3" t="s">
        <v>232</v>
      </c>
      <c r="B775">
        <v>2007</v>
      </c>
      <c r="C775" s="1">
        <v>72500000</v>
      </c>
      <c r="D775" s="1">
        <v>47467250</v>
      </c>
      <c r="E775" s="1">
        <v>39042352</v>
      </c>
      <c r="F775" s="1">
        <v>86509602</v>
      </c>
      <c r="G775" s="1">
        <v>14009602</v>
      </c>
      <c r="H775" s="2">
        <v>0.19</v>
      </c>
      <c r="I775" t="s">
        <v>22</v>
      </c>
      <c r="J775" t="s">
        <v>18</v>
      </c>
      <c r="K775" t="s">
        <v>32</v>
      </c>
      <c r="L775">
        <v>7</v>
      </c>
      <c r="M775">
        <v>125433</v>
      </c>
      <c r="N775">
        <v>2793</v>
      </c>
      <c r="O775">
        <v>2836</v>
      </c>
      <c r="P775" s="1">
        <v>17135055</v>
      </c>
      <c r="Q775" t="str" cm="1">
        <f t="array" ref="Q775">_xlfn.IFS(C775&gt;=90000000,"Big Budget",C775&gt;=35000000,"Medium Budget",C775&lt;35000000,"Small Budget")</f>
        <v>Medium Budget</v>
      </c>
      <c r="R775" cm="1">
        <f t="array" ref="R775">_xlfn.IFS(L777&gt;=10,10,L777&gt;=9,9,L777&gt;=8,8,L777&gt;=7,7,L777&gt;=6,6,L777&gt;=5,5,L777&gt;=4,4,L777&gt;=3,3,L777&gt;=2,2,L777&gt;=1,1)</f>
        <v>7</v>
      </c>
    </row>
    <row r="776" spans="1:18" x14ac:dyDescent="0.35">
      <c r="A776" s="3" t="s">
        <v>445</v>
      </c>
      <c r="B776">
        <v>2009</v>
      </c>
      <c r="C776" s="1">
        <v>40000000</v>
      </c>
      <c r="D776" s="1">
        <v>21002919</v>
      </c>
      <c r="E776" s="1">
        <v>26080493</v>
      </c>
      <c r="F776" s="1">
        <v>47083412</v>
      </c>
      <c r="G776" s="1">
        <v>7083412</v>
      </c>
      <c r="H776" s="2">
        <v>0.18</v>
      </c>
      <c r="I776" t="s">
        <v>43</v>
      </c>
      <c r="J776" t="s">
        <v>446</v>
      </c>
      <c r="K776" t="s">
        <v>45</v>
      </c>
      <c r="L776">
        <v>7.9</v>
      </c>
      <c r="M776">
        <v>227919</v>
      </c>
      <c r="N776">
        <v>4</v>
      </c>
      <c r="O776">
        <v>2304</v>
      </c>
      <c r="P776" s="1">
        <v>265900</v>
      </c>
      <c r="Q776" t="str" cm="1">
        <f t="array" ref="Q776">_xlfn.IFS(C776&gt;=90000000,"Big Budget",C776&gt;=35000000,"Medium Budget",C776&lt;35000000,"Small Budget")</f>
        <v>Medium Budget</v>
      </c>
      <c r="R776" cm="1">
        <f t="array" ref="R776">_xlfn.IFS(L778&gt;=10,10,L778&gt;=9,9,L778&gt;=8,8,L778&gt;=7,7,L778&gt;=6,6,L778&gt;=5,5,L778&gt;=4,4,L778&gt;=3,3,L778&gt;=2,2,L778&gt;=1,1)</f>
        <v>6</v>
      </c>
    </row>
    <row r="777" spans="1:18" x14ac:dyDescent="0.35">
      <c r="A777" s="3" t="s">
        <v>504</v>
      </c>
      <c r="B777">
        <v>2010</v>
      </c>
      <c r="C777" s="1">
        <v>12500000</v>
      </c>
      <c r="D777" s="1">
        <v>6797696</v>
      </c>
      <c r="E777" s="1">
        <v>5029284</v>
      </c>
      <c r="F777" s="1">
        <v>11826980</v>
      </c>
      <c r="G777" s="1">
        <v>-673020</v>
      </c>
      <c r="H777" s="2">
        <v>-0.05</v>
      </c>
      <c r="I777" t="s">
        <v>22</v>
      </c>
      <c r="J777" t="s">
        <v>18</v>
      </c>
      <c r="K777" t="s">
        <v>29</v>
      </c>
      <c r="L777">
        <v>7.2</v>
      </c>
      <c r="M777">
        <v>44394</v>
      </c>
      <c r="N777">
        <v>11</v>
      </c>
      <c r="O777">
        <v>672</v>
      </c>
      <c r="P777" s="1">
        <v>102351</v>
      </c>
      <c r="Q777" t="str" cm="1">
        <f t="array" ref="Q777">_xlfn.IFS(C777&gt;=90000000,"Big Budget",C777&gt;=35000000,"Medium Budget",C777&lt;35000000,"Small Budget")</f>
        <v>Small Budget</v>
      </c>
      <c r="R777" cm="1">
        <f t="array" ref="R777">_xlfn.IFS(L779&gt;=10,10,L779&gt;=9,9,L779&gt;=8,8,L779&gt;=7,7,L779&gt;=6,6,L779&gt;=5,5,L779&gt;=4,4,L779&gt;=3,3,L779&gt;=2,2,L779&gt;=1,1)</f>
        <v>5</v>
      </c>
    </row>
    <row r="778" spans="1:18" x14ac:dyDescent="0.35">
      <c r="A778" s="3" t="s">
        <v>815</v>
      </c>
      <c r="B778">
        <v>2014</v>
      </c>
      <c r="C778" s="1">
        <v>140000000</v>
      </c>
      <c r="D778" s="1">
        <v>65014513</v>
      </c>
      <c r="E778" s="1">
        <v>203300000</v>
      </c>
      <c r="F778" s="1">
        <v>268314513</v>
      </c>
      <c r="G778" s="1">
        <v>128314513</v>
      </c>
      <c r="H778" s="2">
        <v>0.92</v>
      </c>
      <c r="I778" t="s">
        <v>17</v>
      </c>
      <c r="J778" t="s">
        <v>18</v>
      </c>
      <c r="K778" t="s">
        <v>29</v>
      </c>
      <c r="L778">
        <v>6</v>
      </c>
      <c r="M778">
        <v>168288</v>
      </c>
      <c r="N778">
        <v>3503</v>
      </c>
      <c r="O778">
        <v>3503</v>
      </c>
      <c r="P778" s="1">
        <v>24115934</v>
      </c>
      <c r="Q778" t="str" cm="1">
        <f t="array" ref="Q778">_xlfn.IFS(C778&gt;=90000000,"Big Budget",C778&gt;=35000000,"Medium Budget",C778&lt;35000000,"Small Budget")</f>
        <v>Big Budget</v>
      </c>
      <c r="R778" cm="1">
        <f t="array" ref="R778">_xlfn.IFS(L780&gt;=10,10,L780&gt;=9,9,L780&gt;=8,8,L780&gt;=7,7,L780&gt;=6,6,L780&gt;=5,5,L780&gt;=4,4,L780&gt;=3,3,L780&gt;=2,2,L780&gt;=1,1)</f>
        <v>6</v>
      </c>
    </row>
    <row r="779" spans="1:18" x14ac:dyDescent="0.35">
      <c r="A779" s="3" t="s">
        <v>242</v>
      </c>
      <c r="B779">
        <v>2007</v>
      </c>
      <c r="C779" s="1">
        <v>120000000</v>
      </c>
      <c r="D779" s="1">
        <v>115802596</v>
      </c>
      <c r="E779" s="1">
        <v>113742993</v>
      </c>
      <c r="F779" s="1">
        <v>229545589</v>
      </c>
      <c r="G779" s="1">
        <v>109545589</v>
      </c>
      <c r="H779" s="2">
        <v>0.91</v>
      </c>
      <c r="I779" t="s">
        <v>17</v>
      </c>
      <c r="J779" t="s">
        <v>18</v>
      </c>
      <c r="K779" t="s">
        <v>32</v>
      </c>
      <c r="L779">
        <v>5.2</v>
      </c>
      <c r="M779">
        <v>237936</v>
      </c>
      <c r="N779">
        <v>3619</v>
      </c>
      <c r="O779">
        <v>3620</v>
      </c>
      <c r="P779" s="1">
        <v>45388836</v>
      </c>
      <c r="Q779" t="str" cm="1">
        <f t="array" ref="Q779">_xlfn.IFS(C779&gt;=90000000,"Big Budget",C779&gt;=35000000,"Medium Budget",C779&lt;35000000,"Small Budget")</f>
        <v>Big Budget</v>
      </c>
      <c r="R779" cm="1">
        <f t="array" ref="R779">_xlfn.IFS(L781&gt;=10,10,L781&gt;=9,9,L781&gt;=8,8,L781&gt;=7,7,L781&gt;=6,6,L781&gt;=5,5,L781&gt;=4,4,L781&gt;=3,3,L781&gt;=2,2,L781&gt;=1,1)</f>
        <v>6</v>
      </c>
    </row>
    <row r="780" spans="1:18" x14ac:dyDescent="0.35">
      <c r="A780" s="3" t="s">
        <v>382</v>
      </c>
      <c r="B780">
        <v>2008</v>
      </c>
      <c r="C780" s="1">
        <v>225000000</v>
      </c>
      <c r="D780" s="1">
        <v>141621490</v>
      </c>
      <c r="E780" s="1">
        <v>275719798</v>
      </c>
      <c r="F780" s="1">
        <v>417341288</v>
      </c>
      <c r="G780" s="1">
        <v>192341288</v>
      </c>
      <c r="H780" s="2">
        <v>0.85</v>
      </c>
      <c r="I780" t="s">
        <v>43</v>
      </c>
      <c r="J780" t="s">
        <v>142</v>
      </c>
      <c r="K780" t="s">
        <v>45</v>
      </c>
      <c r="L780">
        <v>6.5</v>
      </c>
      <c r="M780">
        <v>209107</v>
      </c>
      <c r="N780">
        <v>3929</v>
      </c>
      <c r="O780">
        <v>3929</v>
      </c>
      <c r="P780" s="1">
        <v>55034805</v>
      </c>
      <c r="Q780" t="str" cm="1">
        <f t="array" ref="Q780">_xlfn.IFS(C780&gt;=90000000,"Big Budget",C780&gt;=35000000,"Medium Budget",C780&lt;35000000,"Small Budget")</f>
        <v>Big Budget</v>
      </c>
      <c r="R780" cm="1">
        <f t="array" ref="R780">_xlfn.IFS(L782&gt;=10,10,L782&gt;=9,9,L782&gt;=8,8,L782&gt;=7,7,L782&gt;=6,6,L782&gt;=5,5,L782&gt;=4,4,L782&gt;=3,3,L782&gt;=2,2,L782&gt;=1,1)</f>
        <v>5</v>
      </c>
    </row>
    <row r="781" spans="1:18" x14ac:dyDescent="0.35">
      <c r="A781" s="3" t="s">
        <v>436</v>
      </c>
      <c r="B781">
        <v>2009</v>
      </c>
      <c r="C781" s="1">
        <v>38000000</v>
      </c>
      <c r="D781" s="1">
        <v>31811527</v>
      </c>
      <c r="E781" s="1">
        <v>12600000</v>
      </c>
      <c r="F781" s="1">
        <v>44411527</v>
      </c>
      <c r="G781" s="1">
        <v>6411527</v>
      </c>
      <c r="H781" s="2">
        <v>0.17</v>
      </c>
      <c r="I781" t="s">
        <v>17</v>
      </c>
      <c r="J781" t="s">
        <v>18</v>
      </c>
      <c r="K781" t="s">
        <v>26</v>
      </c>
      <c r="L781">
        <v>6.1</v>
      </c>
      <c r="M781">
        <v>111156</v>
      </c>
      <c r="N781">
        <v>2313</v>
      </c>
      <c r="O781">
        <v>2313</v>
      </c>
      <c r="P781" s="1">
        <v>10079109</v>
      </c>
      <c r="Q781" t="str" cm="1">
        <f t="array" ref="Q781">_xlfn.IFS(C781&gt;=90000000,"Big Budget",C781&gt;=35000000,"Medium Budget",C781&lt;35000000,"Small Budget")</f>
        <v>Medium Budget</v>
      </c>
      <c r="R781" cm="1">
        <f t="array" ref="R781">_xlfn.IFS(L783&gt;=10,10,L783&gt;=9,9,L783&gt;=8,8,L783&gt;=7,7,L783&gt;=6,6,L783&gt;=5,5,L783&gt;=4,4,L783&gt;=3,3,L783&gt;=2,2,L783&gt;=1,1)</f>
        <v>6</v>
      </c>
    </row>
    <row r="782" spans="1:18" x14ac:dyDescent="0.35">
      <c r="A782" s="3" t="s">
        <v>157</v>
      </c>
      <c r="B782">
        <v>2007</v>
      </c>
      <c r="C782" s="1">
        <v>14000000</v>
      </c>
      <c r="D782" s="1">
        <v>12559771</v>
      </c>
      <c r="E782" s="1">
        <v>645640</v>
      </c>
      <c r="F782" s="1">
        <v>13205411</v>
      </c>
      <c r="G782" s="1">
        <v>-794589</v>
      </c>
      <c r="H782" s="2">
        <v>-0.06</v>
      </c>
      <c r="I782" t="s">
        <v>22</v>
      </c>
      <c r="J782" t="s">
        <v>18</v>
      </c>
      <c r="K782" t="s">
        <v>72</v>
      </c>
      <c r="L782">
        <v>5.5</v>
      </c>
      <c r="M782">
        <v>17056</v>
      </c>
      <c r="N782">
        <v>1776</v>
      </c>
      <c r="O782">
        <v>1794</v>
      </c>
      <c r="P782" s="1">
        <v>5674802</v>
      </c>
      <c r="Q782" t="str" cm="1">
        <f t="array" ref="Q782">_xlfn.IFS(C782&gt;=90000000,"Big Budget",C782&gt;=35000000,"Medium Budget",C782&lt;35000000,"Small Budget")</f>
        <v>Small Budget</v>
      </c>
      <c r="R782" cm="1">
        <f t="array" ref="R782">_xlfn.IFS(L784&gt;=10,10,L784&gt;=9,9,L784&gt;=8,8,L784&gt;=7,7,L784&gt;=6,6,L784&gt;=5,5,L784&gt;=4,4,L784&gt;=3,3,L784&gt;=2,2,L784&gt;=1,1)</f>
        <v>3</v>
      </c>
    </row>
    <row r="783" spans="1:18" x14ac:dyDescent="0.35">
      <c r="A783" s="3" t="s">
        <v>893</v>
      </c>
      <c r="B783">
        <v>2016</v>
      </c>
      <c r="C783" s="1">
        <v>10000000</v>
      </c>
      <c r="D783" s="1">
        <v>4073448</v>
      </c>
      <c r="E783" s="1">
        <v>5190492</v>
      </c>
      <c r="F783" s="1">
        <v>9263940</v>
      </c>
      <c r="G783" s="1">
        <v>-736060</v>
      </c>
      <c r="H783" s="2">
        <v>-7.0000000000000007E-2</v>
      </c>
      <c r="I783" t="s">
        <v>17</v>
      </c>
      <c r="J783" t="s">
        <v>18</v>
      </c>
      <c r="K783" t="s">
        <v>29</v>
      </c>
      <c r="L783">
        <v>6.7</v>
      </c>
      <c r="M783">
        <v>21486</v>
      </c>
      <c r="N783">
        <v>5</v>
      </c>
      <c r="O783">
        <v>648</v>
      </c>
      <c r="P783" s="1">
        <v>93728</v>
      </c>
      <c r="Q783" t="str" cm="1">
        <f t="array" ref="Q783">_xlfn.IFS(C783&gt;=90000000,"Big Budget",C783&gt;=35000000,"Medium Budget",C783&lt;35000000,"Small Budget")</f>
        <v>Small Budget</v>
      </c>
      <c r="R783" cm="1">
        <f t="array" ref="R783">_xlfn.IFS(L785&gt;=10,10,L785&gt;=9,9,L785&gt;=8,8,L785&gt;=7,7,L785&gt;=6,6,L785&gt;=5,5,L785&gt;=4,4,L785&gt;=3,3,L785&gt;=2,2,L785&gt;=1,1)</f>
        <v>6</v>
      </c>
    </row>
    <row r="784" spans="1:18" x14ac:dyDescent="0.35">
      <c r="A784" s="3" t="s">
        <v>51</v>
      </c>
      <c r="B784">
        <v>2006</v>
      </c>
      <c r="C784" s="1">
        <v>17000000</v>
      </c>
      <c r="D784" s="1">
        <v>15680099</v>
      </c>
      <c r="E784" s="1">
        <v>0</v>
      </c>
      <c r="F784" s="1">
        <v>15680099</v>
      </c>
      <c r="G784" s="1">
        <v>-1319901</v>
      </c>
      <c r="H784" s="2">
        <v>-0.08</v>
      </c>
      <c r="I784" t="s">
        <v>17</v>
      </c>
      <c r="J784" t="s">
        <v>18</v>
      </c>
      <c r="K784" t="s">
        <v>19</v>
      </c>
      <c r="L784">
        <v>3.4</v>
      </c>
      <c r="M784">
        <v>13120</v>
      </c>
      <c r="N784">
        <v>1710</v>
      </c>
      <c r="O784">
        <v>1747</v>
      </c>
      <c r="P784" s="1">
        <v>6922767</v>
      </c>
      <c r="Q784" t="str" cm="1">
        <f t="array" ref="Q784">_xlfn.IFS(C784&gt;=90000000,"Big Budget",C784&gt;=35000000,"Medium Budget",C784&lt;35000000,"Small Budget")</f>
        <v>Small Budget</v>
      </c>
      <c r="R784" cm="1">
        <f t="array" ref="R784">_xlfn.IFS(L786&gt;=10,10,L786&gt;=9,9,L786&gt;=8,8,L786&gt;=7,7,L786&gt;=6,6,L786&gt;=5,5,L786&gt;=4,4,L786&gt;=3,3,L786&gt;=2,2,L786&gt;=1,1)</f>
        <v>7</v>
      </c>
    </row>
    <row r="785" spans="1:18" x14ac:dyDescent="0.35">
      <c r="A785" s="3" t="s">
        <v>495</v>
      </c>
      <c r="B785">
        <v>2009</v>
      </c>
      <c r="C785" s="1">
        <v>200000000</v>
      </c>
      <c r="D785" s="1">
        <v>125322469</v>
      </c>
      <c r="E785" s="1">
        <v>240169323</v>
      </c>
      <c r="F785" s="1">
        <v>365491792</v>
      </c>
      <c r="G785" s="1">
        <v>165491792</v>
      </c>
      <c r="H785" s="2">
        <v>0.83</v>
      </c>
      <c r="I785" t="s">
        <v>17</v>
      </c>
      <c r="J785" t="s">
        <v>18</v>
      </c>
      <c r="K785" t="s">
        <v>32</v>
      </c>
      <c r="L785">
        <v>6.5</v>
      </c>
      <c r="M785">
        <v>359726</v>
      </c>
      <c r="N785">
        <v>3530</v>
      </c>
      <c r="O785">
        <v>3602</v>
      </c>
      <c r="P785" s="1">
        <v>42558390</v>
      </c>
      <c r="Q785" t="str" cm="1">
        <f t="array" ref="Q785">_xlfn.IFS(C785&gt;=90000000,"Big Budget",C785&gt;=35000000,"Medium Budget",C785&lt;35000000,"Small Budget")</f>
        <v>Big Budget</v>
      </c>
      <c r="R785" cm="1">
        <f t="array" ref="R785">_xlfn.IFS(L787&gt;=10,10,L787&gt;=9,9,L787&gt;=8,8,L787&gt;=7,7,L787&gt;=6,6,L787&gt;=5,5,L787&gt;=4,4,L787&gt;=3,3,L787&gt;=2,2,L787&gt;=1,1)</f>
        <v>7</v>
      </c>
    </row>
    <row r="786" spans="1:18" x14ac:dyDescent="0.35">
      <c r="A786" s="3" t="s">
        <v>644</v>
      </c>
      <c r="B786">
        <v>2011</v>
      </c>
      <c r="C786" s="1">
        <v>135000000</v>
      </c>
      <c r="D786" s="1">
        <v>123477607</v>
      </c>
      <c r="E786" s="1">
        <v>122246993</v>
      </c>
      <c r="F786" s="1">
        <v>245724600</v>
      </c>
      <c r="G786" s="1">
        <v>110724600</v>
      </c>
      <c r="H786" s="2">
        <v>0.82</v>
      </c>
      <c r="I786" t="s">
        <v>43</v>
      </c>
      <c r="J786" t="s">
        <v>101</v>
      </c>
      <c r="K786" t="s">
        <v>45</v>
      </c>
      <c r="L786">
        <v>7.2</v>
      </c>
      <c r="M786">
        <v>261702</v>
      </c>
      <c r="N786">
        <v>3917</v>
      </c>
      <c r="O786">
        <v>3923</v>
      </c>
      <c r="P786" s="1">
        <v>38079323</v>
      </c>
      <c r="Q786" t="str" cm="1">
        <f t="array" ref="Q786">_xlfn.IFS(C786&gt;=90000000,"Big Budget",C786&gt;=35000000,"Medium Budget",C786&lt;35000000,"Small Budget")</f>
        <v>Big Budget</v>
      </c>
      <c r="R786" cm="1">
        <f t="array" ref="R786">_xlfn.IFS(L788&gt;=10,10,L788&gt;=9,9,L788&gt;=8,8,L788&gt;=7,7,L788&gt;=6,6,L788&gt;=5,5,L788&gt;=4,4,L788&gt;=3,3,L788&gt;=2,2,L788&gt;=1,1)</f>
        <v>5</v>
      </c>
    </row>
    <row r="787" spans="1:18" x14ac:dyDescent="0.35">
      <c r="A787" s="3" t="s">
        <v>946</v>
      </c>
      <c r="B787">
        <v>2016</v>
      </c>
      <c r="C787" s="1">
        <v>185000000</v>
      </c>
      <c r="D787" s="1">
        <v>158848340</v>
      </c>
      <c r="E787" s="1">
        <v>176953893</v>
      </c>
      <c r="F787" s="1">
        <v>335802233</v>
      </c>
      <c r="G787" s="1">
        <v>150802233</v>
      </c>
      <c r="H787" s="2">
        <v>0.82</v>
      </c>
      <c r="I787" t="s">
        <v>17</v>
      </c>
      <c r="J787" t="s">
        <v>18</v>
      </c>
      <c r="K787" t="s">
        <v>45</v>
      </c>
      <c r="L787">
        <v>7</v>
      </c>
      <c r="M787">
        <v>244668</v>
      </c>
      <c r="N787">
        <v>3928</v>
      </c>
      <c r="O787">
        <v>3928</v>
      </c>
      <c r="P787" s="1">
        <v>59253211</v>
      </c>
      <c r="Q787" t="str" cm="1">
        <f t="array" ref="Q787">_xlfn.IFS(C787&gt;=90000000,"Big Budget",C787&gt;=35000000,"Medium Budget",C787&lt;35000000,"Small Budget")</f>
        <v>Big Budget</v>
      </c>
      <c r="R787" cm="1">
        <f t="array" ref="R787">_xlfn.IFS(L789&gt;=10,10,L789&gt;=9,9,L789&gt;=8,8,L789&gt;=7,7,L789&gt;=6,6,L789&gt;=5,5,L789&gt;=4,4,L789&gt;=3,3,L789&gt;=2,2,L789&gt;=1,1)</f>
        <v>7</v>
      </c>
    </row>
    <row r="788" spans="1:18" x14ac:dyDescent="0.35">
      <c r="A788" s="3" t="s">
        <v>302</v>
      </c>
      <c r="B788">
        <v>2008</v>
      </c>
      <c r="C788" s="1">
        <v>25000000</v>
      </c>
      <c r="D788" s="1">
        <v>17432844</v>
      </c>
      <c r="E788" s="1">
        <v>5477719</v>
      </c>
      <c r="F788" s="1">
        <v>22910563</v>
      </c>
      <c r="G788" s="1">
        <v>-2089437</v>
      </c>
      <c r="H788" s="2">
        <v>-0.08</v>
      </c>
      <c r="I788" t="s">
        <v>22</v>
      </c>
      <c r="J788" t="s">
        <v>18</v>
      </c>
      <c r="K788" t="s">
        <v>23</v>
      </c>
      <c r="L788">
        <v>5.9</v>
      </c>
      <c r="M788">
        <v>74990</v>
      </c>
      <c r="N788">
        <v>2812</v>
      </c>
      <c r="O788">
        <v>2814</v>
      </c>
      <c r="P788" s="1">
        <v>8003421</v>
      </c>
      <c r="Q788" t="str" cm="1">
        <f t="array" ref="Q788">_xlfn.IFS(C788&gt;=90000000,"Big Budget",C788&gt;=35000000,"Medium Budget",C788&lt;35000000,"Small Budget")</f>
        <v>Small Budget</v>
      </c>
      <c r="R788" cm="1">
        <f t="array" ref="R788">_xlfn.IFS(L790&gt;=10,10,L790&gt;=9,9,L790&gt;=8,8,L790&gt;=7,7,L790&gt;=6,6,L790&gt;=5,5,L790&gt;=4,4,L790&gt;=3,3,L790&gt;=2,2,L790&gt;=1,1)</f>
        <v>5</v>
      </c>
    </row>
    <row r="789" spans="1:18" x14ac:dyDescent="0.35">
      <c r="A789" s="3" t="s">
        <v>996</v>
      </c>
      <c r="B789">
        <v>2018</v>
      </c>
      <c r="C789" s="1">
        <v>32000000</v>
      </c>
      <c r="D789" s="1">
        <v>17839115</v>
      </c>
      <c r="E789" s="1">
        <v>11365264</v>
      </c>
      <c r="F789" s="1">
        <v>29204379</v>
      </c>
      <c r="G789" s="1">
        <v>-2795621</v>
      </c>
      <c r="H789" s="2">
        <v>-0.09</v>
      </c>
      <c r="I789" t="s">
        <v>22</v>
      </c>
      <c r="J789" t="s">
        <v>18</v>
      </c>
      <c r="K789" t="s">
        <v>26</v>
      </c>
      <c r="L789">
        <v>7.1</v>
      </c>
      <c r="M789">
        <v>147774</v>
      </c>
      <c r="N789">
        <v>2808</v>
      </c>
      <c r="O789">
        <v>2808</v>
      </c>
      <c r="P789" s="1">
        <v>7132647</v>
      </c>
      <c r="Q789" t="str" cm="1">
        <f t="array" ref="Q789">_xlfn.IFS(C789&gt;=90000000,"Big Budget",C789&gt;=35000000,"Medium Budget",C789&lt;35000000,"Small Budget")</f>
        <v>Small Budget</v>
      </c>
      <c r="R789" cm="1">
        <f t="array" ref="R789">_xlfn.IFS(L791&gt;=10,10,L791&gt;=9,9,L791&gt;=8,8,L791&gt;=7,7,L791&gt;=6,6,L791&gt;=5,5,L791&gt;=4,4,L791&gt;=3,3,L791&gt;=2,2,L791&gt;=1,1)</f>
        <v>5</v>
      </c>
    </row>
    <row r="790" spans="1:18" x14ac:dyDescent="0.35">
      <c r="A790" s="3" t="s">
        <v>400</v>
      </c>
      <c r="B790">
        <v>2009</v>
      </c>
      <c r="C790" s="1">
        <v>18000000</v>
      </c>
      <c r="D790" s="1">
        <v>14800725</v>
      </c>
      <c r="E790" s="1">
        <v>1581813</v>
      </c>
      <c r="F790" s="1">
        <v>16382538</v>
      </c>
      <c r="G790" s="1">
        <v>-1617462</v>
      </c>
      <c r="H790" s="2">
        <v>-0.09</v>
      </c>
      <c r="I790" t="s">
        <v>17</v>
      </c>
      <c r="J790" t="s">
        <v>18</v>
      </c>
      <c r="K790" t="s">
        <v>19</v>
      </c>
      <c r="L790">
        <v>5.3</v>
      </c>
      <c r="M790">
        <v>35356</v>
      </c>
      <c r="N790">
        <v>1858</v>
      </c>
      <c r="O790">
        <v>1872</v>
      </c>
      <c r="P790" s="1">
        <v>4919433</v>
      </c>
      <c r="Q790" t="str" cm="1">
        <f t="array" ref="Q790">_xlfn.IFS(C790&gt;=90000000,"Big Budget",C790&gt;=35000000,"Medium Budget",C790&lt;35000000,"Small Budget")</f>
        <v>Small Budget</v>
      </c>
      <c r="R790" cm="1">
        <f t="array" ref="R790">_xlfn.IFS(L792&gt;=10,10,L792&gt;=9,9,L792&gt;=8,8,L792&gt;=7,7,L792&gt;=6,6,L792&gt;=5,5,L792&gt;=4,4,L792&gt;=3,3,L792&gt;=2,2,L792&gt;=1,1)</f>
        <v>6</v>
      </c>
    </row>
    <row r="791" spans="1:18" x14ac:dyDescent="0.35">
      <c r="A791" s="3" t="s">
        <v>705</v>
      </c>
      <c r="B791">
        <v>2013</v>
      </c>
      <c r="C791" s="1">
        <v>20000000</v>
      </c>
      <c r="D791" s="1">
        <v>8008161</v>
      </c>
      <c r="E791" s="1">
        <v>10264848</v>
      </c>
      <c r="F791" s="1">
        <v>18273009</v>
      </c>
      <c r="G791" s="1">
        <v>-1726991</v>
      </c>
      <c r="H791" s="2">
        <v>-0.09</v>
      </c>
      <c r="I791" t="s">
        <v>22</v>
      </c>
      <c r="J791" t="s">
        <v>18</v>
      </c>
      <c r="K791" t="s">
        <v>32</v>
      </c>
      <c r="L791">
        <v>5.6</v>
      </c>
      <c r="M791">
        <v>79024</v>
      </c>
      <c r="N791">
        <v>2538</v>
      </c>
      <c r="O791">
        <v>2538</v>
      </c>
      <c r="P791" s="1">
        <v>3837183</v>
      </c>
      <c r="Q791" t="str" cm="1">
        <f t="array" ref="Q791">_xlfn.IFS(C791&gt;=90000000,"Big Budget",C791&gt;=35000000,"Medium Budget",C791&lt;35000000,"Small Budget")</f>
        <v>Small Budget</v>
      </c>
      <c r="R791" cm="1">
        <f t="array" ref="R791">_xlfn.IFS(L793&gt;=10,10,L793&gt;=9,9,L793&gt;=8,8,L793&gt;=7,7,L793&gt;=6,6,L793&gt;=5,5,L793&gt;=4,4,L793&gt;=3,3,L793&gt;=2,2,L793&gt;=1,1)</f>
        <v>6</v>
      </c>
    </row>
    <row r="792" spans="1:18" x14ac:dyDescent="0.35">
      <c r="A792" s="3" t="s">
        <v>933</v>
      </c>
      <c r="B792">
        <v>2016</v>
      </c>
      <c r="C792" s="1">
        <v>90000000</v>
      </c>
      <c r="D792" s="1">
        <v>93432655</v>
      </c>
      <c r="E792" s="1">
        <v>69092501</v>
      </c>
      <c r="F792" s="1">
        <v>162525156</v>
      </c>
      <c r="G792" s="1">
        <v>72525156</v>
      </c>
      <c r="H792" s="2">
        <v>0.81</v>
      </c>
      <c r="I792" t="s">
        <v>17</v>
      </c>
      <c r="J792" t="s">
        <v>18</v>
      </c>
      <c r="K792" t="s">
        <v>202</v>
      </c>
      <c r="L792">
        <v>6.8</v>
      </c>
      <c r="M792">
        <v>210478</v>
      </c>
      <c r="N792">
        <v>3674</v>
      </c>
      <c r="O792">
        <v>3696</v>
      </c>
      <c r="P792" s="1">
        <v>34703397</v>
      </c>
      <c r="Q792" t="str" cm="1">
        <f t="array" ref="Q792">_xlfn.IFS(C792&gt;=90000000,"Big Budget",C792&gt;=35000000,"Medium Budget",C792&lt;35000000,"Small Budget")</f>
        <v>Big Budget</v>
      </c>
      <c r="R792" cm="1">
        <f t="array" ref="R792">_xlfn.IFS(L794&gt;=10,10,L794&gt;=9,9,L794&gt;=8,8,L794&gt;=7,7,L794&gt;=6,6,L794&gt;=5,5,L794&gt;=4,4,L794&gt;=3,3,L794&gt;=2,2,L794&gt;=1,1)</f>
        <v>7</v>
      </c>
    </row>
    <row r="793" spans="1:18" x14ac:dyDescent="0.35">
      <c r="A793" s="3" t="s">
        <v>356</v>
      </c>
      <c r="B793">
        <v>2008</v>
      </c>
      <c r="C793" s="1">
        <v>65000000</v>
      </c>
      <c r="D793" s="1">
        <v>36316032</v>
      </c>
      <c r="E793" s="1">
        <v>36200787</v>
      </c>
      <c r="F793" s="1">
        <v>72516819</v>
      </c>
      <c r="G793" s="1">
        <v>7516819</v>
      </c>
      <c r="H793" s="2">
        <v>0.12</v>
      </c>
      <c r="I793" t="s">
        <v>22</v>
      </c>
      <c r="J793" t="s">
        <v>18</v>
      </c>
      <c r="K793" t="s">
        <v>32</v>
      </c>
      <c r="L793">
        <v>6.4</v>
      </c>
      <c r="M793">
        <v>208384</v>
      </c>
      <c r="N793">
        <v>2532</v>
      </c>
      <c r="O793">
        <v>2586</v>
      </c>
      <c r="P793" s="1">
        <v>12621090</v>
      </c>
      <c r="Q793" t="str" cm="1">
        <f t="array" ref="Q793">_xlfn.IFS(C793&gt;=90000000,"Big Budget",C793&gt;=35000000,"Medium Budget",C793&lt;35000000,"Small Budget")</f>
        <v>Medium Budget</v>
      </c>
      <c r="R793" cm="1">
        <f t="array" ref="R793">_xlfn.IFS(L795&gt;=10,10,L795&gt;=9,9,L795&gt;=8,8,L795&gt;=7,7,L795&gt;=6,6,L795&gt;=5,5,L795&gt;=4,4,L795&gt;=3,3,L795&gt;=2,2,L795&gt;=1,1)</f>
        <v>7</v>
      </c>
    </row>
    <row r="794" spans="1:18" x14ac:dyDescent="0.35">
      <c r="A794" s="3" t="s">
        <v>154</v>
      </c>
      <c r="B794">
        <v>2007</v>
      </c>
      <c r="C794" s="1">
        <v>12500000</v>
      </c>
      <c r="D794" s="1">
        <v>5956480</v>
      </c>
      <c r="E794" s="1">
        <v>5320639</v>
      </c>
      <c r="F794" s="1">
        <v>11277119</v>
      </c>
      <c r="G794" s="1">
        <v>-1222881</v>
      </c>
      <c r="H794" s="2">
        <v>-0.1</v>
      </c>
      <c r="I794" t="s">
        <v>17</v>
      </c>
      <c r="J794" t="s">
        <v>18</v>
      </c>
      <c r="K794" t="s">
        <v>19</v>
      </c>
      <c r="L794">
        <v>7.3</v>
      </c>
      <c r="M794">
        <v>145368</v>
      </c>
      <c r="N794">
        <v>7</v>
      </c>
      <c r="O794">
        <v>321</v>
      </c>
      <c r="P794" s="1">
        <v>90418</v>
      </c>
      <c r="Q794" t="str" cm="1">
        <f t="array" ref="Q794">_xlfn.IFS(C794&gt;=90000000,"Big Budget",C794&gt;=35000000,"Medium Budget",C794&lt;35000000,"Small Budget")</f>
        <v>Small Budget</v>
      </c>
      <c r="R794" cm="1">
        <f t="array" ref="R794">_xlfn.IFS(L796&gt;=10,10,L796&gt;=9,9,L796&gt;=8,8,L796&gt;=7,7,L796&gt;=6,6,L796&gt;=5,5,L796&gt;=4,4,L796&gt;=3,3,L796&gt;=2,2,L796&gt;=1,1)</f>
        <v>3</v>
      </c>
    </row>
    <row r="795" spans="1:18" x14ac:dyDescent="0.35">
      <c r="A795" s="3" t="s">
        <v>219</v>
      </c>
      <c r="B795">
        <v>2007</v>
      </c>
      <c r="C795" s="1">
        <v>50000000</v>
      </c>
      <c r="D795" s="1">
        <v>17181265</v>
      </c>
      <c r="E795" s="1">
        <v>38895823</v>
      </c>
      <c r="F795" s="1">
        <v>56077088</v>
      </c>
      <c r="G795" s="1">
        <v>6077088</v>
      </c>
      <c r="H795" s="2">
        <v>0.12</v>
      </c>
      <c r="I795" t="s">
        <v>22</v>
      </c>
      <c r="J795" t="s">
        <v>18</v>
      </c>
      <c r="K795" t="s">
        <v>26</v>
      </c>
      <c r="L795">
        <v>7.6</v>
      </c>
      <c r="M795">
        <v>241453</v>
      </c>
      <c r="N795">
        <v>15</v>
      </c>
      <c r="O795">
        <v>1408</v>
      </c>
      <c r="P795" s="1">
        <v>547092</v>
      </c>
      <c r="Q795" t="str" cm="1">
        <f t="array" ref="Q795">_xlfn.IFS(C795&gt;=90000000,"Big Budget",C795&gt;=35000000,"Medium Budget",C795&lt;35000000,"Small Budget")</f>
        <v>Medium Budget</v>
      </c>
      <c r="R795" cm="1">
        <f t="array" ref="R795">_xlfn.IFS(L797&gt;=10,10,L797&gt;=9,9,L797&gt;=8,8,L797&gt;=7,7,L797&gt;=6,6,L797&gt;=5,5,L797&gt;=4,4,L797&gt;=3,3,L797&gt;=2,2,L797&gt;=1,1)</f>
        <v>6</v>
      </c>
    </row>
    <row r="796" spans="1:18" x14ac:dyDescent="0.35">
      <c r="A796" s="3" t="s">
        <v>539</v>
      </c>
      <c r="B796">
        <v>2010</v>
      </c>
      <c r="C796" s="1">
        <v>35000000</v>
      </c>
      <c r="D796" s="1">
        <v>17630465</v>
      </c>
      <c r="E796" s="1">
        <v>21709712</v>
      </c>
      <c r="F796" s="1">
        <v>39340177</v>
      </c>
      <c r="G796" s="1">
        <v>4340177</v>
      </c>
      <c r="H796" s="2">
        <v>0.12</v>
      </c>
      <c r="I796" t="s">
        <v>43</v>
      </c>
      <c r="J796" t="s">
        <v>18</v>
      </c>
      <c r="K796" t="s">
        <v>45</v>
      </c>
      <c r="L796">
        <v>3.8</v>
      </c>
      <c r="M796">
        <v>17087</v>
      </c>
      <c r="N796">
        <v>2997</v>
      </c>
      <c r="O796">
        <v>3002</v>
      </c>
      <c r="P796" s="1">
        <v>6627564</v>
      </c>
      <c r="Q796" t="str" cm="1">
        <f t="array" ref="Q796">_xlfn.IFS(C796&gt;=90000000,"Big Budget",C796&gt;=35000000,"Medium Budget",C796&lt;35000000,"Small Budget")</f>
        <v>Medium Budget</v>
      </c>
      <c r="R796" cm="1">
        <f t="array" ref="R796">_xlfn.IFS(L798&gt;=10,10,L798&gt;=9,9,L798&gt;=8,8,L798&gt;=7,7,L798&gt;=6,6,L798&gt;=5,5,L798&gt;=4,4,L798&gt;=3,3,L798&gt;=2,2,L798&gt;=1,1)</f>
        <v>5</v>
      </c>
    </row>
    <row r="797" spans="1:18" x14ac:dyDescent="0.35">
      <c r="A797" s="3" t="s">
        <v>549</v>
      </c>
      <c r="B797">
        <v>2010</v>
      </c>
      <c r="C797" s="1">
        <v>44000000</v>
      </c>
      <c r="D797" s="1">
        <v>31206263</v>
      </c>
      <c r="E797" s="1">
        <v>17271821</v>
      </c>
      <c r="F797" s="1">
        <v>48478084</v>
      </c>
      <c r="G797" s="1">
        <v>4478084</v>
      </c>
      <c r="H797" s="2">
        <v>0.1</v>
      </c>
      <c r="I797" t="s">
        <v>17</v>
      </c>
      <c r="J797" t="s">
        <v>18</v>
      </c>
      <c r="K797" t="s">
        <v>29</v>
      </c>
      <c r="L797">
        <v>6.4</v>
      </c>
      <c r="M797">
        <v>62185</v>
      </c>
      <c r="N797">
        <v>2718</v>
      </c>
      <c r="O797">
        <v>2725</v>
      </c>
      <c r="P797" s="1">
        <v>12381585</v>
      </c>
      <c r="Q797" t="str" cm="1">
        <f t="array" ref="Q797">_xlfn.IFS(C797&gt;=90000000,"Big Budget",C797&gt;=35000000,"Medium Budget",C797&lt;35000000,"Small Budget")</f>
        <v>Medium Budget</v>
      </c>
      <c r="R797" cm="1">
        <f t="array" ref="R797">_xlfn.IFS(L799&gt;=10,10,L799&gt;=9,9,L799&gt;=8,8,L799&gt;=7,7,L799&gt;=6,6,L799&gt;=5,5,L799&gt;=4,4,L799&gt;=3,3,L799&gt;=2,2,L799&gt;=1,1)</f>
        <v>7</v>
      </c>
    </row>
    <row r="798" spans="1:18" x14ac:dyDescent="0.35">
      <c r="A798" s="3" t="s">
        <v>100</v>
      </c>
      <c r="B798">
        <v>2006</v>
      </c>
      <c r="C798" s="1">
        <v>45000000</v>
      </c>
      <c r="D798" s="1">
        <v>28142535</v>
      </c>
      <c r="E798" s="1">
        <v>21468363</v>
      </c>
      <c r="F798" s="1">
        <v>49610898</v>
      </c>
      <c r="G798" s="1">
        <v>4610898</v>
      </c>
      <c r="H798" s="2">
        <v>0.1</v>
      </c>
      <c r="I798" t="s">
        <v>43</v>
      </c>
      <c r="J798" t="s">
        <v>101</v>
      </c>
      <c r="K798" t="s">
        <v>45</v>
      </c>
      <c r="L798">
        <v>5.8</v>
      </c>
      <c r="M798">
        <v>39550</v>
      </c>
      <c r="N798">
        <v>3050</v>
      </c>
      <c r="O798">
        <v>3050</v>
      </c>
      <c r="P798" s="1">
        <v>8432465</v>
      </c>
      <c r="Q798" t="str" cm="1">
        <f t="array" ref="Q798">_xlfn.IFS(C798&gt;=90000000,"Big Budget",C798&gt;=35000000,"Medium Budget",C798&lt;35000000,"Small Budget")</f>
        <v>Medium Budget</v>
      </c>
      <c r="R798" cm="1">
        <f t="array" ref="R798">_xlfn.IFS(L800&gt;=10,10,L800&gt;=9,9,L800&gt;=8,8,L800&gt;=7,7,L800&gt;=6,6,L800&gt;=5,5,L800&gt;=4,4,L800&gt;=3,3,L800&gt;=2,2,L800&gt;=1,1)</f>
        <v>5</v>
      </c>
    </row>
    <row r="799" spans="1:18" x14ac:dyDescent="0.35">
      <c r="A799" s="3" t="s">
        <v>918</v>
      </c>
      <c r="B799">
        <v>2016</v>
      </c>
      <c r="C799" s="1">
        <v>43000000</v>
      </c>
      <c r="D799" s="1">
        <v>3740823</v>
      </c>
      <c r="E799" s="1">
        <v>42673707</v>
      </c>
      <c r="F799" s="1">
        <v>46414530</v>
      </c>
      <c r="G799" s="1">
        <v>3414530</v>
      </c>
      <c r="H799" s="2">
        <v>0.08</v>
      </c>
      <c r="I799" t="s">
        <v>17</v>
      </c>
      <c r="J799" t="s">
        <v>18</v>
      </c>
      <c r="K799" t="s">
        <v>29</v>
      </c>
      <c r="L799">
        <v>7.4</v>
      </c>
      <c r="M799">
        <v>87851</v>
      </c>
      <c r="N799">
        <v>4</v>
      </c>
      <c r="O799">
        <v>1523</v>
      </c>
      <c r="P799" s="1">
        <v>30909</v>
      </c>
      <c r="Q799" t="str" cm="1">
        <f t="array" ref="Q799">_xlfn.IFS(C799&gt;=90000000,"Big Budget",C799&gt;=35000000,"Medium Budget",C799&lt;35000000,"Small Budget")</f>
        <v>Medium Budget</v>
      </c>
      <c r="R799" cm="1">
        <f t="array" ref="R799">_xlfn.IFS(L801&gt;=10,10,L801&gt;=9,9,L801&gt;=8,8,L801&gt;=7,7,L801&gt;=6,6,L801&gt;=5,5,L801&gt;=4,4,L801&gt;=3,3,L801&gt;=2,2,L801&gt;=1,1)</f>
        <v>6</v>
      </c>
    </row>
    <row r="800" spans="1:18" x14ac:dyDescent="0.35">
      <c r="A800" s="3" t="s">
        <v>58</v>
      </c>
      <c r="B800">
        <v>2006</v>
      </c>
      <c r="C800" s="1">
        <v>20000000</v>
      </c>
      <c r="D800" s="1">
        <v>17807569</v>
      </c>
      <c r="E800" s="1">
        <v>0</v>
      </c>
      <c r="F800" s="1">
        <v>17807569</v>
      </c>
      <c r="G800" s="1">
        <v>-2192431</v>
      </c>
      <c r="H800" s="2">
        <v>-0.11</v>
      </c>
      <c r="I800" t="s">
        <v>17</v>
      </c>
      <c r="J800" t="s">
        <v>18</v>
      </c>
      <c r="K800" t="s">
        <v>19</v>
      </c>
      <c r="L800">
        <v>5.9</v>
      </c>
      <c r="M800">
        <v>29640</v>
      </c>
      <c r="N800">
        <v>3004</v>
      </c>
      <c r="O800">
        <v>3007</v>
      </c>
      <c r="P800" s="1">
        <v>8602333</v>
      </c>
      <c r="Q800" t="str" cm="1">
        <f t="array" ref="Q800">_xlfn.IFS(C800&gt;=90000000,"Big Budget",C800&gt;=35000000,"Medium Budget",C800&lt;35000000,"Small Budget")</f>
        <v>Small Budget</v>
      </c>
      <c r="R800" cm="1">
        <f t="array" ref="R800">_xlfn.IFS(L802&gt;=10,10,L802&gt;=9,9,L802&gt;=8,8,L802&gt;=7,7,L802&gt;=6,6,L802&gt;=5,5,L802&gt;=4,4,L802&gt;=3,3,L802&gt;=2,2,L802&gt;=1,1)</f>
        <v>6</v>
      </c>
    </row>
    <row r="801" spans="1:18" x14ac:dyDescent="0.35">
      <c r="A801" s="3" t="s">
        <v>654</v>
      </c>
      <c r="B801">
        <v>2012</v>
      </c>
      <c r="C801" s="1">
        <v>10000000</v>
      </c>
      <c r="D801" s="1">
        <v>6810754</v>
      </c>
      <c r="E801" s="1">
        <v>2079340</v>
      </c>
      <c r="F801" s="1">
        <v>8890094</v>
      </c>
      <c r="G801" s="1">
        <v>-1109906</v>
      </c>
      <c r="H801" s="2">
        <v>-0.11</v>
      </c>
      <c r="I801" t="s">
        <v>22</v>
      </c>
      <c r="J801" t="s">
        <v>18</v>
      </c>
      <c r="K801" t="s">
        <v>23</v>
      </c>
      <c r="L801">
        <v>6.1</v>
      </c>
      <c r="M801">
        <v>49725</v>
      </c>
      <c r="N801">
        <v>1403</v>
      </c>
      <c r="O801">
        <v>1403</v>
      </c>
      <c r="P801" s="1">
        <v>3104269</v>
      </c>
      <c r="Q801" t="str" cm="1">
        <f t="array" ref="Q801">_xlfn.IFS(C801&gt;=90000000,"Big Budget",C801&gt;=35000000,"Medium Budget",C801&lt;35000000,"Small Budget")</f>
        <v>Small Budget</v>
      </c>
      <c r="R801" cm="1">
        <f t="array" ref="R801">_xlfn.IFS(L803&gt;=10,10,L803&gt;=9,9,L803&gt;=8,8,L803&gt;=7,7,L803&gt;=6,6,L803&gt;=5,5,L803&gt;=4,4,L803&gt;=3,3,L803&gt;=2,2,L803&gt;=1,1)</f>
        <v>7</v>
      </c>
    </row>
    <row r="802" spans="1:18" x14ac:dyDescent="0.35">
      <c r="A802" s="3" t="s">
        <v>454</v>
      </c>
      <c r="B802">
        <v>2009</v>
      </c>
      <c r="C802" s="1">
        <v>50000000</v>
      </c>
      <c r="D802" s="1">
        <v>25450527</v>
      </c>
      <c r="E802" s="1">
        <v>28400000</v>
      </c>
      <c r="F802" s="1">
        <v>53850527</v>
      </c>
      <c r="G802" s="1">
        <v>3850527</v>
      </c>
      <c r="H802" s="2">
        <v>0.08</v>
      </c>
      <c r="I802" t="s">
        <v>22</v>
      </c>
      <c r="J802" t="s">
        <v>18</v>
      </c>
      <c r="K802" t="s">
        <v>26</v>
      </c>
      <c r="L802">
        <v>6.5</v>
      </c>
      <c r="M802">
        <v>95567</v>
      </c>
      <c r="N802">
        <v>2364</v>
      </c>
      <c r="O802">
        <v>2364</v>
      </c>
      <c r="P802" s="1">
        <v>9331739</v>
      </c>
      <c r="Q802" t="str" cm="1">
        <f t="array" ref="Q802">_xlfn.IFS(C802&gt;=90000000,"Big Budget",C802&gt;=35000000,"Medium Budget",C802&lt;35000000,"Small Budget")</f>
        <v>Medium Budget</v>
      </c>
      <c r="R802" cm="1">
        <f t="array" ref="R802">_xlfn.IFS(L804&gt;=10,10,L804&gt;=9,9,L804&gt;=8,8,L804&gt;=7,7,L804&gt;=6,6,L804&gt;=5,5,L804&gt;=4,4,L804&gt;=3,3,L804&gt;=2,2,L804&gt;=1,1)</f>
        <v>5</v>
      </c>
    </row>
    <row r="803" spans="1:18" x14ac:dyDescent="0.35">
      <c r="A803" s="3" t="s">
        <v>339</v>
      </c>
      <c r="B803">
        <v>2008</v>
      </c>
      <c r="C803" s="1">
        <v>50000000</v>
      </c>
      <c r="D803" s="1">
        <v>28644813</v>
      </c>
      <c r="E803" s="1">
        <v>24342941</v>
      </c>
      <c r="F803" s="1">
        <v>52987754</v>
      </c>
      <c r="G803" s="1">
        <v>2987754</v>
      </c>
      <c r="H803" s="2">
        <v>0.06</v>
      </c>
      <c r="I803" t="s">
        <v>22</v>
      </c>
      <c r="J803" t="s">
        <v>18</v>
      </c>
      <c r="K803" t="s">
        <v>29</v>
      </c>
      <c r="L803">
        <v>7.2</v>
      </c>
      <c r="M803">
        <v>147411</v>
      </c>
      <c r="N803">
        <v>2</v>
      </c>
      <c r="O803">
        <v>1793</v>
      </c>
      <c r="P803" s="1">
        <v>123513</v>
      </c>
      <c r="Q803" t="str" cm="1">
        <f t="array" ref="Q803">_xlfn.IFS(C803&gt;=90000000,"Big Budget",C803&gt;=35000000,"Medium Budget",C803&lt;35000000,"Small Budget")</f>
        <v>Medium Budget</v>
      </c>
      <c r="R803" cm="1">
        <f t="array" ref="R803">_xlfn.IFS(L805&gt;=10,10,L805&gt;=9,9,L805&gt;=8,8,L805&gt;=7,7,L805&gt;=6,6,L805&gt;=5,5,L805&gt;=4,4,L805&gt;=3,3,L805&gt;=2,2,L805&gt;=1,1)</f>
        <v>6</v>
      </c>
    </row>
    <row r="804" spans="1:18" x14ac:dyDescent="0.35">
      <c r="A804" s="3" t="s">
        <v>69</v>
      </c>
      <c r="B804">
        <v>2006</v>
      </c>
      <c r="C804" s="1">
        <v>25000000</v>
      </c>
      <c r="D804" s="1">
        <v>16655224</v>
      </c>
      <c r="E804" s="1">
        <v>5315607</v>
      </c>
      <c r="F804" s="1">
        <v>21970831</v>
      </c>
      <c r="G804" s="1">
        <v>-3029169</v>
      </c>
      <c r="H804" s="2">
        <v>-0.12</v>
      </c>
      <c r="I804" t="s">
        <v>43</v>
      </c>
      <c r="J804" t="s">
        <v>18</v>
      </c>
      <c r="K804" t="s">
        <v>45</v>
      </c>
      <c r="L804">
        <v>5.3</v>
      </c>
      <c r="M804">
        <v>11603</v>
      </c>
      <c r="N804">
        <v>2775</v>
      </c>
      <c r="O804">
        <v>2775</v>
      </c>
      <c r="P804" s="1">
        <v>5815474</v>
      </c>
      <c r="Q804" t="str" cm="1">
        <f t="array" ref="Q804">_xlfn.IFS(C804&gt;=90000000,"Big Budget",C804&gt;=35000000,"Medium Budget",C804&lt;35000000,"Small Budget")</f>
        <v>Small Budget</v>
      </c>
      <c r="R804" cm="1">
        <f t="array" ref="R804">_xlfn.IFS(L806&gt;=10,10,L806&gt;=9,9,L806&gt;=8,8,L806&gt;=7,7,L806&gt;=6,6,L806&gt;=5,5,L806&gt;=4,4,L806&gt;=3,3,L806&gt;=2,2,L806&gt;=1,1)</f>
        <v>6</v>
      </c>
    </row>
    <row r="805" spans="1:18" x14ac:dyDescent="0.35">
      <c r="A805" s="3" t="s">
        <v>230</v>
      </c>
      <c r="B805">
        <v>2007</v>
      </c>
      <c r="C805" s="1">
        <v>70000000</v>
      </c>
      <c r="D805" s="1">
        <v>18211013</v>
      </c>
      <c r="E805" s="1">
        <v>55380487</v>
      </c>
      <c r="F805" s="1">
        <v>73591500</v>
      </c>
      <c r="G805" s="1">
        <v>3591500</v>
      </c>
      <c r="H805" s="2">
        <v>0.05</v>
      </c>
      <c r="I805" t="s">
        <v>17</v>
      </c>
      <c r="J805" t="s">
        <v>18</v>
      </c>
      <c r="K805" t="s">
        <v>32</v>
      </c>
      <c r="L805">
        <v>6.2</v>
      </c>
      <c r="M805">
        <v>158217</v>
      </c>
      <c r="N805">
        <v>2725</v>
      </c>
      <c r="O805">
        <v>2733</v>
      </c>
      <c r="P805" s="1">
        <v>7133049</v>
      </c>
      <c r="Q805" t="str" cm="1">
        <f t="array" ref="Q805">_xlfn.IFS(C805&gt;=90000000,"Big Budget",C805&gt;=35000000,"Medium Budget",C805&lt;35000000,"Small Budget")</f>
        <v>Medium Budget</v>
      </c>
      <c r="R805" cm="1">
        <f t="array" ref="R805">_xlfn.IFS(L807&gt;=10,10,L807&gt;=9,9,L807&gt;=8,8,L807&gt;=7,7,L807&gt;=6,6,L807&gt;=5,5,L807&gt;=4,4,L807&gt;=3,3,L807&gt;=2,2,L807&gt;=1,1)</f>
        <v>5</v>
      </c>
    </row>
    <row r="806" spans="1:18" x14ac:dyDescent="0.35">
      <c r="A806" s="3" t="s">
        <v>251</v>
      </c>
      <c r="B806">
        <v>2007</v>
      </c>
      <c r="C806" s="1">
        <v>205000000</v>
      </c>
      <c r="D806" s="1">
        <v>70107728</v>
      </c>
      <c r="E806" s="1">
        <v>297154830</v>
      </c>
      <c r="F806" s="1">
        <v>367262558</v>
      </c>
      <c r="G806" s="1">
        <v>162262558</v>
      </c>
      <c r="H806" s="2">
        <v>0.79</v>
      </c>
      <c r="I806" t="s">
        <v>17</v>
      </c>
      <c r="J806" t="s">
        <v>18</v>
      </c>
      <c r="K806" t="s">
        <v>45</v>
      </c>
      <c r="L806">
        <v>6.1</v>
      </c>
      <c r="M806">
        <v>187682</v>
      </c>
      <c r="N806">
        <v>3528</v>
      </c>
      <c r="O806">
        <v>3528</v>
      </c>
      <c r="P806" s="1">
        <v>26125000</v>
      </c>
      <c r="Q806" t="str" cm="1">
        <f t="array" ref="Q806">_xlfn.IFS(C806&gt;=90000000,"Big Budget",C806&gt;=35000000,"Medium Budget",C806&lt;35000000,"Small Budget")</f>
        <v>Big Budget</v>
      </c>
      <c r="R806" cm="1">
        <f t="array" ref="R806">_xlfn.IFS(L808&gt;=10,10,L808&gt;=9,9,L808&gt;=8,8,L808&gt;=7,7,L808&gt;=6,6,L808&gt;=5,5,L808&gt;=4,4,L808&gt;=3,3,L808&gt;=2,2,L808&gt;=1,1)</f>
        <v>5</v>
      </c>
    </row>
    <row r="807" spans="1:18" x14ac:dyDescent="0.35">
      <c r="A807" s="3" t="s">
        <v>405</v>
      </c>
      <c r="B807">
        <v>2009</v>
      </c>
      <c r="C807" s="1">
        <v>20000000</v>
      </c>
      <c r="D807" s="1">
        <v>12234694</v>
      </c>
      <c r="E807" s="1">
        <v>5071954</v>
      </c>
      <c r="F807" s="1">
        <v>17306648</v>
      </c>
      <c r="G807" s="1">
        <v>-2693352</v>
      </c>
      <c r="H807" s="2">
        <v>-0.13</v>
      </c>
      <c r="I807" t="s">
        <v>17</v>
      </c>
      <c r="J807" t="s">
        <v>18</v>
      </c>
      <c r="K807" t="s">
        <v>32</v>
      </c>
      <c r="L807">
        <v>5.6</v>
      </c>
      <c r="M807">
        <v>29007</v>
      </c>
      <c r="N807">
        <v>2331</v>
      </c>
      <c r="O807">
        <v>2331</v>
      </c>
      <c r="P807" s="1">
        <v>5329240</v>
      </c>
      <c r="Q807" t="str" cm="1">
        <f t="array" ref="Q807">_xlfn.IFS(C807&gt;=90000000,"Big Budget",C807&gt;=35000000,"Medium Budget",C807&lt;35000000,"Small Budget")</f>
        <v>Small Budget</v>
      </c>
      <c r="R807" cm="1">
        <f t="array" ref="R807">_xlfn.IFS(L809&gt;=10,10,L809&gt;=9,9,L809&gt;=8,8,L809&gt;=7,7,L809&gt;=6,6,L809&gt;=5,5,L809&gt;=4,4,L809&gt;=3,3,L809&gt;=2,2,L809&gt;=1,1)</f>
        <v>5</v>
      </c>
    </row>
    <row r="808" spans="1:18" x14ac:dyDescent="0.35">
      <c r="A808" s="3" t="s">
        <v>333</v>
      </c>
      <c r="B808">
        <v>2008</v>
      </c>
      <c r="C808" s="1">
        <v>45000000</v>
      </c>
      <c r="D808" s="1">
        <v>15298133</v>
      </c>
      <c r="E808" s="1">
        <v>31300000</v>
      </c>
      <c r="F808" s="1">
        <v>46598133</v>
      </c>
      <c r="G808" s="1">
        <v>1598133</v>
      </c>
      <c r="H808" s="2">
        <v>0.04</v>
      </c>
      <c r="I808" t="s">
        <v>22</v>
      </c>
      <c r="J808" t="s">
        <v>18</v>
      </c>
      <c r="K808" t="s">
        <v>32</v>
      </c>
      <c r="L808">
        <v>5.3</v>
      </c>
      <c r="M808">
        <v>56834</v>
      </c>
      <c r="N808">
        <v>2650</v>
      </c>
      <c r="O808">
        <v>2654</v>
      </c>
      <c r="P808" s="1">
        <v>7783266</v>
      </c>
      <c r="Q808" t="str" cm="1">
        <f t="array" ref="Q808">_xlfn.IFS(C808&gt;=90000000,"Big Budget",C808&gt;=35000000,"Medium Budget",C808&lt;35000000,"Small Budget")</f>
        <v>Medium Budget</v>
      </c>
      <c r="R808" cm="1">
        <f t="array" ref="R808">_xlfn.IFS(L810&gt;=10,10,L810&gt;=9,9,L810&gt;=8,8,L810&gt;=7,7,L810&gt;=6,6,L810&gt;=5,5,L810&gt;=4,4,L810&gt;=3,3,L810&gt;=2,2,L810&gt;=1,1)</f>
        <v>6</v>
      </c>
    </row>
    <row r="809" spans="1:18" x14ac:dyDescent="0.35">
      <c r="A809" s="3" t="s">
        <v>668</v>
      </c>
      <c r="B809">
        <v>2012</v>
      </c>
      <c r="C809" s="1">
        <v>35000000</v>
      </c>
      <c r="D809" s="1">
        <v>25888412</v>
      </c>
      <c r="E809" s="1">
        <v>9538347</v>
      </c>
      <c r="F809" s="1">
        <v>35426759</v>
      </c>
      <c r="G809" s="1">
        <v>426759</v>
      </c>
      <c r="H809" s="2">
        <v>0.01</v>
      </c>
      <c r="I809" t="s">
        <v>17</v>
      </c>
      <c r="J809" t="s">
        <v>18</v>
      </c>
      <c r="K809" t="s">
        <v>26</v>
      </c>
      <c r="L809">
        <v>5.0999999999999996</v>
      </c>
      <c r="M809">
        <v>34088</v>
      </c>
      <c r="N809">
        <v>2539</v>
      </c>
      <c r="O809">
        <v>2541</v>
      </c>
      <c r="P809" s="1">
        <v>11396768</v>
      </c>
      <c r="Q809" t="str" cm="1">
        <f t="array" ref="Q809">_xlfn.IFS(C809&gt;=90000000,"Big Budget",C809&gt;=35000000,"Medium Budget",C809&lt;35000000,"Small Budget")</f>
        <v>Medium Budget</v>
      </c>
      <c r="R809" cm="1">
        <f t="array" ref="R809">_xlfn.IFS(L811&gt;=10,10,L811&gt;=9,9,L811&gt;=8,8,L811&gt;=7,7,L811&gt;=6,6,L811&gt;=5,5,L811&gt;=4,4,L811&gt;=3,3,L811&gt;=2,2,L811&gt;=1,1)</f>
        <v>5</v>
      </c>
    </row>
    <row r="810" spans="1:18" x14ac:dyDescent="0.35">
      <c r="A810" s="3" t="s">
        <v>369</v>
      </c>
      <c r="B810">
        <v>2008</v>
      </c>
      <c r="C810" s="1">
        <v>92500000</v>
      </c>
      <c r="D810" s="1">
        <v>71195053</v>
      </c>
      <c r="E810" s="1">
        <v>91644614</v>
      </c>
      <c r="F810" s="1">
        <v>162839667</v>
      </c>
      <c r="G810" s="1">
        <v>70339667</v>
      </c>
      <c r="H810" s="2">
        <v>0.76</v>
      </c>
      <c r="I810" t="s">
        <v>43</v>
      </c>
      <c r="J810" t="s">
        <v>18</v>
      </c>
      <c r="K810" t="s">
        <v>45</v>
      </c>
      <c r="L810">
        <v>6.5</v>
      </c>
      <c r="M810">
        <v>95479</v>
      </c>
      <c r="N810">
        <v>3847</v>
      </c>
      <c r="O810">
        <v>3847</v>
      </c>
      <c r="P810" s="1">
        <v>19004058</v>
      </c>
      <c r="Q810" t="str" cm="1">
        <f t="array" ref="Q810">_xlfn.IFS(C810&gt;=90000000,"Big Budget",C810&gt;=35000000,"Medium Budget",C810&lt;35000000,"Small Budget")</f>
        <v>Big Budget</v>
      </c>
      <c r="R810" cm="1">
        <f t="array" ref="R810">_xlfn.IFS(L812&gt;=10,10,L812&gt;=9,9,L812&gt;=8,8,L812&gt;=7,7,L812&gt;=6,6,L812&gt;=5,5,L812&gt;=4,4,L812&gt;=3,3,L812&gt;=2,2,L812&gt;=1,1)</f>
        <v>6</v>
      </c>
    </row>
    <row r="811" spans="1:18" x14ac:dyDescent="0.35">
      <c r="A811" s="3" t="s">
        <v>499</v>
      </c>
      <c r="B811">
        <v>2010</v>
      </c>
      <c r="C811" s="1">
        <v>10000000</v>
      </c>
      <c r="D811" s="1">
        <v>8525600</v>
      </c>
      <c r="E811" s="1">
        <v>104295</v>
      </c>
      <c r="F811" s="1">
        <v>8629895</v>
      </c>
      <c r="G811" s="1">
        <v>-1370105</v>
      </c>
      <c r="H811" s="2">
        <v>-0.14000000000000001</v>
      </c>
      <c r="I811" t="s">
        <v>22</v>
      </c>
      <c r="J811" t="s">
        <v>18</v>
      </c>
      <c r="K811" t="s">
        <v>19</v>
      </c>
      <c r="L811">
        <v>5.6</v>
      </c>
      <c r="M811">
        <v>45466</v>
      </c>
      <c r="N811">
        <v>2551</v>
      </c>
      <c r="O811">
        <v>2551</v>
      </c>
      <c r="P811" s="1">
        <v>4043495</v>
      </c>
      <c r="Q811" t="str" cm="1">
        <f t="array" ref="Q811">_xlfn.IFS(C811&gt;=90000000,"Big Budget",C811&gt;=35000000,"Medium Budget",C811&lt;35000000,"Small Budget")</f>
        <v>Small Budget</v>
      </c>
      <c r="R811" cm="1">
        <f t="array" ref="R811">_xlfn.IFS(L813&gt;=10,10,L813&gt;=9,9,L813&gt;=8,8,L813&gt;=7,7,L813&gt;=6,6,L813&gt;=5,5,L813&gt;=4,4,L813&gt;=3,3,L813&gt;=2,2,L813&gt;=1,1)</f>
        <v>6</v>
      </c>
    </row>
    <row r="812" spans="1:18" x14ac:dyDescent="0.35">
      <c r="A812" s="3" t="s">
        <v>177</v>
      </c>
      <c r="B812">
        <v>2007</v>
      </c>
      <c r="C812" s="1">
        <v>20000000</v>
      </c>
      <c r="D812" s="1">
        <v>9534258</v>
      </c>
      <c r="E812" s="1">
        <v>7373573</v>
      </c>
      <c r="F812" s="1">
        <v>16907831</v>
      </c>
      <c r="G812" s="1">
        <v>-3092169</v>
      </c>
      <c r="H812" s="2">
        <v>-0.15</v>
      </c>
      <c r="I812" t="s">
        <v>22</v>
      </c>
      <c r="J812" t="s">
        <v>18</v>
      </c>
      <c r="K812" t="s">
        <v>32</v>
      </c>
      <c r="L812">
        <v>6.7</v>
      </c>
      <c r="M812">
        <v>71857</v>
      </c>
      <c r="N812">
        <v>1822</v>
      </c>
      <c r="O812">
        <v>1823</v>
      </c>
      <c r="P812" s="1">
        <v>4231321</v>
      </c>
      <c r="Q812" t="str" cm="1">
        <f t="array" ref="Q812">_xlfn.IFS(C812&gt;=90000000,"Big Budget",C812&gt;=35000000,"Medium Budget",C812&lt;35000000,"Small Budget")</f>
        <v>Small Budget</v>
      </c>
      <c r="R812" cm="1">
        <f t="array" ref="R812">_xlfn.IFS(L814&gt;=10,10,L814&gt;=9,9,L814&gt;=8,8,L814&gt;=7,7,L814&gt;=6,6,L814&gt;=5,5,L814&gt;=4,4,L814&gt;=3,3,L814&gt;=2,2,L814&gt;=1,1)</f>
        <v>3</v>
      </c>
    </row>
    <row r="813" spans="1:18" x14ac:dyDescent="0.35">
      <c r="A813" s="3" t="s">
        <v>47</v>
      </c>
      <c r="B813">
        <v>2006</v>
      </c>
      <c r="C813" s="1">
        <v>15250000</v>
      </c>
      <c r="D813" s="1">
        <v>7802450</v>
      </c>
      <c r="E813" s="1">
        <v>5127893</v>
      </c>
      <c r="F813" s="1">
        <v>12930343</v>
      </c>
      <c r="G813" s="1">
        <v>-2319657</v>
      </c>
      <c r="H813" s="2">
        <v>-0.15</v>
      </c>
      <c r="I813" t="s">
        <v>22</v>
      </c>
      <c r="J813" t="s">
        <v>18</v>
      </c>
      <c r="K813" t="s">
        <v>23</v>
      </c>
      <c r="L813">
        <v>6.5</v>
      </c>
      <c r="M813">
        <v>81768</v>
      </c>
      <c r="N813">
        <v>1945</v>
      </c>
      <c r="O813">
        <v>1946</v>
      </c>
      <c r="P813" s="1">
        <v>3880270</v>
      </c>
      <c r="Q813" t="str" cm="1">
        <f t="array" ref="Q813">_xlfn.IFS(C813&gt;=90000000,"Big Budget",C813&gt;=35000000,"Medium Budget",C813&lt;35000000,"Small Budget")</f>
        <v>Small Budget</v>
      </c>
      <c r="R813" cm="1">
        <f t="array" ref="R813">_xlfn.IFS(L815&gt;=10,10,L815&gt;=9,9,L815&gt;=8,8,L815&gt;=7,7,L815&gt;=6,6,L815&gt;=5,5,L815&gt;=4,4,L815&gt;=3,3,L815&gt;=2,2,L815&gt;=1,1)</f>
        <v>6</v>
      </c>
    </row>
    <row r="814" spans="1:18" x14ac:dyDescent="0.35">
      <c r="A814" s="3" t="s">
        <v>999</v>
      </c>
      <c r="B814">
        <v>2018</v>
      </c>
      <c r="C814" s="1">
        <v>42000000</v>
      </c>
      <c r="D814" s="1">
        <v>30568743</v>
      </c>
      <c r="E814" s="1">
        <v>11347923</v>
      </c>
      <c r="F814" s="1">
        <v>41916666</v>
      </c>
      <c r="G814" s="1">
        <v>-83334</v>
      </c>
      <c r="H814" s="2">
        <v>0</v>
      </c>
      <c r="I814" t="s">
        <v>17</v>
      </c>
      <c r="J814" t="s">
        <v>18</v>
      </c>
      <c r="K814" t="s">
        <v>19</v>
      </c>
      <c r="L814">
        <v>3.9</v>
      </c>
      <c r="M814">
        <v>36403</v>
      </c>
      <c r="N814">
        <v>2776</v>
      </c>
      <c r="O814">
        <v>2780</v>
      </c>
      <c r="P814" s="1">
        <v>7411522</v>
      </c>
      <c r="Q814" t="str" cm="1">
        <f t="array" ref="Q814">_xlfn.IFS(C814&gt;=90000000,"Big Budget",C814&gt;=35000000,"Medium Budget",C814&lt;35000000,"Small Budget")</f>
        <v>Medium Budget</v>
      </c>
      <c r="R814" cm="1">
        <f t="array" ref="R814">_xlfn.IFS(L816&gt;=10,10,L816&gt;=9,9,L816&gt;=8,8,L816&gt;=7,7,L816&gt;=6,6,L816&gt;=5,5,L816&gt;=4,4,L816&gt;=3,3,L816&gt;=2,2,L816&gt;=1,1)</f>
        <v>5</v>
      </c>
    </row>
    <row r="815" spans="1:18" x14ac:dyDescent="0.35">
      <c r="A815" s="3" t="s">
        <v>570</v>
      </c>
      <c r="B815">
        <v>2010</v>
      </c>
      <c r="C815" s="1">
        <v>95000000</v>
      </c>
      <c r="D815" s="1">
        <v>81562942</v>
      </c>
      <c r="E815" s="1">
        <v>84157979</v>
      </c>
      <c r="F815" s="1">
        <v>165720921</v>
      </c>
      <c r="G815" s="1">
        <v>70720921</v>
      </c>
      <c r="H815" s="2">
        <v>0.74</v>
      </c>
      <c r="I815" t="s">
        <v>17</v>
      </c>
      <c r="J815" t="s">
        <v>18</v>
      </c>
      <c r="K815" t="s">
        <v>32</v>
      </c>
      <c r="L815">
        <v>6.8</v>
      </c>
      <c r="M815">
        <v>196579</v>
      </c>
      <c r="N815">
        <v>3207</v>
      </c>
      <c r="O815">
        <v>3261</v>
      </c>
      <c r="P815" s="1">
        <v>22688457</v>
      </c>
      <c r="Q815" t="str" cm="1">
        <f t="array" ref="Q815">_xlfn.IFS(C815&gt;=90000000,"Big Budget",C815&gt;=35000000,"Medium Budget",C815&lt;35000000,"Small Budget")</f>
        <v>Big Budget</v>
      </c>
      <c r="R815" cm="1">
        <f t="array" ref="R815">_xlfn.IFS(L817&gt;=10,10,L817&gt;=9,9,L817&gt;=8,8,L817&gt;=7,7,L817&gt;=6,6,L817&gt;=5,5,L817&gt;=4,4,L817&gt;=3,3,L817&gt;=2,2,L817&gt;=1,1)</f>
        <v>4</v>
      </c>
    </row>
    <row r="816" spans="1:18" x14ac:dyDescent="0.35">
      <c r="A816" s="3" t="s">
        <v>494</v>
      </c>
      <c r="B816">
        <v>2009</v>
      </c>
      <c r="C816" s="1">
        <v>175000000</v>
      </c>
      <c r="D816" s="1">
        <v>150201498</v>
      </c>
      <c r="E816" s="1">
        <v>152267519</v>
      </c>
      <c r="F816" s="1">
        <v>302469017</v>
      </c>
      <c r="G816" s="1">
        <v>127469017</v>
      </c>
      <c r="H816" s="2">
        <v>0.73</v>
      </c>
      <c r="I816" t="s">
        <v>17</v>
      </c>
      <c r="J816" t="s">
        <v>142</v>
      </c>
      <c r="K816" t="s">
        <v>32</v>
      </c>
      <c r="L816">
        <v>5.7</v>
      </c>
      <c r="M816">
        <v>208364</v>
      </c>
      <c r="N816">
        <v>4007</v>
      </c>
      <c r="O816">
        <v>4007</v>
      </c>
      <c r="P816" s="1">
        <v>54713046</v>
      </c>
      <c r="Q816" t="str" cm="1">
        <f t="array" ref="Q816">_xlfn.IFS(C816&gt;=90000000,"Big Budget",C816&gt;=35000000,"Medium Budget",C816&lt;35000000,"Small Budget")</f>
        <v>Big Budget</v>
      </c>
      <c r="R816" cm="1">
        <f t="array" ref="R816">_xlfn.IFS(L818&gt;=10,10,L818&gt;=9,9,L818&gt;=8,8,L818&gt;=7,7,L818&gt;=6,6,L818&gt;=5,5,L818&gt;=4,4,L818&gt;=3,3,L818&gt;=2,2,L818&gt;=1,1)</f>
        <v>8</v>
      </c>
    </row>
    <row r="817" spans="1:18" x14ac:dyDescent="0.35">
      <c r="A817" s="3" t="s">
        <v>706</v>
      </c>
      <c r="B817">
        <v>2013</v>
      </c>
      <c r="C817" s="1">
        <v>20000000</v>
      </c>
      <c r="D817" s="1">
        <v>8888355</v>
      </c>
      <c r="E817" s="1">
        <v>7835022</v>
      </c>
      <c r="F817" s="1">
        <v>16723377</v>
      </c>
      <c r="G817" s="1">
        <v>-3276623</v>
      </c>
      <c r="H817" s="2">
        <v>-0.16</v>
      </c>
      <c r="I817" t="s">
        <v>17</v>
      </c>
      <c r="J817" t="s">
        <v>18</v>
      </c>
      <c r="K817" t="s">
        <v>29</v>
      </c>
      <c r="L817">
        <v>4.9000000000000004</v>
      </c>
      <c r="M817">
        <v>9315</v>
      </c>
      <c r="N817">
        <v>2008</v>
      </c>
      <c r="O817">
        <v>2008</v>
      </c>
      <c r="P817" s="1">
        <v>4603177</v>
      </c>
      <c r="Q817" t="str" cm="1">
        <f t="array" ref="Q817">_xlfn.IFS(C817&gt;=90000000,"Big Budget",C817&gt;=35000000,"Medium Budget",C817&lt;35000000,"Small Budget")</f>
        <v>Small Budget</v>
      </c>
      <c r="R817" cm="1">
        <f t="array" ref="R817">_xlfn.IFS(L819&gt;=10,10,L819&gt;=9,9,L819&gt;=8,8,L819&gt;=7,7,L819&gt;=6,6,L819&gt;=5,5,L819&gt;=4,4,L819&gt;=3,3,L819&gt;=2,2,L819&gt;=1,1)</f>
        <v>6</v>
      </c>
    </row>
    <row r="818" spans="1:18" x14ac:dyDescent="0.35">
      <c r="A818" s="3" t="s">
        <v>140</v>
      </c>
      <c r="B818">
        <v>2006</v>
      </c>
      <c r="C818" s="1">
        <v>100000000</v>
      </c>
      <c r="D818" s="1">
        <v>57377916</v>
      </c>
      <c r="E818" s="1">
        <v>114000000</v>
      </c>
      <c r="F818" s="1">
        <v>171377916</v>
      </c>
      <c r="G818" s="1">
        <v>71377916</v>
      </c>
      <c r="H818" s="2">
        <v>0.71</v>
      </c>
      <c r="I818" t="s">
        <v>22</v>
      </c>
      <c r="J818" t="s">
        <v>18</v>
      </c>
      <c r="K818" t="s">
        <v>32</v>
      </c>
      <c r="L818">
        <v>8</v>
      </c>
      <c r="M818">
        <v>541948</v>
      </c>
      <c r="N818">
        <v>1910</v>
      </c>
      <c r="O818">
        <v>1920</v>
      </c>
      <c r="P818" s="1">
        <v>8648324</v>
      </c>
      <c r="Q818" t="str" cm="1">
        <f t="array" ref="Q818">_xlfn.IFS(C818&gt;=90000000,"Big Budget",C818&gt;=35000000,"Medium Budget",C818&lt;35000000,"Small Budget")</f>
        <v>Big Budget</v>
      </c>
      <c r="R818" cm="1">
        <f t="array" ref="R818">_xlfn.IFS(L820&gt;=10,10,L820&gt;=9,9,L820&gt;=8,8,L820&gt;=7,7,L820&gt;=6,6,L820&gt;=5,5,L820&gt;=4,4,L820&gt;=3,3,L820&gt;=2,2,L820&gt;=1,1)</f>
        <v>6</v>
      </c>
    </row>
    <row r="819" spans="1:18" x14ac:dyDescent="0.35">
      <c r="A819" s="3" t="s">
        <v>228</v>
      </c>
      <c r="B819">
        <v>2007</v>
      </c>
      <c r="C819" s="1">
        <v>70000000</v>
      </c>
      <c r="D819" s="1">
        <v>36793804</v>
      </c>
      <c r="E819" s="1">
        <v>32998900</v>
      </c>
      <c r="F819" s="1">
        <v>69792704</v>
      </c>
      <c r="G819" s="1">
        <v>-207296</v>
      </c>
      <c r="H819" s="2">
        <v>0</v>
      </c>
      <c r="I819" t="s">
        <v>22</v>
      </c>
      <c r="J819" t="s">
        <v>18</v>
      </c>
      <c r="K819" t="s">
        <v>29</v>
      </c>
      <c r="L819">
        <v>6.7</v>
      </c>
      <c r="M819">
        <v>61026</v>
      </c>
      <c r="N819">
        <v>2755</v>
      </c>
      <c r="O819">
        <v>2837</v>
      </c>
      <c r="P819" s="1">
        <v>13471488</v>
      </c>
      <c r="Q819" t="str" cm="1">
        <f t="array" ref="Q819">_xlfn.IFS(C819&gt;=90000000,"Big Budget",C819&gt;=35000000,"Medium Budget",C819&lt;35000000,"Small Budget")</f>
        <v>Medium Budget</v>
      </c>
      <c r="R819" cm="1">
        <f t="array" ref="R819">_xlfn.IFS(L821&gt;=10,10,L821&gt;=9,9,L821&gt;=8,8,L821&gt;=7,7,L821&gt;=6,6,L821&gt;=5,5,L821&gt;=4,4,L821&gt;=3,3,L821&gt;=2,2,L821&gt;=1,1)</f>
        <v>7</v>
      </c>
    </row>
    <row r="820" spans="1:18" x14ac:dyDescent="0.35">
      <c r="A820" s="3" t="s">
        <v>38</v>
      </c>
      <c r="B820">
        <v>2006</v>
      </c>
      <c r="C820" s="1">
        <v>15000000</v>
      </c>
      <c r="D820" s="1">
        <v>12669914</v>
      </c>
      <c r="E820" s="1">
        <v>0</v>
      </c>
      <c r="F820" s="1">
        <v>12669914</v>
      </c>
      <c r="G820" s="1">
        <v>-2330086</v>
      </c>
      <c r="H820" s="2">
        <v>-0.16</v>
      </c>
      <c r="I820" t="s">
        <v>22</v>
      </c>
      <c r="J820" t="s">
        <v>18</v>
      </c>
      <c r="K820" t="s">
        <v>39</v>
      </c>
      <c r="L820">
        <v>6.1</v>
      </c>
      <c r="M820">
        <v>5550</v>
      </c>
      <c r="N820">
        <v>973</v>
      </c>
      <c r="O820">
        <v>975</v>
      </c>
      <c r="P820" s="1">
        <v>5745780</v>
      </c>
      <c r="Q820" t="str" cm="1">
        <f t="array" ref="Q820">_xlfn.IFS(C820&gt;=90000000,"Big Budget",C820&gt;=35000000,"Medium Budget",C820&lt;35000000,"Small Budget")</f>
        <v>Small Budget</v>
      </c>
      <c r="R820" cm="1">
        <f t="array" ref="R820">_xlfn.IFS(L822&gt;=10,10,L822&gt;=9,9,L822&gt;=8,8,L822&gt;=7,7,L822&gt;=6,6,L822&gt;=5,5,L822&gt;=4,4,L822&gt;=3,3,L822&gt;=2,2,L822&gt;=1,1)</f>
        <v>6</v>
      </c>
    </row>
    <row r="821" spans="1:18" x14ac:dyDescent="0.35">
      <c r="A821" s="3" t="s">
        <v>951</v>
      </c>
      <c r="B821">
        <v>2017</v>
      </c>
      <c r="C821" s="1">
        <v>12000000</v>
      </c>
      <c r="D821" s="1">
        <v>10051659</v>
      </c>
      <c r="E821" s="1">
        <v>65157</v>
      </c>
      <c r="F821" s="1">
        <v>10116816</v>
      </c>
      <c r="G821" s="1">
        <v>-1883184</v>
      </c>
      <c r="H821" s="2">
        <v>-0.16</v>
      </c>
      <c r="I821" t="s">
        <v>17</v>
      </c>
      <c r="J821" t="s">
        <v>18</v>
      </c>
      <c r="K821" t="s">
        <v>29</v>
      </c>
      <c r="L821">
        <v>7.2</v>
      </c>
      <c r="M821">
        <v>24180</v>
      </c>
      <c r="N821">
        <v>821</v>
      </c>
      <c r="O821">
        <v>821</v>
      </c>
      <c r="P821" s="1">
        <v>3000805</v>
      </c>
      <c r="Q821" t="str" cm="1">
        <f t="array" ref="Q821">_xlfn.IFS(C821&gt;=90000000,"Big Budget",C821&gt;=35000000,"Medium Budget",C821&lt;35000000,"Small Budget")</f>
        <v>Small Budget</v>
      </c>
      <c r="R821" cm="1">
        <f t="array" ref="R821">_xlfn.IFS(L823&gt;=10,10,L823&gt;=9,9,L823&gt;=8,8,L823&gt;=7,7,L823&gt;=6,6,L823&gt;=5,5,L823&gt;=4,4,L823&gt;=3,3,L823&gt;=2,2,L823&gt;=1,1)</f>
        <v>5</v>
      </c>
    </row>
    <row r="822" spans="1:18" x14ac:dyDescent="0.35">
      <c r="A822" s="3" t="s">
        <v>289</v>
      </c>
      <c r="B822">
        <v>2008</v>
      </c>
      <c r="C822" s="1">
        <v>21000000</v>
      </c>
      <c r="D822" s="1">
        <v>16289867</v>
      </c>
      <c r="E822" s="1">
        <v>1300000</v>
      </c>
      <c r="F822" s="1">
        <v>17589867</v>
      </c>
      <c r="G822" s="1">
        <v>-3410133</v>
      </c>
      <c r="H822" s="2">
        <v>-0.16</v>
      </c>
      <c r="I822" t="s">
        <v>17</v>
      </c>
      <c r="J822" t="s">
        <v>18</v>
      </c>
      <c r="K822" t="s">
        <v>19</v>
      </c>
      <c r="L822">
        <v>6.1</v>
      </c>
      <c r="M822">
        <v>18748</v>
      </c>
      <c r="N822">
        <v>2213</v>
      </c>
      <c r="O822">
        <v>2213</v>
      </c>
      <c r="P822" s="1">
        <v>6230669</v>
      </c>
      <c r="Q822" t="str" cm="1">
        <f t="array" ref="Q822">_xlfn.IFS(C822&gt;=90000000,"Big Budget",C822&gt;=35000000,"Medium Budget",C822&lt;35000000,"Small Budget")</f>
        <v>Small Budget</v>
      </c>
      <c r="R822" cm="1">
        <f t="array" ref="R822">_xlfn.IFS(L824&gt;=10,10,L824&gt;=9,9,L824&gt;=8,8,L824&gt;=7,7,L824&gt;=6,6,L824&gt;=5,5,L824&gt;=4,4,L824&gt;=3,3,L824&gt;=2,2,L824&gt;=1,1)</f>
        <v>6</v>
      </c>
    </row>
    <row r="823" spans="1:18" x14ac:dyDescent="0.35">
      <c r="A823" s="3" t="s">
        <v>448</v>
      </c>
      <c r="B823">
        <v>2009</v>
      </c>
      <c r="C823" s="1">
        <v>40000000</v>
      </c>
      <c r="D823" s="1">
        <v>14046595</v>
      </c>
      <c r="E823" s="1">
        <v>25707362</v>
      </c>
      <c r="F823" s="1">
        <v>39753957</v>
      </c>
      <c r="G823" s="1">
        <v>-246043</v>
      </c>
      <c r="H823" s="2">
        <v>-0.01</v>
      </c>
      <c r="I823" t="s">
        <v>17</v>
      </c>
      <c r="J823" t="s">
        <v>18</v>
      </c>
      <c r="K823" t="s">
        <v>32</v>
      </c>
      <c r="L823">
        <v>5.8</v>
      </c>
      <c r="M823">
        <v>45159</v>
      </c>
      <c r="N823">
        <v>2754</v>
      </c>
      <c r="O823">
        <v>2754</v>
      </c>
      <c r="P823" s="1">
        <v>6293205</v>
      </c>
      <c r="Q823" t="str" cm="1">
        <f t="array" ref="Q823">_xlfn.IFS(C823&gt;=90000000,"Big Budget",C823&gt;=35000000,"Medium Budget",C823&lt;35000000,"Small Budget")</f>
        <v>Medium Budget</v>
      </c>
      <c r="R823" cm="1">
        <f t="array" ref="R823">_xlfn.IFS(L825&gt;=10,10,L825&gt;=9,9,L825&gt;=8,8,L825&gt;=7,7,L825&gt;=6,6,L825&gt;=5,5,L825&gt;=4,4,L825&gt;=3,3,L825&gt;=2,2,L825&gt;=1,1)</f>
        <v>6</v>
      </c>
    </row>
    <row r="824" spans="1:18" x14ac:dyDescent="0.35">
      <c r="A824" s="3" t="s">
        <v>473</v>
      </c>
      <c r="B824">
        <v>2009</v>
      </c>
      <c r="C824" s="1">
        <v>72500000</v>
      </c>
      <c r="D824" s="1">
        <v>51855045</v>
      </c>
      <c r="E824" s="1">
        <v>20025260</v>
      </c>
      <c r="F824" s="1">
        <v>71880305</v>
      </c>
      <c r="G824" s="1">
        <v>-619695</v>
      </c>
      <c r="H824" s="2">
        <v>-0.01</v>
      </c>
      <c r="I824" t="s">
        <v>22</v>
      </c>
      <c r="J824" t="s">
        <v>18</v>
      </c>
      <c r="K824" t="s">
        <v>19</v>
      </c>
      <c r="L824">
        <v>6.3</v>
      </c>
      <c r="M824">
        <v>119307</v>
      </c>
      <c r="N824">
        <v>3007</v>
      </c>
      <c r="O824">
        <v>3008</v>
      </c>
      <c r="P824" s="1">
        <v>22657780</v>
      </c>
      <c r="Q824" t="str" cm="1">
        <f t="array" ref="Q824">_xlfn.IFS(C824&gt;=90000000,"Big Budget",C824&gt;=35000000,"Medium Budget",C824&lt;35000000,"Small Budget")</f>
        <v>Medium Budget</v>
      </c>
      <c r="R824" cm="1">
        <f t="array" ref="R824">_xlfn.IFS(L826&gt;=10,10,L826&gt;=9,9,L826&gt;=8,8,L826&gt;=7,7,L826&gt;=6,6,L826&gt;=5,5,L826&gt;=4,4,L826&gt;=3,3,L826&gt;=2,2,L826&gt;=1,1)</f>
        <v>7</v>
      </c>
    </row>
    <row r="825" spans="1:18" x14ac:dyDescent="0.35">
      <c r="A825" s="3" t="s">
        <v>575</v>
      </c>
      <c r="B825">
        <v>2010</v>
      </c>
      <c r="C825" s="1">
        <v>100000000</v>
      </c>
      <c r="D825" s="1">
        <v>119219978</v>
      </c>
      <c r="E825" s="1">
        <v>51716492</v>
      </c>
      <c r="F825" s="1">
        <v>170936470</v>
      </c>
      <c r="G825" s="1">
        <v>70936470</v>
      </c>
      <c r="H825" s="2">
        <v>0.71</v>
      </c>
      <c r="I825" t="s">
        <v>17</v>
      </c>
      <c r="J825" t="s">
        <v>18</v>
      </c>
      <c r="K825" t="s">
        <v>19</v>
      </c>
      <c r="L825">
        <v>6.6</v>
      </c>
      <c r="M825">
        <v>265863</v>
      </c>
      <c r="N825">
        <v>3651</v>
      </c>
      <c r="O825">
        <v>3651</v>
      </c>
      <c r="P825" s="1">
        <v>35543162</v>
      </c>
      <c r="Q825" t="str" cm="1">
        <f t="array" ref="Q825">_xlfn.IFS(C825&gt;=90000000,"Big Budget",C825&gt;=35000000,"Medium Budget",C825&lt;35000000,"Small Budget")</f>
        <v>Big Budget</v>
      </c>
      <c r="R825" cm="1">
        <f t="array" ref="R825">_xlfn.IFS(L827&gt;=10,10,L827&gt;=9,9,L827&gt;=8,8,L827&gt;=7,7,L827&gt;=6,6,L827&gt;=5,5,L827&gt;=4,4,L827&gt;=3,3,L827&gt;=2,2,L827&gt;=1,1)</f>
        <v>6</v>
      </c>
    </row>
    <row r="826" spans="1:18" x14ac:dyDescent="0.35">
      <c r="A826" s="3" t="s">
        <v>236</v>
      </c>
      <c r="B826">
        <v>2007</v>
      </c>
      <c r="C826" s="1">
        <v>85000000</v>
      </c>
      <c r="D826" s="1">
        <v>33080084</v>
      </c>
      <c r="E826" s="1">
        <v>50000000</v>
      </c>
      <c r="F826" s="1">
        <v>83080084</v>
      </c>
      <c r="G826" s="1">
        <v>-1919916</v>
      </c>
      <c r="H826" s="2">
        <v>-0.02</v>
      </c>
      <c r="I826" t="s">
        <v>22</v>
      </c>
      <c r="J826" t="s">
        <v>18</v>
      </c>
      <c r="K826" t="s">
        <v>26</v>
      </c>
      <c r="L826">
        <v>7.7</v>
      </c>
      <c r="M826">
        <v>530660</v>
      </c>
      <c r="N826">
        <v>2362</v>
      </c>
      <c r="O826">
        <v>2379</v>
      </c>
      <c r="P826" s="1">
        <v>13395610</v>
      </c>
      <c r="Q826" t="str" cm="1">
        <f t="array" ref="Q826">_xlfn.IFS(C826&gt;=90000000,"Big Budget",C826&gt;=35000000,"Medium Budget",C826&lt;35000000,"Small Budget")</f>
        <v>Medium Budget</v>
      </c>
      <c r="R826" cm="1">
        <f t="array" ref="R826">_xlfn.IFS(L828&gt;=10,10,L828&gt;=9,9,L828&gt;=8,8,L828&gt;=7,7,L828&gt;=6,6,L828&gt;=5,5,L828&gt;=4,4,L828&gt;=3,3,L828&gt;=2,2,L828&gt;=1,1)</f>
        <v>6</v>
      </c>
    </row>
    <row r="827" spans="1:18" x14ac:dyDescent="0.35">
      <c r="A827" s="3" t="s">
        <v>167</v>
      </c>
      <c r="B827">
        <v>2007</v>
      </c>
      <c r="C827" s="1">
        <v>16500000</v>
      </c>
      <c r="D827" s="1">
        <v>11892415</v>
      </c>
      <c r="E827" s="1">
        <v>1743924</v>
      </c>
      <c r="F827" s="1">
        <v>13636339</v>
      </c>
      <c r="G827" s="1">
        <v>-2863661</v>
      </c>
      <c r="H827" s="2">
        <v>-0.17</v>
      </c>
      <c r="I827" t="s">
        <v>17</v>
      </c>
      <c r="J827" t="s">
        <v>18</v>
      </c>
      <c r="K827" t="s">
        <v>19</v>
      </c>
      <c r="L827">
        <v>6.1</v>
      </c>
      <c r="M827">
        <v>48772</v>
      </c>
      <c r="N827">
        <v>2104</v>
      </c>
      <c r="O827">
        <v>2106</v>
      </c>
      <c r="P827" s="1">
        <v>5196380</v>
      </c>
      <c r="Q827" t="str" cm="1">
        <f t="array" ref="Q827">_xlfn.IFS(C827&gt;=90000000,"Big Budget",C827&gt;=35000000,"Medium Budget",C827&lt;35000000,"Small Budget")</f>
        <v>Small Budget</v>
      </c>
      <c r="R827" cm="1">
        <f t="array" ref="R827">_xlfn.IFS(L829&gt;=10,10,L829&gt;=9,9,L829&gt;=8,8,L829&gt;=7,7,L829&gt;=6,6,L829&gt;=5,5,L829&gt;=4,4,L829&gt;=3,3,L829&gt;=2,2,L829&gt;=1,1)</f>
        <v>7</v>
      </c>
    </row>
    <row r="828" spans="1:18" x14ac:dyDescent="0.35">
      <c r="A828" s="3" t="s">
        <v>301</v>
      </c>
      <c r="B828">
        <v>2008</v>
      </c>
      <c r="C828" s="1">
        <v>25000000</v>
      </c>
      <c r="D828" s="1">
        <v>3073392</v>
      </c>
      <c r="E828" s="1">
        <v>16979566</v>
      </c>
      <c r="F828" s="1">
        <v>20052958</v>
      </c>
      <c r="G828" s="1">
        <v>-4947042</v>
      </c>
      <c r="H828" s="2">
        <v>-0.2</v>
      </c>
      <c r="I828" t="s">
        <v>22</v>
      </c>
      <c r="J828" t="s">
        <v>18</v>
      </c>
      <c r="K828" t="s">
        <v>26</v>
      </c>
      <c r="L828">
        <v>6.5</v>
      </c>
      <c r="M828">
        <v>72935</v>
      </c>
      <c r="N828">
        <v>1690</v>
      </c>
      <c r="O828">
        <v>1690</v>
      </c>
      <c r="P828" s="1">
        <v>1950260</v>
      </c>
      <c r="Q828" t="str" cm="1">
        <f t="array" ref="Q828">_xlfn.IFS(C828&gt;=90000000,"Big Budget",C828&gt;=35000000,"Medium Budget",C828&lt;35000000,"Small Budget")</f>
        <v>Small Budget</v>
      </c>
      <c r="R828" cm="1">
        <f t="array" ref="R828">_xlfn.IFS(L830&gt;=10,10,L830&gt;=9,9,L830&gt;=8,8,L830&gt;=7,7,L830&gt;=6,6,L830&gt;=5,5,L830&gt;=4,4,L830&gt;=3,3,L830&gt;=2,2,L830&gt;=1,1)</f>
        <v>7</v>
      </c>
    </row>
    <row r="829" spans="1:18" x14ac:dyDescent="0.35">
      <c r="A829" s="3" t="s">
        <v>55</v>
      </c>
      <c r="B829">
        <v>2006</v>
      </c>
      <c r="C829" s="1">
        <v>19400000</v>
      </c>
      <c r="D829" s="1">
        <v>8060487</v>
      </c>
      <c r="E829" s="1">
        <v>7058308</v>
      </c>
      <c r="F829" s="1">
        <v>15118795</v>
      </c>
      <c r="G829" s="1">
        <v>-4281205</v>
      </c>
      <c r="H829" s="2">
        <v>-0.22</v>
      </c>
      <c r="I829" t="s">
        <v>17</v>
      </c>
      <c r="J829" t="s">
        <v>18</v>
      </c>
      <c r="K829" t="s">
        <v>29</v>
      </c>
      <c r="L829">
        <v>7.4</v>
      </c>
      <c r="M829">
        <v>92820</v>
      </c>
      <c r="N829">
        <v>4</v>
      </c>
      <c r="O829">
        <v>287</v>
      </c>
      <c r="P829" s="1">
        <v>51086</v>
      </c>
      <c r="Q829" t="str" cm="1">
        <f t="array" ref="Q829">_xlfn.IFS(C829&gt;=90000000,"Big Budget",C829&gt;=35000000,"Medium Budget",C829&lt;35000000,"Small Budget")</f>
        <v>Small Budget</v>
      </c>
      <c r="R829" cm="1">
        <f t="array" ref="R829">_xlfn.IFS(L831&gt;=10,10,L831&gt;=9,9,L831&gt;=8,8,L831&gt;=7,7,L831&gt;=6,6,L831&gt;=5,5,L831&gt;=4,4,L831&gt;=3,3,L831&gt;=2,2,L831&gt;=1,1)</f>
        <v>6</v>
      </c>
    </row>
    <row r="830" spans="1:18" x14ac:dyDescent="0.35">
      <c r="A830" s="3" t="s">
        <v>261</v>
      </c>
      <c r="B830">
        <v>2008</v>
      </c>
      <c r="C830" s="1">
        <v>12000000</v>
      </c>
      <c r="D830" s="1">
        <v>8195551</v>
      </c>
      <c r="E830" s="1">
        <v>746965</v>
      </c>
      <c r="F830" s="1">
        <v>8942516</v>
      </c>
      <c r="G830" s="1">
        <v>-3057484</v>
      </c>
      <c r="H830" s="2">
        <v>-0.25</v>
      </c>
      <c r="I830" t="s">
        <v>22</v>
      </c>
      <c r="J830" t="s">
        <v>18</v>
      </c>
      <c r="K830" t="s">
        <v>29</v>
      </c>
      <c r="L830">
        <v>7</v>
      </c>
      <c r="M830">
        <v>21791</v>
      </c>
      <c r="N830">
        <v>687</v>
      </c>
      <c r="O830">
        <v>701</v>
      </c>
      <c r="P830" s="1">
        <v>3445559</v>
      </c>
      <c r="Q830" t="str" cm="1">
        <f t="array" ref="Q830">_xlfn.IFS(C830&gt;=90000000,"Big Budget",C830&gt;=35000000,"Medium Budget",C830&lt;35000000,"Small Budget")</f>
        <v>Small Budget</v>
      </c>
      <c r="R830" cm="1">
        <f t="array" ref="R830">_xlfn.IFS(L832&gt;=10,10,L832&gt;=9,9,L832&gt;=8,8,L832&gt;=7,7,L832&gt;=6,6,L832&gt;=5,5,L832&gt;=4,4,L832&gt;=3,3,L832&gt;=2,2,L832&gt;=1,1)</f>
        <v>6</v>
      </c>
    </row>
    <row r="831" spans="1:18" x14ac:dyDescent="0.35">
      <c r="A831" s="3" t="s">
        <v>680</v>
      </c>
      <c r="B831">
        <v>2012</v>
      </c>
      <c r="C831" s="1">
        <v>125000000</v>
      </c>
      <c r="D831" s="1">
        <v>58877969</v>
      </c>
      <c r="E831" s="1">
        <v>152978119</v>
      </c>
      <c r="F831" s="1">
        <v>211856088</v>
      </c>
      <c r="G831" s="1">
        <v>86856088</v>
      </c>
      <c r="H831" s="2">
        <v>0.69</v>
      </c>
      <c r="I831" t="s">
        <v>17</v>
      </c>
      <c r="J831" t="s">
        <v>18</v>
      </c>
      <c r="K831" t="s">
        <v>32</v>
      </c>
      <c r="L831">
        <v>6.2</v>
      </c>
      <c r="M831">
        <v>253472</v>
      </c>
      <c r="N831">
        <v>3601</v>
      </c>
      <c r="O831">
        <v>3601</v>
      </c>
      <c r="P831" s="1">
        <v>25577758</v>
      </c>
      <c r="Q831" t="str" cm="1">
        <f t="array" ref="Q831">_xlfn.IFS(C831&gt;=90000000,"Big Budget",C831&gt;=35000000,"Medium Budget",C831&lt;35000000,"Small Budget")</f>
        <v>Big Budget</v>
      </c>
      <c r="R831" cm="1">
        <f t="array" ref="R831">_xlfn.IFS(L833&gt;=10,10,L833&gt;=9,9,L833&gt;=8,8,L833&gt;=7,7,L833&gt;=6,6,L833&gt;=5,5,L833&gt;=4,4,L833&gt;=3,3,L833&gt;=2,2,L833&gt;=1,1)</f>
        <v>5</v>
      </c>
    </row>
    <row r="832" spans="1:18" x14ac:dyDescent="0.35">
      <c r="A832" s="3" t="s">
        <v>603</v>
      </c>
      <c r="B832">
        <v>2011</v>
      </c>
      <c r="C832" s="1">
        <v>20000000</v>
      </c>
      <c r="D832" s="1">
        <v>5702083</v>
      </c>
      <c r="E832" s="1">
        <v>9105448</v>
      </c>
      <c r="F832" s="1">
        <v>14807531</v>
      </c>
      <c r="G832" s="1">
        <v>-5192469</v>
      </c>
      <c r="H832" s="2">
        <v>-0.26</v>
      </c>
      <c r="I832" t="s">
        <v>22</v>
      </c>
      <c r="J832" t="s">
        <v>18</v>
      </c>
      <c r="K832" t="s">
        <v>29</v>
      </c>
      <c r="L832">
        <v>6.4</v>
      </c>
      <c r="M832">
        <v>103404</v>
      </c>
      <c r="N832">
        <v>4</v>
      </c>
      <c r="O832">
        <v>365</v>
      </c>
      <c r="P832" s="1">
        <v>167953</v>
      </c>
      <c r="Q832" t="str" cm="1">
        <f t="array" ref="Q832">_xlfn.IFS(C832&gt;=90000000,"Big Budget",C832&gt;=35000000,"Medium Budget",C832&lt;35000000,"Small Budget")</f>
        <v>Small Budget</v>
      </c>
      <c r="R832" cm="1">
        <f t="array" ref="R832">_xlfn.IFS(L834&gt;=10,10,L834&gt;=9,9,L834&gt;=8,8,L834&gt;=7,7,L834&gt;=6,6,L834&gt;=5,5,L834&gt;=4,4,L834&gt;=3,3,L834&gt;=2,2,L834&gt;=1,1)</f>
        <v>6</v>
      </c>
    </row>
    <row r="833" spans="1:18" x14ac:dyDescent="0.35">
      <c r="A833" s="3" t="s">
        <v>127</v>
      </c>
      <c r="B833">
        <v>2006</v>
      </c>
      <c r="C833" s="1">
        <v>75000000</v>
      </c>
      <c r="D833" s="1">
        <v>42285169</v>
      </c>
      <c r="E833" s="1">
        <v>30500000</v>
      </c>
      <c r="F833" s="1">
        <v>72785169</v>
      </c>
      <c r="G833" s="1">
        <v>-2214831</v>
      </c>
      <c r="H833" s="2">
        <v>-0.03</v>
      </c>
      <c r="I833" t="s">
        <v>17</v>
      </c>
      <c r="J833" t="s">
        <v>18</v>
      </c>
      <c r="K833" t="s">
        <v>29</v>
      </c>
      <c r="L833">
        <v>5.5</v>
      </c>
      <c r="M833">
        <v>99665</v>
      </c>
      <c r="N833">
        <v>3235</v>
      </c>
      <c r="O833">
        <v>3235</v>
      </c>
      <c r="P833" s="1">
        <v>18044396</v>
      </c>
      <c r="Q833" t="str" cm="1">
        <f t="array" ref="Q833">_xlfn.IFS(C833&gt;=90000000,"Big Budget",C833&gt;=35000000,"Medium Budget",C833&lt;35000000,"Small Budget")</f>
        <v>Medium Budget</v>
      </c>
      <c r="R833" cm="1">
        <f t="array" ref="R833">_xlfn.IFS(L835&gt;=10,10,L835&gt;=9,9,L835&gt;=8,8,L835&gt;=7,7,L835&gt;=6,6,L835&gt;=5,5,L835&gt;=4,4,L835&gt;=3,3,L835&gt;=2,2,L835&gt;=1,1)</f>
        <v>6</v>
      </c>
    </row>
    <row r="834" spans="1:18" x14ac:dyDescent="0.35">
      <c r="A834" s="3" t="s">
        <v>371</v>
      </c>
      <c r="B834">
        <v>2008</v>
      </c>
      <c r="C834" s="1">
        <v>130000000</v>
      </c>
      <c r="D834" s="1">
        <v>49554002</v>
      </c>
      <c r="E834" s="1">
        <v>165526808</v>
      </c>
      <c r="F834" s="1">
        <v>215080810</v>
      </c>
      <c r="G834" s="1">
        <v>85080810</v>
      </c>
      <c r="H834" s="2">
        <v>0.65</v>
      </c>
      <c r="I834" t="s">
        <v>17</v>
      </c>
      <c r="J834" t="s">
        <v>18</v>
      </c>
      <c r="K834" t="s">
        <v>29</v>
      </c>
      <c r="L834">
        <v>6.6</v>
      </c>
      <c r="M834">
        <v>124558</v>
      </c>
      <c r="N834">
        <v>2642</v>
      </c>
      <c r="O834">
        <v>2721</v>
      </c>
      <c r="P834" s="1">
        <v>14800723</v>
      </c>
      <c r="Q834" t="str" cm="1">
        <f t="array" ref="Q834">_xlfn.IFS(C834&gt;=90000000,"Big Budget",C834&gt;=35000000,"Medium Budget",C834&lt;35000000,"Small Budget")</f>
        <v>Big Budget</v>
      </c>
      <c r="R834" cm="1">
        <f t="array" ref="R834">_xlfn.IFS(L836&gt;=10,10,L836&gt;=9,9,L836&gt;=8,8,L836&gt;=7,7,L836&gt;=6,6,L836&gt;=5,5,L836&gt;=4,4,L836&gt;=3,3,L836&gt;=2,2,L836&gt;=1,1)</f>
        <v>6</v>
      </c>
    </row>
    <row r="835" spans="1:18" x14ac:dyDescent="0.35">
      <c r="A835" s="3" t="s">
        <v>102</v>
      </c>
      <c r="B835">
        <v>2006</v>
      </c>
      <c r="C835" s="1">
        <v>45000000</v>
      </c>
      <c r="D835" s="1">
        <v>38399961</v>
      </c>
      <c r="E835" s="1">
        <v>4943286</v>
      </c>
      <c r="F835" s="1">
        <v>43343247</v>
      </c>
      <c r="G835" s="1">
        <v>-1656753</v>
      </c>
      <c r="H835" s="2">
        <v>-0.04</v>
      </c>
      <c r="I835" t="s">
        <v>17</v>
      </c>
      <c r="J835" t="s">
        <v>18</v>
      </c>
      <c r="K835" t="s">
        <v>19</v>
      </c>
      <c r="L835">
        <v>6.5</v>
      </c>
      <c r="M835">
        <v>31796</v>
      </c>
      <c r="N835">
        <v>2514</v>
      </c>
      <c r="O835">
        <v>2514</v>
      </c>
      <c r="P835" s="1">
        <v>12806188</v>
      </c>
      <c r="Q835" t="str" cm="1">
        <f t="array" ref="Q835">_xlfn.IFS(C835&gt;=90000000,"Big Budget",C835&gt;=35000000,"Medium Budget",C835&lt;35000000,"Small Budget")</f>
        <v>Medium Budget</v>
      </c>
      <c r="R835" cm="1">
        <f t="array" ref="R835">_xlfn.IFS(L837&gt;=10,10,L837&gt;=9,9,L837&gt;=8,8,L837&gt;=7,7,L837&gt;=6,6,L837&gt;=5,5,L837&gt;=4,4,L837&gt;=3,3,L837&gt;=2,2,L837&gt;=1,1)</f>
        <v>6</v>
      </c>
    </row>
    <row r="836" spans="1:18" x14ac:dyDescent="0.35">
      <c r="A836" s="3" t="s">
        <v>958</v>
      </c>
      <c r="B836">
        <v>2017</v>
      </c>
      <c r="C836" s="1">
        <v>25000000</v>
      </c>
      <c r="D836" s="1">
        <v>12638526</v>
      </c>
      <c r="E836" s="1">
        <v>5806853</v>
      </c>
      <c r="F836" s="1">
        <v>18445379</v>
      </c>
      <c r="G836" s="1">
        <v>-6554621</v>
      </c>
      <c r="H836" s="2">
        <v>-0.26</v>
      </c>
      <c r="I836" t="s">
        <v>17</v>
      </c>
      <c r="J836" t="s">
        <v>18</v>
      </c>
      <c r="K836" t="s">
        <v>29</v>
      </c>
      <c r="L836">
        <v>6.7</v>
      </c>
      <c r="M836">
        <v>55449</v>
      </c>
      <c r="N836">
        <v>21</v>
      </c>
      <c r="O836">
        <v>1822</v>
      </c>
      <c r="P836" s="1">
        <v>518332</v>
      </c>
      <c r="Q836" t="str" cm="1">
        <f t="array" ref="Q836">_xlfn.IFS(C836&gt;=90000000,"Big Budget",C836&gt;=35000000,"Medium Budget",C836&lt;35000000,"Small Budget")</f>
        <v>Small Budget</v>
      </c>
      <c r="R836" cm="1">
        <f t="array" ref="R836">_xlfn.IFS(L838&gt;=10,10,L838&gt;=9,9,L838&gt;=8,8,L838&gt;=7,7,L838&gt;=6,6,L838&gt;=5,5,L838&gt;=4,4,L838&gt;=3,3,L838&gt;=2,2,L838&gt;=1,1)</f>
        <v>6</v>
      </c>
    </row>
    <row r="837" spans="1:18" x14ac:dyDescent="0.35">
      <c r="A837" s="3" t="s">
        <v>943</v>
      </c>
      <c r="B837">
        <v>2016</v>
      </c>
      <c r="C837" s="1">
        <v>170000000</v>
      </c>
      <c r="D837" s="1">
        <v>77042381</v>
      </c>
      <c r="E837" s="1">
        <v>199885731</v>
      </c>
      <c r="F837" s="1">
        <v>276928112</v>
      </c>
      <c r="G837" s="1">
        <v>106928112</v>
      </c>
      <c r="H837" s="2">
        <v>0.63</v>
      </c>
      <c r="I837" t="s">
        <v>43</v>
      </c>
      <c r="J837" t="s">
        <v>142</v>
      </c>
      <c r="K837" t="s">
        <v>45</v>
      </c>
      <c r="L837">
        <v>6.1</v>
      </c>
      <c r="M837">
        <v>107556</v>
      </c>
      <c r="N837">
        <v>3763</v>
      </c>
      <c r="O837">
        <v>3763</v>
      </c>
      <c r="P837" s="1">
        <v>26858726</v>
      </c>
      <c r="Q837" t="str" cm="1">
        <f t="array" ref="Q837">_xlfn.IFS(C837&gt;=90000000,"Big Budget",C837&gt;=35000000,"Medium Budget",C837&lt;35000000,"Small Budget")</f>
        <v>Big Budget</v>
      </c>
      <c r="R837" cm="1">
        <f t="array" ref="R837">_xlfn.IFS(L839&gt;=10,10,L839&gt;=9,9,L839&gt;=8,8,L839&gt;=7,7,L839&gt;=6,6,L839&gt;=5,5,L839&gt;=4,4,L839&gt;=3,3,L839&gt;=2,2,L839&gt;=1,1)</f>
        <v>4</v>
      </c>
    </row>
    <row r="838" spans="1:18" x14ac:dyDescent="0.35">
      <c r="A838" s="3" t="s">
        <v>771</v>
      </c>
      <c r="B838">
        <v>2014</v>
      </c>
      <c r="C838" s="1">
        <v>20000000</v>
      </c>
      <c r="D838" s="1">
        <v>8110975</v>
      </c>
      <c r="E838" s="1">
        <v>6661371</v>
      </c>
      <c r="F838" s="1">
        <v>14772346</v>
      </c>
      <c r="G838" s="1">
        <v>-5227654</v>
      </c>
      <c r="H838" s="2">
        <v>-0.26</v>
      </c>
      <c r="I838" t="s">
        <v>22</v>
      </c>
      <c r="J838" t="s">
        <v>18</v>
      </c>
      <c r="K838" t="s">
        <v>29</v>
      </c>
      <c r="L838">
        <v>6.6</v>
      </c>
      <c r="M838">
        <v>104037</v>
      </c>
      <c r="N838">
        <v>5</v>
      </c>
      <c r="O838">
        <v>653</v>
      </c>
      <c r="P838" s="1">
        <v>328184</v>
      </c>
      <c r="Q838" t="str" cm="1">
        <f t="array" ref="Q838">_xlfn.IFS(C838&gt;=90000000,"Big Budget",C838&gt;=35000000,"Medium Budget",C838&lt;35000000,"Small Budget")</f>
        <v>Small Budget</v>
      </c>
      <c r="R838" cm="1">
        <f t="array" ref="R838">_xlfn.IFS(L840&gt;=10,10,L840&gt;=9,9,L840&gt;=8,8,L840&gt;=7,7,L840&gt;=6,6,L840&gt;=5,5,L840&gt;=4,4,L840&gt;=3,3,L840&gt;=2,2,L840&gt;=1,1)</f>
        <v>7</v>
      </c>
    </row>
    <row r="839" spans="1:18" x14ac:dyDescent="0.35">
      <c r="A839" s="3" t="s">
        <v>463</v>
      </c>
      <c r="B839">
        <v>2009</v>
      </c>
      <c r="C839" s="1">
        <v>60000000</v>
      </c>
      <c r="D839" s="1">
        <v>43337279</v>
      </c>
      <c r="E839" s="1">
        <v>14267444</v>
      </c>
      <c r="F839" s="1">
        <v>57604723</v>
      </c>
      <c r="G839" s="1">
        <v>-2395277</v>
      </c>
      <c r="H839" s="2">
        <v>-0.04</v>
      </c>
      <c r="I839" t="s">
        <v>17</v>
      </c>
      <c r="J839" t="s">
        <v>18</v>
      </c>
      <c r="K839" t="s">
        <v>19</v>
      </c>
      <c r="L839">
        <v>4.9000000000000004</v>
      </c>
      <c r="M839">
        <v>97968</v>
      </c>
      <c r="N839">
        <v>3022</v>
      </c>
      <c r="O839">
        <v>3024</v>
      </c>
      <c r="P839" s="1">
        <v>19610304</v>
      </c>
      <c r="Q839" t="str" cm="1">
        <f t="array" ref="Q839">_xlfn.IFS(C839&gt;=90000000,"Big Budget",C839&gt;=35000000,"Medium Budget",C839&lt;35000000,"Small Budget")</f>
        <v>Medium Budget</v>
      </c>
      <c r="R839" cm="1">
        <f t="array" ref="R839">_xlfn.IFS(L841&gt;=10,10,L841&gt;=9,9,L841&gt;=8,8,L841&gt;=7,7,L841&gt;=6,6,L841&gt;=5,5,L841&gt;=4,4,L841&gt;=3,3,L841&gt;=2,2,L841&gt;=1,1)</f>
        <v>6</v>
      </c>
    </row>
    <row r="840" spans="1:18" x14ac:dyDescent="0.35">
      <c r="A840" s="3" t="s">
        <v>220</v>
      </c>
      <c r="B840">
        <v>2007</v>
      </c>
      <c r="C840" s="1">
        <v>53000000</v>
      </c>
      <c r="D840" s="1">
        <v>25031037</v>
      </c>
      <c r="E840" s="1">
        <v>25156752</v>
      </c>
      <c r="F840" s="1">
        <v>50187789</v>
      </c>
      <c r="G840" s="1">
        <v>-2812211</v>
      </c>
      <c r="H840" s="2">
        <v>-0.05</v>
      </c>
      <c r="I840" t="s">
        <v>22</v>
      </c>
      <c r="J840" t="s">
        <v>18</v>
      </c>
      <c r="K840" t="s">
        <v>23</v>
      </c>
      <c r="L840">
        <v>7.5</v>
      </c>
      <c r="M840">
        <v>184273</v>
      </c>
      <c r="N840">
        <v>2624</v>
      </c>
      <c r="O840">
        <v>2629</v>
      </c>
      <c r="P840" s="1">
        <v>11596613</v>
      </c>
      <c r="Q840" t="str" cm="1">
        <f t="array" ref="Q840">_xlfn.IFS(C840&gt;=90000000,"Big Budget",C840&gt;=35000000,"Medium Budget",C840&lt;35000000,"Small Budget")</f>
        <v>Medium Budget</v>
      </c>
      <c r="R840" cm="1">
        <f t="array" ref="R840">_xlfn.IFS(L842&gt;=10,10,L842&gt;=9,9,L842&gt;=8,8,L842&gt;=7,7,L842&gt;=6,6,L842&gt;=5,5,L842&gt;=4,4,L842&gt;=3,3,L842&gt;=2,2,L842&gt;=1,1)</f>
        <v>6</v>
      </c>
    </row>
    <row r="841" spans="1:18" x14ac:dyDescent="0.35">
      <c r="A841" s="3" t="s">
        <v>625</v>
      </c>
      <c r="B841">
        <v>2011</v>
      </c>
      <c r="C841" s="1">
        <v>70000000</v>
      </c>
      <c r="D841" s="1">
        <v>25124986</v>
      </c>
      <c r="E841" s="1">
        <v>40284060</v>
      </c>
      <c r="F841" s="1">
        <v>65409046</v>
      </c>
      <c r="G841" s="1">
        <v>-4590954</v>
      </c>
      <c r="H841" s="2">
        <v>-7.0000000000000007E-2</v>
      </c>
      <c r="I841" t="s">
        <v>22</v>
      </c>
      <c r="J841" t="s">
        <v>18</v>
      </c>
      <c r="K841" t="s">
        <v>32</v>
      </c>
      <c r="L841">
        <v>6.4</v>
      </c>
      <c r="M841">
        <v>129489</v>
      </c>
      <c r="N841">
        <v>2986</v>
      </c>
      <c r="O841">
        <v>2986</v>
      </c>
      <c r="P841" s="1">
        <v>9352008</v>
      </c>
      <c r="Q841" t="str" cm="1">
        <f t="array" ref="Q841">_xlfn.IFS(C841&gt;=90000000,"Big Budget",C841&gt;=35000000,"Medium Budget",C841&lt;35000000,"Small Budget")</f>
        <v>Medium Budget</v>
      </c>
      <c r="R841" cm="1">
        <f t="array" ref="R841">_xlfn.IFS(L843&gt;=10,10,L843&gt;=9,9,L843&gt;=8,8,L843&gt;=7,7,L843&gt;=6,6,L843&gt;=5,5,L843&gt;=4,4,L843&gt;=3,3,L843&gt;=2,2,L843&gt;=1,1)</f>
        <v>7</v>
      </c>
    </row>
    <row r="842" spans="1:18" x14ac:dyDescent="0.35">
      <c r="A842" s="3" t="s">
        <v>151</v>
      </c>
      <c r="B842">
        <v>2006</v>
      </c>
      <c r="C842" s="1">
        <v>232000000</v>
      </c>
      <c r="D842" s="1">
        <v>200120000</v>
      </c>
      <c r="E842" s="1">
        <v>173965065</v>
      </c>
      <c r="F842" s="1">
        <v>374085065</v>
      </c>
      <c r="G842" s="1">
        <v>142085065</v>
      </c>
      <c r="H842" s="2">
        <v>0.61</v>
      </c>
      <c r="I842" t="s">
        <v>17</v>
      </c>
      <c r="J842" t="s">
        <v>18</v>
      </c>
      <c r="K842" t="s">
        <v>45</v>
      </c>
      <c r="L842">
        <v>6.1</v>
      </c>
      <c r="M842">
        <v>282364</v>
      </c>
      <c r="N842">
        <v>4065</v>
      </c>
      <c r="O842">
        <v>4065</v>
      </c>
      <c r="P842" s="1">
        <v>52535096</v>
      </c>
      <c r="Q842" t="str" cm="1">
        <f t="array" ref="Q842">_xlfn.IFS(C842&gt;=90000000,"Big Budget",C842&gt;=35000000,"Medium Budget",C842&lt;35000000,"Small Budget")</f>
        <v>Big Budget</v>
      </c>
      <c r="R842" cm="1">
        <f t="array" ref="R842">_xlfn.IFS(L844&gt;=10,10,L844&gt;=9,9,L844&gt;=8,8,L844&gt;=7,7,L844&gt;=6,6,L844&gt;=5,5,L844&gt;=4,4,L844&gt;=3,3,L844&gt;=2,2,L844&gt;=1,1)</f>
        <v>7</v>
      </c>
    </row>
    <row r="843" spans="1:18" x14ac:dyDescent="0.35">
      <c r="A843" s="3" t="s">
        <v>129</v>
      </c>
      <c r="B843">
        <v>2006</v>
      </c>
      <c r="C843" s="1">
        <v>76000000</v>
      </c>
      <c r="D843" s="1">
        <v>35552383</v>
      </c>
      <c r="E843" s="1">
        <v>34292628</v>
      </c>
      <c r="F843" s="1">
        <v>69845011</v>
      </c>
      <c r="G843" s="1">
        <v>-6154989</v>
      </c>
      <c r="H843" s="2">
        <v>-0.08</v>
      </c>
      <c r="I843" t="s">
        <v>22</v>
      </c>
      <c r="J843" t="s">
        <v>18</v>
      </c>
      <c r="K843" t="s">
        <v>26</v>
      </c>
      <c r="L843">
        <v>7.9</v>
      </c>
      <c r="M843">
        <v>495508</v>
      </c>
      <c r="N843">
        <v>16</v>
      </c>
      <c r="O843">
        <v>1524</v>
      </c>
      <c r="P843" s="1">
        <v>501003</v>
      </c>
      <c r="Q843" t="str" cm="1">
        <f t="array" ref="Q843">_xlfn.IFS(C843&gt;=90000000,"Big Budget",C843&gt;=35000000,"Medium Budget",C843&lt;35000000,"Small Budget")</f>
        <v>Medium Budget</v>
      </c>
      <c r="R843" cm="1">
        <f t="array" ref="R843">_xlfn.IFS(L845&gt;=10,10,L845&gt;=9,9,L845&gt;=8,8,L845&gt;=7,7,L845&gt;=6,6,L845&gt;=5,5,L845&gt;=4,4,L845&gt;=3,3,L845&gt;=2,2,L845&gt;=1,1)</f>
        <v>5</v>
      </c>
    </row>
    <row r="844" spans="1:18" x14ac:dyDescent="0.35">
      <c r="A844" s="3" t="s">
        <v>512</v>
      </c>
      <c r="B844">
        <v>2010</v>
      </c>
      <c r="C844" s="1">
        <v>15000000</v>
      </c>
      <c r="D844" s="1">
        <v>2434652</v>
      </c>
      <c r="E844" s="1">
        <v>8739066</v>
      </c>
      <c r="F844" s="1">
        <v>11173718</v>
      </c>
      <c r="G844" s="1">
        <v>-3826282</v>
      </c>
      <c r="H844" s="2">
        <v>-0.26</v>
      </c>
      <c r="I844" t="s">
        <v>22</v>
      </c>
      <c r="J844" t="s">
        <v>18</v>
      </c>
      <c r="K844" t="s">
        <v>29</v>
      </c>
      <c r="L844">
        <v>7.1</v>
      </c>
      <c r="M844">
        <v>145548</v>
      </c>
      <c r="N844">
        <v>4</v>
      </c>
      <c r="O844">
        <v>232</v>
      </c>
      <c r="P844" s="1">
        <v>111734</v>
      </c>
      <c r="Q844" t="str" cm="1">
        <f t="array" ref="Q844">_xlfn.IFS(C844&gt;=90000000,"Big Budget",C844&gt;=35000000,"Medium Budget",C844&lt;35000000,"Small Budget")</f>
        <v>Small Budget</v>
      </c>
      <c r="R844" cm="1">
        <f t="array" ref="R844">_xlfn.IFS(L846&gt;=10,10,L846&gt;=9,9,L846&gt;=8,8,L846&gt;=7,7,L846&gt;=6,6,L846&gt;=5,5,L846&gt;=4,4,L846&gt;=3,3,L846&gt;=2,2,L846&gt;=1,1)</f>
        <v>6</v>
      </c>
    </row>
    <row r="845" spans="1:18" x14ac:dyDescent="0.35">
      <c r="A845" s="3" t="s">
        <v>109</v>
      </c>
      <c r="B845">
        <v>2006</v>
      </c>
      <c r="C845" s="1">
        <v>51000000</v>
      </c>
      <c r="D845" s="1">
        <v>35093569</v>
      </c>
      <c r="E845" s="1">
        <v>11722238</v>
      </c>
      <c r="F845" s="1">
        <v>46815807</v>
      </c>
      <c r="G845" s="1">
        <v>-4184193</v>
      </c>
      <c r="H845" s="2">
        <v>-0.08</v>
      </c>
      <c r="I845" t="s">
        <v>43</v>
      </c>
      <c r="J845" t="s">
        <v>18</v>
      </c>
      <c r="K845" t="s">
        <v>19</v>
      </c>
      <c r="L845">
        <v>5</v>
      </c>
      <c r="M845">
        <v>27976</v>
      </c>
      <c r="N845">
        <v>3205</v>
      </c>
      <c r="O845">
        <v>3205</v>
      </c>
      <c r="P845" s="1">
        <v>12001256</v>
      </c>
      <c r="Q845" t="str" cm="1">
        <f t="array" ref="Q845">_xlfn.IFS(C845&gt;=90000000,"Big Budget",C845&gt;=35000000,"Medium Budget",C845&lt;35000000,"Small Budget")</f>
        <v>Medium Budget</v>
      </c>
      <c r="R845" cm="1">
        <f t="array" ref="R845">_xlfn.IFS(L847&gt;=10,10,L847&gt;=9,9,L847&gt;=8,8,L847&gt;=7,7,L847&gt;=6,6,L847&gt;=5,5,L847&gt;=4,4,L847&gt;=3,3,L847&gt;=2,2,L847&gt;=1,1)</f>
        <v>6</v>
      </c>
    </row>
    <row r="846" spans="1:18" x14ac:dyDescent="0.35">
      <c r="A846" s="3" t="s">
        <v>709</v>
      </c>
      <c r="B846">
        <v>2013</v>
      </c>
      <c r="C846" s="1">
        <v>22000000</v>
      </c>
      <c r="D846" s="1">
        <v>11330849</v>
      </c>
      <c r="E846" s="1">
        <v>4103526</v>
      </c>
      <c r="F846" s="1">
        <v>15434375</v>
      </c>
      <c r="G846" s="1">
        <v>-6565625</v>
      </c>
      <c r="H846" s="2">
        <v>-0.3</v>
      </c>
      <c r="I846" t="s">
        <v>22</v>
      </c>
      <c r="J846" t="s">
        <v>18</v>
      </c>
      <c r="K846" t="s">
        <v>29</v>
      </c>
      <c r="L846">
        <v>6.7</v>
      </c>
      <c r="M846">
        <v>115542</v>
      </c>
      <c r="N846">
        <v>2101</v>
      </c>
      <c r="O846">
        <v>2101</v>
      </c>
      <c r="P846" s="1">
        <v>5220288</v>
      </c>
      <c r="Q846" t="str" cm="1">
        <f t="array" ref="Q846">_xlfn.IFS(C846&gt;=90000000,"Big Budget",C846&gt;=35000000,"Medium Budget",C846&lt;35000000,"Small Budget")</f>
        <v>Small Budget</v>
      </c>
      <c r="R846" cm="1">
        <f t="array" ref="R846">_xlfn.IFS(L848&gt;=10,10,L848&gt;=9,9,L848&gt;=8,8,L848&gt;=7,7,L848&gt;=6,6,L848&gt;=5,5,L848&gt;=4,4,L848&gt;=3,3,L848&gt;=2,2,L848&gt;=1,1)</f>
        <v>7</v>
      </c>
    </row>
    <row r="847" spans="1:18" x14ac:dyDescent="0.35">
      <c r="A847" s="3" t="s">
        <v>57</v>
      </c>
      <c r="B847">
        <v>2006</v>
      </c>
      <c r="C847" s="1">
        <v>20000000</v>
      </c>
      <c r="D847" s="1">
        <v>13395961</v>
      </c>
      <c r="E847" s="1">
        <v>329071</v>
      </c>
      <c r="F847" s="1">
        <v>13725032</v>
      </c>
      <c r="G847" s="1">
        <v>-6274968</v>
      </c>
      <c r="H847" s="2">
        <v>-0.31</v>
      </c>
      <c r="I847" t="s">
        <v>43</v>
      </c>
      <c r="J847" t="s">
        <v>18</v>
      </c>
      <c r="K847" t="s">
        <v>29</v>
      </c>
      <c r="L847">
        <v>6</v>
      </c>
      <c r="M847">
        <v>7303</v>
      </c>
      <c r="N847">
        <v>909</v>
      </c>
      <c r="O847">
        <v>909</v>
      </c>
      <c r="P847" s="1">
        <v>4326000</v>
      </c>
      <c r="Q847" t="str" cm="1">
        <f t="array" ref="Q847">_xlfn.IFS(C847&gt;=90000000,"Big Budget",C847&gt;=35000000,"Medium Budget",C847&lt;35000000,"Small Budget")</f>
        <v>Small Budget</v>
      </c>
      <c r="R847" cm="1">
        <f t="array" ref="R847">_xlfn.IFS(L849&gt;=10,10,L849&gt;=9,9,L849&gt;=8,8,L849&gt;=7,7,L849&gt;=6,6,L849&gt;=5,5,L849&gt;=4,4,L849&gt;=3,3,L849&gt;=2,2,L849&gt;=1,1)</f>
        <v>6</v>
      </c>
    </row>
    <row r="848" spans="1:18" x14ac:dyDescent="0.35">
      <c r="A848" s="3" t="s">
        <v>719</v>
      </c>
      <c r="B848">
        <v>2013</v>
      </c>
      <c r="C848" s="1">
        <v>35000000</v>
      </c>
      <c r="D848" s="1">
        <v>8323085</v>
      </c>
      <c r="E848" s="1">
        <v>21567317</v>
      </c>
      <c r="F848" s="1">
        <v>29890402</v>
      </c>
      <c r="G848" s="1">
        <v>-5109598</v>
      </c>
      <c r="H848" s="2">
        <v>-0.15</v>
      </c>
      <c r="I848" t="s">
        <v>17</v>
      </c>
      <c r="J848" t="s">
        <v>18</v>
      </c>
      <c r="K848" t="s">
        <v>29</v>
      </c>
      <c r="L848">
        <v>7.1</v>
      </c>
      <c r="M848">
        <v>27925</v>
      </c>
      <c r="N848">
        <v>4</v>
      </c>
      <c r="O848">
        <v>1010</v>
      </c>
      <c r="P848" s="1">
        <v>84283</v>
      </c>
      <c r="Q848" t="str" cm="1">
        <f t="array" ref="Q848">_xlfn.IFS(C848&gt;=90000000,"Big Budget",C848&gt;=35000000,"Medium Budget",C848&lt;35000000,"Small Budget")</f>
        <v>Medium Budget</v>
      </c>
      <c r="R848" cm="1">
        <f t="array" ref="R848">_xlfn.IFS(L850&gt;=10,10,L850&gt;=9,9,L850&gt;=8,8,L850&gt;=7,7,L850&gt;=6,6,L850&gt;=5,5,L850&gt;=4,4,L850&gt;=3,3,L850&gt;=2,2,L850&gt;=1,1)</f>
        <v>4</v>
      </c>
    </row>
    <row r="849" spans="1:18" x14ac:dyDescent="0.35">
      <c r="A849" s="3" t="s">
        <v>577</v>
      </c>
      <c r="B849">
        <v>2010</v>
      </c>
      <c r="C849" s="1">
        <v>110000000</v>
      </c>
      <c r="D849" s="1">
        <v>77222099</v>
      </c>
      <c r="E849" s="1">
        <v>100019072</v>
      </c>
      <c r="F849" s="1">
        <v>177241171</v>
      </c>
      <c r="G849" s="1">
        <v>67241171</v>
      </c>
      <c r="H849" s="2">
        <v>0.61</v>
      </c>
      <c r="I849" t="s">
        <v>17</v>
      </c>
      <c r="J849" t="s">
        <v>18</v>
      </c>
      <c r="K849" t="s">
        <v>32</v>
      </c>
      <c r="L849">
        <v>6.7</v>
      </c>
      <c r="M849">
        <v>258040</v>
      </c>
      <c r="N849">
        <v>3535</v>
      </c>
      <c r="O849">
        <v>3544</v>
      </c>
      <c r="P849" s="1">
        <v>25669455</v>
      </c>
      <c r="Q849" t="str" cm="1">
        <f t="array" ref="Q849">_xlfn.IFS(C849&gt;=90000000,"Big Budget",C849&gt;=35000000,"Medium Budget",C849&lt;35000000,"Small Budget")</f>
        <v>Big Budget</v>
      </c>
      <c r="R849" cm="1">
        <f t="array" ref="R849">_xlfn.IFS(L851&gt;=10,10,L851&gt;=9,9,L851&gt;=8,8,L851&gt;=7,7,L851&gt;=6,6,L851&gt;=5,5,L851&gt;=4,4,L851&gt;=3,3,L851&gt;=2,2,L851&gt;=1,1)</f>
        <v>5</v>
      </c>
    </row>
    <row r="850" spans="1:18" x14ac:dyDescent="0.35">
      <c r="A850" s="3" t="s">
        <v>530</v>
      </c>
      <c r="B850">
        <v>2010</v>
      </c>
      <c r="C850" s="1">
        <v>25000000</v>
      </c>
      <c r="D850" s="1">
        <v>14744435</v>
      </c>
      <c r="E850" s="1">
        <v>1983035</v>
      </c>
      <c r="F850" s="1">
        <v>16727470</v>
      </c>
      <c r="G850" s="1">
        <v>-8272530</v>
      </c>
      <c r="H850" s="2">
        <v>-0.33</v>
      </c>
      <c r="I850" t="s">
        <v>22</v>
      </c>
      <c r="J850" t="s">
        <v>18</v>
      </c>
      <c r="K850" t="s">
        <v>23</v>
      </c>
      <c r="L850">
        <v>4.7</v>
      </c>
      <c r="M850">
        <v>20602</v>
      </c>
      <c r="N850">
        <v>2572</v>
      </c>
      <c r="O850">
        <v>2572</v>
      </c>
      <c r="P850" s="1">
        <v>6842220</v>
      </c>
      <c r="Q850" t="str" cm="1">
        <f t="array" ref="Q850">_xlfn.IFS(C850&gt;=90000000,"Big Budget",C850&gt;=35000000,"Medium Budget",C850&lt;35000000,"Small Budget")</f>
        <v>Small Budget</v>
      </c>
      <c r="R850" cm="1">
        <f t="array" ref="R850">_xlfn.IFS(L852&gt;=10,10,L852&gt;=9,9,L852&gt;=8,8,L852&gt;=7,7,L852&gt;=6,6,L852&gt;=5,5,L852&gt;=4,4,L852&gt;=3,3,L852&gt;=2,2,L852&gt;=1,1)</f>
        <v>4</v>
      </c>
    </row>
    <row r="851" spans="1:18" x14ac:dyDescent="0.35">
      <c r="A851" s="3" t="s">
        <v>316</v>
      </c>
      <c r="B851">
        <v>2008</v>
      </c>
      <c r="C851" s="1">
        <v>33000000</v>
      </c>
      <c r="D851" s="1">
        <v>11008770</v>
      </c>
      <c r="E851" s="1">
        <v>10612418</v>
      </c>
      <c r="F851" s="1">
        <v>21621188</v>
      </c>
      <c r="G851" s="1">
        <v>-11378812</v>
      </c>
      <c r="H851" s="2">
        <v>-0.34</v>
      </c>
      <c r="I851" t="s">
        <v>22</v>
      </c>
      <c r="J851" t="s">
        <v>18</v>
      </c>
      <c r="K851" t="s">
        <v>32</v>
      </c>
      <c r="L851">
        <v>5.9</v>
      </c>
      <c r="M851">
        <v>77032</v>
      </c>
      <c r="N851">
        <v>1936</v>
      </c>
      <c r="O851">
        <v>1938</v>
      </c>
      <c r="P851" s="1">
        <v>4926565</v>
      </c>
      <c r="Q851" t="str" cm="1">
        <f t="array" ref="Q851">_xlfn.IFS(C851&gt;=90000000,"Big Budget",C851&gt;=35000000,"Medium Budget",C851&lt;35000000,"Small Budget")</f>
        <v>Small Budget</v>
      </c>
      <c r="R851" cm="1">
        <f t="array" ref="R851">_xlfn.IFS(L853&gt;=10,10,L853&gt;=9,9,L853&gt;=8,8,L853&gt;=7,7,L853&gt;=6,6,L853&gt;=5,5,L853&gt;=4,4,L853&gt;=3,3,L853&gt;=2,2,L853&gt;=1,1)</f>
        <v>6</v>
      </c>
    </row>
    <row r="852" spans="1:18" x14ac:dyDescent="0.35">
      <c r="A852" s="3" t="s">
        <v>700</v>
      </c>
      <c r="B852">
        <v>2013</v>
      </c>
      <c r="C852" s="1">
        <v>18000000</v>
      </c>
      <c r="D852" s="1">
        <v>10501938</v>
      </c>
      <c r="E852" s="1">
        <v>1312051</v>
      </c>
      <c r="F852" s="1">
        <v>11813989</v>
      </c>
      <c r="G852" s="1">
        <v>-6186011</v>
      </c>
      <c r="H852" s="2">
        <v>-0.34</v>
      </c>
      <c r="I852" t="s">
        <v>17</v>
      </c>
      <c r="J852" t="s">
        <v>18</v>
      </c>
      <c r="K852" t="s">
        <v>26</v>
      </c>
      <c r="L852">
        <v>4.4000000000000004</v>
      </c>
      <c r="M852">
        <v>24309</v>
      </c>
      <c r="N852">
        <v>2130</v>
      </c>
      <c r="O852">
        <v>2135</v>
      </c>
      <c r="P852" s="1">
        <v>4503892</v>
      </c>
      <c r="Q852" t="str" cm="1">
        <f t="array" ref="Q852">_xlfn.IFS(C852&gt;=90000000,"Big Budget",C852&gt;=35000000,"Medium Budget",C852&lt;35000000,"Small Budget")</f>
        <v>Small Budget</v>
      </c>
      <c r="R852" cm="1">
        <f t="array" ref="R852">_xlfn.IFS(L854&gt;=10,10,L854&gt;=9,9,L854&gt;=8,8,L854&gt;=7,7,L854&gt;=6,6,L854&gt;=5,5,L854&gt;=4,4,L854&gt;=3,3,L854&gt;=2,2,L854&gt;=1,1)</f>
        <v>6</v>
      </c>
    </row>
    <row r="853" spans="1:18" x14ac:dyDescent="0.35">
      <c r="A853" s="3" t="s">
        <v>406</v>
      </c>
      <c r="B853">
        <v>2009</v>
      </c>
      <c r="C853" s="1">
        <v>20000000</v>
      </c>
      <c r="D853" s="1">
        <v>5210988</v>
      </c>
      <c r="E853" s="1">
        <v>7756841</v>
      </c>
      <c r="F853" s="1">
        <v>12967829</v>
      </c>
      <c r="G853" s="1">
        <v>-7032171</v>
      </c>
      <c r="H853" s="2">
        <v>-0.35</v>
      </c>
      <c r="I853" t="s">
        <v>43</v>
      </c>
      <c r="J853" t="s">
        <v>18</v>
      </c>
      <c r="K853" t="s">
        <v>19</v>
      </c>
      <c r="L853">
        <v>6.3</v>
      </c>
      <c r="M853">
        <v>14594</v>
      </c>
      <c r="N853">
        <v>2121</v>
      </c>
      <c r="O853">
        <v>2121</v>
      </c>
      <c r="P853" s="1">
        <v>2231273</v>
      </c>
      <c r="Q853" t="str" cm="1">
        <f t="array" ref="Q853">_xlfn.IFS(C853&gt;=90000000,"Big Budget",C853&gt;=35000000,"Medium Budget",C853&lt;35000000,"Small Budget")</f>
        <v>Small Budget</v>
      </c>
      <c r="R853" cm="1">
        <f t="array" ref="R853">_xlfn.IFS(L855&gt;=10,10,L855&gt;=9,9,L855&gt;=8,8,L855&gt;=7,7,L855&gt;=6,6,L855&gt;=5,5,L855&gt;=4,4,L855&gt;=3,3,L855&gt;=2,2,L855&gt;=1,1)</f>
        <v>5</v>
      </c>
    </row>
    <row r="854" spans="1:18" x14ac:dyDescent="0.35">
      <c r="A854" s="3" t="s">
        <v>957</v>
      </c>
      <c r="B854">
        <v>2017</v>
      </c>
      <c r="C854" s="1">
        <v>22000000</v>
      </c>
      <c r="D854" s="1">
        <v>11962712</v>
      </c>
      <c r="E854" s="1">
        <v>1004300</v>
      </c>
      <c r="F854" s="1">
        <v>12967012</v>
      </c>
      <c r="G854" s="1">
        <v>-9032988</v>
      </c>
      <c r="H854" s="2">
        <v>-0.41</v>
      </c>
      <c r="I854" t="s">
        <v>17</v>
      </c>
      <c r="J854" t="s">
        <v>18</v>
      </c>
      <c r="K854" t="s">
        <v>29</v>
      </c>
      <c r="L854">
        <v>6.5</v>
      </c>
      <c r="M854">
        <v>37959</v>
      </c>
      <c r="N854">
        <v>4</v>
      </c>
      <c r="O854">
        <v>1669</v>
      </c>
      <c r="P854" s="1">
        <v>61999</v>
      </c>
      <c r="Q854" t="str" cm="1">
        <f t="array" ref="Q854">_xlfn.IFS(C854&gt;=90000000,"Big Budget",C854&gt;=35000000,"Medium Budget",C854&lt;35000000,"Small Budget")</f>
        <v>Small Budget</v>
      </c>
      <c r="R854" cm="1">
        <f t="array" ref="R854">_xlfn.IFS(L856&gt;=10,10,L856&gt;=9,9,L856&gt;=8,8,L856&gt;=7,7,L856&gt;=6,6,L856&gt;=5,5,L856&gt;=4,4,L856&gt;=3,3,L856&gt;=2,2,L856&gt;=1,1)</f>
        <v>5</v>
      </c>
    </row>
    <row r="855" spans="1:18" x14ac:dyDescent="0.35">
      <c r="A855" s="3" t="s">
        <v>457</v>
      </c>
      <c r="B855">
        <v>2009</v>
      </c>
      <c r="C855" s="1">
        <v>50000000</v>
      </c>
      <c r="D855" s="1">
        <v>20534907</v>
      </c>
      <c r="E855" s="1">
        <v>21467122</v>
      </c>
      <c r="F855" s="1">
        <v>42002029</v>
      </c>
      <c r="G855" s="1">
        <v>-7997971</v>
      </c>
      <c r="H855" s="2">
        <v>-0.16</v>
      </c>
      <c r="I855" t="s">
        <v>22</v>
      </c>
      <c r="J855" t="s">
        <v>18</v>
      </c>
      <c r="K855" t="s">
        <v>32</v>
      </c>
      <c r="L855">
        <v>5.7</v>
      </c>
      <c r="M855">
        <v>134795</v>
      </c>
      <c r="N855">
        <v>2502</v>
      </c>
      <c r="O855">
        <v>2502</v>
      </c>
      <c r="P855" s="1">
        <v>9156057</v>
      </c>
      <c r="Q855" t="str" cm="1">
        <f t="array" ref="Q855">_xlfn.IFS(C855&gt;=90000000,"Big Budget",C855&gt;=35000000,"Medium Budget",C855&lt;35000000,"Small Budget")</f>
        <v>Medium Budget</v>
      </c>
      <c r="R855" cm="1">
        <f t="array" ref="R855">_xlfn.IFS(L857&gt;=10,10,L857&gt;=9,9,L857&gt;=8,8,L857&gt;=7,7,L857&gt;=6,6,L857&gt;=5,5,L857&gt;=4,4,L857&gt;=3,3,L857&gt;=2,2,L857&gt;=1,1)</f>
        <v>6</v>
      </c>
    </row>
    <row r="856" spans="1:18" x14ac:dyDescent="0.35">
      <c r="A856" s="3" t="s">
        <v>353</v>
      </c>
      <c r="B856">
        <v>2008</v>
      </c>
      <c r="C856" s="1">
        <v>60000000</v>
      </c>
      <c r="D856" s="1">
        <v>11803254</v>
      </c>
      <c r="E856" s="1">
        <v>38845552</v>
      </c>
      <c r="F856" s="1">
        <v>50648806</v>
      </c>
      <c r="G856" s="1">
        <v>-9351194</v>
      </c>
      <c r="H856" s="2">
        <v>-0.16</v>
      </c>
      <c r="I856" t="s">
        <v>43</v>
      </c>
      <c r="J856" t="s">
        <v>18</v>
      </c>
      <c r="K856" t="s">
        <v>45</v>
      </c>
      <c r="L856">
        <v>5</v>
      </c>
      <c r="M856">
        <v>41052</v>
      </c>
      <c r="N856">
        <v>3011</v>
      </c>
      <c r="O856">
        <v>3011</v>
      </c>
      <c r="P856" s="1">
        <v>5251918</v>
      </c>
      <c r="Q856" t="str" cm="1">
        <f t="array" ref="Q856">_xlfn.IFS(C856&gt;=90000000,"Big Budget",C856&gt;=35000000,"Medium Budget",C856&lt;35000000,"Small Budget")</f>
        <v>Medium Budget</v>
      </c>
      <c r="R856" cm="1">
        <f t="array" ref="R856">_xlfn.IFS(L858&gt;=10,10,L858&gt;=9,9,L858&gt;=8,8,L858&gt;=7,7,L858&gt;=6,6,L858&gt;=5,5,L858&gt;=4,4,L858&gt;=3,3,L858&gt;=2,2,L858&gt;=1,1)</f>
        <v>6</v>
      </c>
    </row>
    <row r="857" spans="1:18" x14ac:dyDescent="0.35">
      <c r="A857" s="3" t="s">
        <v>610</v>
      </c>
      <c r="B857">
        <v>2011</v>
      </c>
      <c r="C857" s="1">
        <v>27500000</v>
      </c>
      <c r="D857" s="1">
        <v>4463292</v>
      </c>
      <c r="E857" s="1">
        <v>11352217</v>
      </c>
      <c r="F857" s="1">
        <v>15815509</v>
      </c>
      <c r="G857" s="1">
        <v>-11684491</v>
      </c>
      <c r="H857" s="2">
        <v>-0.42</v>
      </c>
      <c r="I857" t="s">
        <v>17</v>
      </c>
      <c r="J857" t="s">
        <v>18</v>
      </c>
      <c r="K857" t="s">
        <v>26</v>
      </c>
      <c r="L857">
        <v>6.8</v>
      </c>
      <c r="M857">
        <v>40946</v>
      </c>
      <c r="N857">
        <v>265</v>
      </c>
      <c r="O857">
        <v>513</v>
      </c>
      <c r="P857" s="1">
        <v>1021768</v>
      </c>
      <c r="Q857" t="str" cm="1">
        <f t="array" ref="Q857">_xlfn.IFS(C857&gt;=90000000,"Big Budget",C857&gt;=35000000,"Medium Budget",C857&lt;35000000,"Small Budget")</f>
        <v>Small Budget</v>
      </c>
      <c r="R857" cm="1">
        <f t="array" ref="R857">_xlfn.IFS(L859&gt;=10,10,L859&gt;=9,9,L859&gt;=8,8,L859&gt;=7,7,L859&gt;=6,6,L859&gt;=5,5,L859&gt;=4,4,L859&gt;=3,3,L859&gt;=2,2,L859&gt;=1,1)</f>
        <v>5</v>
      </c>
    </row>
    <row r="858" spans="1:18" x14ac:dyDescent="0.35">
      <c r="A858" s="3" t="s">
        <v>267</v>
      </c>
      <c r="B858">
        <v>2008</v>
      </c>
      <c r="C858" s="1">
        <v>15000000</v>
      </c>
      <c r="D858" s="1">
        <v>6409528</v>
      </c>
      <c r="E858" s="1">
        <v>2357810</v>
      </c>
      <c r="F858" s="1">
        <v>8767338</v>
      </c>
      <c r="G858" s="1">
        <v>-6232662</v>
      </c>
      <c r="H858" s="2">
        <v>-0.42</v>
      </c>
      <c r="I858" t="s">
        <v>17</v>
      </c>
      <c r="J858" t="s">
        <v>18</v>
      </c>
      <c r="K858" t="s">
        <v>19</v>
      </c>
      <c r="L858">
        <v>6.2</v>
      </c>
      <c r="M858">
        <v>38727</v>
      </c>
      <c r="N858">
        <v>2784</v>
      </c>
      <c r="O858">
        <v>2784</v>
      </c>
      <c r="P858" s="1">
        <v>2636048</v>
      </c>
      <c r="Q858" t="str" cm="1">
        <f t="array" ref="Q858">_xlfn.IFS(C858&gt;=90000000,"Big Budget",C858&gt;=35000000,"Medium Budget",C858&lt;35000000,"Small Budget")</f>
        <v>Small Budget</v>
      </c>
      <c r="R858" cm="1">
        <f t="array" ref="R858">_xlfn.IFS(L860&gt;=10,10,L860&gt;=9,9,L860&gt;=8,8,L860&gt;=7,7,L860&gt;=6,6,L860&gt;=5,5,L860&gt;=4,4,L860&gt;=3,3,L860&gt;=2,2,L860&gt;=1,1)</f>
        <v>6</v>
      </c>
    </row>
    <row r="859" spans="1:18" x14ac:dyDescent="0.35">
      <c r="A859" s="3" t="s">
        <v>116</v>
      </c>
      <c r="B859">
        <v>2006</v>
      </c>
      <c r="C859" s="1">
        <v>60000000</v>
      </c>
      <c r="D859" s="1">
        <v>22672813</v>
      </c>
      <c r="E859" s="1">
        <v>26565712</v>
      </c>
      <c r="F859" s="1">
        <v>49238525</v>
      </c>
      <c r="G859" s="1">
        <v>-10761475</v>
      </c>
      <c r="H859" s="2">
        <v>-0.18</v>
      </c>
      <c r="I859" t="s">
        <v>22</v>
      </c>
      <c r="J859" t="s">
        <v>18</v>
      </c>
      <c r="K859" t="s">
        <v>26</v>
      </c>
      <c r="L859">
        <v>5.6</v>
      </c>
      <c r="M859">
        <v>74210</v>
      </c>
      <c r="N859">
        <v>2226</v>
      </c>
      <c r="O859">
        <v>2236</v>
      </c>
      <c r="P859" s="1">
        <v>10005895</v>
      </c>
      <c r="Q859" t="str" cm="1">
        <f t="array" ref="Q859">_xlfn.IFS(C859&gt;=90000000,"Big Budget",C859&gt;=35000000,"Medium Budget",C859&lt;35000000,"Small Budget")</f>
        <v>Medium Budget</v>
      </c>
      <c r="R859" cm="1">
        <f t="array" ref="R859">_xlfn.IFS(L861&gt;=10,10,L861&gt;=9,9,L861&gt;=8,8,L861&gt;=7,7,L861&gt;=6,6,L861&gt;=5,5,L861&gt;=4,4,L861&gt;=3,3,L861&gt;=2,2,L861&gt;=1,1)</f>
        <v>6</v>
      </c>
    </row>
    <row r="860" spans="1:18" x14ac:dyDescent="0.35">
      <c r="A860" s="3" t="s">
        <v>187</v>
      </c>
      <c r="B860">
        <v>2007</v>
      </c>
      <c r="C860" s="1">
        <v>25000000</v>
      </c>
      <c r="D860" s="1">
        <v>13938332</v>
      </c>
      <c r="E860" s="1">
        <v>396069</v>
      </c>
      <c r="F860" s="1">
        <v>14334401</v>
      </c>
      <c r="G860" s="1">
        <v>-10665599</v>
      </c>
      <c r="H860" s="2">
        <v>-0.43</v>
      </c>
      <c r="I860" t="s">
        <v>17</v>
      </c>
      <c r="J860" t="s">
        <v>18</v>
      </c>
      <c r="K860" t="s">
        <v>19</v>
      </c>
      <c r="L860">
        <v>6.7</v>
      </c>
      <c r="M860">
        <v>85917</v>
      </c>
      <c r="N860">
        <v>2607</v>
      </c>
      <c r="O860">
        <v>2607</v>
      </c>
      <c r="P860" s="1">
        <v>5310711</v>
      </c>
      <c r="Q860" t="str" cm="1">
        <f t="array" ref="Q860">_xlfn.IFS(C860&gt;=90000000,"Big Budget",C860&gt;=35000000,"Medium Budget",C860&lt;35000000,"Small Budget")</f>
        <v>Small Budget</v>
      </c>
      <c r="R860" cm="1">
        <f t="array" ref="R860">_xlfn.IFS(L862&gt;=10,10,L862&gt;=9,9,L862&gt;=8,8,L862&gt;=7,7,L862&gt;=6,6,L862&gt;=5,5,L862&gt;=4,4,L862&gt;=3,3,L862&gt;=2,2,L862&gt;=1,1)</f>
        <v>6</v>
      </c>
    </row>
    <row r="861" spans="1:18" x14ac:dyDescent="0.35">
      <c r="A861" s="3" t="s">
        <v>536</v>
      </c>
      <c r="B861">
        <v>2010</v>
      </c>
      <c r="C861" s="1">
        <v>32000000</v>
      </c>
      <c r="D861" s="1">
        <v>13942007</v>
      </c>
      <c r="E861" s="1">
        <v>4253231</v>
      </c>
      <c r="F861" s="1">
        <v>18195238</v>
      </c>
      <c r="G861" s="1">
        <v>-13804762</v>
      </c>
      <c r="H861" s="2">
        <v>-0.43</v>
      </c>
      <c r="I861" t="s">
        <v>22</v>
      </c>
      <c r="J861" t="s">
        <v>18</v>
      </c>
      <c r="K861" t="s">
        <v>32</v>
      </c>
      <c r="L861">
        <v>6.3</v>
      </c>
      <c r="M861">
        <v>106221</v>
      </c>
      <c r="N861">
        <v>2521</v>
      </c>
      <c r="O861">
        <v>2521</v>
      </c>
      <c r="P861" s="1">
        <v>6126170</v>
      </c>
      <c r="Q861" t="str" cm="1">
        <f t="array" ref="Q861">_xlfn.IFS(C861&gt;=90000000,"Big Budget",C861&gt;=35000000,"Medium Budget",C861&lt;35000000,"Small Budget")</f>
        <v>Small Budget</v>
      </c>
      <c r="R861" cm="1">
        <f t="array" ref="R861">_xlfn.IFS(L863&gt;=10,10,L863&gt;=9,9,L863&gt;=8,8,L863&gt;=7,7,L863&gt;=6,6,L863&gt;=5,5,L863&gt;=4,4,L863&gt;=3,3,L863&gt;=2,2,L863&gt;=1,1)</f>
        <v>5</v>
      </c>
    </row>
    <row r="862" spans="1:18" x14ac:dyDescent="0.35">
      <c r="A862" s="3" t="s">
        <v>940</v>
      </c>
      <c r="B862">
        <v>2016</v>
      </c>
      <c r="C862" s="1">
        <v>144000000</v>
      </c>
      <c r="D862" s="1">
        <v>128350574</v>
      </c>
      <c r="E862" s="1">
        <v>100658084</v>
      </c>
      <c r="F862" s="1">
        <v>229008658</v>
      </c>
      <c r="G862" s="1">
        <v>85008658</v>
      </c>
      <c r="H862" s="2">
        <v>0.59</v>
      </c>
      <c r="I862" t="s">
        <v>17</v>
      </c>
      <c r="J862" t="s">
        <v>18</v>
      </c>
      <c r="K862" t="s">
        <v>19</v>
      </c>
      <c r="L862">
        <v>6.9</v>
      </c>
      <c r="M862">
        <v>228850</v>
      </c>
      <c r="N862">
        <v>3963</v>
      </c>
      <c r="O862">
        <v>3963</v>
      </c>
      <c r="P862" s="1">
        <v>46018755</v>
      </c>
      <c r="Q862" t="str" cm="1">
        <f t="array" ref="Q862">_xlfn.IFS(C862&gt;=90000000,"Big Budget",C862&gt;=35000000,"Medium Budget",C862&lt;35000000,"Small Budget")</f>
        <v>Big Budget</v>
      </c>
      <c r="R862" cm="1">
        <f t="array" ref="R862">_xlfn.IFS(L864&gt;=10,10,L864&gt;=9,9,L864&gt;=8,8,L864&gt;=7,7,L864&gt;=6,6,L864&gt;=5,5,L864&gt;=4,4,L864&gt;=3,3,L864&gt;=2,2,L864&gt;=1,1)</f>
        <v>5</v>
      </c>
    </row>
    <row r="863" spans="1:18" x14ac:dyDescent="0.35">
      <c r="A863" s="3" t="s">
        <v>635</v>
      </c>
      <c r="B863">
        <v>2011</v>
      </c>
      <c r="C863" s="1">
        <v>90000000</v>
      </c>
      <c r="D863" s="1">
        <v>20377913</v>
      </c>
      <c r="E863" s="1">
        <v>119500000</v>
      </c>
      <c r="F863" s="1">
        <v>139877913</v>
      </c>
      <c r="G863" s="1">
        <v>49877913</v>
      </c>
      <c r="H863" s="2">
        <v>0.55000000000000004</v>
      </c>
      <c r="I863" t="s">
        <v>17</v>
      </c>
      <c r="J863" t="s">
        <v>18</v>
      </c>
      <c r="K863" t="s">
        <v>45</v>
      </c>
      <c r="L863">
        <v>5.7</v>
      </c>
      <c r="M863">
        <v>107855</v>
      </c>
      <c r="N863">
        <v>3017</v>
      </c>
      <c r="O863">
        <v>3017</v>
      </c>
      <c r="P863" s="1">
        <v>8674452</v>
      </c>
      <c r="Q863" t="str" cm="1">
        <f t="array" ref="Q863">_xlfn.IFS(C863&gt;=90000000,"Big Budget",C863&gt;=35000000,"Medium Budget",C863&lt;35000000,"Small Budget")</f>
        <v>Big Budget</v>
      </c>
      <c r="R863" cm="1">
        <f t="array" ref="R863">_xlfn.IFS(L865&gt;=10,10,L865&gt;=9,9,L865&gt;=8,8,L865&gt;=7,7,L865&gt;=6,6,L865&gt;=5,5,L865&gt;=4,4,L865&gt;=3,3,L865&gt;=2,2,L865&gt;=1,1)</f>
        <v>7</v>
      </c>
    </row>
    <row r="864" spans="1:18" x14ac:dyDescent="0.35">
      <c r="A864" s="3" t="s">
        <v>343</v>
      </c>
      <c r="B864">
        <v>2008</v>
      </c>
      <c r="C864" s="1">
        <v>55000000</v>
      </c>
      <c r="D864" s="1">
        <v>33479698</v>
      </c>
      <c r="E864" s="1">
        <v>10500665</v>
      </c>
      <c r="F864" s="1">
        <v>43980363</v>
      </c>
      <c r="G864" s="1">
        <v>-11019637</v>
      </c>
      <c r="H864" s="2">
        <v>-0.2</v>
      </c>
      <c r="I864" t="s">
        <v>22</v>
      </c>
      <c r="J864" t="s">
        <v>18</v>
      </c>
      <c r="K864" t="s">
        <v>19</v>
      </c>
      <c r="L864">
        <v>5.8</v>
      </c>
      <c r="M864">
        <v>82533</v>
      </c>
      <c r="N864">
        <v>3121</v>
      </c>
      <c r="O864">
        <v>3121</v>
      </c>
      <c r="P864" s="1">
        <v>15200000</v>
      </c>
      <c r="Q864" t="str" cm="1">
        <f t="array" ref="Q864">_xlfn.IFS(C864&gt;=90000000,"Big Budget",C864&gt;=35000000,"Medium Budget",C864&lt;35000000,"Small Budget")</f>
        <v>Medium Budget</v>
      </c>
      <c r="R864" cm="1">
        <f t="array" ref="R864">_xlfn.IFS(L866&gt;=10,10,L866&gt;=9,9,L866&gt;=8,8,L866&gt;=7,7,L866&gt;=6,6,L866&gt;=5,5,L866&gt;=4,4,L866&gt;=3,3,L866&gt;=2,2,L866&gt;=1,1)</f>
        <v>6</v>
      </c>
    </row>
    <row r="865" spans="1:18" x14ac:dyDescent="0.35">
      <c r="A865" s="3" t="s">
        <v>212</v>
      </c>
      <c r="B865">
        <v>2007</v>
      </c>
      <c r="C865" s="1">
        <v>40000000</v>
      </c>
      <c r="D865" s="1">
        <v>3688560</v>
      </c>
      <c r="E865" s="1">
        <v>28342050</v>
      </c>
      <c r="F865" s="1">
        <v>32030610</v>
      </c>
      <c r="G865" s="1">
        <v>-7969390</v>
      </c>
      <c r="H865" s="2">
        <v>-0.2</v>
      </c>
      <c r="I865" t="s">
        <v>22</v>
      </c>
      <c r="J865" t="s">
        <v>18</v>
      </c>
      <c r="K865" t="s">
        <v>26</v>
      </c>
      <c r="L865">
        <v>7.2</v>
      </c>
      <c r="M865">
        <v>249013</v>
      </c>
      <c r="N865">
        <v>10</v>
      </c>
      <c r="O865">
        <v>461</v>
      </c>
      <c r="P865" s="1">
        <v>242964</v>
      </c>
      <c r="Q865" t="str" cm="1">
        <f t="array" ref="Q865">_xlfn.IFS(C865&gt;=90000000,"Big Budget",C865&gt;=35000000,"Medium Budget",C865&lt;35000000,"Small Budget")</f>
        <v>Medium Budget</v>
      </c>
      <c r="R865" cm="1">
        <f t="array" ref="R865">_xlfn.IFS(L867&gt;=10,10,L867&gt;=9,9,L867&gt;=8,8,L867&gt;=7,7,L867&gt;=6,6,L867&gt;=5,5,L867&gt;=4,4,L867&gt;=3,3,L867&gt;=2,2,L867&gt;=1,1)</f>
        <v>6</v>
      </c>
    </row>
    <row r="866" spans="1:18" x14ac:dyDescent="0.35">
      <c r="A866" s="3" t="s">
        <v>676</v>
      </c>
      <c r="B866">
        <v>2012</v>
      </c>
      <c r="C866" s="1">
        <v>60000000</v>
      </c>
      <c r="D866" s="1">
        <v>35763137</v>
      </c>
      <c r="E866" s="1">
        <v>12055776</v>
      </c>
      <c r="F866" s="1">
        <v>47818913</v>
      </c>
      <c r="G866" s="1">
        <v>-12181087</v>
      </c>
      <c r="H866" s="2">
        <v>-0.2</v>
      </c>
      <c r="I866" t="s">
        <v>17</v>
      </c>
      <c r="J866" t="s">
        <v>18</v>
      </c>
      <c r="K866" t="s">
        <v>29</v>
      </c>
      <c r="L866">
        <v>6.8</v>
      </c>
      <c r="M866">
        <v>64038</v>
      </c>
      <c r="N866">
        <v>3212</v>
      </c>
      <c r="O866">
        <v>3212</v>
      </c>
      <c r="P866" s="1">
        <v>12162040</v>
      </c>
      <c r="Q866" t="str" cm="1">
        <f t="array" ref="Q866">_xlfn.IFS(C866&gt;=90000000,"Big Budget",C866&gt;=35000000,"Medium Budget",C866&lt;35000000,"Small Budget")</f>
        <v>Medium Budget</v>
      </c>
      <c r="R866" cm="1">
        <f t="array" ref="R866">_xlfn.IFS(L868&gt;=10,10,L868&gt;=9,9,L868&gt;=8,8,L868&gt;=7,7,L868&gt;=6,6,L868&gt;=5,5,L868&gt;=4,4,L868&gt;=3,3,L868&gt;=2,2,L868&gt;=1,1)</f>
        <v>6</v>
      </c>
    </row>
    <row r="867" spans="1:18" x14ac:dyDescent="0.35">
      <c r="A867" s="3" t="s">
        <v>593</v>
      </c>
      <c r="B867">
        <v>2010</v>
      </c>
      <c r="C867" s="1">
        <v>210000000</v>
      </c>
      <c r="D867" s="1">
        <v>105487148</v>
      </c>
      <c r="E867" s="1">
        <v>216971858</v>
      </c>
      <c r="F867" s="1">
        <v>322459006</v>
      </c>
      <c r="G867" s="1">
        <v>112459006</v>
      </c>
      <c r="H867" s="2">
        <v>0.54</v>
      </c>
      <c r="I867" t="s">
        <v>17</v>
      </c>
      <c r="J867" t="s">
        <v>18</v>
      </c>
      <c r="K867" t="s">
        <v>32</v>
      </c>
      <c r="L867">
        <v>6.6</v>
      </c>
      <c r="M867">
        <v>267536</v>
      </c>
      <c r="N867">
        <v>3503</v>
      </c>
      <c r="O867">
        <v>3505</v>
      </c>
      <c r="P867" s="1">
        <v>36063385</v>
      </c>
      <c r="Q867" t="str" cm="1">
        <f t="array" ref="Q867">_xlfn.IFS(C867&gt;=90000000,"Big Budget",C867&gt;=35000000,"Medium Budget",C867&lt;35000000,"Small Budget")</f>
        <v>Big Budget</v>
      </c>
      <c r="R867" cm="1">
        <f t="array" ref="R867">_xlfn.IFS(L869&gt;=10,10,L869&gt;=9,9,L869&gt;=8,8,L869&gt;=7,7,L869&gt;=6,6,L869&gt;=5,5,L869&gt;=4,4,L869&gt;=3,3,L869&gt;=2,2,L869&gt;=1,1)</f>
        <v>7</v>
      </c>
    </row>
    <row r="868" spans="1:18" x14ac:dyDescent="0.35">
      <c r="A868" s="3" t="s">
        <v>240</v>
      </c>
      <c r="B868">
        <v>2007</v>
      </c>
      <c r="C868" s="1">
        <v>100000000</v>
      </c>
      <c r="D868" s="1">
        <v>58867694</v>
      </c>
      <c r="E868" s="1">
        <v>86528051</v>
      </c>
      <c r="F868" s="1">
        <v>145395745</v>
      </c>
      <c r="G868" s="1">
        <v>45395745</v>
      </c>
      <c r="H868" s="2">
        <v>0.45</v>
      </c>
      <c r="I868" t="s">
        <v>43</v>
      </c>
      <c r="J868" t="s">
        <v>101</v>
      </c>
      <c r="K868" t="s">
        <v>45</v>
      </c>
      <c r="L868">
        <v>6.7</v>
      </c>
      <c r="M868">
        <v>79012</v>
      </c>
      <c r="N868">
        <v>3528</v>
      </c>
      <c r="O868">
        <v>3531</v>
      </c>
      <c r="P868" s="1">
        <v>17640249</v>
      </c>
      <c r="Q868" t="str" cm="1">
        <f t="array" ref="Q868">_xlfn.IFS(C868&gt;=90000000,"Big Budget",C868&gt;=35000000,"Medium Budget",C868&lt;35000000,"Small Budget")</f>
        <v>Big Budget</v>
      </c>
      <c r="R868" cm="1">
        <f t="array" ref="R868">_xlfn.IFS(L870&gt;=10,10,L870&gt;=9,9,L870&gt;=8,8,L870&gt;=7,7,L870&gt;=6,6,L870&gt;=5,5,L870&gt;=4,4,L870&gt;=3,3,L870&gt;=2,2,L870&gt;=1,1)</f>
        <v>5</v>
      </c>
    </row>
    <row r="869" spans="1:18" x14ac:dyDescent="0.35">
      <c r="A869" s="3" t="s">
        <v>455</v>
      </c>
      <c r="B869">
        <v>2009</v>
      </c>
      <c r="C869" s="1">
        <v>50000000</v>
      </c>
      <c r="D869" s="1">
        <v>8017467</v>
      </c>
      <c r="E869" s="1">
        <v>29455184</v>
      </c>
      <c r="F869" s="1">
        <v>37472651</v>
      </c>
      <c r="G869" s="1">
        <v>-12527349</v>
      </c>
      <c r="H869" s="2">
        <v>-0.25</v>
      </c>
      <c r="I869" t="s">
        <v>22</v>
      </c>
      <c r="J869" t="s">
        <v>18</v>
      </c>
      <c r="K869" t="s">
        <v>19</v>
      </c>
      <c r="L869">
        <v>7.3</v>
      </c>
      <c r="M869">
        <v>111330</v>
      </c>
      <c r="N869">
        <v>882</v>
      </c>
      <c r="O869">
        <v>883</v>
      </c>
      <c r="P869" s="1">
        <v>2904380</v>
      </c>
      <c r="Q869" t="str" cm="1">
        <f t="array" ref="Q869">_xlfn.IFS(C869&gt;=90000000,"Big Budget",C869&gt;=35000000,"Medium Budget",C869&lt;35000000,"Small Budget")</f>
        <v>Medium Budget</v>
      </c>
      <c r="R869" cm="1">
        <f t="array" ref="R869">_xlfn.IFS(L871&gt;=10,10,L871&gt;=9,9,L871&gt;=8,8,L871&gt;=7,7,L871&gt;=6,6,L871&gt;=5,5,L871&gt;=4,4,L871&gt;=3,3,L871&gt;=2,2,L871&gt;=1,1)</f>
        <v>6</v>
      </c>
    </row>
    <row r="870" spans="1:18" x14ac:dyDescent="0.35">
      <c r="A870" s="3" t="s">
        <v>44</v>
      </c>
      <c r="B870">
        <v>2006</v>
      </c>
      <c r="C870" s="1">
        <v>15000000</v>
      </c>
      <c r="D870" s="1">
        <v>8117637</v>
      </c>
      <c r="E870" s="1">
        <v>107361</v>
      </c>
      <c r="F870" s="1">
        <v>8224998</v>
      </c>
      <c r="G870" s="1">
        <v>-6775002</v>
      </c>
      <c r="H870" s="2">
        <v>-0.45</v>
      </c>
      <c r="I870" t="s">
        <v>43</v>
      </c>
      <c r="J870" t="s">
        <v>18</v>
      </c>
      <c r="K870" t="s">
        <v>45</v>
      </c>
      <c r="L870">
        <v>5.5</v>
      </c>
      <c r="M870">
        <v>8369</v>
      </c>
      <c r="N870">
        <v>3018</v>
      </c>
      <c r="O870">
        <v>3018</v>
      </c>
      <c r="P870" s="1">
        <v>3400000</v>
      </c>
      <c r="Q870" t="str" cm="1">
        <f t="array" ref="Q870">_xlfn.IFS(C870&gt;=90000000,"Big Budget",C870&gt;=35000000,"Medium Budget",C870&lt;35000000,"Small Budget")</f>
        <v>Small Budget</v>
      </c>
      <c r="R870" cm="1">
        <f t="array" ref="R870">_xlfn.IFS(L872&gt;=10,10,L872&gt;=9,9,L872&gt;=8,8,L872&gt;=7,7,L872&gt;=6,6,L872&gt;=5,5,L872&gt;=4,4,L872&gt;=3,3,L872&gt;=2,2,L872&gt;=1,1)</f>
        <v>6</v>
      </c>
    </row>
    <row r="871" spans="1:18" x14ac:dyDescent="0.35">
      <c r="A871" s="3" t="s">
        <v>272</v>
      </c>
      <c r="B871">
        <v>2008</v>
      </c>
      <c r="C871" s="1">
        <v>19000000</v>
      </c>
      <c r="D871" s="1">
        <v>8402485</v>
      </c>
      <c r="E871" s="1">
        <v>2010000</v>
      </c>
      <c r="F871" s="1">
        <v>10412485</v>
      </c>
      <c r="G871" s="1">
        <v>-8587515</v>
      </c>
      <c r="H871" s="2">
        <v>-0.45</v>
      </c>
      <c r="I871" t="s">
        <v>22</v>
      </c>
      <c r="J871" t="s">
        <v>18</v>
      </c>
      <c r="K871" t="s">
        <v>19</v>
      </c>
      <c r="L871">
        <v>6.5</v>
      </c>
      <c r="M871">
        <v>87812</v>
      </c>
      <c r="N871">
        <v>2421</v>
      </c>
      <c r="O871">
        <v>2421</v>
      </c>
      <c r="P871" s="1">
        <v>3607164</v>
      </c>
      <c r="Q871" t="str" cm="1">
        <f t="array" ref="Q871">_xlfn.IFS(C871&gt;=90000000,"Big Budget",C871&gt;=35000000,"Medium Budget",C871&lt;35000000,"Small Budget")</f>
        <v>Small Budget</v>
      </c>
      <c r="R871" cm="1">
        <f t="array" ref="R871">_xlfn.IFS(L873&gt;=10,10,L873&gt;=9,9,L873&gt;=8,8,L873&gt;=7,7,L873&gt;=6,6,L873&gt;=5,5,L873&gt;=4,4,L873&gt;=3,3,L873&gt;=2,2,L873&gt;=1,1)</f>
        <v>6</v>
      </c>
    </row>
    <row r="872" spans="1:18" x14ac:dyDescent="0.35">
      <c r="A872" s="3" t="s">
        <v>617</v>
      </c>
      <c r="B872">
        <v>2011</v>
      </c>
      <c r="C872" s="1">
        <v>38000000</v>
      </c>
      <c r="D872" s="1">
        <v>16999934</v>
      </c>
      <c r="E872" s="1">
        <v>10573144</v>
      </c>
      <c r="F872" s="1">
        <v>27573078</v>
      </c>
      <c r="G872" s="1">
        <v>-10426922</v>
      </c>
      <c r="H872" s="2">
        <v>-0.27</v>
      </c>
      <c r="I872" t="s">
        <v>22</v>
      </c>
      <c r="J872" t="s">
        <v>18</v>
      </c>
      <c r="K872" t="s">
        <v>23</v>
      </c>
      <c r="L872">
        <v>6.2</v>
      </c>
      <c r="M872">
        <v>131654</v>
      </c>
      <c r="N872">
        <v>2996</v>
      </c>
      <c r="O872">
        <v>2996</v>
      </c>
      <c r="P872" s="1">
        <v>8493665</v>
      </c>
      <c r="Q872" t="str" cm="1">
        <f t="array" ref="Q872">_xlfn.IFS(C872&gt;=90000000,"Big Budget",C872&gt;=35000000,"Medium Budget",C872&lt;35000000,"Small Budget")</f>
        <v>Medium Budget</v>
      </c>
      <c r="R872" cm="1">
        <f t="array" ref="R872">_xlfn.IFS(L874&gt;=10,10,L874&gt;=9,9,L874&gt;=8,8,L874&gt;=7,7,L874&gt;=6,6,L874&gt;=5,5,L874&gt;=4,4,L874&gt;=3,3,L874&gt;=2,2,L874&gt;=1,1)</f>
        <v>7</v>
      </c>
    </row>
    <row r="873" spans="1:18" x14ac:dyDescent="0.35">
      <c r="A873" s="3" t="s">
        <v>298</v>
      </c>
      <c r="B873">
        <v>2008</v>
      </c>
      <c r="C873" s="1">
        <v>25000000</v>
      </c>
      <c r="D873" s="1">
        <v>4598506</v>
      </c>
      <c r="E873" s="1">
        <v>8251527</v>
      </c>
      <c r="F873" s="1">
        <v>12850033</v>
      </c>
      <c r="G873" s="1">
        <v>-12149967</v>
      </c>
      <c r="H873" s="2">
        <v>-0.49</v>
      </c>
      <c r="I873" t="s">
        <v>22</v>
      </c>
      <c r="J873" t="s">
        <v>18</v>
      </c>
      <c r="K873" t="s">
        <v>26</v>
      </c>
      <c r="L873">
        <v>6</v>
      </c>
      <c r="M873">
        <v>39489</v>
      </c>
      <c r="N873">
        <v>2001</v>
      </c>
      <c r="O873">
        <v>2001</v>
      </c>
      <c r="P873" s="1">
        <v>2312146</v>
      </c>
      <c r="Q873" t="str" cm="1">
        <f t="array" ref="Q873">_xlfn.IFS(C873&gt;=90000000,"Big Budget",C873&gt;=35000000,"Medium Budget",C873&lt;35000000,"Small Budget")</f>
        <v>Small Budget</v>
      </c>
      <c r="R873" cm="1">
        <f t="array" ref="R873">_xlfn.IFS(L875&gt;=10,10,L875&gt;=9,9,L875&gt;=8,8,L875&gt;=7,7,L875&gt;=6,6,L875&gt;=5,5,L875&gt;=4,4,L875&gt;=3,3,L875&gt;=2,2,L875&gt;=1,1)</f>
        <v>5</v>
      </c>
    </row>
    <row r="874" spans="1:18" x14ac:dyDescent="0.35">
      <c r="A874" s="3" t="s">
        <v>201</v>
      </c>
      <c r="B874">
        <v>2007</v>
      </c>
      <c r="C874" s="1">
        <v>30000000</v>
      </c>
      <c r="D874" s="1">
        <v>3909149</v>
      </c>
      <c r="E874" s="1">
        <v>11404482</v>
      </c>
      <c r="F874" s="1">
        <v>15313631</v>
      </c>
      <c r="G874" s="1">
        <v>-14686369</v>
      </c>
      <c r="H874" s="2">
        <v>-0.49</v>
      </c>
      <c r="I874" t="s">
        <v>22</v>
      </c>
      <c r="J874" t="s">
        <v>18</v>
      </c>
      <c r="K874" t="s">
        <v>202</v>
      </c>
      <c r="L874">
        <v>7.5</v>
      </c>
      <c r="M874">
        <v>180197</v>
      </c>
      <c r="N874">
        <v>5</v>
      </c>
      <c r="O874">
        <v>301</v>
      </c>
      <c r="P874" s="1">
        <v>147812</v>
      </c>
      <c r="Q874" t="str" cm="1">
        <f t="array" ref="Q874">_xlfn.IFS(C874&gt;=90000000,"Big Budget",C874&gt;=35000000,"Medium Budget",C874&lt;35000000,"Small Budget")</f>
        <v>Small Budget</v>
      </c>
      <c r="R874" cm="1">
        <f t="array" ref="R874">_xlfn.IFS(L876&gt;=10,10,L876&gt;=9,9,L876&gt;=8,8,L876&gt;=7,7,L876&gt;=6,6,L876&gt;=5,5,L876&gt;=4,4,L876&gt;=3,3,L876&gt;=2,2,L876&gt;=1,1)</f>
        <v>6</v>
      </c>
    </row>
    <row r="875" spans="1:18" x14ac:dyDescent="0.35">
      <c r="A875" s="3" t="s">
        <v>978</v>
      </c>
      <c r="B875">
        <v>2017</v>
      </c>
      <c r="C875" s="1">
        <v>68000000</v>
      </c>
      <c r="D875" s="1">
        <v>24449754</v>
      </c>
      <c r="E875" s="1">
        <v>24242765</v>
      </c>
      <c r="F875" s="1">
        <v>48692519</v>
      </c>
      <c r="G875" s="1">
        <v>-19307481</v>
      </c>
      <c r="H875" s="2">
        <v>-0.28000000000000003</v>
      </c>
      <c r="I875" t="s">
        <v>22</v>
      </c>
      <c r="J875" t="s">
        <v>18</v>
      </c>
      <c r="K875" t="s">
        <v>19</v>
      </c>
      <c r="L875">
        <v>5.7</v>
      </c>
      <c r="M875">
        <v>109282</v>
      </c>
      <c r="N875">
        <v>2668</v>
      </c>
      <c r="O875">
        <v>2668</v>
      </c>
      <c r="P875" s="1">
        <v>4954287</v>
      </c>
      <c r="Q875" t="str" cm="1">
        <f t="array" ref="Q875">_xlfn.IFS(C875&gt;=90000000,"Big Budget",C875&gt;=35000000,"Medium Budget",C875&lt;35000000,"Small Budget")</f>
        <v>Medium Budget</v>
      </c>
      <c r="R875" cm="1">
        <f t="array" ref="R875">_xlfn.IFS(L877&gt;=10,10,L877&gt;=9,9,L877&gt;=8,8,L877&gt;=7,7,L877&gt;=6,6,L877&gt;=5,5,L877&gt;=4,4,L877&gt;=3,3,L877&gt;=2,2,L877&gt;=1,1)</f>
        <v>6</v>
      </c>
    </row>
    <row r="876" spans="1:18" x14ac:dyDescent="0.35">
      <c r="A876" s="3" t="s">
        <v>250</v>
      </c>
      <c r="B876">
        <v>2007</v>
      </c>
      <c r="C876" s="1">
        <v>180000000</v>
      </c>
      <c r="D876" s="1">
        <v>140125968</v>
      </c>
      <c r="E876" s="1">
        <v>116459914</v>
      </c>
      <c r="F876" s="1">
        <v>256585882</v>
      </c>
      <c r="G876" s="1">
        <v>76585882</v>
      </c>
      <c r="H876" s="2">
        <v>0.43</v>
      </c>
      <c r="I876" t="s">
        <v>17</v>
      </c>
      <c r="J876" t="s">
        <v>18</v>
      </c>
      <c r="K876" t="s">
        <v>32</v>
      </c>
      <c r="L876">
        <v>6.2</v>
      </c>
      <c r="M876">
        <v>166804</v>
      </c>
      <c r="N876">
        <v>3778</v>
      </c>
      <c r="O876">
        <v>3778</v>
      </c>
      <c r="P876" s="1">
        <v>50237000</v>
      </c>
      <c r="Q876" t="str" cm="1">
        <f t="array" ref="Q876">_xlfn.IFS(C876&gt;=90000000,"Big Budget",C876&gt;=35000000,"Medium Budget",C876&lt;35000000,"Small Budget")</f>
        <v>Big Budget</v>
      </c>
      <c r="R876" cm="1">
        <f t="array" ref="R876">_xlfn.IFS(L878&gt;=10,10,L878&gt;=9,9,L878&gt;=8,8,L878&gt;=7,7,L878&gt;=6,6,L878&gt;=5,5,L878&gt;=4,4,L878&gt;=3,3,L878&gt;=2,2,L878&gt;=1,1)</f>
        <v>6</v>
      </c>
    </row>
    <row r="877" spans="1:18" x14ac:dyDescent="0.35">
      <c r="A877" s="3" t="s">
        <v>911</v>
      </c>
      <c r="B877">
        <v>2016</v>
      </c>
      <c r="C877" s="1">
        <v>35000000</v>
      </c>
      <c r="D877" s="1">
        <v>23083334</v>
      </c>
      <c r="E877" s="1">
        <v>2267413</v>
      </c>
      <c r="F877" s="1">
        <v>25350747</v>
      </c>
      <c r="G877" s="1">
        <v>-9649253</v>
      </c>
      <c r="H877" s="2">
        <v>-0.28000000000000003</v>
      </c>
      <c r="I877" t="s">
        <v>22</v>
      </c>
      <c r="J877" t="s">
        <v>18</v>
      </c>
      <c r="K877" t="s">
        <v>19</v>
      </c>
      <c r="L877">
        <v>6.6</v>
      </c>
      <c r="M877">
        <v>52718</v>
      </c>
      <c r="N877">
        <v>2374</v>
      </c>
      <c r="O877">
        <v>2413</v>
      </c>
      <c r="P877" s="1">
        <v>7450275</v>
      </c>
      <c r="Q877" t="str" cm="1">
        <f t="array" ref="Q877">_xlfn.IFS(C877&gt;=90000000,"Big Budget",C877&gt;=35000000,"Medium Budget",C877&lt;35000000,"Small Budget")</f>
        <v>Medium Budget</v>
      </c>
      <c r="R877" cm="1">
        <f t="array" ref="R877">_xlfn.IFS(L879&gt;=10,10,L879&gt;=9,9,L879&gt;=8,8,L879&gt;=7,7,L879&gt;=6,6,L879&gt;=5,5,L879&gt;=4,4,L879&gt;=3,3,L879&gt;=2,2,L879&gt;=1,1)</f>
        <v>6</v>
      </c>
    </row>
    <row r="878" spans="1:18" x14ac:dyDescent="0.35">
      <c r="A878" s="3" t="s">
        <v>939</v>
      </c>
      <c r="B878">
        <v>2016</v>
      </c>
      <c r="C878" s="1">
        <v>140000000</v>
      </c>
      <c r="D878" s="1">
        <v>55483770</v>
      </c>
      <c r="E878" s="1">
        <v>144162910</v>
      </c>
      <c r="F878" s="1">
        <v>199646680</v>
      </c>
      <c r="G878" s="1">
        <v>59646680</v>
      </c>
      <c r="H878" s="2">
        <v>0.43</v>
      </c>
      <c r="I878" t="s">
        <v>43</v>
      </c>
      <c r="J878" t="s">
        <v>142</v>
      </c>
      <c r="K878" t="s">
        <v>45</v>
      </c>
      <c r="L878">
        <v>6.3</v>
      </c>
      <c r="M878">
        <v>85577</v>
      </c>
      <c r="N878">
        <v>3357</v>
      </c>
      <c r="O878">
        <v>3392</v>
      </c>
      <c r="P878" s="1">
        <v>18775350</v>
      </c>
      <c r="Q878" t="str" cm="1">
        <f t="array" ref="Q878">_xlfn.IFS(C878&gt;=90000000,"Big Budget",C878&gt;=35000000,"Medium Budget",C878&lt;35000000,"Small Budget")</f>
        <v>Big Budget</v>
      </c>
      <c r="R878" cm="1">
        <f t="array" ref="R878">_xlfn.IFS(L880&gt;=10,10,L880&gt;=9,9,L880&gt;=8,8,L880&gt;=7,7,L880&gt;=6,6,L880&gt;=5,5,L880&gt;=4,4,L880&gt;=3,3,L880&gt;=2,2,L880&gt;=1,1)</f>
        <v>6</v>
      </c>
    </row>
    <row r="879" spans="1:18" x14ac:dyDescent="0.35">
      <c r="A879" s="3" t="s">
        <v>347</v>
      </c>
      <c r="B879">
        <v>2008</v>
      </c>
      <c r="C879" s="1">
        <v>58000000</v>
      </c>
      <c r="D879" s="1">
        <v>31373938</v>
      </c>
      <c r="E879" s="1">
        <v>9974690</v>
      </c>
      <c r="F879" s="1">
        <v>41348628</v>
      </c>
      <c r="G879" s="1">
        <v>-16651372</v>
      </c>
      <c r="H879" s="2">
        <v>-0.28999999999999998</v>
      </c>
      <c r="I879" t="s">
        <v>17</v>
      </c>
      <c r="J879" t="s">
        <v>18</v>
      </c>
      <c r="K879" t="s">
        <v>72</v>
      </c>
      <c r="L879">
        <v>6</v>
      </c>
      <c r="M879">
        <v>32411</v>
      </c>
      <c r="N879">
        <v>2769</v>
      </c>
      <c r="O879">
        <v>2798</v>
      </c>
      <c r="P879" s="1">
        <v>12682595</v>
      </c>
      <c r="Q879" t="str" cm="1">
        <f t="array" ref="Q879">_xlfn.IFS(C879&gt;=90000000,"Big Budget",C879&gt;=35000000,"Medium Budget",C879&lt;35000000,"Small Budget")</f>
        <v>Medium Budget</v>
      </c>
      <c r="R879" cm="1">
        <f t="array" ref="R879">_xlfn.IFS(L881&gt;=10,10,L881&gt;=9,9,L881&gt;=8,8,L881&gt;=7,7,L881&gt;=6,6,L881&gt;=5,5,L881&gt;=4,4,L881&gt;=3,3,L881&gt;=2,2,L881&gt;=1,1)</f>
        <v>6</v>
      </c>
    </row>
    <row r="880" spans="1:18" x14ac:dyDescent="0.35">
      <c r="A880" s="3" t="s">
        <v>764</v>
      </c>
      <c r="B880">
        <v>2014</v>
      </c>
      <c r="C880" s="1">
        <v>16000000</v>
      </c>
      <c r="D880" s="1">
        <v>2429989</v>
      </c>
      <c r="E880" s="1">
        <v>5787582</v>
      </c>
      <c r="F880" s="1">
        <v>8217571</v>
      </c>
      <c r="G880" s="1">
        <v>-7782429</v>
      </c>
      <c r="H880" s="2">
        <v>-0.49</v>
      </c>
      <c r="I880" t="s">
        <v>22</v>
      </c>
      <c r="J880" t="s">
        <v>18</v>
      </c>
      <c r="K880" t="s">
        <v>202</v>
      </c>
      <c r="L880">
        <v>6.6</v>
      </c>
      <c r="M880">
        <v>33176</v>
      </c>
      <c r="N880">
        <v>4</v>
      </c>
      <c r="O880">
        <v>222</v>
      </c>
      <c r="P880" s="1">
        <v>45433</v>
      </c>
      <c r="Q880" t="str" cm="1">
        <f t="array" ref="Q880">_xlfn.IFS(C880&gt;=90000000,"Big Budget",C880&gt;=35000000,"Medium Budget",C880&lt;35000000,"Small Budget")</f>
        <v>Small Budget</v>
      </c>
      <c r="R880" cm="1">
        <f t="array" ref="R880">_xlfn.IFS(L882&gt;=10,10,L882&gt;=9,9,L882&gt;=8,8,L882&gt;=7,7,L882&gt;=6,6,L882&gt;=5,5,L882&gt;=4,4,L882&gt;=3,3,L882&gt;=2,2,L882&gt;=1,1)</f>
        <v>6</v>
      </c>
    </row>
    <row r="881" spans="1:18" x14ac:dyDescent="0.35">
      <c r="A881" s="3" t="s">
        <v>928</v>
      </c>
      <c r="B881">
        <v>2016</v>
      </c>
      <c r="C881" s="1">
        <v>70000000</v>
      </c>
      <c r="D881" s="1">
        <v>27569558</v>
      </c>
      <c r="E881" s="1">
        <v>21683203</v>
      </c>
      <c r="F881" s="1">
        <v>49252761</v>
      </c>
      <c r="G881" s="1">
        <v>-20747239</v>
      </c>
      <c r="H881" s="2">
        <v>-0.3</v>
      </c>
      <c r="I881" t="s">
        <v>43</v>
      </c>
      <c r="J881" t="s">
        <v>18</v>
      </c>
      <c r="K881" t="s">
        <v>26</v>
      </c>
      <c r="L881">
        <v>6.7</v>
      </c>
      <c r="M881">
        <v>66583</v>
      </c>
      <c r="N881">
        <v>3143</v>
      </c>
      <c r="O881">
        <v>3143</v>
      </c>
      <c r="P881" s="1">
        <v>10288932</v>
      </c>
      <c r="Q881" t="str" cm="1">
        <f t="array" ref="Q881">_xlfn.IFS(C881&gt;=90000000,"Big Budget",C881&gt;=35000000,"Medium Budget",C881&lt;35000000,"Small Budget")</f>
        <v>Medium Budget</v>
      </c>
      <c r="R881" cm="1">
        <f t="array" ref="R881">_xlfn.IFS(L883&gt;=10,10,L883&gt;=9,9,L883&gt;=8,8,L883&gt;=7,7,L883&gt;=6,6,L883&gt;=5,5,L883&gt;=4,4,L883&gt;=3,3,L883&gt;=2,2,L883&gt;=1,1)</f>
        <v>6</v>
      </c>
    </row>
    <row r="882" spans="1:18" x14ac:dyDescent="0.35">
      <c r="A882" s="3" t="s">
        <v>213</v>
      </c>
      <c r="B882">
        <v>2007</v>
      </c>
      <c r="C882" s="1">
        <v>45000000</v>
      </c>
      <c r="D882" s="1">
        <v>4617608</v>
      </c>
      <c r="E882" s="1">
        <v>26459810</v>
      </c>
      <c r="F882" s="1">
        <v>31077418</v>
      </c>
      <c r="G882" s="1">
        <v>-13922582</v>
      </c>
      <c r="H882" s="2">
        <v>-0.31</v>
      </c>
      <c r="I882" t="s">
        <v>22</v>
      </c>
      <c r="J882" t="s">
        <v>18</v>
      </c>
      <c r="K882" t="s">
        <v>29</v>
      </c>
      <c r="L882">
        <v>6.4</v>
      </c>
      <c r="M882">
        <v>23340</v>
      </c>
      <c r="N882">
        <v>852</v>
      </c>
      <c r="O882">
        <v>852</v>
      </c>
      <c r="P882" s="1">
        <v>1915000</v>
      </c>
      <c r="Q882" t="str" cm="1">
        <f t="array" ref="Q882">_xlfn.IFS(C882&gt;=90000000,"Big Budget",C882&gt;=35000000,"Medium Budget",C882&lt;35000000,"Small Budget")</f>
        <v>Medium Budget</v>
      </c>
      <c r="R882" cm="1">
        <f t="array" ref="R882">_xlfn.IFS(L884&gt;=10,10,L884&gt;=9,9,L884&gt;=8,8,L884&gt;=7,7,L884&gt;=6,6,L884&gt;=5,5,L884&gt;=4,4,L884&gt;=3,3,L884&gt;=2,2,L884&gt;=1,1)</f>
        <v>5</v>
      </c>
    </row>
    <row r="883" spans="1:18" x14ac:dyDescent="0.35">
      <c r="A883" s="3" t="s">
        <v>210</v>
      </c>
      <c r="B883">
        <v>2007</v>
      </c>
      <c r="C883" s="1">
        <v>39000000</v>
      </c>
      <c r="D883" s="1">
        <v>12796824</v>
      </c>
      <c r="E883" s="1">
        <v>14000000</v>
      </c>
      <c r="F883" s="1">
        <v>26796824</v>
      </c>
      <c r="G883" s="1">
        <v>-12203176</v>
      </c>
      <c r="H883" s="2">
        <v>-0.31</v>
      </c>
      <c r="I883" t="s">
        <v>22</v>
      </c>
      <c r="J883" t="s">
        <v>18</v>
      </c>
      <c r="K883" t="s">
        <v>32</v>
      </c>
      <c r="L883">
        <v>6.6</v>
      </c>
      <c r="M883">
        <v>150250</v>
      </c>
      <c r="N883">
        <v>2108</v>
      </c>
      <c r="O883">
        <v>2108</v>
      </c>
      <c r="P883" s="1">
        <v>5450000</v>
      </c>
      <c r="Q883" t="str" cm="1">
        <f t="array" ref="Q883">_xlfn.IFS(C883&gt;=90000000,"Big Budget",C883&gt;=35000000,"Medium Budget",C883&lt;35000000,"Small Budget")</f>
        <v>Medium Budget</v>
      </c>
      <c r="R883" cm="1">
        <f t="array" ref="R883">_xlfn.IFS(L885&gt;=10,10,L885&gt;=9,9,L885&gt;=8,8,L885&gt;=7,7,L885&gt;=6,6,L885&gt;=5,5,L885&gt;=4,4,L885&gt;=3,3,L885&gt;=2,2,L885&gt;=1,1)</f>
        <v>7</v>
      </c>
    </row>
    <row r="884" spans="1:18" x14ac:dyDescent="0.35">
      <c r="A884" s="3" t="s">
        <v>294</v>
      </c>
      <c r="B884">
        <v>2008</v>
      </c>
      <c r="C884" s="1">
        <v>23000000</v>
      </c>
      <c r="D884" s="1">
        <v>11511323</v>
      </c>
      <c r="E884" s="1">
        <v>267073</v>
      </c>
      <c r="F884" s="1">
        <v>11778396</v>
      </c>
      <c r="G884" s="1">
        <v>-11221604</v>
      </c>
      <c r="H884" s="2">
        <v>-0.49</v>
      </c>
      <c r="I884" t="s">
        <v>43</v>
      </c>
      <c r="J884" t="s">
        <v>18</v>
      </c>
      <c r="K884" t="s">
        <v>29</v>
      </c>
      <c r="L884">
        <v>5.5</v>
      </c>
      <c r="M884">
        <v>4192</v>
      </c>
      <c r="N884">
        <v>2089</v>
      </c>
      <c r="O884">
        <v>2089</v>
      </c>
      <c r="P884" s="1">
        <v>4080687</v>
      </c>
      <c r="Q884" t="str" cm="1">
        <f t="array" ref="Q884">_xlfn.IFS(C884&gt;=90000000,"Big Budget",C884&gt;=35000000,"Medium Budget",C884&lt;35000000,"Small Budget")</f>
        <v>Small Budget</v>
      </c>
      <c r="R884" cm="1">
        <f t="array" ref="R884">_xlfn.IFS(L886&gt;=10,10,L886&gt;=9,9,L886&gt;=8,8,L886&gt;=7,7,L886&gt;=6,6,L886&gt;=5,5,L886&gt;=4,4,L886&gt;=3,3,L886&gt;=2,2,L886&gt;=1,1)</f>
        <v>8</v>
      </c>
    </row>
    <row r="885" spans="1:18" x14ac:dyDescent="0.35">
      <c r="A885" s="3" t="s">
        <v>165</v>
      </c>
      <c r="B885">
        <v>2007</v>
      </c>
      <c r="C885" s="1">
        <v>16000000</v>
      </c>
      <c r="D885" s="1">
        <v>3287315</v>
      </c>
      <c r="E885" s="1">
        <v>4832833</v>
      </c>
      <c r="F885" s="1">
        <v>8120148</v>
      </c>
      <c r="G885" s="1">
        <v>-7879852</v>
      </c>
      <c r="H885" s="2">
        <v>-0.49</v>
      </c>
      <c r="I885" t="s">
        <v>22</v>
      </c>
      <c r="J885" t="s">
        <v>18</v>
      </c>
      <c r="K885" t="s">
        <v>29</v>
      </c>
      <c r="L885">
        <v>7.1</v>
      </c>
      <c r="M885">
        <v>28807</v>
      </c>
      <c r="N885">
        <v>1142</v>
      </c>
      <c r="O885">
        <v>1142</v>
      </c>
      <c r="P885" s="1">
        <v>1561949</v>
      </c>
      <c r="Q885" t="str" cm="1">
        <f t="array" ref="Q885">_xlfn.IFS(C885&gt;=90000000,"Big Budget",C885&gt;=35000000,"Medium Budget",C885&lt;35000000,"Small Budget")</f>
        <v>Small Budget</v>
      </c>
      <c r="R885" cm="1">
        <f t="array" ref="R885">_xlfn.IFS(L887&gt;=10,10,L887&gt;=9,9,L887&gt;=8,8,L887&gt;=7,7,L887&gt;=6,6,L887&gt;=5,5,L887&gt;=4,4,L887&gt;=3,3,L887&gt;=2,2,L887&gt;=1,1)</f>
        <v>5</v>
      </c>
    </row>
    <row r="886" spans="1:18" x14ac:dyDescent="0.35">
      <c r="A886" s="3" t="s">
        <v>865</v>
      </c>
      <c r="B886">
        <v>2015</v>
      </c>
      <c r="C886" s="1">
        <v>40000000</v>
      </c>
      <c r="D886" s="1">
        <v>6738000</v>
      </c>
      <c r="E886" s="1">
        <v>19998665</v>
      </c>
      <c r="F886" s="1">
        <v>26736665</v>
      </c>
      <c r="G886" s="1">
        <v>-13263335</v>
      </c>
      <c r="H886" s="2">
        <v>-0.33</v>
      </c>
      <c r="I886" t="s">
        <v>28</v>
      </c>
      <c r="J886" t="s">
        <v>18</v>
      </c>
      <c r="K886" t="s">
        <v>32</v>
      </c>
      <c r="L886">
        <v>8</v>
      </c>
      <c r="M886">
        <v>120317</v>
      </c>
      <c r="N886">
        <v>236</v>
      </c>
      <c r="O886">
        <v>236</v>
      </c>
      <c r="P886" s="1">
        <v>3575000</v>
      </c>
      <c r="Q886" t="str" cm="1">
        <f t="array" ref="Q886">_xlfn.IFS(C886&gt;=90000000,"Big Budget",C886&gt;=35000000,"Medium Budget",C886&lt;35000000,"Small Budget")</f>
        <v>Medium Budget</v>
      </c>
      <c r="R886" cm="1">
        <f t="array" ref="R886">_xlfn.IFS(L888&gt;=10,10,L888&gt;=9,9,L888&gt;=8,8,L888&gt;=7,7,L888&gt;=6,6,L888&gt;=5,5,L888&gt;=4,4,L888&gt;=3,3,L888&gt;=2,2,L888&gt;=1,1)</f>
        <v>7</v>
      </c>
    </row>
    <row r="887" spans="1:18" x14ac:dyDescent="0.35">
      <c r="A887" s="3" t="s">
        <v>475</v>
      </c>
      <c r="B887">
        <v>2009</v>
      </c>
      <c r="C887" s="1">
        <v>80000000</v>
      </c>
      <c r="D887" s="1">
        <v>19676965</v>
      </c>
      <c r="E887" s="1">
        <v>33831893</v>
      </c>
      <c r="F887" s="1">
        <v>53508858</v>
      </c>
      <c r="G887" s="1">
        <v>-26491142</v>
      </c>
      <c r="H887" s="2">
        <v>-0.33</v>
      </c>
      <c r="I887" t="s">
        <v>17</v>
      </c>
      <c r="J887" t="s">
        <v>18</v>
      </c>
      <c r="K887" t="s">
        <v>39</v>
      </c>
      <c r="L887">
        <v>5.8</v>
      </c>
      <c r="M887">
        <v>43872</v>
      </c>
      <c r="N887">
        <v>4</v>
      </c>
      <c r="O887">
        <v>1412</v>
      </c>
      <c r="P887" s="1">
        <v>257232</v>
      </c>
      <c r="Q887" t="str" cm="1">
        <f t="array" ref="Q887">_xlfn.IFS(C887&gt;=90000000,"Big Budget",C887&gt;=35000000,"Medium Budget",C887&lt;35000000,"Small Budget")</f>
        <v>Medium Budget</v>
      </c>
      <c r="R887" cm="1">
        <f t="array" ref="R887">_xlfn.IFS(L889&gt;=10,10,L889&gt;=9,9,L889&gt;=8,8,L889&gt;=7,7,L889&gt;=6,6,L889&gt;=5,5,L889&gt;=4,4,L889&gt;=3,3,L889&gt;=2,2,L889&gt;=1,1)</f>
        <v>8</v>
      </c>
    </row>
    <row r="888" spans="1:18" x14ac:dyDescent="0.35">
      <c r="A888" s="3" t="s">
        <v>120</v>
      </c>
      <c r="B888">
        <v>2006</v>
      </c>
      <c r="C888" s="1">
        <v>65000000</v>
      </c>
      <c r="D888" s="1">
        <v>43545364</v>
      </c>
      <c r="E888" s="1">
        <v>0</v>
      </c>
      <c r="F888" s="1">
        <v>43545364</v>
      </c>
      <c r="G888" s="1">
        <v>-21454636</v>
      </c>
      <c r="H888" s="2">
        <v>-0.33</v>
      </c>
      <c r="I888" t="s">
        <v>43</v>
      </c>
      <c r="J888" t="s">
        <v>18</v>
      </c>
      <c r="K888" t="s">
        <v>29</v>
      </c>
      <c r="L888">
        <v>7</v>
      </c>
      <c r="M888">
        <v>61512</v>
      </c>
      <c r="N888">
        <v>2606</v>
      </c>
      <c r="O888">
        <v>2606</v>
      </c>
      <c r="P888" s="1">
        <v>6114264</v>
      </c>
      <c r="Q888" t="str" cm="1">
        <f t="array" ref="Q888">_xlfn.IFS(C888&gt;=90000000,"Big Budget",C888&gt;=35000000,"Medium Budget",C888&lt;35000000,"Small Budget")</f>
        <v>Medium Budget</v>
      </c>
      <c r="R888" cm="1">
        <f t="array" ref="R888">_xlfn.IFS(L890&gt;=10,10,L890&gt;=9,9,L890&gt;=8,8,L890&gt;=7,7,L890&gt;=6,6,L890&gt;=5,5,L890&gt;=4,4,L890&gt;=3,3,L890&gt;=2,2,L890&gt;=1,1)</f>
        <v>4</v>
      </c>
    </row>
    <row r="889" spans="1:18" x14ac:dyDescent="0.35">
      <c r="A889" s="3" t="s">
        <v>989</v>
      </c>
      <c r="B889">
        <v>2017</v>
      </c>
      <c r="C889" s="1">
        <v>185000000</v>
      </c>
      <c r="D889" s="1">
        <v>92054159</v>
      </c>
      <c r="E889" s="1">
        <v>167303249</v>
      </c>
      <c r="F889" s="1">
        <v>259357408</v>
      </c>
      <c r="G889" s="1">
        <v>74357408</v>
      </c>
      <c r="H889" s="2">
        <v>0.4</v>
      </c>
      <c r="I889" t="s">
        <v>22</v>
      </c>
      <c r="J889" t="s">
        <v>18</v>
      </c>
      <c r="K889" t="s">
        <v>26</v>
      </c>
      <c r="L889">
        <v>8</v>
      </c>
      <c r="M889">
        <v>550882</v>
      </c>
      <c r="N889">
        <v>4058</v>
      </c>
      <c r="O889">
        <v>4058</v>
      </c>
      <c r="P889" s="1">
        <v>32753122</v>
      </c>
      <c r="Q889" t="str" cm="1">
        <f t="array" ref="Q889">_xlfn.IFS(C889&gt;=90000000,"Big Budget",C889&gt;=35000000,"Medium Budget",C889&lt;35000000,"Small Budget")</f>
        <v>Big Budget</v>
      </c>
      <c r="R889" cm="1">
        <f t="array" ref="R889">_xlfn.IFS(L891&gt;=10,10,L891&gt;=9,9,L891&gt;=8,8,L891&gt;=7,7,L891&gt;=6,6,L891&gt;=5,5,L891&gt;=4,4,L891&gt;=3,3,L891&gt;=2,2,L891&gt;=1,1)</f>
        <v>6</v>
      </c>
    </row>
    <row r="890" spans="1:18" x14ac:dyDescent="0.35">
      <c r="A890" s="3" t="s">
        <v>882</v>
      </c>
      <c r="B890">
        <v>2015</v>
      </c>
      <c r="C890" s="1">
        <v>120000000</v>
      </c>
      <c r="D890" s="1">
        <v>56117548</v>
      </c>
      <c r="E890" s="1">
        <v>111731639</v>
      </c>
      <c r="F890" s="1">
        <v>167849187</v>
      </c>
      <c r="G890" s="1">
        <v>47849187</v>
      </c>
      <c r="H890" s="2">
        <v>0.4</v>
      </c>
      <c r="I890" t="s">
        <v>17</v>
      </c>
      <c r="J890" t="s">
        <v>18</v>
      </c>
      <c r="K890" t="s">
        <v>32</v>
      </c>
      <c r="L890">
        <v>4.3</v>
      </c>
      <c r="M890">
        <v>165911</v>
      </c>
      <c r="N890">
        <v>3995</v>
      </c>
      <c r="O890">
        <v>4004</v>
      </c>
      <c r="P890" s="1">
        <v>25685737</v>
      </c>
      <c r="Q890" t="str" cm="1">
        <f t="array" ref="Q890">_xlfn.IFS(C890&gt;=90000000,"Big Budget",C890&gt;=35000000,"Medium Budget",C890&lt;35000000,"Small Budget")</f>
        <v>Big Budget</v>
      </c>
      <c r="R890" cm="1">
        <f t="array" ref="R890">_xlfn.IFS(L892&gt;=10,10,L892&gt;=9,9,L892&gt;=8,8,L892&gt;=7,7,L892&gt;=6,6,L892&gt;=5,5,L892&gt;=4,4,L892&gt;=3,3,L892&gt;=2,2,L892&gt;=1,1)</f>
        <v>7</v>
      </c>
    </row>
    <row r="891" spans="1:18" x14ac:dyDescent="0.35">
      <c r="A891" s="3" t="s">
        <v>418</v>
      </c>
      <c r="B891">
        <v>2009</v>
      </c>
      <c r="C891" s="1">
        <v>25000000</v>
      </c>
      <c r="D891" s="1">
        <v>1702112</v>
      </c>
      <c r="E891" s="1">
        <v>10711837</v>
      </c>
      <c r="F891" s="1">
        <v>12413949</v>
      </c>
      <c r="G891" s="1">
        <v>-12586051</v>
      </c>
      <c r="H891" s="2">
        <v>-0.5</v>
      </c>
      <c r="I891" t="s">
        <v>22</v>
      </c>
      <c r="J891" t="s">
        <v>18</v>
      </c>
      <c r="K891" t="s">
        <v>29</v>
      </c>
      <c r="L891">
        <v>6.6</v>
      </c>
      <c r="M891">
        <v>77362</v>
      </c>
      <c r="N891">
        <v>27</v>
      </c>
      <c r="O891">
        <v>96</v>
      </c>
      <c r="P891" s="1">
        <v>245398</v>
      </c>
      <c r="Q891" t="str" cm="1">
        <f t="array" ref="Q891">_xlfn.IFS(C891&gt;=90000000,"Big Budget",C891&gt;=35000000,"Medium Budget",C891&lt;35000000,"Small Budget")</f>
        <v>Small Budget</v>
      </c>
      <c r="R891" cm="1">
        <f t="array" ref="R891">_xlfn.IFS(L893&gt;=10,10,L893&gt;=9,9,L893&gt;=8,8,L893&gt;=7,7,L893&gt;=6,6,L893&gt;=5,5,L893&gt;=4,4,L893&gt;=3,3,L893&gt;=2,2,L893&gt;=1,1)</f>
        <v>6</v>
      </c>
    </row>
    <row r="892" spans="1:18" x14ac:dyDescent="0.35">
      <c r="A892" s="3" t="s">
        <v>697</v>
      </c>
      <c r="B892">
        <v>2013</v>
      </c>
      <c r="C892" s="1">
        <v>18000000</v>
      </c>
      <c r="D892" s="1">
        <v>3419967</v>
      </c>
      <c r="E892" s="1">
        <v>5662939</v>
      </c>
      <c r="F892" s="1">
        <v>9082906</v>
      </c>
      <c r="G892" s="1">
        <v>-8917094</v>
      </c>
      <c r="H892" s="2">
        <v>-0.5</v>
      </c>
      <c r="I892" t="s">
        <v>22</v>
      </c>
      <c r="J892" t="s">
        <v>18</v>
      </c>
      <c r="K892" t="s">
        <v>698</v>
      </c>
      <c r="L892">
        <v>7.1</v>
      </c>
      <c r="M892">
        <v>17567</v>
      </c>
      <c r="N892">
        <v>305</v>
      </c>
      <c r="O892">
        <v>589</v>
      </c>
      <c r="P892" s="1">
        <v>1576561</v>
      </c>
      <c r="Q892" t="str" cm="1">
        <f t="array" ref="Q892">_xlfn.IFS(C892&gt;=90000000,"Big Budget",C892&gt;=35000000,"Medium Budget",C892&lt;35000000,"Small Budget")</f>
        <v>Small Budget</v>
      </c>
      <c r="R892" cm="1">
        <f t="array" ref="R892">_xlfn.IFS(L894&gt;=10,10,L894&gt;=9,9,L894&gt;=8,8,L894&gt;=7,7,L894&gt;=6,6,L894&gt;=5,5,L894&gt;=4,4,L894&gt;=3,3,L894&gt;=2,2,L894&gt;=1,1)</f>
        <v>7</v>
      </c>
    </row>
    <row r="893" spans="1:18" x14ac:dyDescent="0.35">
      <c r="A893" s="3" t="s">
        <v>954</v>
      </c>
      <c r="B893">
        <v>2017</v>
      </c>
      <c r="C893" s="1">
        <v>20000000</v>
      </c>
      <c r="D893" s="1">
        <v>9479390</v>
      </c>
      <c r="E893" s="1">
        <v>505926</v>
      </c>
      <c r="F893" s="1">
        <v>9985316</v>
      </c>
      <c r="G893" s="1">
        <v>-10014684</v>
      </c>
      <c r="H893" s="2">
        <v>-0.5</v>
      </c>
      <c r="I893" t="s">
        <v>22</v>
      </c>
      <c r="J893" t="s">
        <v>18</v>
      </c>
      <c r="K893" t="s">
        <v>29</v>
      </c>
      <c r="L893">
        <v>6.5</v>
      </c>
      <c r="M893">
        <v>13946</v>
      </c>
      <c r="N893">
        <v>2054</v>
      </c>
      <c r="O893">
        <v>2083</v>
      </c>
      <c r="P893" s="1">
        <v>3817700</v>
      </c>
      <c r="Q893" t="str" cm="1">
        <f t="array" ref="Q893">_xlfn.IFS(C893&gt;=90000000,"Big Budget",C893&gt;=35000000,"Medium Budget",C893&lt;35000000,"Small Budget")</f>
        <v>Small Budget</v>
      </c>
      <c r="R893" cm="1">
        <f t="array" ref="R893">_xlfn.IFS(L895&gt;=10,10,L895&gt;=9,9,L895&gt;=8,8,L895&gt;=7,7,L895&gt;=6,6,L895&gt;=5,5,L895&gt;=4,4,L895&gt;=3,3,L895&gt;=2,2,L895&gt;=1,1)</f>
        <v>6</v>
      </c>
    </row>
    <row r="894" spans="1:18" x14ac:dyDescent="0.35">
      <c r="A894" s="3" t="s">
        <v>413</v>
      </c>
      <c r="B894">
        <v>2009</v>
      </c>
      <c r="C894" s="1">
        <v>21000000</v>
      </c>
      <c r="D894" s="1">
        <v>9451946</v>
      </c>
      <c r="E894" s="1">
        <v>656070</v>
      </c>
      <c r="F894" s="1">
        <v>10108016</v>
      </c>
      <c r="G894" s="1">
        <v>-10891984</v>
      </c>
      <c r="H894" s="2">
        <v>-0.52</v>
      </c>
      <c r="I894" t="s">
        <v>22</v>
      </c>
      <c r="J894" t="s">
        <v>18</v>
      </c>
      <c r="K894" t="s">
        <v>19</v>
      </c>
      <c r="L894">
        <v>7</v>
      </c>
      <c r="M894">
        <v>53626</v>
      </c>
      <c r="N894">
        <v>4</v>
      </c>
      <c r="O894">
        <v>506</v>
      </c>
      <c r="P894" s="1">
        <v>130411</v>
      </c>
      <c r="Q894" t="str" cm="1">
        <f t="array" ref="Q894">_xlfn.IFS(C894&gt;=90000000,"Big Budget",C894&gt;=35000000,"Medium Budget",C894&lt;35000000,"Small Budget")</f>
        <v>Small Budget</v>
      </c>
      <c r="R894" cm="1">
        <f t="array" ref="R894">_xlfn.IFS(L896&gt;=10,10,L896&gt;=9,9,L896&gt;=8,8,L896&gt;=7,7,L896&gt;=6,6,L896&gt;=5,5,L896&gt;=4,4,L896&gt;=3,3,L896&gt;=2,2,L896&gt;=1,1)</f>
        <v>7</v>
      </c>
    </row>
    <row r="895" spans="1:18" x14ac:dyDescent="0.35">
      <c r="A895" s="3" t="s">
        <v>904</v>
      </c>
      <c r="B895">
        <v>2016</v>
      </c>
      <c r="C895" s="1">
        <v>20000000</v>
      </c>
      <c r="D895" s="1">
        <v>9496130</v>
      </c>
      <c r="E895" s="1">
        <v>40990</v>
      </c>
      <c r="F895" s="1">
        <v>9537120</v>
      </c>
      <c r="G895" s="1">
        <v>-10462880</v>
      </c>
      <c r="H895" s="2">
        <v>-0.52</v>
      </c>
      <c r="I895" t="s">
        <v>22</v>
      </c>
      <c r="J895" t="s">
        <v>18</v>
      </c>
      <c r="K895" t="s">
        <v>19</v>
      </c>
      <c r="L895">
        <v>6.7</v>
      </c>
      <c r="M895">
        <v>60976</v>
      </c>
      <c r="N895">
        <v>2311</v>
      </c>
      <c r="O895">
        <v>2313</v>
      </c>
      <c r="P895" s="1">
        <v>4698715</v>
      </c>
      <c r="Q895" t="str" cm="1">
        <f t="array" ref="Q895">_xlfn.IFS(C895&gt;=90000000,"Big Budget",C895&gt;=35000000,"Medium Budget",C895&lt;35000000,"Small Budget")</f>
        <v>Small Budget</v>
      </c>
      <c r="R895" cm="1">
        <f t="array" ref="R895">_xlfn.IFS(L897&gt;=10,10,L897&gt;=9,9,L897&gt;=8,8,L897&gt;=7,7,L897&gt;=6,6,L897&gt;=5,5,L897&gt;=4,4,L897&gt;=3,3,L897&gt;=2,2,L897&gt;=1,1)</f>
        <v>6</v>
      </c>
    </row>
    <row r="896" spans="1:18" x14ac:dyDescent="0.35">
      <c r="A896" s="3" t="s">
        <v>408</v>
      </c>
      <c r="B896">
        <v>2009</v>
      </c>
      <c r="C896" s="1">
        <v>20000000</v>
      </c>
      <c r="D896" s="1">
        <v>9208876</v>
      </c>
      <c r="E896" s="1">
        <v>0</v>
      </c>
      <c r="F896" s="1">
        <v>9208876</v>
      </c>
      <c r="G896" s="1">
        <v>-10791124</v>
      </c>
      <c r="H896" s="2">
        <v>-0.54</v>
      </c>
      <c r="I896" t="s">
        <v>17</v>
      </c>
      <c r="J896" t="s">
        <v>18</v>
      </c>
      <c r="K896" t="s">
        <v>29</v>
      </c>
      <c r="L896">
        <v>7.1</v>
      </c>
      <c r="M896">
        <v>61464</v>
      </c>
      <c r="N896">
        <v>2133</v>
      </c>
      <c r="O896">
        <v>2141</v>
      </c>
      <c r="P896" s="1">
        <v>3852068</v>
      </c>
      <c r="Q896" t="str" cm="1">
        <f t="array" ref="Q896">_xlfn.IFS(C896&gt;=90000000,"Big Budget",C896&gt;=35000000,"Medium Budget",C896&lt;35000000,"Small Budget")</f>
        <v>Small Budget</v>
      </c>
      <c r="R896" cm="1">
        <f t="array" ref="R896">_xlfn.IFS(L898&gt;=10,10,L898&gt;=9,9,L898&gt;=8,8,L898&gt;=7,7,L898&gt;=6,6,L898&gt;=5,5,L898&gt;=4,4,L898&gt;=3,3,L898&gt;=2,2,L898&gt;=1,1)</f>
        <v>6</v>
      </c>
    </row>
    <row r="897" spans="1:18" x14ac:dyDescent="0.35">
      <c r="A897" s="3" t="s">
        <v>30</v>
      </c>
      <c r="B897">
        <v>2006</v>
      </c>
      <c r="C897" s="1">
        <v>12000000</v>
      </c>
      <c r="D897" s="1">
        <v>5549923</v>
      </c>
      <c r="E897" s="1">
        <v>0</v>
      </c>
      <c r="F897" s="1">
        <v>5549923</v>
      </c>
      <c r="G897" s="1">
        <v>-6450077</v>
      </c>
      <c r="H897" s="2">
        <v>-0.54</v>
      </c>
      <c r="I897" t="s">
        <v>17</v>
      </c>
      <c r="J897" t="s">
        <v>18</v>
      </c>
      <c r="K897" t="s">
        <v>19</v>
      </c>
      <c r="L897">
        <v>6.3</v>
      </c>
      <c r="M897">
        <v>15076</v>
      </c>
      <c r="N897">
        <v>23</v>
      </c>
      <c r="O897">
        <v>625</v>
      </c>
      <c r="P897" s="1">
        <v>372012</v>
      </c>
      <c r="Q897" t="str" cm="1">
        <f t="array" ref="Q897">_xlfn.IFS(C897&gt;=90000000,"Big Budget",C897&gt;=35000000,"Medium Budget",C897&lt;35000000,"Small Budget")</f>
        <v>Small Budget</v>
      </c>
      <c r="R897" cm="1">
        <f t="array" ref="R897">_xlfn.IFS(L899&gt;=10,10,L899&gt;=9,9,L899&gt;=8,8,L899&gt;=7,7,L899&gt;=6,6,L899&gt;=5,5,L899&gt;=4,4,L899&gt;=3,3,L899&gt;=2,2,L899&gt;=1,1)</f>
        <v>6</v>
      </c>
    </row>
    <row r="898" spans="1:18" x14ac:dyDescent="0.35">
      <c r="A898" s="3" t="s">
        <v>576</v>
      </c>
      <c r="B898">
        <v>2010</v>
      </c>
      <c r="C898" s="1">
        <v>100000000</v>
      </c>
      <c r="D898" s="1">
        <v>55675313</v>
      </c>
      <c r="E898" s="1">
        <v>84041404</v>
      </c>
      <c r="F898" s="1">
        <v>139716717</v>
      </c>
      <c r="G898" s="1">
        <v>39716717</v>
      </c>
      <c r="H898" s="2">
        <v>0.4</v>
      </c>
      <c r="I898" t="s">
        <v>43</v>
      </c>
      <c r="J898" t="s">
        <v>101</v>
      </c>
      <c r="K898" t="s">
        <v>45</v>
      </c>
      <c r="L898">
        <v>6.9</v>
      </c>
      <c r="M898">
        <v>83330</v>
      </c>
      <c r="N898">
        <v>3575</v>
      </c>
      <c r="O898">
        <v>3575</v>
      </c>
      <c r="P898" s="1">
        <v>16112211</v>
      </c>
      <c r="Q898" t="str" cm="1">
        <f t="array" ref="Q898">_xlfn.IFS(C898&gt;=90000000,"Big Budget",C898&gt;=35000000,"Medium Budget",C898&lt;35000000,"Small Budget")</f>
        <v>Big Budget</v>
      </c>
      <c r="R898" cm="1">
        <f t="array" ref="R898">_xlfn.IFS(L900&gt;=10,10,L900&gt;=9,9,L900&gt;=8,8,L900&gt;=7,7,L900&gt;=6,6,L900&gt;=5,5,L900&gt;=4,4,L900&gt;=3,3,L900&gt;=2,2,L900&gt;=1,1)</f>
        <v>6</v>
      </c>
    </row>
    <row r="899" spans="1:18" x14ac:dyDescent="0.35">
      <c r="A899" s="3" t="s">
        <v>743</v>
      </c>
      <c r="B899">
        <v>2013</v>
      </c>
      <c r="C899" s="1">
        <v>150000000</v>
      </c>
      <c r="D899" s="1">
        <v>73103784</v>
      </c>
      <c r="E899" s="1">
        <v>132336603</v>
      </c>
      <c r="F899" s="1">
        <v>205440387</v>
      </c>
      <c r="G899" s="1">
        <v>55440387</v>
      </c>
      <c r="H899" s="2">
        <v>0.37</v>
      </c>
      <c r="I899" t="s">
        <v>17</v>
      </c>
      <c r="J899" t="s">
        <v>18</v>
      </c>
      <c r="K899" t="s">
        <v>26</v>
      </c>
      <c r="L899">
        <v>6.3</v>
      </c>
      <c r="M899">
        <v>220612</v>
      </c>
      <c r="N899">
        <v>3222</v>
      </c>
      <c r="O899">
        <v>3222</v>
      </c>
      <c r="P899" s="1">
        <v>24852258</v>
      </c>
      <c r="Q899" t="str" cm="1">
        <f t="array" ref="Q899">_xlfn.IFS(C899&gt;=90000000,"Big Budget",C899&gt;=35000000,"Medium Budget",C899&lt;35000000,"Small Budget")</f>
        <v>Big Budget</v>
      </c>
      <c r="R899" cm="1">
        <f t="array" ref="R899">_xlfn.IFS(L901&gt;=10,10,L901&gt;=9,9,L901&gt;=8,8,L901&gt;=7,7,L901&gt;=6,6,L901&gt;=5,5,L901&gt;=4,4,L901&gt;=3,3,L901&gt;=2,2,L901&gt;=1,1)</f>
        <v>4</v>
      </c>
    </row>
    <row r="900" spans="1:18" x14ac:dyDescent="0.35">
      <c r="A900" s="3" t="s">
        <v>587</v>
      </c>
      <c r="B900">
        <v>2010</v>
      </c>
      <c r="C900" s="1">
        <v>160000000</v>
      </c>
      <c r="D900" s="1">
        <v>63150991</v>
      </c>
      <c r="E900" s="1">
        <v>154835329</v>
      </c>
      <c r="F900" s="1">
        <v>217986320</v>
      </c>
      <c r="G900" s="1">
        <v>57986320</v>
      </c>
      <c r="H900" s="2">
        <v>0.36</v>
      </c>
      <c r="I900" t="s">
        <v>43</v>
      </c>
      <c r="J900" t="s">
        <v>142</v>
      </c>
      <c r="K900" t="s">
        <v>45</v>
      </c>
      <c r="L900">
        <v>6.1</v>
      </c>
      <c r="M900">
        <v>161758</v>
      </c>
      <c r="N900">
        <v>3504</v>
      </c>
      <c r="O900">
        <v>3504</v>
      </c>
      <c r="P900" s="1">
        <v>17619622</v>
      </c>
      <c r="Q900" t="str" cm="1">
        <f t="array" ref="Q900">_xlfn.IFS(C900&gt;=90000000,"Big Budget",C900&gt;=35000000,"Medium Budget",C900&lt;35000000,"Small Budget")</f>
        <v>Big Budget</v>
      </c>
      <c r="R900" cm="1">
        <f t="array" ref="R900">_xlfn.IFS(L902&gt;=10,10,L902&gt;=9,9,L902&gt;=8,8,L902&gt;=7,7,L902&gt;=6,6,L902&gt;=5,5,L902&gt;=4,4,L902&gt;=3,3,L902&gt;=2,2,L902&gt;=1,1)</f>
        <v>7</v>
      </c>
    </row>
    <row r="901" spans="1:18" x14ac:dyDescent="0.35">
      <c r="A901" s="3" t="s">
        <v>889</v>
      </c>
      <c r="B901">
        <v>2016</v>
      </c>
      <c r="C901" s="1">
        <v>10000000</v>
      </c>
      <c r="D901" s="1">
        <v>3818664</v>
      </c>
      <c r="E901" s="1">
        <v>744416</v>
      </c>
      <c r="F901" s="1">
        <v>4563080</v>
      </c>
      <c r="G901" s="1">
        <v>-5436920</v>
      </c>
      <c r="H901" s="2">
        <v>-0.54</v>
      </c>
      <c r="I901" t="s">
        <v>17</v>
      </c>
      <c r="J901" t="s">
        <v>18</v>
      </c>
      <c r="K901" t="s">
        <v>32</v>
      </c>
      <c r="L901">
        <v>4.5999999999999996</v>
      </c>
      <c r="M901">
        <v>19532</v>
      </c>
      <c r="N901">
        <v>2034</v>
      </c>
      <c r="O901">
        <v>2034</v>
      </c>
      <c r="P901" s="1">
        <v>2182216</v>
      </c>
      <c r="Q901" t="str" cm="1">
        <f t="array" ref="Q901">_xlfn.IFS(C901&gt;=90000000,"Big Budget",C901&gt;=35000000,"Medium Budget",C901&lt;35000000,"Small Budget")</f>
        <v>Small Budget</v>
      </c>
      <c r="R901" cm="1">
        <f t="array" ref="R901">_xlfn.IFS(L903&gt;=10,10,L903&gt;=9,9,L903&gt;=8,8,L903&gt;=7,7,L903&gt;=6,6,L903&gt;=5,5,L903&gt;=4,4,L903&gt;=3,3,L903&gt;=2,2,L903&gt;=1,1)</f>
        <v>6</v>
      </c>
    </row>
    <row r="902" spans="1:18" x14ac:dyDescent="0.35">
      <c r="A902" s="3" t="s">
        <v>216</v>
      </c>
      <c r="B902">
        <v>2007</v>
      </c>
      <c r="C902" s="1">
        <v>45000000</v>
      </c>
      <c r="D902" s="1">
        <v>24343673</v>
      </c>
      <c r="E902" s="1">
        <v>5023470</v>
      </c>
      <c r="F902" s="1">
        <v>29367143</v>
      </c>
      <c r="G902" s="1">
        <v>-15632857</v>
      </c>
      <c r="H902" s="2">
        <v>-0.35</v>
      </c>
      <c r="I902" t="s">
        <v>17</v>
      </c>
      <c r="J902" t="s">
        <v>18</v>
      </c>
      <c r="K902" t="s">
        <v>39</v>
      </c>
      <c r="L902">
        <v>7.3</v>
      </c>
      <c r="M902">
        <v>110434</v>
      </c>
      <c r="N902">
        <v>23</v>
      </c>
      <c r="O902">
        <v>964</v>
      </c>
      <c r="P902" s="1">
        <v>667784</v>
      </c>
      <c r="Q902" t="str" cm="1">
        <f t="array" ref="Q902">_xlfn.IFS(C902&gt;=90000000,"Big Budget",C902&gt;=35000000,"Medium Budget",C902&lt;35000000,"Small Budget")</f>
        <v>Medium Budget</v>
      </c>
      <c r="R902" cm="1">
        <f t="array" ref="R902">_xlfn.IFS(L904&gt;=10,10,L904&gt;=9,9,L904&gt;=8,8,L904&gt;=7,7,L904&gt;=6,6,L904&gt;=5,5,L904&gt;=4,4,L904&gt;=3,3,L904&gt;=2,2,L904&gt;=1,1)</f>
        <v>7</v>
      </c>
    </row>
    <row r="903" spans="1:18" x14ac:dyDescent="0.35">
      <c r="A903" s="3" t="s">
        <v>297</v>
      </c>
      <c r="B903">
        <v>2008</v>
      </c>
      <c r="C903" s="1">
        <v>25000000</v>
      </c>
      <c r="D903" s="1">
        <v>10915744</v>
      </c>
      <c r="E903" s="1">
        <v>313291</v>
      </c>
      <c r="F903" s="1">
        <v>11229035</v>
      </c>
      <c r="G903" s="1">
        <v>-13770965</v>
      </c>
      <c r="H903" s="2">
        <v>-0.55000000000000004</v>
      </c>
      <c r="I903" t="s">
        <v>22</v>
      </c>
      <c r="J903" t="s">
        <v>18</v>
      </c>
      <c r="K903" t="s">
        <v>29</v>
      </c>
      <c r="L903">
        <v>6.4</v>
      </c>
      <c r="M903">
        <v>20379</v>
      </c>
      <c r="N903">
        <v>1291</v>
      </c>
      <c r="O903">
        <v>1305</v>
      </c>
      <c r="P903" s="1">
        <v>4555117</v>
      </c>
      <c r="Q903" t="str" cm="1">
        <f t="array" ref="Q903">_xlfn.IFS(C903&gt;=90000000,"Big Budget",C903&gt;=35000000,"Medium Budget",C903&lt;35000000,"Small Budget")</f>
        <v>Small Budget</v>
      </c>
      <c r="R903" cm="1">
        <f t="array" ref="R903">_xlfn.IFS(L905&gt;=10,10,L905&gt;=9,9,L905&gt;=8,8,L905&gt;=7,7,L905&gt;=6,6,L905&gt;=5,5,L905&gt;=4,4,L905&gt;=3,3,L905&gt;=2,2,L905&gt;=1,1)</f>
        <v>7</v>
      </c>
    </row>
    <row r="904" spans="1:18" x14ac:dyDescent="0.35">
      <c r="A904" s="3" t="s">
        <v>969</v>
      </c>
      <c r="B904">
        <v>2017</v>
      </c>
      <c r="C904" s="1">
        <v>38000000</v>
      </c>
      <c r="D904" s="1">
        <v>18340051</v>
      </c>
      <c r="E904" s="1">
        <v>6215126</v>
      </c>
      <c r="F904" s="1">
        <v>24555177</v>
      </c>
      <c r="G904" s="1">
        <v>-13444823</v>
      </c>
      <c r="H904" s="2">
        <v>-0.35</v>
      </c>
      <c r="I904" t="s">
        <v>17</v>
      </c>
      <c r="J904" t="s">
        <v>18</v>
      </c>
      <c r="K904" t="s">
        <v>29</v>
      </c>
      <c r="L904">
        <v>7.6</v>
      </c>
      <c r="M904">
        <v>68559</v>
      </c>
      <c r="N904">
        <v>2577</v>
      </c>
      <c r="O904">
        <v>2577</v>
      </c>
      <c r="P904" s="1">
        <v>6002665</v>
      </c>
      <c r="Q904" t="str" cm="1">
        <f t="array" ref="Q904">_xlfn.IFS(C904&gt;=90000000,"Big Budget",C904&gt;=35000000,"Medium Budget",C904&lt;35000000,"Small Budget")</f>
        <v>Medium Budget</v>
      </c>
      <c r="R904" cm="1">
        <f t="array" ref="R904">_xlfn.IFS(L906&gt;=10,10,L906&gt;=9,9,L906&gt;=8,8,L906&gt;=7,7,L906&gt;=6,6,L906&gt;=5,5,L906&gt;=4,4,L906&gt;=3,3,L906&gt;=2,2,L906&gt;=1,1)</f>
        <v>7</v>
      </c>
    </row>
    <row r="905" spans="1:18" x14ac:dyDescent="0.35">
      <c r="A905" s="3" t="s">
        <v>769</v>
      </c>
      <c r="B905">
        <v>2014</v>
      </c>
      <c r="C905" s="1">
        <v>20000000</v>
      </c>
      <c r="D905" s="1">
        <v>5749134</v>
      </c>
      <c r="E905" s="1">
        <v>3097741</v>
      </c>
      <c r="F905" s="1">
        <v>8846875</v>
      </c>
      <c r="G905" s="1">
        <v>-11153125</v>
      </c>
      <c r="H905" s="2">
        <v>-0.56000000000000005</v>
      </c>
      <c r="I905" t="s">
        <v>22</v>
      </c>
      <c r="J905" t="s">
        <v>18</v>
      </c>
      <c r="K905" t="s">
        <v>29</v>
      </c>
      <c r="L905">
        <v>7</v>
      </c>
      <c r="M905">
        <v>72073</v>
      </c>
      <c r="N905">
        <v>4</v>
      </c>
      <c r="O905">
        <v>818</v>
      </c>
      <c r="P905" s="1">
        <v>172788</v>
      </c>
      <c r="Q905" t="str" cm="1">
        <f t="array" ref="Q905">_xlfn.IFS(C905&gt;=90000000,"Big Budget",C905&gt;=35000000,"Medium Budget",C905&lt;35000000,"Small Budget")</f>
        <v>Small Budget</v>
      </c>
      <c r="R905" cm="1">
        <f t="array" ref="R905">_xlfn.IFS(L907&gt;=10,10,L907&gt;=9,9,L907&gt;=8,8,L907&gt;=7,7,L907&gt;=6,6,L907&gt;=5,5,L907&gt;=4,4,L907&gt;=3,3,L907&gt;=2,2,L907&gt;=1,1)</f>
        <v>3</v>
      </c>
    </row>
    <row r="906" spans="1:18" x14ac:dyDescent="0.35">
      <c r="A906" s="3" t="s">
        <v>486</v>
      </c>
      <c r="B906">
        <v>2009</v>
      </c>
      <c r="C906" s="1">
        <v>138000000</v>
      </c>
      <c r="D906" s="1">
        <v>107509799</v>
      </c>
      <c r="E906" s="1">
        <v>79466451</v>
      </c>
      <c r="F906" s="1">
        <v>186976250</v>
      </c>
      <c r="G906" s="1">
        <v>48976250</v>
      </c>
      <c r="H906" s="2">
        <v>0.35</v>
      </c>
      <c r="I906" t="s">
        <v>22</v>
      </c>
      <c r="J906" t="s">
        <v>18</v>
      </c>
      <c r="K906" t="s">
        <v>32</v>
      </c>
      <c r="L906">
        <v>7.6</v>
      </c>
      <c r="M906">
        <v>545837</v>
      </c>
      <c r="N906">
        <v>3611</v>
      </c>
      <c r="O906">
        <v>3611</v>
      </c>
      <c r="P906" s="1">
        <v>55214334</v>
      </c>
      <c r="Q906" t="str" cm="1">
        <f t="array" ref="Q906">_xlfn.IFS(C906&gt;=90000000,"Big Budget",C906&gt;=35000000,"Medium Budget",C906&lt;35000000,"Small Budget")</f>
        <v>Big Budget</v>
      </c>
      <c r="R906" cm="1">
        <f t="array" ref="R906">_xlfn.IFS(L908&gt;=10,10,L908&gt;=9,9,L908&gt;=8,8,L908&gt;=7,7,L908&gt;=6,6,L908&gt;=5,5,L908&gt;=4,4,L908&gt;=3,3,L908&gt;=2,2,L908&gt;=1,1)</f>
        <v>6</v>
      </c>
    </row>
    <row r="907" spans="1:18" x14ac:dyDescent="0.35">
      <c r="A907" s="3" t="s">
        <v>354</v>
      </c>
      <c r="B907">
        <v>2008</v>
      </c>
      <c r="C907" s="1">
        <v>62000000</v>
      </c>
      <c r="D907" s="1">
        <v>32235793</v>
      </c>
      <c r="E907" s="1">
        <v>7923224</v>
      </c>
      <c r="F907" s="1">
        <v>40159017</v>
      </c>
      <c r="G907" s="1">
        <v>-21840983</v>
      </c>
      <c r="H907" s="2">
        <v>-0.35</v>
      </c>
      <c r="I907" t="s">
        <v>17</v>
      </c>
      <c r="J907" t="s">
        <v>18</v>
      </c>
      <c r="K907" t="s">
        <v>19</v>
      </c>
      <c r="L907">
        <v>3.8</v>
      </c>
      <c r="M907">
        <v>52832</v>
      </c>
      <c r="N907">
        <v>3012</v>
      </c>
      <c r="O907">
        <v>3012</v>
      </c>
      <c r="P907" s="1">
        <v>13907130</v>
      </c>
      <c r="Q907" t="str" cm="1">
        <f t="array" ref="Q907">_xlfn.IFS(C907&gt;=90000000,"Big Budget",C907&gt;=35000000,"Medium Budget",C907&lt;35000000,"Small Budget")</f>
        <v>Medium Budget</v>
      </c>
      <c r="R907" cm="1">
        <f t="array" ref="R907">_xlfn.IFS(L909&gt;=10,10,L909&gt;=9,9,L909&gt;=8,8,L909&gt;=7,7,L909&gt;=6,6,L909&gt;=5,5,L909&gt;=4,4,L909&gt;=3,3,L909&gt;=2,2,L909&gt;=1,1)</f>
        <v>4</v>
      </c>
    </row>
    <row r="908" spans="1:18" x14ac:dyDescent="0.35">
      <c r="A908" s="3" t="s">
        <v>246</v>
      </c>
      <c r="B908">
        <v>2007</v>
      </c>
      <c r="C908" s="1">
        <v>150000000</v>
      </c>
      <c r="D908" s="1">
        <v>82280579</v>
      </c>
      <c r="E908" s="1">
        <v>112800000</v>
      </c>
      <c r="F908" s="1">
        <v>195080579</v>
      </c>
      <c r="G908" s="1">
        <v>45080579</v>
      </c>
      <c r="H908" s="2">
        <v>0.3</v>
      </c>
      <c r="I908" t="s">
        <v>17</v>
      </c>
      <c r="J908" t="s">
        <v>101</v>
      </c>
      <c r="K908" t="s">
        <v>45</v>
      </c>
      <c r="L908">
        <v>6.3</v>
      </c>
      <c r="M908">
        <v>167813</v>
      </c>
      <c r="N908">
        <v>3153</v>
      </c>
      <c r="O908">
        <v>3249</v>
      </c>
      <c r="P908" s="1">
        <v>27515871</v>
      </c>
      <c r="Q908" t="str" cm="1">
        <f t="array" ref="Q908">_xlfn.IFS(C908&gt;=90000000,"Big Budget",C908&gt;=35000000,"Medium Budget",C908&lt;35000000,"Small Budget")</f>
        <v>Big Budget</v>
      </c>
      <c r="R908" cm="1">
        <f t="array" ref="R908">_xlfn.IFS(L910&gt;=10,10,L910&gt;=9,9,L910&gt;=8,8,L910&gt;=7,7,L910&gt;=6,6,L910&gt;=5,5,L910&gt;=4,4,L910&gt;=3,3,L910&gt;=2,2,L910&gt;=1,1)</f>
        <v>5</v>
      </c>
    </row>
    <row r="909" spans="1:18" x14ac:dyDescent="0.35">
      <c r="A909" s="3" t="s">
        <v>348</v>
      </c>
      <c r="B909">
        <v>2008</v>
      </c>
      <c r="C909" s="1">
        <v>60000000</v>
      </c>
      <c r="D909" s="1">
        <v>19806188</v>
      </c>
      <c r="E909" s="1">
        <v>19200000</v>
      </c>
      <c r="F909" s="1">
        <v>39006188</v>
      </c>
      <c r="G909" s="1">
        <v>-20993812</v>
      </c>
      <c r="H909" s="2">
        <v>-0.35</v>
      </c>
      <c r="I909" t="s">
        <v>17</v>
      </c>
      <c r="J909" t="s">
        <v>18</v>
      </c>
      <c r="K909" t="s">
        <v>32</v>
      </c>
      <c r="L909">
        <v>4.7</v>
      </c>
      <c r="M909">
        <v>61308</v>
      </c>
      <c r="N909">
        <v>2509</v>
      </c>
      <c r="O909">
        <v>2509</v>
      </c>
      <c r="P909" s="1">
        <v>6463278</v>
      </c>
      <c r="Q909" t="str" cm="1">
        <f t="array" ref="Q909">_xlfn.IFS(C909&gt;=90000000,"Big Budget",C909&gt;=35000000,"Medium Budget",C909&lt;35000000,"Small Budget")</f>
        <v>Medium Budget</v>
      </c>
      <c r="R909" cm="1">
        <f t="array" ref="R909">_xlfn.IFS(L911&gt;=10,10,L911&gt;=9,9,L911&gt;=8,8,L911&gt;=7,7,L911&gt;=6,6,L911&gt;=5,5,L911&gt;=4,4,L911&gt;=3,3,L911&gt;=2,2,L911&gt;=1,1)</f>
        <v>5</v>
      </c>
    </row>
    <row r="910" spans="1:18" x14ac:dyDescent="0.35">
      <c r="A910" s="3" t="s">
        <v>162</v>
      </c>
      <c r="B910">
        <v>2007</v>
      </c>
      <c r="C910" s="1">
        <v>15000000</v>
      </c>
      <c r="D910" s="1">
        <v>3526588</v>
      </c>
      <c r="E910" s="1">
        <v>3024722</v>
      </c>
      <c r="F910" s="1">
        <v>6551310</v>
      </c>
      <c r="G910" s="1">
        <v>-8448690</v>
      </c>
      <c r="H910" s="2">
        <v>-0.56000000000000005</v>
      </c>
      <c r="I910" t="s">
        <v>17</v>
      </c>
      <c r="J910" t="s">
        <v>18</v>
      </c>
      <c r="K910" t="s">
        <v>23</v>
      </c>
      <c r="L910">
        <v>5.3</v>
      </c>
      <c r="M910">
        <v>17788</v>
      </c>
      <c r="N910">
        <v>1200</v>
      </c>
      <c r="O910">
        <v>1200</v>
      </c>
      <c r="P910" s="1">
        <v>2074300</v>
      </c>
      <c r="Q910" t="str" cm="1">
        <f t="array" ref="Q910">_xlfn.IFS(C910&gt;=90000000,"Big Budget",C910&gt;=35000000,"Medium Budget",C910&lt;35000000,"Small Budget")</f>
        <v>Small Budget</v>
      </c>
      <c r="R910" cm="1">
        <f t="array" ref="R910">_xlfn.IFS(L912&gt;=10,10,L912&gt;=9,9,L912&gt;=8,8,L912&gt;=7,7,L912&gt;=6,6,L912&gt;=5,5,L912&gt;=4,4,L912&gt;=3,3,L912&gt;=2,2,L912&gt;=1,1)</f>
        <v>5</v>
      </c>
    </row>
    <row r="911" spans="1:18" x14ac:dyDescent="0.35">
      <c r="A911" s="3" t="s">
        <v>1010</v>
      </c>
      <c r="B911">
        <v>2018</v>
      </c>
      <c r="C911" s="1">
        <v>132900000</v>
      </c>
      <c r="D911" s="1">
        <v>54858851</v>
      </c>
      <c r="E911" s="1">
        <v>115435048</v>
      </c>
      <c r="F911" s="1">
        <v>170293899</v>
      </c>
      <c r="G911" s="1">
        <v>37393899</v>
      </c>
      <c r="H911" s="2">
        <v>0.28000000000000003</v>
      </c>
      <c r="I911" t="s">
        <v>43</v>
      </c>
      <c r="J911" t="s">
        <v>18</v>
      </c>
      <c r="K911" t="s">
        <v>45</v>
      </c>
      <c r="L911">
        <v>5.5</v>
      </c>
      <c r="M911">
        <v>33341</v>
      </c>
      <c r="N911">
        <v>3766</v>
      </c>
      <c r="O911">
        <v>3766</v>
      </c>
      <c r="P911" s="1">
        <v>20352491</v>
      </c>
      <c r="Q911" t="str" cm="1">
        <f t="array" ref="Q911">_xlfn.IFS(C911&gt;=90000000,"Big Budget",C911&gt;=35000000,"Medium Budget",C911&lt;35000000,"Small Budget")</f>
        <v>Big Budget</v>
      </c>
      <c r="R911" cm="1">
        <f t="array" ref="R911">_xlfn.IFS(L913&gt;=10,10,L913&gt;=9,9,L913&gt;=8,8,L913&gt;=7,7,L913&gt;=6,6,L913&gt;=5,5,L913&gt;=4,4,L913&gt;=3,3,L913&gt;=2,2,L913&gt;=1,1)</f>
        <v>6</v>
      </c>
    </row>
    <row r="912" spans="1:18" x14ac:dyDescent="0.35">
      <c r="A912" s="3" t="s">
        <v>880</v>
      </c>
      <c r="B912">
        <v>2015</v>
      </c>
      <c r="C912" s="1">
        <v>100000000</v>
      </c>
      <c r="D912" s="1">
        <v>28782481</v>
      </c>
      <c r="E912" s="1">
        <v>97922110</v>
      </c>
      <c r="F912" s="1">
        <v>126704591</v>
      </c>
      <c r="G912" s="1">
        <v>26704591</v>
      </c>
      <c r="H912" s="2">
        <v>0.27</v>
      </c>
      <c r="I912" t="s">
        <v>17</v>
      </c>
      <c r="J912" t="s">
        <v>18</v>
      </c>
      <c r="K912" t="s">
        <v>32</v>
      </c>
      <c r="L912">
        <v>5.3</v>
      </c>
      <c r="M912">
        <v>62783</v>
      </c>
      <c r="N912">
        <v>2910</v>
      </c>
      <c r="O912">
        <v>2910</v>
      </c>
      <c r="P912" s="1">
        <v>9800252</v>
      </c>
      <c r="Q912" t="str" cm="1">
        <f t="array" ref="Q912">_xlfn.IFS(C912&gt;=90000000,"Big Budget",C912&gt;=35000000,"Medium Budget",C912&lt;35000000,"Small Budget")</f>
        <v>Big Budget</v>
      </c>
      <c r="R912" cm="1">
        <f t="array" ref="R912">_xlfn.IFS(L914&gt;=10,10,L914&gt;=9,9,L914&gt;=8,8,L914&gt;=7,7,L914&gt;=6,6,L914&gt;=5,5,L914&gt;=4,4,L914&gt;=3,3,L914&gt;=2,2,L914&gt;=1,1)</f>
        <v>6</v>
      </c>
    </row>
    <row r="913" spans="1:18" x14ac:dyDescent="0.35">
      <c r="A913" s="3" t="s">
        <v>146</v>
      </c>
      <c r="B913">
        <v>2006</v>
      </c>
      <c r="C913" s="1">
        <v>135000000</v>
      </c>
      <c r="D913" s="1">
        <v>63478838</v>
      </c>
      <c r="E913" s="1">
        <v>100339718</v>
      </c>
      <c r="F913" s="1">
        <v>163818556</v>
      </c>
      <c r="G913" s="1">
        <v>28818556</v>
      </c>
      <c r="H913" s="2">
        <v>0.21</v>
      </c>
      <c r="I913" t="s">
        <v>22</v>
      </c>
      <c r="J913" t="s">
        <v>18</v>
      </c>
      <c r="K913" t="s">
        <v>32</v>
      </c>
      <c r="L913">
        <v>6</v>
      </c>
      <c r="M913">
        <v>116957</v>
      </c>
      <c r="N913">
        <v>3021</v>
      </c>
      <c r="O913">
        <v>3026</v>
      </c>
      <c r="P913" s="1">
        <v>25723815</v>
      </c>
      <c r="Q913" t="str" cm="1">
        <f t="array" ref="Q913">_xlfn.IFS(C913&gt;=90000000,"Big Budget",C913&gt;=35000000,"Medium Budget",C913&lt;35000000,"Small Budget")</f>
        <v>Big Budget</v>
      </c>
      <c r="R913" cm="1">
        <f t="array" ref="R913">_xlfn.IFS(L915&gt;=10,10,L915&gt;=9,9,L915&gt;=8,8,L915&gt;=7,7,L915&gt;=6,6,L915&gt;=5,5,L915&gt;=4,4,L915&gt;=3,3,L915&gt;=2,2,L915&gt;=1,1)</f>
        <v>6</v>
      </c>
    </row>
    <row r="914" spans="1:18" x14ac:dyDescent="0.35">
      <c r="A914" s="3" t="s">
        <v>147</v>
      </c>
      <c r="B914">
        <v>2006</v>
      </c>
      <c r="C914" s="1">
        <v>149000000</v>
      </c>
      <c r="D914" s="1">
        <v>64665672</v>
      </c>
      <c r="E914" s="1">
        <v>114691454</v>
      </c>
      <c r="F914" s="1">
        <v>179357126</v>
      </c>
      <c r="G914" s="1">
        <v>30357126</v>
      </c>
      <c r="H914" s="2">
        <v>0.2</v>
      </c>
      <c r="I914" t="s">
        <v>43</v>
      </c>
      <c r="J914" t="s">
        <v>101</v>
      </c>
      <c r="K914" t="s">
        <v>45</v>
      </c>
      <c r="L914">
        <v>6.6</v>
      </c>
      <c r="M914">
        <v>125065</v>
      </c>
      <c r="N914">
        <v>3707</v>
      </c>
      <c r="O914">
        <v>3707</v>
      </c>
      <c r="P914" s="1">
        <v>18814323</v>
      </c>
      <c r="Q914" t="str" cm="1">
        <f t="array" ref="Q914">_xlfn.IFS(C914&gt;=90000000,"Big Budget",C914&gt;=35000000,"Medium Budget",C914&lt;35000000,"Small Budget")</f>
        <v>Big Budget</v>
      </c>
      <c r="R914" cm="1">
        <f t="array" ref="R914">_xlfn.IFS(L916&gt;=10,10,L916&gt;=9,9,L916&gt;=8,8,L916&gt;=7,7,L916&gt;=6,6,L916&gt;=5,5,L916&gt;=4,4,L916&gt;=3,3,L916&gt;=2,2,L916&gt;=1,1)</f>
        <v>6</v>
      </c>
    </row>
    <row r="915" spans="1:18" x14ac:dyDescent="0.35">
      <c r="A915" s="3" t="s">
        <v>988</v>
      </c>
      <c r="B915">
        <v>2017</v>
      </c>
      <c r="C915" s="1">
        <v>180000000</v>
      </c>
      <c r="D915" s="1">
        <v>40479370</v>
      </c>
      <c r="E915" s="1">
        <v>174618986</v>
      </c>
      <c r="F915" s="1">
        <v>215098356</v>
      </c>
      <c r="G915" s="1">
        <v>35098356</v>
      </c>
      <c r="H915" s="2">
        <v>0.19</v>
      </c>
      <c r="I915" t="s">
        <v>17</v>
      </c>
      <c r="J915" t="s">
        <v>18</v>
      </c>
      <c r="K915" t="s">
        <v>45</v>
      </c>
      <c r="L915">
        <v>6.4</v>
      </c>
      <c r="M915">
        <v>179789</v>
      </c>
      <c r="N915">
        <v>3553</v>
      </c>
      <c r="O915">
        <v>3553</v>
      </c>
      <c r="P915" s="1">
        <v>17007624</v>
      </c>
      <c r="Q915" t="str" cm="1">
        <f t="array" ref="Q915">_xlfn.IFS(C915&gt;=90000000,"Big Budget",C915&gt;=35000000,"Medium Budget",C915&lt;35000000,"Small Budget")</f>
        <v>Big Budget</v>
      </c>
      <c r="R915" cm="1">
        <f t="array" ref="R915">_xlfn.IFS(L917&gt;=10,10,L917&gt;=9,9,L917&gt;=8,8,L917&gt;=7,7,L917&gt;=6,6,L917&gt;=5,5,L917&gt;=4,4,L917&gt;=3,3,L917&gt;=2,2,L917&gt;=1,1)</f>
        <v>5</v>
      </c>
    </row>
    <row r="916" spans="1:18" x14ac:dyDescent="0.35">
      <c r="A916" s="3" t="s">
        <v>470</v>
      </c>
      <c r="B916">
        <v>2009</v>
      </c>
      <c r="C916" s="1">
        <v>65000000</v>
      </c>
      <c r="D916" s="1">
        <v>19551067</v>
      </c>
      <c r="E916" s="1">
        <v>22085176</v>
      </c>
      <c r="F916" s="1">
        <v>41636243</v>
      </c>
      <c r="G916" s="1">
        <v>-23363757</v>
      </c>
      <c r="H916" s="2">
        <v>-0.36</v>
      </c>
      <c r="I916" t="s">
        <v>43</v>
      </c>
      <c r="J916" t="s">
        <v>101</v>
      </c>
      <c r="K916" t="s">
        <v>45</v>
      </c>
      <c r="L916">
        <v>6.3</v>
      </c>
      <c r="M916">
        <v>36776</v>
      </c>
      <c r="N916">
        <v>3014</v>
      </c>
      <c r="O916">
        <v>3020</v>
      </c>
      <c r="P916" s="1">
        <v>6702923</v>
      </c>
      <c r="Q916" t="str" cm="1">
        <f t="array" ref="Q916">_xlfn.IFS(C916&gt;=90000000,"Big Budget",C916&gt;=35000000,"Medium Budget",C916&lt;35000000,"Small Budget")</f>
        <v>Medium Budget</v>
      </c>
      <c r="R916" cm="1">
        <f t="array" ref="R916">_xlfn.IFS(L918&gt;=10,10,L918&gt;=9,9,L918&gt;=8,8,L918&gt;=7,7,L918&gt;=6,6,L918&gt;=5,5,L918&gt;=4,4,L918&gt;=3,3,L918&gt;=2,2,L918&gt;=1,1)</f>
        <v>5</v>
      </c>
    </row>
    <row r="917" spans="1:18" x14ac:dyDescent="0.35">
      <c r="A917" s="3" t="s">
        <v>390</v>
      </c>
      <c r="B917">
        <v>2009</v>
      </c>
      <c r="C917" s="1">
        <v>15000000</v>
      </c>
      <c r="D917" s="1">
        <v>6382178</v>
      </c>
      <c r="E917" s="1">
        <v>181224</v>
      </c>
      <c r="F917" s="1">
        <v>6563402</v>
      </c>
      <c r="G917" s="1">
        <v>-8436598</v>
      </c>
      <c r="H917" s="2">
        <v>-0.56000000000000005</v>
      </c>
      <c r="I917" t="s">
        <v>17</v>
      </c>
      <c r="J917" t="s">
        <v>18</v>
      </c>
      <c r="K917" t="s">
        <v>72</v>
      </c>
      <c r="L917">
        <v>5.2</v>
      </c>
      <c r="M917">
        <v>14355</v>
      </c>
      <c r="N917">
        <v>1959</v>
      </c>
      <c r="O917">
        <v>1959</v>
      </c>
      <c r="P917" s="1">
        <v>2651996</v>
      </c>
      <c r="Q917" t="str" cm="1">
        <f t="array" ref="Q917">_xlfn.IFS(C917&gt;=90000000,"Big Budget",C917&gt;=35000000,"Medium Budget",C917&lt;35000000,"Small Budget")</f>
        <v>Small Budget</v>
      </c>
      <c r="R917" cm="1">
        <f t="array" ref="R917">_xlfn.IFS(L919&gt;=10,10,L919&gt;=9,9,L919&gt;=8,8,L919&gt;=7,7,L919&gt;=6,6,L919&gt;=5,5,L919&gt;=4,4,L919&gt;=3,3,L919&gt;=2,2,L919&gt;=1,1)</f>
        <v>5</v>
      </c>
    </row>
    <row r="918" spans="1:18" x14ac:dyDescent="0.35">
      <c r="A918" s="3" t="s">
        <v>643</v>
      </c>
      <c r="B918">
        <v>2011</v>
      </c>
      <c r="C918" s="1">
        <v>135000000</v>
      </c>
      <c r="D918" s="1">
        <v>64006466</v>
      </c>
      <c r="E918" s="1">
        <v>93950000</v>
      </c>
      <c r="F918" s="1">
        <v>157956466</v>
      </c>
      <c r="G918" s="1">
        <v>22956466</v>
      </c>
      <c r="H918" s="2">
        <v>0.17</v>
      </c>
      <c r="I918" t="s">
        <v>43</v>
      </c>
      <c r="J918" t="s">
        <v>101</v>
      </c>
      <c r="K918" t="s">
        <v>45</v>
      </c>
      <c r="L918">
        <v>5.8</v>
      </c>
      <c r="M918">
        <v>44840</v>
      </c>
      <c r="N918">
        <v>3606</v>
      </c>
      <c r="O918">
        <v>3611</v>
      </c>
      <c r="P918" s="1">
        <v>21237068</v>
      </c>
      <c r="Q918" t="str" cm="1">
        <f t="array" ref="Q918">_xlfn.IFS(C918&gt;=90000000,"Big Budget",C918&gt;=35000000,"Medium Budget",C918&lt;35000000,"Small Budget")</f>
        <v>Big Budget</v>
      </c>
      <c r="R918" cm="1">
        <f t="array" ref="R918">_xlfn.IFS(L920&gt;=10,10,L920&gt;=9,9,L920&gt;=8,8,L920&gt;=7,7,L920&gt;=6,6,L920&gt;=5,5,L920&gt;=4,4,L920&gt;=3,3,L920&gt;=2,2,L920&gt;=1,1)</f>
        <v>6</v>
      </c>
    </row>
    <row r="919" spans="1:18" x14ac:dyDescent="0.35">
      <c r="A919" s="3" t="s">
        <v>149</v>
      </c>
      <c r="B919">
        <v>2006</v>
      </c>
      <c r="C919" s="1">
        <v>160000000</v>
      </c>
      <c r="D919" s="1">
        <v>60674817</v>
      </c>
      <c r="E919" s="1">
        <v>121000000</v>
      </c>
      <c r="F919" s="1">
        <v>181674817</v>
      </c>
      <c r="G919" s="1">
        <v>21674817</v>
      </c>
      <c r="H919" s="2">
        <v>0.14000000000000001</v>
      </c>
      <c r="I919" t="s">
        <v>17</v>
      </c>
      <c r="J919" t="s">
        <v>18</v>
      </c>
      <c r="K919" t="s">
        <v>45</v>
      </c>
      <c r="L919">
        <v>5.7</v>
      </c>
      <c r="M919">
        <v>104571</v>
      </c>
      <c r="N919">
        <v>3555</v>
      </c>
      <c r="O919">
        <v>3555</v>
      </c>
      <c r="P919" s="1">
        <v>22155410</v>
      </c>
      <c r="Q919" t="str" cm="1">
        <f t="array" ref="Q919">_xlfn.IFS(C919&gt;=90000000,"Big Budget",C919&gt;=35000000,"Medium Budget",C919&lt;35000000,"Small Budget")</f>
        <v>Big Budget</v>
      </c>
      <c r="R919" cm="1">
        <f t="array" ref="R919">_xlfn.IFS(L921&gt;=10,10,L921&gt;=9,9,L921&gt;=8,8,L921&gt;=7,7,L921&gt;=6,6,L921&gt;=5,5,L921&gt;=4,4,L921&gt;=3,3,L921&gt;=2,2,L921&gt;=1,1)</f>
        <v>6</v>
      </c>
    </row>
    <row r="920" spans="1:18" x14ac:dyDescent="0.35">
      <c r="A920" s="3" t="s">
        <v>462</v>
      </c>
      <c r="B920">
        <v>2009</v>
      </c>
      <c r="C920" s="1">
        <v>60000000</v>
      </c>
      <c r="D920" s="1">
        <v>31853584</v>
      </c>
      <c r="E920" s="1">
        <v>6668866</v>
      </c>
      <c r="F920" s="1">
        <v>38522450</v>
      </c>
      <c r="G920" s="1">
        <v>-21477550</v>
      </c>
      <c r="H920" s="2">
        <v>-0.36</v>
      </c>
      <c r="I920" t="s">
        <v>17</v>
      </c>
      <c r="J920" t="s">
        <v>18</v>
      </c>
      <c r="K920" t="s">
        <v>29</v>
      </c>
      <c r="L920">
        <v>6.7</v>
      </c>
      <c r="M920">
        <v>53595</v>
      </c>
      <c r="N920">
        <v>2024</v>
      </c>
      <c r="O920">
        <v>2090</v>
      </c>
      <c r="P920" s="1">
        <v>9716458</v>
      </c>
      <c r="Q920" t="str" cm="1">
        <f t="array" ref="Q920">_xlfn.IFS(C920&gt;=90000000,"Big Budget",C920&gt;=35000000,"Medium Budget",C920&lt;35000000,"Small Budget")</f>
        <v>Medium Budget</v>
      </c>
      <c r="R920" cm="1">
        <f t="array" ref="R920">_xlfn.IFS(L922&gt;=10,10,L922&gt;=9,9,L922&gt;=8,8,L922&gt;=7,7,L922&gt;=6,6,L922&gt;=5,5,L922&gt;=4,4,L922&gt;=3,3,L922&gt;=2,2,L922&gt;=1,1)</f>
        <v>7</v>
      </c>
    </row>
    <row r="921" spans="1:18" x14ac:dyDescent="0.35">
      <c r="A921" s="3" t="s">
        <v>207</v>
      </c>
      <c r="B921">
        <v>2007</v>
      </c>
      <c r="C921" s="1">
        <v>35000000</v>
      </c>
      <c r="D921" s="1">
        <v>18317151</v>
      </c>
      <c r="E921" s="1">
        <v>2288902</v>
      </c>
      <c r="F921" s="1">
        <v>20606053</v>
      </c>
      <c r="G921" s="1">
        <v>-14393947</v>
      </c>
      <c r="H921" s="2">
        <v>-0.41</v>
      </c>
      <c r="I921" t="s">
        <v>22</v>
      </c>
      <c r="J921" t="s">
        <v>18</v>
      </c>
      <c r="K921" t="s">
        <v>19</v>
      </c>
      <c r="L921">
        <v>6.8</v>
      </c>
      <c r="M921">
        <v>73084</v>
      </c>
      <c r="N921">
        <v>2650</v>
      </c>
      <c r="O921">
        <v>2650</v>
      </c>
      <c r="P921" s="1">
        <v>4174383</v>
      </c>
      <c r="Q921" t="str" cm="1">
        <f t="array" ref="Q921">_xlfn.IFS(C921&gt;=90000000,"Big Budget",C921&gt;=35000000,"Medium Budget",C921&lt;35000000,"Small Budget")</f>
        <v>Medium Budget</v>
      </c>
      <c r="R921" cm="1">
        <f t="array" ref="R921">_xlfn.IFS(L923&gt;=10,10,L923&gt;=9,9,L923&gt;=8,8,L923&gt;=7,7,L923&gt;=6,6,L923&gt;=5,5,L923&gt;=4,4,L923&gt;=3,3,L923&gt;=2,2,L923&gt;=1,1)</f>
        <v>6</v>
      </c>
    </row>
    <row r="922" spans="1:18" x14ac:dyDescent="0.35">
      <c r="A922" s="3" t="s">
        <v>935</v>
      </c>
      <c r="B922">
        <v>2016</v>
      </c>
      <c r="C922" s="1">
        <v>106000000</v>
      </c>
      <c r="D922" s="1">
        <v>40098064</v>
      </c>
      <c r="E922" s="1">
        <v>79168597</v>
      </c>
      <c r="F922" s="1">
        <v>119266661</v>
      </c>
      <c r="G922" s="1">
        <v>13266661</v>
      </c>
      <c r="H922" s="2">
        <v>0.13</v>
      </c>
      <c r="I922" t="s">
        <v>22</v>
      </c>
      <c r="J922" t="s">
        <v>18</v>
      </c>
      <c r="K922" t="s">
        <v>29</v>
      </c>
      <c r="L922">
        <v>7.1</v>
      </c>
      <c r="M922">
        <v>155328</v>
      </c>
      <c r="N922">
        <v>3160</v>
      </c>
      <c r="O922">
        <v>3160</v>
      </c>
      <c r="P922" s="1">
        <v>12701743</v>
      </c>
      <c r="Q922" t="str" cm="1">
        <f t="array" ref="Q922">_xlfn.IFS(C922&gt;=90000000,"Big Budget",C922&gt;=35000000,"Medium Budget",C922&lt;35000000,"Small Budget")</f>
        <v>Big Budget</v>
      </c>
      <c r="R922" cm="1">
        <f t="array" ref="R922">_xlfn.IFS(L924&gt;=10,10,L924&gt;=9,9,L924&gt;=8,8,L924&gt;=7,7,L924&gt;=6,6,L924&gt;=5,5,L924&gt;=4,4,L924&gt;=3,3,L924&gt;=2,2,L924&gt;=1,1)</f>
        <v>5</v>
      </c>
    </row>
    <row r="923" spans="1:18" x14ac:dyDescent="0.35">
      <c r="A923" s="3" t="s">
        <v>200</v>
      </c>
      <c r="B923">
        <v>2007</v>
      </c>
      <c r="C923" s="1">
        <v>30000000</v>
      </c>
      <c r="D923" s="1">
        <v>12406646</v>
      </c>
      <c r="E923" s="1">
        <v>478928</v>
      </c>
      <c r="F923" s="1">
        <v>12885574</v>
      </c>
      <c r="G923" s="1">
        <v>-17114426</v>
      </c>
      <c r="H923" s="2">
        <v>-0.56999999999999995</v>
      </c>
      <c r="I923" t="s">
        <v>17</v>
      </c>
      <c r="J923" t="s">
        <v>18</v>
      </c>
      <c r="K923" t="s">
        <v>29</v>
      </c>
      <c r="L923">
        <v>6.4</v>
      </c>
      <c r="M923">
        <v>13635</v>
      </c>
      <c r="N923">
        <v>977</v>
      </c>
      <c r="O923">
        <v>979</v>
      </c>
      <c r="P923" s="1">
        <v>3513000</v>
      </c>
      <c r="Q923" t="str" cm="1">
        <f t="array" ref="Q923">_xlfn.IFS(C923&gt;=90000000,"Big Budget",C923&gt;=35000000,"Medium Budget",C923&lt;35000000,"Small Budget")</f>
        <v>Small Budget</v>
      </c>
      <c r="R923" cm="1">
        <f t="array" ref="R923">_xlfn.IFS(L925&gt;=10,10,L925&gt;=9,9,L925&gt;=8,8,L925&gt;=7,7,L925&gt;=6,6,L925&gt;=5,5,L925&gt;=4,4,L925&gt;=3,3,L925&gt;=2,2,L925&gt;=1,1)</f>
        <v>6</v>
      </c>
    </row>
    <row r="924" spans="1:18" x14ac:dyDescent="0.35">
      <c r="A924" s="3" t="s">
        <v>783</v>
      </c>
      <c r="B924">
        <v>2014</v>
      </c>
      <c r="C924" s="1">
        <v>35000000</v>
      </c>
      <c r="D924" s="1">
        <v>10508518</v>
      </c>
      <c r="E924" s="1">
        <v>7867925</v>
      </c>
      <c r="F924" s="1">
        <v>18376443</v>
      </c>
      <c r="G924" s="1">
        <v>-16623557</v>
      </c>
      <c r="H924" s="2">
        <v>-0.47</v>
      </c>
      <c r="I924" t="s">
        <v>22</v>
      </c>
      <c r="J924" t="s">
        <v>18</v>
      </c>
      <c r="K924" t="s">
        <v>32</v>
      </c>
      <c r="L924">
        <v>5.7</v>
      </c>
      <c r="M924">
        <v>63622</v>
      </c>
      <c r="N924">
        <v>2486</v>
      </c>
      <c r="O924">
        <v>2486</v>
      </c>
      <c r="P924" s="1">
        <v>5272444</v>
      </c>
      <c r="Q924" t="str" cm="1">
        <f t="array" ref="Q924">_xlfn.IFS(C924&gt;=90000000,"Big Budget",C924&gt;=35000000,"Medium Budget",C924&lt;35000000,"Small Budget")</f>
        <v>Medium Budget</v>
      </c>
      <c r="R924" cm="1">
        <f t="array" ref="R924">_xlfn.IFS(L926&gt;=10,10,L926&gt;=9,9,L926&gt;=8,8,L926&gt;=7,7,L926&gt;=6,6,L926&gt;=5,5,L926&gt;=4,4,L926&gt;=3,3,L926&gt;=2,2,L926&gt;=1,1)</f>
        <v>7</v>
      </c>
    </row>
    <row r="925" spans="1:18" x14ac:dyDescent="0.35">
      <c r="A925" s="3" t="s">
        <v>308</v>
      </c>
      <c r="B925">
        <v>2008</v>
      </c>
      <c r="C925" s="1">
        <v>28000000</v>
      </c>
      <c r="D925" s="1">
        <v>2775593</v>
      </c>
      <c r="E925" s="1">
        <v>9255850</v>
      </c>
      <c r="F925" s="1">
        <v>12031443</v>
      </c>
      <c r="G925" s="1">
        <v>-15968557</v>
      </c>
      <c r="H925" s="2">
        <v>-0.56999999999999995</v>
      </c>
      <c r="I925" t="s">
        <v>22</v>
      </c>
      <c r="J925" t="s">
        <v>18</v>
      </c>
      <c r="K925" t="s">
        <v>19</v>
      </c>
      <c r="L925">
        <v>6.4</v>
      </c>
      <c r="M925">
        <v>69493</v>
      </c>
      <c r="N925">
        <v>1750</v>
      </c>
      <c r="O925">
        <v>1750</v>
      </c>
      <c r="P925" s="1">
        <v>1430294</v>
      </c>
      <c r="Q925" t="str" cm="1">
        <f t="array" ref="Q925">_xlfn.IFS(C925&gt;=90000000,"Big Budget",C925&gt;=35000000,"Medium Budget",C925&lt;35000000,"Small Budget")</f>
        <v>Small Budget</v>
      </c>
      <c r="R925" cm="1">
        <f t="array" ref="R925">_xlfn.IFS(L927&gt;=10,10,L927&gt;=9,9,L927&gt;=8,8,L927&gt;=7,7,L927&gt;=6,6,L927&gt;=5,5,L927&gt;=4,4,L927&gt;=3,3,L927&gt;=2,2,L927&gt;=1,1)</f>
        <v>4</v>
      </c>
    </row>
    <row r="926" spans="1:18" x14ac:dyDescent="0.35">
      <c r="A926" s="3" t="s">
        <v>899</v>
      </c>
      <c r="B926">
        <v>2016</v>
      </c>
      <c r="C926" s="1">
        <v>18000000</v>
      </c>
      <c r="D926" s="1">
        <v>3500605</v>
      </c>
      <c r="E926" s="1">
        <v>4219025</v>
      </c>
      <c r="F926" s="1">
        <v>7719630</v>
      </c>
      <c r="G926" s="1">
        <v>-10280370</v>
      </c>
      <c r="H926" s="2">
        <v>-0.56999999999999995</v>
      </c>
      <c r="I926" t="s">
        <v>22</v>
      </c>
      <c r="J926" t="s">
        <v>18</v>
      </c>
      <c r="K926" t="s">
        <v>29</v>
      </c>
      <c r="L926">
        <v>7.5</v>
      </c>
      <c r="M926">
        <v>74321</v>
      </c>
      <c r="N926">
        <v>3</v>
      </c>
      <c r="O926">
        <v>1648</v>
      </c>
      <c r="P926" s="1">
        <v>59797</v>
      </c>
      <c r="Q926" t="str" cm="1">
        <f t="array" ref="Q926">_xlfn.IFS(C926&gt;=90000000,"Big Budget",C926&gt;=35000000,"Medium Budget",C926&lt;35000000,"Small Budget")</f>
        <v>Small Budget</v>
      </c>
      <c r="R926" cm="1">
        <f t="array" ref="R926">_xlfn.IFS(L928&gt;=10,10,L928&gt;=9,9,L928&gt;=8,8,L928&gt;=7,7,L928&gt;=6,6,L928&gt;=5,5,L928&gt;=4,4,L928&gt;=3,3,L928&gt;=2,2,L928&gt;=1,1)</f>
        <v>5</v>
      </c>
    </row>
    <row r="927" spans="1:18" x14ac:dyDescent="0.35">
      <c r="A927" s="3" t="s">
        <v>123</v>
      </c>
      <c r="B927">
        <v>2006</v>
      </c>
      <c r="C927" s="1">
        <v>70000000</v>
      </c>
      <c r="D927" s="1">
        <v>5946136</v>
      </c>
      <c r="E927" s="1">
        <v>29471026</v>
      </c>
      <c r="F927" s="1">
        <v>35417162</v>
      </c>
      <c r="G927" s="1">
        <v>-34582838</v>
      </c>
      <c r="H927" s="2">
        <v>-0.49</v>
      </c>
      <c r="I927" t="s">
        <v>22</v>
      </c>
      <c r="J927" t="s">
        <v>18</v>
      </c>
      <c r="K927" t="s">
        <v>26</v>
      </c>
      <c r="L927">
        <v>4.3</v>
      </c>
      <c r="M927">
        <v>39614</v>
      </c>
      <c r="N927">
        <v>1453</v>
      </c>
      <c r="O927">
        <v>1453</v>
      </c>
      <c r="P927" s="1">
        <v>3201420</v>
      </c>
      <c r="Q927" t="str" cm="1">
        <f t="array" ref="Q927">_xlfn.IFS(C927&gt;=90000000,"Big Budget",C927&gt;=35000000,"Medium Budget",C927&lt;35000000,"Small Budget")</f>
        <v>Medium Budget</v>
      </c>
      <c r="R927" cm="1">
        <f t="array" ref="R927">_xlfn.IFS(L929&gt;=10,10,L929&gt;=9,9,L929&gt;=8,8,L929&gt;=7,7,L929&gt;=6,6,L929&gt;=5,5,L929&gt;=4,4,L929&gt;=3,3,L929&gt;=2,2,L929&gt;=1,1)</f>
        <v>6</v>
      </c>
    </row>
    <row r="928" spans="1:18" x14ac:dyDescent="0.35">
      <c r="A928" s="3" t="s">
        <v>871</v>
      </c>
      <c r="B928">
        <v>2015</v>
      </c>
      <c r="C928" s="1">
        <v>60000000</v>
      </c>
      <c r="D928" s="1">
        <v>7696134</v>
      </c>
      <c r="E928" s="1">
        <v>22700000</v>
      </c>
      <c r="F928" s="1">
        <v>30396134</v>
      </c>
      <c r="G928" s="1">
        <v>-29603866</v>
      </c>
      <c r="H928" s="2">
        <v>-0.49</v>
      </c>
      <c r="I928" t="s">
        <v>22</v>
      </c>
      <c r="J928" t="s">
        <v>18</v>
      </c>
      <c r="K928" t="s">
        <v>45</v>
      </c>
      <c r="L928">
        <v>5.5</v>
      </c>
      <c r="M928">
        <v>72980</v>
      </c>
      <c r="N928">
        <v>2648</v>
      </c>
      <c r="O928">
        <v>2648</v>
      </c>
      <c r="P928" s="1">
        <v>4200586</v>
      </c>
      <c r="Q928" t="str" cm="1">
        <f t="array" ref="Q928">_xlfn.IFS(C928&gt;=90000000,"Big Budget",C928&gt;=35000000,"Medium Budget",C928&lt;35000000,"Small Budget")</f>
        <v>Medium Budget</v>
      </c>
      <c r="R928" cm="1">
        <f t="array" ref="R928">_xlfn.IFS(L930&gt;=10,10,L930&gt;=9,9,L930&gt;=8,8,L930&gt;=7,7,L930&gt;=6,6,L930&gt;=5,5,L930&gt;=4,4,L930&gt;=3,3,L930&gt;=2,2,L930&gt;=1,1)</f>
        <v>5</v>
      </c>
    </row>
    <row r="929" spans="1:18" x14ac:dyDescent="0.35">
      <c r="A929" s="3" t="s">
        <v>265</v>
      </c>
      <c r="B929">
        <v>2008</v>
      </c>
      <c r="C929" s="1">
        <v>15000000</v>
      </c>
      <c r="D929" s="1">
        <v>2203641</v>
      </c>
      <c r="E929" s="1">
        <v>4175934</v>
      </c>
      <c r="F929" s="1">
        <v>6379575</v>
      </c>
      <c r="G929" s="1">
        <v>-8620425</v>
      </c>
      <c r="H929" s="2">
        <v>-0.56999999999999995</v>
      </c>
      <c r="I929" t="s">
        <v>22</v>
      </c>
      <c r="J929" t="s">
        <v>18</v>
      </c>
      <c r="K929" t="s">
        <v>26</v>
      </c>
      <c r="L929">
        <v>6.6</v>
      </c>
      <c r="M929">
        <v>53006</v>
      </c>
      <c r="N929">
        <v>2</v>
      </c>
      <c r="O929">
        <v>154</v>
      </c>
      <c r="P929" s="1">
        <v>34615</v>
      </c>
      <c r="Q929" t="str" cm="1">
        <f t="array" ref="Q929">_xlfn.IFS(C929&gt;=90000000,"Big Budget",C929&gt;=35000000,"Medium Budget",C929&lt;35000000,"Small Budget")</f>
        <v>Small Budget</v>
      </c>
      <c r="R929" cm="1">
        <f t="array" ref="R929">_xlfn.IFS(L931&gt;=10,10,L931&gt;=9,9,L931&gt;=8,8,L931&gt;=7,7,L931&gt;=6,6,L931&gt;=5,5,L931&gt;=4,4,L931&gt;=3,3,L931&gt;=2,2,L931&gt;=1,1)</f>
        <v>7</v>
      </c>
    </row>
    <row r="930" spans="1:18" x14ac:dyDescent="0.35">
      <c r="A930" s="3" t="s">
        <v>651</v>
      </c>
      <c r="B930">
        <v>2011</v>
      </c>
      <c r="C930" s="1">
        <v>200000000</v>
      </c>
      <c r="D930" s="1">
        <v>116601172</v>
      </c>
      <c r="E930" s="1">
        <v>102934320</v>
      </c>
      <c r="F930" s="1">
        <v>219535492</v>
      </c>
      <c r="G930" s="1">
        <v>19535492</v>
      </c>
      <c r="H930" s="2">
        <v>0.1</v>
      </c>
      <c r="I930" t="s">
        <v>17</v>
      </c>
      <c r="J930" t="s">
        <v>142</v>
      </c>
      <c r="K930" t="s">
        <v>32</v>
      </c>
      <c r="L930">
        <v>5.5</v>
      </c>
      <c r="M930">
        <v>283635</v>
      </c>
      <c r="N930">
        <v>3816</v>
      </c>
      <c r="O930">
        <v>3816</v>
      </c>
      <c r="P930" s="1">
        <v>53174303</v>
      </c>
      <c r="Q930" t="str" cm="1">
        <f t="array" ref="Q930">_xlfn.IFS(C930&gt;=90000000,"Big Budget",C930&gt;=35000000,"Medium Budget",C930&lt;35000000,"Small Budget")</f>
        <v>Big Budget</v>
      </c>
      <c r="R930" cm="1">
        <f t="array" ref="R930">_xlfn.IFS(L932&gt;=10,10,L932&gt;=9,9,L932&gt;=8,8,L932&gt;=7,7,L932&gt;=6,6,L932&gt;=5,5,L932&gt;=4,4,L932&gt;=3,3,L932&gt;=2,2,L932&gt;=1,1)</f>
        <v>6</v>
      </c>
    </row>
    <row r="931" spans="1:18" x14ac:dyDescent="0.35">
      <c r="A931" s="3" t="s">
        <v>921</v>
      </c>
      <c r="B931">
        <v>2016</v>
      </c>
      <c r="C931" s="1">
        <v>46500000</v>
      </c>
      <c r="D931" s="1">
        <v>7100177</v>
      </c>
      <c r="E931" s="1">
        <v>16626449</v>
      </c>
      <c r="F931" s="1">
        <v>23726626</v>
      </c>
      <c r="G931" s="1">
        <v>-22773374</v>
      </c>
      <c r="H931" s="2">
        <v>-0.49</v>
      </c>
      <c r="I931" t="s">
        <v>22</v>
      </c>
      <c r="J931" t="s">
        <v>18</v>
      </c>
      <c r="K931" t="s">
        <v>29</v>
      </c>
      <c r="L931">
        <v>7.1</v>
      </c>
      <c r="M931">
        <v>111944</v>
      </c>
      <c r="N931">
        <v>4</v>
      </c>
      <c r="O931">
        <v>1580</v>
      </c>
      <c r="P931" s="1">
        <v>130880</v>
      </c>
      <c r="Q931" t="str" cm="1">
        <f t="array" ref="Q931">_xlfn.IFS(C931&gt;=90000000,"Big Budget",C931&gt;=35000000,"Medium Budget",C931&lt;35000000,"Small Budget")</f>
        <v>Medium Budget</v>
      </c>
      <c r="R931" cm="1">
        <f t="array" ref="R931">_xlfn.IFS(L933&gt;=10,10,L933&gt;=9,9,L933&gt;=8,8,L933&gt;=7,7,L933&gt;=6,6,L933&gt;=5,5,L933&gt;=4,4,L933&gt;=3,3,L933&gt;=2,2,L933&gt;=1,1)</f>
        <v>4</v>
      </c>
    </row>
    <row r="932" spans="1:18" x14ac:dyDescent="0.35">
      <c r="A932" s="3" t="s">
        <v>1007</v>
      </c>
      <c r="B932">
        <v>2018</v>
      </c>
      <c r="C932" s="1">
        <v>100000000</v>
      </c>
      <c r="D932" s="1">
        <v>15951040</v>
      </c>
      <c r="E932" s="1">
        <v>88282825</v>
      </c>
      <c r="F932" s="1">
        <v>104233865</v>
      </c>
      <c r="G932" s="1">
        <v>4233865</v>
      </c>
      <c r="H932" s="2">
        <v>0.04</v>
      </c>
      <c r="I932" t="s">
        <v>17</v>
      </c>
      <c r="J932" t="s">
        <v>18</v>
      </c>
      <c r="K932" t="s">
        <v>32</v>
      </c>
      <c r="L932">
        <v>6.1</v>
      </c>
      <c r="M932">
        <v>124536</v>
      </c>
      <c r="N932">
        <v>3103</v>
      </c>
      <c r="O932">
        <v>3103</v>
      </c>
      <c r="P932" s="1">
        <v>7559850</v>
      </c>
      <c r="Q932" t="str" cm="1">
        <f t="array" ref="Q932">_xlfn.IFS(C932&gt;=90000000,"Big Budget",C932&gt;=35000000,"Medium Budget",C932&lt;35000000,"Small Budget")</f>
        <v>Big Budget</v>
      </c>
      <c r="R932" cm="1">
        <f t="array" ref="R932">_xlfn.IFS(L934&gt;=10,10,L934&gt;=9,9,L934&gt;=8,8,L934&gt;=7,7,L934&gt;=6,6,L934&gt;=5,5,L934&gt;=4,4,L934&gt;=3,3,L934&gt;=2,2,L934&gt;=1,1)</f>
        <v>5</v>
      </c>
    </row>
    <row r="933" spans="1:18" x14ac:dyDescent="0.35">
      <c r="A933" s="3" t="s">
        <v>695</v>
      </c>
      <c r="B933">
        <v>2013</v>
      </c>
      <c r="C933" s="1">
        <v>17500000</v>
      </c>
      <c r="D933" s="1">
        <v>7018188</v>
      </c>
      <c r="E933" s="1">
        <v>266947</v>
      </c>
      <c r="F933" s="1">
        <v>7285135</v>
      </c>
      <c r="G933" s="1">
        <v>-10214865</v>
      </c>
      <c r="H933" s="2">
        <v>-0.57999999999999996</v>
      </c>
      <c r="I933" t="s">
        <v>43</v>
      </c>
      <c r="J933" t="s">
        <v>18</v>
      </c>
      <c r="K933" t="s">
        <v>39</v>
      </c>
      <c r="L933">
        <v>4.5999999999999996</v>
      </c>
      <c r="M933">
        <v>2235</v>
      </c>
      <c r="N933">
        <v>1516</v>
      </c>
      <c r="O933">
        <v>1525</v>
      </c>
      <c r="P933" s="1">
        <v>3669530</v>
      </c>
      <c r="Q933" t="str" cm="1">
        <f t="array" ref="Q933">_xlfn.IFS(C933&gt;=90000000,"Big Budget",C933&gt;=35000000,"Medium Budget",C933&lt;35000000,"Small Budget")</f>
        <v>Small Budget</v>
      </c>
      <c r="R933" cm="1">
        <f t="array" ref="R933">_xlfn.IFS(L935&gt;=10,10,L935&gt;=9,9,L935&gt;=8,8,L935&gt;=7,7,L935&gt;=6,6,L935&gt;=5,5,L935&gt;=4,4,L935&gt;=3,3,L935&gt;=2,2,L935&gt;=1,1)</f>
        <v>7</v>
      </c>
    </row>
    <row r="934" spans="1:18" x14ac:dyDescent="0.35">
      <c r="A934" s="3" t="s">
        <v>235</v>
      </c>
      <c r="B934">
        <v>2007</v>
      </c>
      <c r="C934" s="1">
        <v>80000000</v>
      </c>
      <c r="D934" s="1">
        <v>15074191</v>
      </c>
      <c r="E934" s="1">
        <v>25072851</v>
      </c>
      <c r="F934" s="1">
        <v>40147042</v>
      </c>
      <c r="G934" s="1">
        <v>-39852958</v>
      </c>
      <c r="H934" s="2">
        <v>-0.5</v>
      </c>
      <c r="I934" t="s">
        <v>17</v>
      </c>
      <c r="J934" t="s">
        <v>18</v>
      </c>
      <c r="K934" t="s">
        <v>26</v>
      </c>
      <c r="L934">
        <v>5.9</v>
      </c>
      <c r="M934">
        <v>78830</v>
      </c>
      <c r="N934">
        <v>2776</v>
      </c>
      <c r="O934">
        <v>2776</v>
      </c>
      <c r="P934" s="1">
        <v>5951409</v>
      </c>
      <c r="Q934" t="str" cm="1">
        <f t="array" ref="Q934">_xlfn.IFS(C934&gt;=90000000,"Big Budget",C934&gt;=35000000,"Medium Budget",C934&lt;35000000,"Small Budget")</f>
        <v>Medium Budget</v>
      </c>
      <c r="R934" cm="1">
        <f t="array" ref="R934">_xlfn.IFS(L936&gt;=10,10,L936&gt;=9,9,L936&gt;=8,8,L936&gt;=7,7,L936&gt;=6,6,L936&gt;=5,5,L936&gt;=4,4,L936&gt;=3,3,L936&gt;=2,2,L936&gt;=1,1)</f>
        <v>6</v>
      </c>
    </row>
    <row r="935" spans="1:18" x14ac:dyDescent="0.35">
      <c r="A935" s="3" t="s">
        <v>661</v>
      </c>
      <c r="B935">
        <v>2012</v>
      </c>
      <c r="C935" s="1">
        <v>20000000</v>
      </c>
      <c r="D935" s="1">
        <v>6002756</v>
      </c>
      <c r="E935" s="1">
        <v>2298065</v>
      </c>
      <c r="F935" s="1">
        <v>8300821</v>
      </c>
      <c r="G935" s="1">
        <v>-11699179</v>
      </c>
      <c r="H935" s="2">
        <v>-0.57999999999999996</v>
      </c>
      <c r="I935" t="s">
        <v>43</v>
      </c>
      <c r="J935" t="s">
        <v>18</v>
      </c>
      <c r="K935" t="s">
        <v>29</v>
      </c>
      <c r="L935">
        <v>7.1</v>
      </c>
      <c r="M935">
        <v>32846</v>
      </c>
      <c r="N935">
        <v>2002</v>
      </c>
      <c r="O935">
        <v>2030</v>
      </c>
      <c r="P935" s="1">
        <v>2268274</v>
      </c>
      <c r="Q935" t="str" cm="1">
        <f t="array" ref="Q935">_xlfn.IFS(C935&gt;=90000000,"Big Budget",C935&gt;=35000000,"Medium Budget",C935&lt;35000000,"Small Budget")</f>
        <v>Small Budget</v>
      </c>
      <c r="R935" cm="1">
        <f t="array" ref="R935">_xlfn.IFS(L937&gt;=10,10,L937&gt;=9,9,L937&gt;=8,8,L937&gt;=7,7,L937&gt;=6,6,L937&gt;=5,5,L937&gt;=4,4,L937&gt;=3,3,L937&gt;=2,2,L937&gt;=1,1)</f>
        <v>5</v>
      </c>
    </row>
    <row r="936" spans="1:18" x14ac:dyDescent="0.35">
      <c r="A936" s="3" t="s">
        <v>808</v>
      </c>
      <c r="B936">
        <v>2014</v>
      </c>
      <c r="C936" s="1">
        <v>100000000</v>
      </c>
      <c r="D936" s="1">
        <v>23022309</v>
      </c>
      <c r="E936" s="1">
        <v>80016949</v>
      </c>
      <c r="F936" s="1">
        <v>103039258</v>
      </c>
      <c r="G936" s="1">
        <v>3039258</v>
      </c>
      <c r="H936" s="2">
        <v>0.03</v>
      </c>
      <c r="I936" t="s">
        <v>17</v>
      </c>
      <c r="J936" t="s">
        <v>18</v>
      </c>
      <c r="K936" t="s">
        <v>26</v>
      </c>
      <c r="L936">
        <v>6.2</v>
      </c>
      <c r="M936">
        <v>228325</v>
      </c>
      <c r="N936">
        <v>3455</v>
      </c>
      <c r="O936">
        <v>3455</v>
      </c>
      <c r="P936" s="1">
        <v>10886386</v>
      </c>
      <c r="Q936" t="str" cm="1">
        <f t="array" ref="Q936">_xlfn.IFS(C936&gt;=90000000,"Big Budget",C936&gt;=35000000,"Medium Budget",C936&lt;35000000,"Small Budget")</f>
        <v>Big Budget</v>
      </c>
      <c r="R936" cm="1">
        <f t="array" ref="R936">_xlfn.IFS(L938&gt;=10,10,L938&gt;=9,9,L938&gt;=8,8,L938&gt;=7,7,L938&gt;=6,6,L938&gt;=5,5,L938&gt;=4,4,L938&gt;=3,3,L938&gt;=2,2,L938&gt;=1,1)</f>
        <v>6</v>
      </c>
    </row>
    <row r="937" spans="1:18" x14ac:dyDescent="0.35">
      <c r="A937" s="3" t="s">
        <v>885</v>
      </c>
      <c r="B937">
        <v>2015</v>
      </c>
      <c r="C937" s="1">
        <v>150000000</v>
      </c>
      <c r="D937" s="1">
        <v>35088320</v>
      </c>
      <c r="E937" s="1">
        <v>116437653</v>
      </c>
      <c r="F937" s="1">
        <v>151525973</v>
      </c>
      <c r="G937" s="1">
        <v>1525973</v>
      </c>
      <c r="H937" s="2">
        <v>0.01</v>
      </c>
      <c r="I937" t="s">
        <v>43</v>
      </c>
      <c r="J937" t="s">
        <v>18</v>
      </c>
      <c r="K937" t="s">
        <v>45</v>
      </c>
      <c r="L937">
        <v>5.7</v>
      </c>
      <c r="M937">
        <v>64047</v>
      </c>
      <c r="N937">
        <v>3515</v>
      </c>
      <c r="O937">
        <v>3515</v>
      </c>
      <c r="P937" s="1">
        <v>15315435</v>
      </c>
      <c r="Q937" t="str" cm="1">
        <f t="array" ref="Q937">_xlfn.IFS(C937&gt;=90000000,"Big Budget",C937&gt;=35000000,"Medium Budget",C937&lt;35000000,"Small Budget")</f>
        <v>Big Budget</v>
      </c>
      <c r="R937" cm="1">
        <f t="array" ref="R937">_xlfn.IFS(L939&gt;=10,10,L939&gt;=9,9,L939&gt;=8,8,L939&gt;=7,7,L939&gt;=6,6,L939&gt;=5,5,L939&gt;=4,4,L939&gt;=3,3,L939&gt;=2,2,L939&gt;=1,1)</f>
        <v>5</v>
      </c>
    </row>
    <row r="938" spans="1:18" x14ac:dyDescent="0.35">
      <c r="A938" s="3" t="s">
        <v>36</v>
      </c>
      <c r="B938">
        <v>2006</v>
      </c>
      <c r="C938" s="1">
        <v>14000000</v>
      </c>
      <c r="D938" s="1">
        <v>4299773</v>
      </c>
      <c r="E938" s="1">
        <v>1482425</v>
      </c>
      <c r="F938" s="1">
        <v>5782198</v>
      </c>
      <c r="G938" s="1">
        <v>-8217802</v>
      </c>
      <c r="H938" s="2">
        <v>-0.59</v>
      </c>
      <c r="I938" t="s">
        <v>17</v>
      </c>
      <c r="J938" t="s">
        <v>18</v>
      </c>
      <c r="K938" t="s">
        <v>26</v>
      </c>
      <c r="L938">
        <v>6.7</v>
      </c>
      <c r="M938">
        <v>10497</v>
      </c>
      <c r="N938">
        <v>1305</v>
      </c>
      <c r="O938">
        <v>1306</v>
      </c>
      <c r="P938" s="1">
        <v>2012000</v>
      </c>
      <c r="Q938" t="str" cm="1">
        <f t="array" ref="Q938">_xlfn.IFS(C938&gt;=90000000,"Big Budget",C938&gt;=35000000,"Medium Budget",C938&lt;35000000,"Small Budget")</f>
        <v>Small Budget</v>
      </c>
      <c r="R938" cm="1">
        <f t="array" ref="R938">_xlfn.IFS(L940&gt;=10,10,L940&gt;=9,9,L940&gt;=8,8,L940&gt;=7,7,L940&gt;=6,6,L940&gt;=5,5,L940&gt;=4,4,L940&gt;=3,3,L940&gt;=2,2,L940&gt;=1,1)</f>
        <v>5</v>
      </c>
    </row>
    <row r="939" spans="1:18" x14ac:dyDescent="0.35">
      <c r="A939" s="3" t="s">
        <v>441</v>
      </c>
      <c r="B939">
        <v>2009</v>
      </c>
      <c r="C939" s="1">
        <v>40000000</v>
      </c>
      <c r="D939" s="1">
        <v>14279575</v>
      </c>
      <c r="E939" s="1">
        <v>5476502</v>
      </c>
      <c r="F939" s="1">
        <v>19756077</v>
      </c>
      <c r="G939" s="1">
        <v>-20243923</v>
      </c>
      <c r="H939" s="2">
        <v>-0.51</v>
      </c>
      <c r="I939" t="s">
        <v>43</v>
      </c>
      <c r="J939" t="s">
        <v>18</v>
      </c>
      <c r="K939" t="s">
        <v>29</v>
      </c>
      <c r="L939">
        <v>5.8</v>
      </c>
      <c r="M939">
        <v>12781</v>
      </c>
      <c r="N939">
        <v>820</v>
      </c>
      <c r="O939">
        <v>1070</v>
      </c>
      <c r="P939" s="1">
        <v>3904047</v>
      </c>
      <c r="Q939" t="str" cm="1">
        <f t="array" ref="Q939">_xlfn.IFS(C939&gt;=90000000,"Big Budget",C939&gt;=35000000,"Medium Budget",C939&lt;35000000,"Small Budget")</f>
        <v>Medium Budget</v>
      </c>
      <c r="R939" cm="1">
        <f t="array" ref="R939">_xlfn.IFS(L941&gt;=10,10,L941&gt;=9,9,L941&gt;=8,8,L941&gt;=7,7,L941&gt;=6,6,L941&gt;=5,5,L941&gt;=4,4,L941&gt;=3,3,L941&gt;=2,2,L941&gt;=1,1)</f>
        <v>4</v>
      </c>
    </row>
    <row r="940" spans="1:18" x14ac:dyDescent="0.35">
      <c r="A940" s="3" t="s">
        <v>249</v>
      </c>
      <c r="B940">
        <v>2007</v>
      </c>
      <c r="C940" s="1">
        <v>175000000</v>
      </c>
      <c r="D940" s="1">
        <v>100289690</v>
      </c>
      <c r="E940" s="1">
        <v>73841639</v>
      </c>
      <c r="F940" s="1">
        <v>174131329</v>
      </c>
      <c r="G940" s="1">
        <v>-868671</v>
      </c>
      <c r="H940" s="2">
        <v>0</v>
      </c>
      <c r="I940" t="s">
        <v>43</v>
      </c>
      <c r="J940" t="s">
        <v>18</v>
      </c>
      <c r="K940" t="s">
        <v>19</v>
      </c>
      <c r="L940">
        <v>5.4</v>
      </c>
      <c r="M940">
        <v>147202</v>
      </c>
      <c r="N940">
        <v>3604</v>
      </c>
      <c r="O940">
        <v>3636</v>
      </c>
      <c r="P940" s="1">
        <v>31192615</v>
      </c>
      <c r="Q940" t="str" cm="1">
        <f t="array" ref="Q940">_xlfn.IFS(C940&gt;=90000000,"Big Budget",C940&gt;=35000000,"Medium Budget",C940&lt;35000000,"Small Budget")</f>
        <v>Big Budget</v>
      </c>
      <c r="R940" cm="1">
        <f t="array" ref="R940">_xlfn.IFS(L942&gt;=10,10,L942&gt;=9,9,L942&gt;=8,8,L942&gt;=7,7,L942&gt;=6,6,L942&gt;=5,5,L942&gt;=4,4,L942&gt;=3,3,L942&gt;=2,2,L942&gt;=1,1)</f>
        <v>7</v>
      </c>
    </row>
    <row r="941" spans="1:18" x14ac:dyDescent="0.35">
      <c r="A941" s="3" t="s">
        <v>169</v>
      </c>
      <c r="B941">
        <v>2007</v>
      </c>
      <c r="C941" s="1">
        <v>20000000</v>
      </c>
      <c r="D941" s="1">
        <v>8135024</v>
      </c>
      <c r="E941" s="1">
        <v>0</v>
      </c>
      <c r="F941" s="1">
        <v>8135024</v>
      </c>
      <c r="G941" s="1">
        <v>-11864976</v>
      </c>
      <c r="H941" s="2">
        <v>-0.59</v>
      </c>
      <c r="I941" t="s">
        <v>17</v>
      </c>
      <c r="J941" t="s">
        <v>18</v>
      </c>
      <c r="K941" t="s">
        <v>19</v>
      </c>
      <c r="L941">
        <v>4.5999999999999996</v>
      </c>
      <c r="M941">
        <v>11755</v>
      </c>
      <c r="N941">
        <v>1736</v>
      </c>
      <c r="O941">
        <v>1736</v>
      </c>
      <c r="P941" s="1">
        <v>4300000</v>
      </c>
      <c r="Q941" t="str" cm="1">
        <f t="array" ref="Q941">_xlfn.IFS(C941&gt;=90000000,"Big Budget",C941&gt;=35000000,"Medium Budget",C941&lt;35000000,"Small Budget")</f>
        <v>Small Budget</v>
      </c>
      <c r="R941" cm="1">
        <f t="array" ref="R941">_xlfn.IFS(L943&gt;=10,10,L943&gt;=9,9,L943&gt;=8,8,L943&gt;=7,7,L943&gt;=6,6,L943&gt;=5,5,L943&gt;=4,4,L943&gt;=3,3,L943&gt;=2,2,L943&gt;=1,1)</f>
        <v>6</v>
      </c>
    </row>
    <row r="942" spans="1:18" x14ac:dyDescent="0.35">
      <c r="A942" s="3" t="s">
        <v>63</v>
      </c>
      <c r="B942">
        <v>2006</v>
      </c>
      <c r="C942" s="1">
        <v>20000000</v>
      </c>
      <c r="D942" s="1">
        <v>5501616</v>
      </c>
      <c r="E942" s="1">
        <v>1903468</v>
      </c>
      <c r="F942" s="1">
        <v>7405084</v>
      </c>
      <c r="G942" s="1">
        <v>-12594916</v>
      </c>
      <c r="H942" s="2">
        <v>-0.63</v>
      </c>
      <c r="I942" t="s">
        <v>22</v>
      </c>
      <c r="J942" t="s">
        <v>64</v>
      </c>
      <c r="K942" t="s">
        <v>26</v>
      </c>
      <c r="L942">
        <v>7</v>
      </c>
      <c r="M942">
        <v>111792</v>
      </c>
      <c r="N942">
        <v>17</v>
      </c>
      <c r="O942">
        <v>263</v>
      </c>
      <c r="P942" s="1">
        <v>391672</v>
      </c>
      <c r="Q942" t="str" cm="1">
        <f t="array" ref="Q942">_xlfn.IFS(C942&gt;=90000000,"Big Budget",C942&gt;=35000000,"Medium Budget",C942&lt;35000000,"Small Budget")</f>
        <v>Small Budget</v>
      </c>
      <c r="R942" cm="1">
        <f t="array" ref="R942">_xlfn.IFS(L944&gt;=10,10,L944&gt;=9,9,L944&gt;=8,8,L944&gt;=7,7,L944&gt;=6,6,L944&gt;=5,5,L944&gt;=4,4,L944&gt;=3,3,L944&gt;=2,2,L944&gt;=1,1)</f>
        <v>5</v>
      </c>
    </row>
    <row r="943" spans="1:18" x14ac:dyDescent="0.35">
      <c r="A943" s="3" t="s">
        <v>326</v>
      </c>
      <c r="B943">
        <v>2008</v>
      </c>
      <c r="C943" s="1">
        <v>38000000</v>
      </c>
      <c r="D943" s="1">
        <v>7873007</v>
      </c>
      <c r="E943" s="1">
        <v>9958551</v>
      </c>
      <c r="F943" s="1">
        <v>17831558</v>
      </c>
      <c r="G943" s="1">
        <v>-20168442</v>
      </c>
      <c r="H943" s="2">
        <v>-0.53</v>
      </c>
      <c r="I943" t="s">
        <v>43</v>
      </c>
      <c r="J943" t="s">
        <v>18</v>
      </c>
      <c r="K943" t="s">
        <v>45</v>
      </c>
      <c r="L943">
        <v>6.4</v>
      </c>
      <c r="M943">
        <v>65940</v>
      </c>
      <c r="N943">
        <v>2022</v>
      </c>
      <c r="O943">
        <v>2023</v>
      </c>
      <c r="P943" s="1">
        <v>3129473</v>
      </c>
      <c r="Q943" t="str" cm="1">
        <f t="array" ref="Q943">_xlfn.IFS(C943&gt;=90000000,"Big Budget",C943&gt;=35000000,"Medium Budget",C943&lt;35000000,"Small Budget")</f>
        <v>Medium Budget</v>
      </c>
      <c r="R943" cm="1">
        <f t="array" ref="R943">_xlfn.IFS(L945&gt;=10,10,L945&gt;=9,9,L945&gt;=8,8,L945&gt;=7,7,L945&gt;=6,6,L945&gt;=5,5,L945&gt;=4,4,L945&gt;=3,3,L945&gt;=2,2,L945&gt;=1,1)</f>
        <v>6</v>
      </c>
    </row>
    <row r="944" spans="1:18" x14ac:dyDescent="0.35">
      <c r="A944" s="3" t="s">
        <v>862</v>
      </c>
      <c r="B944">
        <v>2015</v>
      </c>
      <c r="C944" s="1">
        <v>40000000</v>
      </c>
      <c r="D944" s="1">
        <v>10664749</v>
      </c>
      <c r="E944" s="1">
        <v>7929478</v>
      </c>
      <c r="F944" s="1">
        <v>18594227</v>
      </c>
      <c r="G944" s="1">
        <v>-21405773</v>
      </c>
      <c r="H944" s="2">
        <v>-0.54</v>
      </c>
      <c r="I944" t="s">
        <v>22</v>
      </c>
      <c r="J944" t="s">
        <v>18</v>
      </c>
      <c r="K944" t="s">
        <v>26</v>
      </c>
      <c r="L944">
        <v>5.8</v>
      </c>
      <c r="M944">
        <v>41124</v>
      </c>
      <c r="N944">
        <v>2816</v>
      </c>
      <c r="O944">
        <v>2816</v>
      </c>
      <c r="P944" s="1">
        <v>5028702</v>
      </c>
      <c r="Q944" t="str" cm="1">
        <f t="array" ref="Q944">_xlfn.IFS(C944&gt;=90000000,"Big Budget",C944&gt;=35000000,"Medium Budget",C944&lt;35000000,"Small Budget")</f>
        <v>Medium Budget</v>
      </c>
      <c r="R944" cm="1">
        <f t="array" ref="R944">_xlfn.IFS(L946&gt;=10,10,L946&gt;=9,9,L946&gt;=8,8,L946&gt;=7,7,L946&gt;=6,6,L946&gt;=5,5,L946&gt;=4,4,L946&gt;=3,3,L946&gt;=2,2,L946&gt;=1,1)</f>
        <v>7</v>
      </c>
    </row>
    <row r="945" spans="1:18" x14ac:dyDescent="0.35">
      <c r="A945" s="3" t="s">
        <v>192</v>
      </c>
      <c r="B945">
        <v>2007</v>
      </c>
      <c r="C945" s="1">
        <v>27000000</v>
      </c>
      <c r="D945" s="1">
        <v>7500310</v>
      </c>
      <c r="E945" s="1">
        <v>1851779</v>
      </c>
      <c r="F945" s="1">
        <v>9352089</v>
      </c>
      <c r="G945" s="1">
        <v>-17647911</v>
      </c>
      <c r="H945" s="2">
        <v>-0.65</v>
      </c>
      <c r="I945" t="s">
        <v>43</v>
      </c>
      <c r="J945" t="s">
        <v>18</v>
      </c>
      <c r="K945" t="s">
        <v>29</v>
      </c>
      <c r="L945">
        <v>6.7</v>
      </c>
      <c r="M945">
        <v>20495</v>
      </c>
      <c r="N945">
        <v>2020</v>
      </c>
      <c r="O945">
        <v>2020</v>
      </c>
      <c r="P945" s="1">
        <v>3650000</v>
      </c>
      <c r="Q945" t="str" cm="1">
        <f t="array" ref="Q945">_xlfn.IFS(C945&gt;=90000000,"Big Budget",C945&gt;=35000000,"Medium Budget",C945&lt;35000000,"Small Budget")</f>
        <v>Small Budget</v>
      </c>
      <c r="R945" cm="1">
        <f t="array" ref="R945">_xlfn.IFS(L947&gt;=10,10,L947&gt;=9,9,L947&gt;=8,8,L947&gt;=7,7,L947&gt;=6,6,L947&gt;=5,5,L947&gt;=4,4,L947&gt;=3,3,L947&gt;=2,2,L947&gt;=1,1)</f>
        <v>7</v>
      </c>
    </row>
    <row r="946" spans="1:18" x14ac:dyDescent="0.35">
      <c r="A946" s="3" t="s">
        <v>649</v>
      </c>
      <c r="B946">
        <v>2011</v>
      </c>
      <c r="C946" s="1">
        <v>180000000</v>
      </c>
      <c r="D946" s="1">
        <v>73864507</v>
      </c>
      <c r="E946" s="1">
        <v>106183277</v>
      </c>
      <c r="F946" s="1">
        <v>180047784</v>
      </c>
      <c r="G946" s="1">
        <v>47784</v>
      </c>
      <c r="H946" s="2">
        <v>0</v>
      </c>
      <c r="I946" t="s">
        <v>43</v>
      </c>
      <c r="J946" t="s">
        <v>142</v>
      </c>
      <c r="K946" t="s">
        <v>45</v>
      </c>
      <c r="L946">
        <v>7.5</v>
      </c>
      <c r="M946">
        <v>321377</v>
      </c>
      <c r="N946">
        <v>1277</v>
      </c>
      <c r="O946">
        <v>2608</v>
      </c>
      <c r="P946" s="1">
        <v>11364505</v>
      </c>
      <c r="Q946" t="str" cm="1">
        <f t="array" ref="Q946">_xlfn.IFS(C946&gt;=90000000,"Big Budget",C946&gt;=35000000,"Medium Budget",C946&lt;35000000,"Small Budget")</f>
        <v>Big Budget</v>
      </c>
      <c r="R946" cm="1">
        <f t="array" ref="R946">_xlfn.IFS(L948&gt;=10,10,L948&gt;=9,9,L948&gt;=8,8,L948&gt;=7,7,L948&gt;=6,6,L948&gt;=5,5,L948&gt;=4,4,L948&gt;=3,3,L948&gt;=2,2,L948&gt;=1,1)</f>
        <v>6</v>
      </c>
    </row>
    <row r="947" spans="1:18" x14ac:dyDescent="0.35">
      <c r="A947" s="3" t="s">
        <v>86</v>
      </c>
      <c r="B947">
        <v>2006</v>
      </c>
      <c r="C947" s="1">
        <v>35000000</v>
      </c>
      <c r="D947" s="1">
        <v>10144010</v>
      </c>
      <c r="E947" s="1">
        <v>5317628</v>
      </c>
      <c r="F947" s="1">
        <v>15461638</v>
      </c>
      <c r="G947" s="1">
        <v>-19538362</v>
      </c>
      <c r="H947" s="2">
        <v>-0.56000000000000005</v>
      </c>
      <c r="I947" t="s">
        <v>17</v>
      </c>
      <c r="J947" t="s">
        <v>18</v>
      </c>
      <c r="K947" t="s">
        <v>29</v>
      </c>
      <c r="L947">
        <v>7.2</v>
      </c>
      <c r="M947">
        <v>238268</v>
      </c>
      <c r="N947">
        <v>1472</v>
      </c>
      <c r="O947">
        <v>1472</v>
      </c>
      <c r="P947" s="1">
        <v>3768702</v>
      </c>
      <c r="Q947" t="str" cm="1">
        <f t="array" ref="Q947">_xlfn.IFS(C947&gt;=90000000,"Big Budget",C947&gt;=35000000,"Medium Budget",C947&lt;35000000,"Small Budget")</f>
        <v>Medium Budget</v>
      </c>
      <c r="R947" cm="1">
        <f t="array" ref="R947">_xlfn.IFS(L949&gt;=10,10,L949&gt;=9,9,L949&gt;=8,8,L949&gt;=7,7,L949&gt;=6,6,L949&gt;=5,5,L949&gt;=4,4,L949&gt;=3,3,L949&gt;=2,2,L949&gt;=1,1)</f>
        <v>7</v>
      </c>
    </row>
    <row r="948" spans="1:18" x14ac:dyDescent="0.35">
      <c r="A948" s="3" t="s">
        <v>479</v>
      </c>
      <c r="B948">
        <v>2009</v>
      </c>
      <c r="C948" s="1">
        <v>95000000</v>
      </c>
      <c r="D948" s="1">
        <v>44114232</v>
      </c>
      <c r="E948" s="1">
        <v>50780216</v>
      </c>
      <c r="F948" s="1">
        <v>94894448</v>
      </c>
      <c r="G948" s="1">
        <v>-105552</v>
      </c>
      <c r="H948" s="2">
        <v>0</v>
      </c>
      <c r="I948" t="s">
        <v>17</v>
      </c>
      <c r="J948" t="s">
        <v>18</v>
      </c>
      <c r="K948" t="s">
        <v>29</v>
      </c>
      <c r="L948">
        <v>6.6</v>
      </c>
      <c r="M948">
        <v>168907</v>
      </c>
      <c r="N948">
        <v>3</v>
      </c>
      <c r="O948">
        <v>2638</v>
      </c>
      <c r="P948" s="1">
        <v>116616</v>
      </c>
      <c r="Q948" t="str" cm="1">
        <f t="array" ref="Q948">_xlfn.IFS(C948&gt;=90000000,"Big Budget",C948&gt;=35000000,"Medium Budget",C948&lt;35000000,"Small Budget")</f>
        <v>Big Budget</v>
      </c>
      <c r="R948" cm="1">
        <f t="array" ref="R948">_xlfn.IFS(L950&gt;=10,10,L950&gt;=9,9,L950&gt;=8,8,L950&gt;=7,7,L950&gt;=6,6,L950&gt;=5,5,L950&gt;=4,4,L950&gt;=3,3,L950&gt;=2,2,L950&gt;=1,1)</f>
        <v>6</v>
      </c>
    </row>
    <row r="949" spans="1:18" x14ac:dyDescent="0.35">
      <c r="A949" s="3" t="s">
        <v>923</v>
      </c>
      <c r="B949">
        <v>2016</v>
      </c>
      <c r="C949" s="1">
        <v>47500000</v>
      </c>
      <c r="D949" s="1">
        <v>15436808</v>
      </c>
      <c r="E949" s="1">
        <v>5281296</v>
      </c>
      <c r="F949" s="1">
        <v>20718104</v>
      </c>
      <c r="G949" s="1">
        <v>-26781896</v>
      </c>
      <c r="H949" s="2">
        <v>-0.56000000000000005</v>
      </c>
      <c r="I949" t="s">
        <v>22</v>
      </c>
      <c r="J949" t="s">
        <v>18</v>
      </c>
      <c r="K949" t="s">
        <v>26</v>
      </c>
      <c r="L949">
        <v>7</v>
      </c>
      <c r="M949">
        <v>73762</v>
      </c>
      <c r="N949">
        <v>1601</v>
      </c>
      <c r="O949">
        <v>1601</v>
      </c>
      <c r="P949" s="1">
        <v>5303775</v>
      </c>
      <c r="Q949" t="str" cm="1">
        <f t="array" ref="Q949">_xlfn.IFS(C949&gt;=90000000,"Big Budget",C949&gt;=35000000,"Medium Budget",C949&lt;35000000,"Small Budget")</f>
        <v>Medium Budget</v>
      </c>
      <c r="R949" cm="1">
        <f t="array" ref="R949">_xlfn.IFS(L951&gt;=10,10,L951&gt;=9,9,L951&gt;=8,8,L951&gt;=7,7,L951&gt;=6,6,L951&gt;=5,5,L951&gt;=4,4,L951&gt;=3,3,L951&gt;=2,2,L951&gt;=1,1)</f>
        <v>5</v>
      </c>
    </row>
    <row r="950" spans="1:18" x14ac:dyDescent="0.35">
      <c r="A950" s="3" t="s">
        <v>438</v>
      </c>
      <c r="B950">
        <v>2009</v>
      </c>
      <c r="C950" s="1">
        <v>40000000</v>
      </c>
      <c r="D950" s="1">
        <v>10330853</v>
      </c>
      <c r="E950" s="1">
        <v>6702578</v>
      </c>
      <c r="F950" s="1">
        <v>17033431</v>
      </c>
      <c r="G950" s="1">
        <v>-22966569</v>
      </c>
      <c r="H950" s="2">
        <v>-0.56999999999999995</v>
      </c>
      <c r="I950" t="s">
        <v>22</v>
      </c>
      <c r="J950" t="s">
        <v>18</v>
      </c>
      <c r="K950" t="s">
        <v>23</v>
      </c>
      <c r="L950">
        <v>6.7</v>
      </c>
      <c r="M950">
        <v>151027</v>
      </c>
      <c r="N950">
        <v>2506</v>
      </c>
      <c r="O950">
        <v>2506</v>
      </c>
      <c r="P950" s="1">
        <v>4424126</v>
      </c>
      <c r="Q950" t="str" cm="1">
        <f t="array" ref="Q950">_xlfn.IFS(C950&gt;=90000000,"Big Budget",C950&gt;=35000000,"Medium Budget",C950&lt;35000000,"Small Budget")</f>
        <v>Medium Budget</v>
      </c>
      <c r="R950" cm="1">
        <f t="array" ref="R950">_xlfn.IFS(L952&gt;=10,10,L952&gt;=9,9,L952&gt;=8,8,L952&gt;=7,7,L952&gt;=6,6,L952&gt;=5,5,L952&gt;=4,4,L952&gt;=3,3,L952&gt;=2,2,L952&gt;=1,1)</f>
        <v>5</v>
      </c>
    </row>
    <row r="951" spans="1:18" x14ac:dyDescent="0.35">
      <c r="A951" s="3" t="s">
        <v>275</v>
      </c>
      <c r="B951">
        <v>2008</v>
      </c>
      <c r="C951" s="1">
        <v>20000000</v>
      </c>
      <c r="D951" s="1">
        <v>6575282</v>
      </c>
      <c r="E951" s="1">
        <v>371802</v>
      </c>
      <c r="F951" s="1">
        <v>6947084</v>
      </c>
      <c r="G951" s="1">
        <v>-13052916</v>
      </c>
      <c r="H951" s="2">
        <v>-0.65</v>
      </c>
      <c r="I951" t="s">
        <v>22</v>
      </c>
      <c r="J951" t="s">
        <v>18</v>
      </c>
      <c r="K951" t="s">
        <v>19</v>
      </c>
      <c r="L951">
        <v>5.2</v>
      </c>
      <c r="M951">
        <v>21948</v>
      </c>
      <c r="N951">
        <v>1208</v>
      </c>
      <c r="O951">
        <v>1211</v>
      </c>
      <c r="P951" s="1">
        <v>3001719</v>
      </c>
      <c r="Q951" t="str" cm="1">
        <f t="array" ref="Q951">_xlfn.IFS(C951&gt;=90000000,"Big Budget",C951&gt;=35000000,"Medium Budget",C951&lt;35000000,"Small Budget")</f>
        <v>Small Budget</v>
      </c>
      <c r="R951" cm="1">
        <f t="array" ref="R951">_xlfn.IFS(L953&gt;=10,10,L953&gt;=9,9,L953&gt;=8,8,L953&gt;=7,7,L953&gt;=6,6,L953&gt;=5,5,L953&gt;=4,4,L953&gt;=3,3,L953&gt;=2,2,L953&gt;=1,1)</f>
        <v>4</v>
      </c>
    </row>
    <row r="952" spans="1:18" x14ac:dyDescent="0.35">
      <c r="A952" s="3" t="s">
        <v>227</v>
      </c>
      <c r="B952">
        <v>2007</v>
      </c>
      <c r="C952" s="1">
        <v>67000000</v>
      </c>
      <c r="D952" s="1">
        <v>5932060</v>
      </c>
      <c r="E952" s="1">
        <v>19425711</v>
      </c>
      <c r="F952" s="1">
        <v>25357771</v>
      </c>
      <c r="G952" s="1">
        <v>-41642229</v>
      </c>
      <c r="H952" s="2">
        <v>-0.62</v>
      </c>
      <c r="I952" t="s">
        <v>17</v>
      </c>
      <c r="J952" t="s">
        <v>18</v>
      </c>
      <c r="K952" t="s">
        <v>32</v>
      </c>
      <c r="L952">
        <v>5.4</v>
      </c>
      <c r="M952">
        <v>35833</v>
      </c>
      <c r="N952">
        <v>2002</v>
      </c>
      <c r="O952">
        <v>2002</v>
      </c>
      <c r="P952" s="1">
        <v>2746312</v>
      </c>
      <c r="Q952" t="str" cm="1">
        <f t="array" ref="Q952">_xlfn.IFS(C952&gt;=90000000,"Big Budget",C952&gt;=35000000,"Medium Budget",C952&lt;35000000,"Small Budget")</f>
        <v>Medium Budget</v>
      </c>
      <c r="R952" cm="1">
        <f t="array" ref="R952">_xlfn.IFS(L954&gt;=10,10,L954&gt;=9,9,L954&gt;=8,8,L954&gt;=7,7,L954&gt;=6,6,L954&gt;=5,5,L954&gt;=4,4,L954&gt;=3,3,L954&gt;=2,2,L954&gt;=1,1)</f>
        <v>6</v>
      </c>
    </row>
    <row r="953" spans="1:18" x14ac:dyDescent="0.35">
      <c r="A953" s="3" t="s">
        <v>89</v>
      </c>
      <c r="B953">
        <v>2006</v>
      </c>
      <c r="C953" s="1">
        <v>35000000</v>
      </c>
      <c r="D953" s="1">
        <v>11989328</v>
      </c>
      <c r="E953" s="1">
        <v>516860</v>
      </c>
      <c r="F953" s="1">
        <v>12506188</v>
      </c>
      <c r="G953" s="1">
        <v>-22493812</v>
      </c>
      <c r="H953" s="2">
        <v>-0.64</v>
      </c>
      <c r="I953" t="s">
        <v>43</v>
      </c>
      <c r="J953" t="s">
        <v>18</v>
      </c>
      <c r="K953" t="s">
        <v>45</v>
      </c>
      <c r="L953">
        <v>4.3</v>
      </c>
      <c r="M953">
        <v>21141</v>
      </c>
      <c r="N953">
        <v>2501</v>
      </c>
      <c r="O953">
        <v>2501</v>
      </c>
      <c r="P953" s="1">
        <v>4510408</v>
      </c>
      <c r="Q953" t="str" cm="1">
        <f t="array" ref="Q953">_xlfn.IFS(C953&gt;=90000000,"Big Budget",C953&gt;=35000000,"Medium Budget",C953&lt;35000000,"Small Budget")</f>
        <v>Medium Budget</v>
      </c>
      <c r="R953" cm="1">
        <f t="array" ref="R953">_xlfn.IFS(L955&gt;=10,10,L955&gt;=9,9,L955&gt;=8,8,L955&gt;=7,7,L955&gt;=6,6,L955&gt;=5,5,L955&gt;=4,4,L955&gt;=3,3,L955&gt;=2,2,L955&gt;=1,1)</f>
        <v>6</v>
      </c>
    </row>
    <row r="954" spans="1:18" x14ac:dyDescent="0.35">
      <c r="A954" s="3" t="s">
        <v>424</v>
      </c>
      <c r="B954">
        <v>2009</v>
      </c>
      <c r="C954" s="1">
        <v>29000000</v>
      </c>
      <c r="D954" s="1">
        <v>7460204</v>
      </c>
      <c r="E954" s="1">
        <v>2606162</v>
      </c>
      <c r="F954" s="1">
        <v>10066366</v>
      </c>
      <c r="G954" s="1">
        <v>-18933634</v>
      </c>
      <c r="H954" s="2">
        <v>-0.65</v>
      </c>
      <c r="I954" t="s">
        <v>22</v>
      </c>
      <c r="J954" t="s">
        <v>18</v>
      </c>
      <c r="K954" t="s">
        <v>29</v>
      </c>
      <c r="L954">
        <v>6.7</v>
      </c>
      <c r="M954">
        <v>29229</v>
      </c>
      <c r="N954">
        <v>1393</v>
      </c>
      <c r="O954">
        <v>1395</v>
      </c>
      <c r="P954" s="1">
        <v>3457760</v>
      </c>
      <c r="Q954" t="str" cm="1">
        <f t="array" ref="Q954">_xlfn.IFS(C954&gt;=90000000,"Big Budget",C954&gt;=35000000,"Medium Budget",C954&lt;35000000,"Small Budget")</f>
        <v>Small Budget</v>
      </c>
      <c r="R954" cm="1">
        <f t="array" ref="R954">_xlfn.IFS(L956&gt;=10,10,L956&gt;=9,9,L956&gt;=8,8,L956&gt;=7,7,L956&gt;=6,6,L956&gt;=5,5,L956&gt;=4,4,L956&gt;=3,3,L956&gt;=2,2,L956&gt;=1,1)</f>
        <v>7</v>
      </c>
    </row>
    <row r="955" spans="1:18" x14ac:dyDescent="0.35">
      <c r="A955" s="3" t="s">
        <v>750</v>
      </c>
      <c r="B955">
        <v>2014</v>
      </c>
      <c r="C955" s="1">
        <v>10000000</v>
      </c>
      <c r="D955" s="1">
        <v>3128941</v>
      </c>
      <c r="E955" s="1">
        <v>56776</v>
      </c>
      <c r="F955" s="1">
        <v>3185717</v>
      </c>
      <c r="G955" s="1">
        <v>-6814283</v>
      </c>
      <c r="H955" s="2">
        <v>-0.68</v>
      </c>
      <c r="I955" t="s">
        <v>22</v>
      </c>
      <c r="J955" t="s">
        <v>18</v>
      </c>
      <c r="K955" t="s">
        <v>29</v>
      </c>
      <c r="L955">
        <v>6.6</v>
      </c>
      <c r="M955">
        <v>10737</v>
      </c>
      <c r="N955">
        <v>371</v>
      </c>
      <c r="O955">
        <v>371</v>
      </c>
      <c r="P955" s="1">
        <v>1154303</v>
      </c>
      <c r="Q955" t="str" cm="1">
        <f t="array" ref="Q955">_xlfn.IFS(C955&gt;=90000000,"Big Budget",C955&gt;=35000000,"Medium Budget",C955&lt;35000000,"Small Budget")</f>
        <v>Small Budget</v>
      </c>
      <c r="R955" cm="1">
        <f t="array" ref="R955">_xlfn.IFS(L957&gt;=10,10,L957&gt;=9,9,L957&gt;=8,8,L957&gt;=7,7,L957&gt;=6,6,L957&gt;=5,5,L957&gt;=4,4,L957&gt;=3,3,L957&gt;=2,2,L957&gt;=1,1)</f>
        <v>6</v>
      </c>
    </row>
    <row r="956" spans="1:18" x14ac:dyDescent="0.35">
      <c r="A956" s="3" t="s">
        <v>508</v>
      </c>
      <c r="B956">
        <v>2010</v>
      </c>
      <c r="C956" s="1">
        <v>14000000</v>
      </c>
      <c r="D956" s="1">
        <v>1755212</v>
      </c>
      <c r="E956" s="1">
        <v>2534781</v>
      </c>
      <c r="F956" s="1">
        <v>4289993</v>
      </c>
      <c r="G956" s="1">
        <v>-9710007</v>
      </c>
      <c r="H956" s="2">
        <v>-0.69</v>
      </c>
      <c r="I956" t="s">
        <v>43</v>
      </c>
      <c r="J956" t="s">
        <v>18</v>
      </c>
      <c r="K956" t="s">
        <v>72</v>
      </c>
      <c r="L956">
        <v>7.7</v>
      </c>
      <c r="M956">
        <v>89501</v>
      </c>
      <c r="N956">
        <v>45</v>
      </c>
      <c r="O956">
        <v>442</v>
      </c>
      <c r="P956" s="1">
        <v>224233</v>
      </c>
      <c r="Q956" t="str" cm="1">
        <f t="array" ref="Q956">_xlfn.IFS(C956&gt;=90000000,"Big Budget",C956&gt;=35000000,"Medium Budget",C956&lt;35000000,"Small Budget")</f>
        <v>Small Budget</v>
      </c>
      <c r="R956" cm="1">
        <f t="array" ref="R956">_xlfn.IFS(L958&gt;=10,10,L958&gt;=9,9,L958&gt;=8,8,L958&gt;=7,7,L958&gt;=6,6,L958&gt;=5,5,L958&gt;=4,4,L958&gt;=3,3,L958&gt;=2,2,L958&gt;=1,1)</f>
        <v>4</v>
      </c>
    </row>
    <row r="957" spans="1:18" x14ac:dyDescent="0.35">
      <c r="A957" s="3" t="s">
        <v>482</v>
      </c>
      <c r="B957">
        <v>2009</v>
      </c>
      <c r="C957" s="1">
        <v>100000000</v>
      </c>
      <c r="D957" s="1">
        <v>77233467</v>
      </c>
      <c r="E957" s="1">
        <v>21890189</v>
      </c>
      <c r="F957" s="1">
        <v>99123656</v>
      </c>
      <c r="G957" s="1">
        <v>-876344</v>
      </c>
      <c r="H957" s="2">
        <v>-0.01</v>
      </c>
      <c r="I957" t="s">
        <v>43</v>
      </c>
      <c r="J957" t="s">
        <v>18</v>
      </c>
      <c r="K957" t="s">
        <v>45</v>
      </c>
      <c r="L957">
        <v>6.7</v>
      </c>
      <c r="M957">
        <v>104932</v>
      </c>
      <c r="N957">
        <v>3735</v>
      </c>
      <c r="O957">
        <v>3735</v>
      </c>
      <c r="P957" s="1">
        <v>32695407</v>
      </c>
      <c r="Q957" t="str" cm="1">
        <f t="array" ref="Q957">_xlfn.IFS(C957&gt;=90000000,"Big Budget",C957&gt;=35000000,"Medium Budget",C957&lt;35000000,"Small Budget")</f>
        <v>Big Budget</v>
      </c>
      <c r="R957" cm="1">
        <f t="array" ref="R957">_xlfn.IFS(L959&gt;=10,10,L959&gt;=9,9,L959&gt;=8,8,L959&gt;=7,7,L959&gt;=6,6,L959&gt;=5,5,L959&gt;=4,4,L959&gt;=3,3,L959&gt;=2,2,L959&gt;=1,1)</f>
        <v>5</v>
      </c>
    </row>
    <row r="958" spans="1:18" x14ac:dyDescent="0.35">
      <c r="A958" s="3" t="s">
        <v>956</v>
      </c>
      <c r="B958">
        <v>2017</v>
      </c>
      <c r="C958" s="1">
        <v>22000000</v>
      </c>
      <c r="D958" s="1">
        <v>6069605</v>
      </c>
      <c r="E958" s="1">
        <v>686807</v>
      </c>
      <c r="F958" s="1">
        <v>6756412</v>
      </c>
      <c r="G958" s="1">
        <v>-15243588</v>
      </c>
      <c r="H958" s="2">
        <v>-0.69</v>
      </c>
      <c r="I958" t="s">
        <v>17</v>
      </c>
      <c r="J958" t="s">
        <v>18</v>
      </c>
      <c r="K958" t="s">
        <v>19</v>
      </c>
      <c r="L958">
        <v>4.5</v>
      </c>
      <c r="M958">
        <v>7306</v>
      </c>
      <c r="N958">
        <v>2161</v>
      </c>
      <c r="O958">
        <v>2161</v>
      </c>
      <c r="P958" s="1">
        <v>3201459</v>
      </c>
      <c r="Q958" t="str" cm="1">
        <f t="array" ref="Q958">_xlfn.IFS(C958&gt;=90000000,"Big Budget",C958&gt;=35000000,"Medium Budget",C958&lt;35000000,"Small Budget")</f>
        <v>Small Budget</v>
      </c>
      <c r="R958" cm="1">
        <f t="array" ref="R958">_xlfn.IFS(L960&gt;=10,10,L960&gt;=9,9,L960&gt;=8,8,L960&gt;=7,7,L960&gt;=6,6,L960&gt;=5,5,L960&gt;=4,4,L960&gt;=3,3,L960&gt;=2,2,L960&gt;=1,1)</f>
        <v>6</v>
      </c>
    </row>
    <row r="959" spans="1:18" x14ac:dyDescent="0.35">
      <c r="A959" s="3" t="s">
        <v>430</v>
      </c>
      <c r="B959">
        <v>2009</v>
      </c>
      <c r="C959" s="1">
        <v>35000000</v>
      </c>
      <c r="D959" s="1">
        <v>10275638</v>
      </c>
      <c r="E959" s="1">
        <v>1979108</v>
      </c>
      <c r="F959" s="1">
        <v>12254746</v>
      </c>
      <c r="G959" s="1">
        <v>-22745254</v>
      </c>
      <c r="H959" s="2">
        <v>-0.65</v>
      </c>
      <c r="I959" t="s">
        <v>22</v>
      </c>
      <c r="J959" t="s">
        <v>18</v>
      </c>
      <c r="K959" t="s">
        <v>26</v>
      </c>
      <c r="L959">
        <v>5.5</v>
      </c>
      <c r="M959">
        <v>38854</v>
      </c>
      <c r="N959">
        <v>2745</v>
      </c>
      <c r="O959">
        <v>2745</v>
      </c>
      <c r="P959" s="1">
        <v>4915104</v>
      </c>
      <c r="Q959" t="str" cm="1">
        <f t="array" ref="Q959">_xlfn.IFS(C959&gt;=90000000,"Big Budget",C959&gt;=35000000,"Medium Budget",C959&lt;35000000,"Small Budget")</f>
        <v>Medium Budget</v>
      </c>
      <c r="R959" cm="1">
        <f t="array" ref="R959">_xlfn.IFS(L961&gt;=10,10,L961&gt;=9,9,L961&gt;=8,8,L961&gt;=7,7,L961&gt;=6,6,L961&gt;=5,5,L961&gt;=4,4,L961&gt;=3,3,L961&gt;=2,2,L961&gt;=1,1)</f>
        <v>6</v>
      </c>
    </row>
    <row r="960" spans="1:18" x14ac:dyDescent="0.35">
      <c r="A960" s="3" t="s">
        <v>574</v>
      </c>
      <c r="B960">
        <v>2010</v>
      </c>
      <c r="C960" s="1">
        <v>100000000</v>
      </c>
      <c r="D960" s="1">
        <v>35497337</v>
      </c>
      <c r="E960" s="1">
        <v>62025683</v>
      </c>
      <c r="F960" s="1">
        <v>97523020</v>
      </c>
      <c r="G960" s="1">
        <v>-2476980</v>
      </c>
      <c r="H960" s="2">
        <v>-0.02</v>
      </c>
      <c r="I960" t="s">
        <v>22</v>
      </c>
      <c r="J960" t="s">
        <v>18</v>
      </c>
      <c r="K960" t="s">
        <v>29</v>
      </c>
      <c r="L960">
        <v>6.8</v>
      </c>
      <c r="M960">
        <v>137040</v>
      </c>
      <c r="N960">
        <v>3003</v>
      </c>
      <c r="O960">
        <v>3004</v>
      </c>
      <c r="P960" s="1">
        <v>14309295</v>
      </c>
      <c r="Q960" t="str" cm="1">
        <f t="array" ref="Q960">_xlfn.IFS(C960&gt;=90000000,"Big Budget",C960&gt;=35000000,"Medium Budget",C960&lt;35000000,"Small Budget")</f>
        <v>Big Budget</v>
      </c>
      <c r="R960" cm="1">
        <f t="array" ref="R960">_xlfn.IFS(L962&gt;=10,10,L962&gt;=9,9,L962&gt;=8,8,L962&gt;=7,7,L962&gt;=6,6,L962&gt;=5,5,L962&gt;=4,4,L962&gt;=3,3,L962&gt;=2,2,L962&gt;=1,1)</f>
        <v>5</v>
      </c>
    </row>
    <row r="961" spans="1:18" x14ac:dyDescent="0.35">
      <c r="A961" s="3" t="s">
        <v>330</v>
      </c>
      <c r="B961">
        <v>2008</v>
      </c>
      <c r="C961" s="1">
        <v>40000000</v>
      </c>
      <c r="D961" s="1">
        <v>12082391</v>
      </c>
      <c r="E961" s="1">
        <v>263492</v>
      </c>
      <c r="F961" s="1">
        <v>12345883</v>
      </c>
      <c r="G961" s="1">
        <v>-27654117</v>
      </c>
      <c r="H961" s="2">
        <v>-0.69</v>
      </c>
      <c r="I961" t="s">
        <v>22</v>
      </c>
      <c r="J961" t="s">
        <v>18</v>
      </c>
      <c r="K961" t="s">
        <v>19</v>
      </c>
      <c r="L961">
        <v>6.4</v>
      </c>
      <c r="M961">
        <v>11066</v>
      </c>
      <c r="N961">
        <v>2044</v>
      </c>
      <c r="O961">
        <v>2048</v>
      </c>
      <c r="P961" s="1">
        <v>5401605</v>
      </c>
      <c r="Q961" t="str" cm="1">
        <f t="array" ref="Q961">_xlfn.IFS(C961&gt;=90000000,"Big Budget",C961&gt;=35000000,"Medium Budget",C961&lt;35000000,"Small Budget")</f>
        <v>Medium Budget</v>
      </c>
      <c r="R961" cm="1">
        <f t="array" ref="R961">_xlfn.IFS(L963&gt;=10,10,L963&gt;=9,9,L963&gt;=8,8,L963&gt;=7,7,L963&gt;=6,6,L963&gt;=5,5,L963&gt;=4,4,L963&gt;=3,3,L963&gt;=2,2,L963&gt;=1,1)</f>
        <v>5</v>
      </c>
    </row>
    <row r="962" spans="1:18" x14ac:dyDescent="0.35">
      <c r="A962" s="3" t="s">
        <v>460</v>
      </c>
      <c r="B962">
        <v>2009</v>
      </c>
      <c r="C962" s="1">
        <v>55000000</v>
      </c>
      <c r="D962" s="1">
        <v>16222392</v>
      </c>
      <c r="E962" s="1">
        <v>0</v>
      </c>
      <c r="F962" s="1">
        <v>16222392</v>
      </c>
      <c r="G962" s="1">
        <v>-38777608</v>
      </c>
      <c r="H962" s="2">
        <v>-0.71</v>
      </c>
      <c r="I962" t="s">
        <v>43</v>
      </c>
      <c r="J962" t="s">
        <v>18</v>
      </c>
      <c r="K962" t="s">
        <v>45</v>
      </c>
      <c r="L962">
        <v>5.6</v>
      </c>
      <c r="M962">
        <v>14825</v>
      </c>
      <c r="N962">
        <v>3008</v>
      </c>
      <c r="O962">
        <v>3011</v>
      </c>
      <c r="P962" s="1">
        <v>5503519</v>
      </c>
      <c r="Q962" t="str" cm="1">
        <f t="array" ref="Q962">_xlfn.IFS(C962&gt;=90000000,"Big Budget",C962&gt;=35000000,"Medium Budget",C962&lt;35000000,"Small Budget")</f>
        <v>Medium Budget</v>
      </c>
      <c r="R962" cm="1">
        <f t="array" ref="R962">_xlfn.IFS(L964&gt;=10,10,L964&gt;=9,9,L964&gt;=8,8,L964&gt;=7,7,L964&gt;=6,6,L964&gt;=5,5,L964&gt;=4,4,L964&gt;=3,3,L964&gt;=2,2,L964&gt;=1,1)</f>
        <v>7</v>
      </c>
    </row>
    <row r="963" spans="1:18" x14ac:dyDescent="0.35">
      <c r="A963" s="3" t="s">
        <v>321</v>
      </c>
      <c r="B963">
        <v>2008</v>
      </c>
      <c r="C963" s="1">
        <v>35000000</v>
      </c>
      <c r="D963" s="1">
        <v>8050977</v>
      </c>
      <c r="E963" s="1">
        <v>2106557</v>
      </c>
      <c r="F963" s="1">
        <v>10157534</v>
      </c>
      <c r="G963" s="1">
        <v>-24842466</v>
      </c>
      <c r="H963" s="2">
        <v>-0.71</v>
      </c>
      <c r="I963" t="s">
        <v>22</v>
      </c>
      <c r="J963" t="s">
        <v>18</v>
      </c>
      <c r="K963" t="s">
        <v>32</v>
      </c>
      <c r="L963">
        <v>5.9</v>
      </c>
      <c r="M963">
        <v>63433</v>
      </c>
      <c r="N963">
        <v>2508</v>
      </c>
      <c r="O963">
        <v>2508</v>
      </c>
      <c r="P963" s="1">
        <v>4271451</v>
      </c>
      <c r="Q963" t="str" cm="1">
        <f t="array" ref="Q963">_xlfn.IFS(C963&gt;=90000000,"Big Budget",C963&gt;=35000000,"Medium Budget",C963&lt;35000000,"Small Budget")</f>
        <v>Medium Budget</v>
      </c>
      <c r="R963" cm="1">
        <f t="array" ref="R963">_xlfn.IFS(L965&gt;=10,10,L965&gt;=9,9,L965&gt;=8,8,L965&gt;=7,7,L965&gt;=6,6,L965&gt;=5,5,L965&gt;=4,4,L965&gt;=3,3,L965&gt;=2,2,L965&gt;=1,1)</f>
        <v>6</v>
      </c>
    </row>
    <row r="964" spans="1:18" x14ac:dyDescent="0.35">
      <c r="A964" s="3" t="s">
        <v>602</v>
      </c>
      <c r="B964">
        <v>2011</v>
      </c>
      <c r="C964" s="1">
        <v>19100000</v>
      </c>
      <c r="D964" s="1">
        <v>1361512</v>
      </c>
      <c r="E964" s="1">
        <v>4604134</v>
      </c>
      <c r="F964" s="1">
        <v>5965646</v>
      </c>
      <c r="G964" s="1">
        <v>-13134354</v>
      </c>
      <c r="H964" s="2">
        <v>-0.69</v>
      </c>
      <c r="I964" t="s">
        <v>22</v>
      </c>
      <c r="J964" t="s">
        <v>18</v>
      </c>
      <c r="K964" t="s">
        <v>29</v>
      </c>
      <c r="L964">
        <v>7.1</v>
      </c>
      <c r="M964">
        <v>62148</v>
      </c>
      <c r="N964">
        <v>5</v>
      </c>
      <c r="O964">
        <v>89</v>
      </c>
      <c r="P964" s="1">
        <v>96414</v>
      </c>
      <c r="Q964" t="str" cm="1">
        <f t="array" ref="Q964">_xlfn.IFS(C964&gt;=90000000,"Big Budget",C964&gt;=35000000,"Medium Budget",C964&lt;35000000,"Small Budget")</f>
        <v>Small Budget</v>
      </c>
      <c r="R964" cm="1">
        <f t="array" ref="R964">_xlfn.IFS(L966&gt;=10,10,L966&gt;=9,9,L966&gt;=8,8,L966&gt;=7,7,L966&gt;=6,6,L966&gt;=5,5,L966&gt;=4,4,L966&gt;=3,3,L966&gt;=2,2,L966&gt;=1,1)</f>
        <v>6</v>
      </c>
    </row>
    <row r="965" spans="1:18" x14ac:dyDescent="0.35">
      <c r="A965" s="3" t="s">
        <v>791</v>
      </c>
      <c r="B965">
        <v>2014</v>
      </c>
      <c r="C965" s="1">
        <v>44000000</v>
      </c>
      <c r="D965" s="1">
        <v>6105175</v>
      </c>
      <c r="E965" s="1">
        <v>6237457</v>
      </c>
      <c r="F965" s="1">
        <v>12342632</v>
      </c>
      <c r="G965" s="1">
        <v>-31657368</v>
      </c>
      <c r="H965" s="2">
        <v>-0.72</v>
      </c>
      <c r="I965" t="s">
        <v>22</v>
      </c>
      <c r="J965" t="s">
        <v>18</v>
      </c>
      <c r="K965" t="s">
        <v>19</v>
      </c>
      <c r="L965">
        <v>6.5</v>
      </c>
      <c r="M965">
        <v>328366</v>
      </c>
      <c r="N965">
        <v>331</v>
      </c>
      <c r="O965">
        <v>581</v>
      </c>
      <c r="P965" s="1">
        <v>1794666</v>
      </c>
      <c r="Q965" t="str" cm="1">
        <f t="array" ref="Q965">_xlfn.IFS(C965&gt;=90000000,"Big Budget",C965&gt;=35000000,"Medium Budget",C965&lt;35000000,"Small Budget")</f>
        <v>Medium Budget</v>
      </c>
      <c r="R965" cm="1">
        <f t="array" ref="R965">_xlfn.IFS(L967&gt;=10,10,L967&gt;=9,9,L967&gt;=8,8,L967&gt;=7,7,L967&gt;=6,6,L967&gt;=5,5,L967&gt;=4,4,L967&gt;=3,3,L967&gt;=2,2,L967&gt;=1,1)</f>
        <v>7</v>
      </c>
    </row>
    <row r="966" spans="1:18" x14ac:dyDescent="0.35">
      <c r="A966" s="3" t="s">
        <v>712</v>
      </c>
      <c r="B966">
        <v>2013</v>
      </c>
      <c r="C966" s="1">
        <v>26000000</v>
      </c>
      <c r="D966" s="1">
        <v>3254172</v>
      </c>
      <c r="E966" s="1">
        <v>2900000</v>
      </c>
      <c r="F966" s="1">
        <v>6154172</v>
      </c>
      <c r="G966" s="1">
        <v>-19845828</v>
      </c>
      <c r="H966" s="2">
        <v>-0.76</v>
      </c>
      <c r="I966" t="s">
        <v>22</v>
      </c>
      <c r="J966" t="s">
        <v>18</v>
      </c>
      <c r="K966" t="s">
        <v>29</v>
      </c>
      <c r="L966">
        <v>6.2</v>
      </c>
      <c r="M966">
        <v>41144</v>
      </c>
      <c r="N966">
        <v>1769</v>
      </c>
      <c r="O966">
        <v>1769</v>
      </c>
      <c r="P966" s="1">
        <v>1673351</v>
      </c>
      <c r="Q966" t="str" cm="1">
        <f t="array" ref="Q966">_xlfn.IFS(C966&gt;=90000000,"Big Budget",C966&gt;=35000000,"Medium Budget",C966&lt;35000000,"Small Budget")</f>
        <v>Small Budget</v>
      </c>
      <c r="R966" cm="1">
        <f t="array" ref="R966">_xlfn.IFS(L968&gt;=10,10,L968&gt;=9,9,L968&gt;=8,8,L968&gt;=7,7,L968&gt;=6,6,L968&gt;=5,5,L968&gt;=4,4,L968&gt;=3,3,L968&gt;=2,2,L968&gt;=1,1)</f>
        <v>6</v>
      </c>
    </row>
    <row r="967" spans="1:18" x14ac:dyDescent="0.35">
      <c r="A967" s="3" t="s">
        <v>325</v>
      </c>
      <c r="B967">
        <v>2008</v>
      </c>
      <c r="C967" s="1">
        <v>37500000</v>
      </c>
      <c r="D967" s="1">
        <v>9793406</v>
      </c>
      <c r="E967" s="1">
        <v>19903</v>
      </c>
      <c r="F967" s="1">
        <v>9813309</v>
      </c>
      <c r="G967" s="1">
        <v>-27686691</v>
      </c>
      <c r="H967" s="2">
        <v>-0.74</v>
      </c>
      <c r="I967" t="s">
        <v>43</v>
      </c>
      <c r="J967" t="s">
        <v>18</v>
      </c>
      <c r="K967" t="s">
        <v>29</v>
      </c>
      <c r="L967">
        <v>7.2</v>
      </c>
      <c r="M967">
        <v>21745</v>
      </c>
      <c r="N967">
        <v>2808</v>
      </c>
      <c r="O967">
        <v>2810</v>
      </c>
      <c r="P967" s="1">
        <v>4562675</v>
      </c>
      <c r="Q967" t="str" cm="1">
        <f t="array" ref="Q967">_xlfn.IFS(C967&gt;=90000000,"Big Budget",C967&gt;=35000000,"Medium Budget",C967&lt;35000000,"Small Budget")</f>
        <v>Medium Budget</v>
      </c>
      <c r="R967" cm="1">
        <f t="array" ref="R967">_xlfn.IFS(L969&gt;=10,10,L969&gt;=9,9,L969&gt;=8,8,L969&gt;=7,7,L969&gt;=6,6,L969&gt;=5,5,L969&gt;=4,4,L969&gt;=3,3,L969&gt;=2,2,L969&gt;=1,1)</f>
        <v>5</v>
      </c>
    </row>
    <row r="968" spans="1:18" x14ac:dyDescent="0.35">
      <c r="A968" s="3" t="s">
        <v>748</v>
      </c>
      <c r="B968">
        <v>2013</v>
      </c>
      <c r="C968" s="1">
        <v>275000000</v>
      </c>
      <c r="D968" s="1">
        <v>89302115</v>
      </c>
      <c r="E968" s="1">
        <v>170700000</v>
      </c>
      <c r="F968" s="1">
        <v>260002115</v>
      </c>
      <c r="G968" s="1">
        <v>-14997885</v>
      </c>
      <c r="H968" s="2">
        <v>-0.05</v>
      </c>
      <c r="I968" t="s">
        <v>17</v>
      </c>
      <c r="J968" t="s">
        <v>18</v>
      </c>
      <c r="K968" t="s">
        <v>202</v>
      </c>
      <c r="L968">
        <v>6.4</v>
      </c>
      <c r="M968">
        <v>233893</v>
      </c>
      <c r="N968">
        <v>3904</v>
      </c>
      <c r="O968">
        <v>3904</v>
      </c>
      <c r="P968" s="1">
        <v>29210849</v>
      </c>
      <c r="Q968" t="str" cm="1">
        <f t="array" ref="Q968">_xlfn.IFS(C968&gt;=90000000,"Big Budget",C968&gt;=35000000,"Medium Budget",C968&lt;35000000,"Small Budget")</f>
        <v>Big Budget</v>
      </c>
      <c r="R968" cm="1">
        <f t="array" ref="R968">_xlfn.IFS(L970&gt;=10,10,L970&gt;=9,9,L970&gt;=8,8,L970&gt;=7,7,L970&gt;=6,6,L970&gt;=5,5,L970&gt;=4,4,L970&gt;=3,3,L970&gt;=2,2,L970&gt;=1,1)</f>
        <v>6</v>
      </c>
    </row>
    <row r="969" spans="1:18" x14ac:dyDescent="0.35">
      <c r="A969" s="3" t="s">
        <v>583</v>
      </c>
      <c r="B969">
        <v>2010</v>
      </c>
      <c r="C969" s="1">
        <v>150000000</v>
      </c>
      <c r="D969" s="1">
        <v>62189884</v>
      </c>
      <c r="E969" s="1">
        <v>80444474</v>
      </c>
      <c r="F969" s="1">
        <v>142634358</v>
      </c>
      <c r="G969" s="1">
        <v>-7365642</v>
      </c>
      <c r="H969" s="2">
        <v>-0.05</v>
      </c>
      <c r="I969" t="s">
        <v>22</v>
      </c>
      <c r="J969" t="s">
        <v>18</v>
      </c>
      <c r="K969" t="s">
        <v>23</v>
      </c>
      <c r="L969">
        <v>5.8</v>
      </c>
      <c r="M969">
        <v>106670</v>
      </c>
      <c r="N969">
        <v>3222</v>
      </c>
      <c r="O969">
        <v>3223</v>
      </c>
      <c r="P969" s="1">
        <v>31479235</v>
      </c>
      <c r="Q969" t="str" cm="1">
        <f t="array" ref="Q969">_xlfn.IFS(C969&gt;=90000000,"Big Budget",C969&gt;=35000000,"Medium Budget",C969&lt;35000000,"Small Budget")</f>
        <v>Big Budget</v>
      </c>
      <c r="R969" cm="1">
        <f t="array" ref="R969">_xlfn.IFS(L971&gt;=10,10,L971&gt;=9,9,L971&gt;=8,8,L971&gt;=7,7,L971&gt;=6,6,L971&gt;=5,5,L971&gt;=4,4,L971&gt;=3,3,L971&gt;=2,2,L971&gt;=1,1)</f>
        <v>5</v>
      </c>
    </row>
    <row r="970" spans="1:18" x14ac:dyDescent="0.35">
      <c r="A970" s="3" t="s">
        <v>745</v>
      </c>
      <c r="B970">
        <v>2013</v>
      </c>
      <c r="C970" s="1">
        <v>175000000</v>
      </c>
      <c r="D970" s="1">
        <v>38362475</v>
      </c>
      <c r="E970" s="1">
        <v>113354340</v>
      </c>
      <c r="F970" s="1">
        <v>151716815</v>
      </c>
      <c r="G970" s="1">
        <v>-23283185</v>
      </c>
      <c r="H970" s="2">
        <v>-0.13</v>
      </c>
      <c r="I970" t="s">
        <v>17</v>
      </c>
      <c r="J970" t="s">
        <v>18</v>
      </c>
      <c r="K970" t="s">
        <v>32</v>
      </c>
      <c r="L970">
        <v>6.2</v>
      </c>
      <c r="M970">
        <v>159413</v>
      </c>
      <c r="N970">
        <v>2689</v>
      </c>
      <c r="O970">
        <v>2690</v>
      </c>
      <c r="P970" s="1">
        <v>9910310</v>
      </c>
      <c r="Q970" t="str" cm="1">
        <f t="array" ref="Q970">_xlfn.IFS(C970&gt;=90000000,"Big Budget",C970&gt;=35000000,"Medium Budget",C970&lt;35000000,"Small Budget")</f>
        <v>Big Budget</v>
      </c>
      <c r="R970" cm="1">
        <f t="array" ref="R970">_xlfn.IFS(L972&gt;=10,10,L972&gt;=9,9,L972&gt;=8,8,L972&gt;=7,7,L972&gt;=6,6,L972&gt;=5,5,L972&gt;=4,4,L972&gt;=3,3,L972&gt;=2,2,L972&gt;=1,1)</f>
        <v>6</v>
      </c>
    </row>
    <row r="971" spans="1:18" x14ac:dyDescent="0.35">
      <c r="A971" s="3" t="s">
        <v>1023</v>
      </c>
      <c r="B971">
        <v>2018</v>
      </c>
      <c r="C971" s="1">
        <v>99000000</v>
      </c>
      <c r="D971" s="1">
        <v>30824628</v>
      </c>
      <c r="E971" s="1">
        <v>53922813</v>
      </c>
      <c r="F971" s="1">
        <v>84747441</v>
      </c>
      <c r="G971" s="1">
        <v>-14252559</v>
      </c>
      <c r="H971" s="2">
        <v>-0.14000000000000001</v>
      </c>
      <c r="I971" t="s">
        <v>17</v>
      </c>
      <c r="J971" t="s">
        <v>18</v>
      </c>
      <c r="K971" t="s">
        <v>32</v>
      </c>
      <c r="L971">
        <v>5.3</v>
      </c>
      <c r="M971">
        <v>73115</v>
      </c>
      <c r="N971">
        <v>2827</v>
      </c>
      <c r="O971">
        <v>2827</v>
      </c>
      <c r="P971" s="1">
        <v>9195670</v>
      </c>
      <c r="Q971" t="str" cm="1">
        <f t="array" ref="Q971">_xlfn.IFS(C971&gt;=90000000,"Big Budget",C971&gt;=35000000,"Medium Budget",C971&lt;35000000,"Small Budget")</f>
        <v>Big Budget</v>
      </c>
      <c r="R971" cm="1">
        <f t="array" ref="R971">_xlfn.IFS(L973&gt;=10,10,L973&gt;=9,9,L973&gt;=8,8,L973&gt;=7,7,L973&gt;=6,6,L973&gt;=5,5,L973&gt;=4,4,L973&gt;=3,3,L973&gt;=2,2,L973&gt;=1,1)</f>
        <v>5</v>
      </c>
    </row>
    <row r="972" spans="1:18" x14ac:dyDescent="0.35">
      <c r="A972" s="3" t="s">
        <v>370</v>
      </c>
      <c r="B972">
        <v>2008</v>
      </c>
      <c r="C972" s="1">
        <v>120000000</v>
      </c>
      <c r="D972" s="1">
        <v>43945766</v>
      </c>
      <c r="E972" s="1">
        <v>49448696</v>
      </c>
      <c r="F972" s="1">
        <v>93394462</v>
      </c>
      <c r="G972" s="1">
        <v>-26605538</v>
      </c>
      <c r="H972" s="2">
        <v>-0.22</v>
      </c>
      <c r="I972" t="s">
        <v>43</v>
      </c>
      <c r="J972" t="s">
        <v>18</v>
      </c>
      <c r="K972" t="s">
        <v>32</v>
      </c>
      <c r="L972">
        <v>6</v>
      </c>
      <c r="M972">
        <v>73699</v>
      </c>
      <c r="N972">
        <v>3606</v>
      </c>
      <c r="O972">
        <v>3606</v>
      </c>
      <c r="P972" s="1">
        <v>18561337</v>
      </c>
      <c r="Q972" t="str" cm="1">
        <f t="array" ref="Q972">_xlfn.IFS(C972&gt;=90000000,"Big Budget",C972&gt;=35000000,"Medium Budget",C972&lt;35000000,"Small Budget")</f>
        <v>Big Budget</v>
      </c>
      <c r="R972" cm="1">
        <f t="array" ref="R972">_xlfn.IFS(L974&gt;=10,10,L974&gt;=9,9,L974&gt;=8,8,L974&gt;=7,7,L974&gt;=6,6,L974&gt;=5,5,L974&gt;=4,4,L974&gt;=3,3,L974&gt;=2,2,L974&gt;=1,1)</f>
        <v>6</v>
      </c>
    </row>
    <row r="973" spans="1:18" x14ac:dyDescent="0.35">
      <c r="A973" s="3" t="s">
        <v>481</v>
      </c>
      <c r="B973">
        <v>2009</v>
      </c>
      <c r="C973" s="1">
        <v>100000000</v>
      </c>
      <c r="D973" s="1">
        <v>49438370</v>
      </c>
      <c r="E973" s="1">
        <v>20110271</v>
      </c>
      <c r="F973" s="1">
        <v>69548641</v>
      </c>
      <c r="G973" s="1">
        <v>-30451359</v>
      </c>
      <c r="H973" s="2">
        <v>-0.3</v>
      </c>
      <c r="I973" t="s">
        <v>17</v>
      </c>
      <c r="J973" t="s">
        <v>18</v>
      </c>
      <c r="K973" t="s">
        <v>19</v>
      </c>
      <c r="L973">
        <v>5.3</v>
      </c>
      <c r="M973">
        <v>70570</v>
      </c>
      <c r="N973">
        <v>3521</v>
      </c>
      <c r="O973">
        <v>3534</v>
      </c>
      <c r="P973" s="1">
        <v>18837350</v>
      </c>
      <c r="Q973" t="str" cm="1">
        <f t="array" ref="Q973">_xlfn.IFS(C973&gt;=90000000,"Big Budget",C973&gt;=35000000,"Medium Budget",C973&lt;35000000,"Small Budget")</f>
        <v>Big Budget</v>
      </c>
      <c r="R973" cm="1">
        <f t="array" ref="R973">_xlfn.IFS(L975&gt;=10,10,L975&gt;=9,9,L975&gt;=8,8,L975&gt;=7,7,L975&gt;=6,6,L975&gt;=5,5,L975&gt;=4,4,L975&gt;=3,3,L975&gt;=2,2,L975&gt;=1,1)</f>
        <v>3</v>
      </c>
    </row>
    <row r="974" spans="1:18" x14ac:dyDescent="0.35">
      <c r="A974" s="3" t="s">
        <v>117</v>
      </c>
      <c r="B974">
        <v>2006</v>
      </c>
      <c r="C974" s="1">
        <v>60000000</v>
      </c>
      <c r="D974" s="1">
        <v>13090630</v>
      </c>
      <c r="E974" s="1">
        <v>1725749</v>
      </c>
      <c r="F974" s="1">
        <v>14816379</v>
      </c>
      <c r="G974" s="1">
        <v>-45183621</v>
      </c>
      <c r="H974" s="2">
        <v>-0.75</v>
      </c>
      <c r="I974" t="s">
        <v>17</v>
      </c>
      <c r="J974" t="s">
        <v>18</v>
      </c>
      <c r="K974" t="s">
        <v>29</v>
      </c>
      <c r="L974">
        <v>6.5</v>
      </c>
      <c r="M974">
        <v>42869</v>
      </c>
      <c r="N974">
        <v>2033</v>
      </c>
      <c r="O974">
        <v>2033</v>
      </c>
      <c r="P974" s="1">
        <v>6004219</v>
      </c>
      <c r="Q974" t="str" cm="1">
        <f t="array" ref="Q974">_xlfn.IFS(C974&gt;=90000000,"Big Budget",C974&gt;=35000000,"Medium Budget",C974&lt;35000000,"Small Budget")</f>
        <v>Medium Budget</v>
      </c>
      <c r="R974" cm="1">
        <f t="array" ref="R974">_xlfn.IFS(L976&gt;=10,10,L976&gt;=9,9,L976&gt;=8,8,L976&gt;=7,7,L976&gt;=6,6,L976&gt;=5,5,L976&gt;=4,4,L976&gt;=3,3,L976&gt;=2,2,L976&gt;=1,1)</f>
        <v>4</v>
      </c>
    </row>
    <row r="975" spans="1:18" x14ac:dyDescent="0.35">
      <c r="A975" s="3" t="s">
        <v>451</v>
      </c>
      <c r="B975">
        <v>2009</v>
      </c>
      <c r="C975" s="1">
        <v>50000000</v>
      </c>
      <c r="D975" s="1">
        <v>8742261</v>
      </c>
      <c r="E975" s="1">
        <v>3918026</v>
      </c>
      <c r="F975" s="1">
        <v>12660287</v>
      </c>
      <c r="G975" s="1">
        <v>-37339713</v>
      </c>
      <c r="H975" s="2">
        <v>-0.75</v>
      </c>
      <c r="I975" t="s">
        <v>17</v>
      </c>
      <c r="J975" t="s">
        <v>18</v>
      </c>
      <c r="K975" t="s">
        <v>32</v>
      </c>
      <c r="L975">
        <v>3.7</v>
      </c>
      <c r="M975">
        <v>24051</v>
      </c>
      <c r="N975">
        <v>1136</v>
      </c>
      <c r="O975">
        <v>1164</v>
      </c>
      <c r="P975" s="1">
        <v>4721110</v>
      </c>
      <c r="Q975" t="str" cm="1">
        <f t="array" ref="Q975">_xlfn.IFS(C975&gt;=90000000,"Big Budget",C975&gt;=35000000,"Medium Budget",C975&lt;35000000,"Small Budget")</f>
        <v>Medium Budget</v>
      </c>
      <c r="R975" cm="1">
        <f t="array" ref="R975">_xlfn.IFS(L977&gt;=10,10,L977&gt;=9,9,L977&gt;=8,8,L977&gt;=7,7,L977&gt;=6,6,L977&gt;=5,5,L977&gt;=4,4,L977&gt;=3,3,L977&gt;=2,2,L977&gt;=1,1)</f>
        <v>7</v>
      </c>
    </row>
    <row r="976" spans="1:18" x14ac:dyDescent="0.35">
      <c r="A976" s="3" t="s">
        <v>552</v>
      </c>
      <c r="B976">
        <v>2010</v>
      </c>
      <c r="C976" s="1">
        <v>47000000</v>
      </c>
      <c r="D976" s="1">
        <v>10547117</v>
      </c>
      <c r="E976" s="1">
        <v>475579</v>
      </c>
      <c r="F976" s="1">
        <v>11022696</v>
      </c>
      <c r="G976" s="1">
        <v>-35977304</v>
      </c>
      <c r="H976" s="2">
        <v>-0.77</v>
      </c>
      <c r="I976" t="s">
        <v>17</v>
      </c>
      <c r="J976" t="s">
        <v>18</v>
      </c>
      <c r="K976" t="s">
        <v>32</v>
      </c>
      <c r="L976">
        <v>4.7</v>
      </c>
      <c r="M976">
        <v>59053</v>
      </c>
      <c r="N976">
        <v>2825</v>
      </c>
      <c r="O976">
        <v>2825</v>
      </c>
      <c r="P976" s="1">
        <v>5379365</v>
      </c>
      <c r="Q976" t="str" cm="1">
        <f t="array" ref="Q976">_xlfn.IFS(C976&gt;=90000000,"Big Budget",C976&gt;=35000000,"Medium Budget",C976&lt;35000000,"Small Budget")</f>
        <v>Medium Budget</v>
      </c>
      <c r="R976" cm="1">
        <f t="array" ref="R976">_xlfn.IFS(L978&gt;=10,10,L978&gt;=9,9,L978&gt;=8,8,L978&gt;=7,7,L978&gt;=6,6,L978&gt;=5,5,L978&gt;=4,4,L978&gt;=3,3,L978&gt;=2,2,L978&gt;=1,1)</f>
        <v>7</v>
      </c>
    </row>
    <row r="977" spans="1:18" x14ac:dyDescent="0.35">
      <c r="A977" s="3" t="s">
        <v>279</v>
      </c>
      <c r="B977">
        <v>2008</v>
      </c>
      <c r="C977" s="1">
        <v>20000000</v>
      </c>
      <c r="D977" s="1">
        <v>4442377</v>
      </c>
      <c r="E977" s="1">
        <v>61734</v>
      </c>
      <c r="F977" s="1">
        <v>4504111</v>
      </c>
      <c r="G977" s="1">
        <v>-15495889</v>
      </c>
      <c r="H977" s="2">
        <v>-0.77</v>
      </c>
      <c r="I977" t="s">
        <v>17</v>
      </c>
      <c r="J977" t="s">
        <v>18</v>
      </c>
      <c r="K977" t="s">
        <v>29</v>
      </c>
      <c r="L977">
        <v>7</v>
      </c>
      <c r="M977">
        <v>17187</v>
      </c>
      <c r="N977">
        <v>1098</v>
      </c>
      <c r="O977">
        <v>1098</v>
      </c>
      <c r="P977" s="1">
        <v>2251075</v>
      </c>
      <c r="Q977" t="str" cm="1">
        <f t="array" ref="Q977">_xlfn.IFS(C977&gt;=90000000,"Big Budget",C977&gt;=35000000,"Medium Budget",C977&lt;35000000,"Small Budget")</f>
        <v>Small Budget</v>
      </c>
      <c r="R977" cm="1">
        <f t="array" ref="R977">_xlfn.IFS(L979&gt;=10,10,L979&gt;=9,9,L979&gt;=8,8,L979&gt;=7,7,L979&gt;=6,6,L979&gt;=5,5,L979&gt;=4,4,L979&gt;=3,3,L979&gt;=2,2,L979&gt;=1,1)</f>
        <v>6</v>
      </c>
    </row>
    <row r="978" spans="1:18" x14ac:dyDescent="0.35">
      <c r="A978" s="3" t="s">
        <v>286</v>
      </c>
      <c r="B978">
        <v>2008</v>
      </c>
      <c r="C978" s="1">
        <v>20000000</v>
      </c>
      <c r="D978" s="1">
        <v>3083538</v>
      </c>
      <c r="E978" s="1">
        <v>1300000</v>
      </c>
      <c r="F978" s="1">
        <v>4383538</v>
      </c>
      <c r="G978" s="1">
        <v>-15616462</v>
      </c>
      <c r="H978" s="2">
        <v>-0.78</v>
      </c>
      <c r="I978" t="s">
        <v>22</v>
      </c>
      <c r="J978" t="s">
        <v>18</v>
      </c>
      <c r="K978" t="s">
        <v>29</v>
      </c>
      <c r="L978">
        <v>7.5</v>
      </c>
      <c r="M978">
        <v>90775</v>
      </c>
      <c r="N978">
        <v>9</v>
      </c>
      <c r="O978">
        <v>119</v>
      </c>
      <c r="P978" s="1">
        <v>172194</v>
      </c>
      <c r="Q978" t="str" cm="1">
        <f t="array" ref="Q978">_xlfn.IFS(C978&gt;=90000000,"Big Budget",C978&gt;=35000000,"Medium Budget",C978&lt;35000000,"Small Budget")</f>
        <v>Small Budget</v>
      </c>
      <c r="R978" cm="1">
        <f t="array" ref="R978">_xlfn.IFS(L980&gt;=10,10,L980&gt;=9,9,L980&gt;=8,8,L980&gt;=7,7,L980&gt;=6,6,L980&gt;=5,5,L980&gt;=4,4,L980&gt;=3,3,L980&gt;=2,2,L980&gt;=1,1)</f>
        <v>6</v>
      </c>
    </row>
    <row r="979" spans="1:18" x14ac:dyDescent="0.35">
      <c r="A979" s="3" t="s">
        <v>335</v>
      </c>
      <c r="B979">
        <v>2008</v>
      </c>
      <c r="C979" s="1">
        <v>45000000</v>
      </c>
      <c r="D979" s="1">
        <v>7916887</v>
      </c>
      <c r="E979" s="1">
        <v>1759610</v>
      </c>
      <c r="F979" s="1">
        <v>9676497</v>
      </c>
      <c r="G979" s="1">
        <v>-35323503</v>
      </c>
      <c r="H979" s="2">
        <v>-0.78</v>
      </c>
      <c r="I979" t="s">
        <v>22</v>
      </c>
      <c r="J979" t="s">
        <v>18</v>
      </c>
      <c r="K979" t="s">
        <v>29</v>
      </c>
      <c r="L979">
        <v>6.1</v>
      </c>
      <c r="M979">
        <v>18645</v>
      </c>
      <c r="N979">
        <v>1185</v>
      </c>
      <c r="O979">
        <v>1185</v>
      </c>
      <c r="P979" s="1">
        <v>3477996</v>
      </c>
      <c r="Q979" t="str" cm="1">
        <f t="array" ref="Q979">_xlfn.IFS(C979&gt;=90000000,"Big Budget",C979&gt;=35000000,"Medium Budget",C979&lt;35000000,"Small Budget")</f>
        <v>Medium Budget</v>
      </c>
      <c r="R979" cm="1">
        <f t="array" ref="R979">_xlfn.IFS(L981&gt;=10,10,L981&gt;=9,9,L981&gt;=8,8,L981&gt;=7,7,L981&gt;=6,6,L981&gt;=5,5,L981&gt;=4,4,L981&gt;=3,3,L981&gt;=2,2,L981&gt;=1,1)</f>
        <v>5</v>
      </c>
    </row>
    <row r="980" spans="1:18" x14ac:dyDescent="0.35">
      <c r="A980" s="3" t="s">
        <v>505</v>
      </c>
      <c r="B980">
        <v>2010</v>
      </c>
      <c r="C980" s="1">
        <v>12500000</v>
      </c>
      <c r="D980" s="1">
        <v>2039869</v>
      </c>
      <c r="E980" s="1">
        <v>232317</v>
      </c>
      <c r="F980" s="1">
        <v>2272186</v>
      </c>
      <c r="G980" s="1">
        <v>-10227814</v>
      </c>
      <c r="H980" s="2">
        <v>-0.82</v>
      </c>
      <c r="I980" t="s">
        <v>22</v>
      </c>
      <c r="J980" t="s">
        <v>18</v>
      </c>
      <c r="K980" t="s">
        <v>26</v>
      </c>
      <c r="L980">
        <v>6.2</v>
      </c>
      <c r="M980">
        <v>17284</v>
      </c>
      <c r="N980">
        <v>7</v>
      </c>
      <c r="O980">
        <v>60</v>
      </c>
      <c r="P980" s="1">
        <v>34528</v>
      </c>
      <c r="Q980" t="str" cm="1">
        <f t="array" ref="Q980">_xlfn.IFS(C980&gt;=90000000,"Big Budget",C980&gt;=35000000,"Medium Budget",C980&lt;35000000,"Small Budget")</f>
        <v>Small Budget</v>
      </c>
      <c r="R980" cm="1">
        <f t="array" ref="R980">_xlfn.IFS(L982&gt;=10,10,L982&gt;=9,9,L982&gt;=8,8,L982&gt;=7,7,L982&gt;=6,6,L982&gt;=5,5,L982&gt;=4,4,L982&gt;=3,3,L982&gt;=2,2,L982&gt;=1,1)</f>
        <v>6</v>
      </c>
    </row>
    <row r="981" spans="1:18" x14ac:dyDescent="0.35">
      <c r="A981" s="3" t="s">
        <v>526</v>
      </c>
      <c r="B981">
        <v>2010</v>
      </c>
      <c r="C981" s="1">
        <v>22000000</v>
      </c>
      <c r="D981" s="1">
        <v>1810078</v>
      </c>
      <c r="E981" s="1">
        <v>2254942</v>
      </c>
      <c r="F981" s="1">
        <v>4065020</v>
      </c>
      <c r="G981" s="1">
        <v>-17934980</v>
      </c>
      <c r="H981" s="2">
        <v>-0.82</v>
      </c>
      <c r="I981" t="s">
        <v>22</v>
      </c>
      <c r="J981" t="s">
        <v>18</v>
      </c>
      <c r="K981" t="s">
        <v>29</v>
      </c>
      <c r="L981">
        <v>5.4</v>
      </c>
      <c r="M981">
        <v>41628</v>
      </c>
      <c r="N981">
        <v>6</v>
      </c>
      <c r="O981">
        <v>125</v>
      </c>
      <c r="P981" s="1">
        <v>75766</v>
      </c>
      <c r="Q981" t="str" cm="1">
        <f t="array" ref="Q981">_xlfn.IFS(C981&gt;=90000000,"Big Budget",C981&gt;=35000000,"Medium Budget",C981&lt;35000000,"Small Budget")</f>
        <v>Small Budget</v>
      </c>
      <c r="R981" cm="1">
        <f t="array" ref="R981">_xlfn.IFS(L983&gt;=10,10,L983&gt;=9,9,L983&gt;=8,8,L983&gt;=7,7,L983&gt;=6,6,L983&gt;=5,5,L983&gt;=4,4,L983&gt;=3,3,L983&gt;=2,2,L983&gt;=1,1)</f>
        <v>6</v>
      </c>
    </row>
    <row r="982" spans="1:18" x14ac:dyDescent="0.35">
      <c r="A982" s="3" t="s">
        <v>1030</v>
      </c>
      <c r="B982">
        <v>2009</v>
      </c>
      <c r="C982" s="1">
        <v>23000000</v>
      </c>
      <c r="D982" s="1">
        <v>2715657</v>
      </c>
      <c r="E982" s="1">
        <v>6652585</v>
      </c>
      <c r="F982" s="1">
        <v>9368242</v>
      </c>
      <c r="G982" s="1">
        <v>-20284343</v>
      </c>
      <c r="H982" s="2">
        <v>-0.88</v>
      </c>
      <c r="I982" t="s">
        <v>22</v>
      </c>
      <c r="J982" t="s">
        <v>18</v>
      </c>
      <c r="K982" t="s">
        <v>29</v>
      </c>
      <c r="L982">
        <v>6.1</v>
      </c>
      <c r="M982">
        <v>11260</v>
      </c>
      <c r="N982">
        <v>76</v>
      </c>
      <c r="O982">
        <v>191</v>
      </c>
      <c r="P982" s="1">
        <v>405701</v>
      </c>
      <c r="Q982" t="str" cm="1">
        <f t="array" ref="Q982">_xlfn.IFS(C982&gt;=90000000,"Big Budget",C982&gt;=35000000,"Medium Budget",C982&lt;35000000,"Small Budget")</f>
        <v>Small Budget</v>
      </c>
      <c r="R982" cm="1">
        <f t="array" ref="R982">_xlfn.IFS(L984&gt;=10,10,L984&gt;=9,9,L984&gt;=8,8,L984&gt;=7,7,L984&gt;=6,6,L984&gt;=5,5,L984&gt;=4,4,L984&gt;=3,3,L984&gt;=2,2,L984&gt;=1,1)</f>
        <v>6</v>
      </c>
    </row>
    <row r="983" spans="1:18" x14ac:dyDescent="0.35">
      <c r="A983" s="3" t="s">
        <v>548</v>
      </c>
      <c r="B983">
        <v>2010</v>
      </c>
      <c r="C983" s="1">
        <v>42000000</v>
      </c>
      <c r="D983" s="1">
        <v>5666340</v>
      </c>
      <c r="E983" s="1">
        <v>2847985</v>
      </c>
      <c r="F983" s="1">
        <v>8514325</v>
      </c>
      <c r="G983" s="1">
        <v>-33485675</v>
      </c>
      <c r="H983" s="2">
        <v>-0.8</v>
      </c>
      <c r="I983" t="s">
        <v>22</v>
      </c>
      <c r="J983" t="s">
        <v>18</v>
      </c>
      <c r="K983" t="s">
        <v>202</v>
      </c>
      <c r="L983">
        <v>6.2</v>
      </c>
      <c r="M983">
        <v>26411</v>
      </c>
      <c r="N983">
        <v>1622</v>
      </c>
      <c r="O983">
        <v>1622</v>
      </c>
      <c r="P983" s="1">
        <v>3048665</v>
      </c>
      <c r="Q983" t="str" cm="1">
        <f t="array" ref="Q983">_xlfn.IFS(C983&gt;=90000000,"Big Budget",C983&gt;=35000000,"Medium Budget",C983&lt;35000000,"Small Budget")</f>
        <v>Medium Budget</v>
      </c>
      <c r="R983" cm="1">
        <f t="array" ref="R983">_xlfn.IFS(L985&gt;=10,10,L985&gt;=9,9,L985&gt;=8,8,L985&gt;=7,7,L985&gt;=6,6,L985&gt;=5,5,L985&gt;=4,4,L985&gt;=3,3,L985&gt;=2,2,L985&gt;=1,1)</f>
        <v>7</v>
      </c>
    </row>
    <row r="984" spans="1:18" x14ac:dyDescent="0.35">
      <c r="A984" s="3" t="s">
        <v>114</v>
      </c>
      <c r="B984">
        <v>2006</v>
      </c>
      <c r="C984" s="1">
        <v>55000000</v>
      </c>
      <c r="D984" s="1">
        <v>7221458</v>
      </c>
      <c r="E984" s="1">
        <v>2300000</v>
      </c>
      <c r="F984" s="1">
        <v>9521458</v>
      </c>
      <c r="G984" s="1">
        <v>-45478542</v>
      </c>
      <c r="H984" s="2">
        <v>-0.83</v>
      </c>
      <c r="I984" t="s">
        <v>17</v>
      </c>
      <c r="J984" t="s">
        <v>18</v>
      </c>
      <c r="K984" t="s">
        <v>29</v>
      </c>
      <c r="L984">
        <v>6.1</v>
      </c>
      <c r="M984">
        <v>24714</v>
      </c>
      <c r="N984">
        <v>1514</v>
      </c>
      <c r="O984">
        <v>1520</v>
      </c>
      <c r="P984" s="1">
        <v>3672366</v>
      </c>
      <c r="Q984" t="str" cm="1">
        <f t="array" ref="Q984">_xlfn.IFS(C984&gt;=90000000,"Big Budget",C984&gt;=35000000,"Medium Budget",C984&lt;35000000,"Small Budget")</f>
        <v>Medium Budget</v>
      </c>
      <c r="R984" cm="1">
        <f t="array" ref="R984">_xlfn.IFS(L986&gt;=10,10,L986&gt;=9,9,L986&gt;=8,8,L986&gt;=7,7,L986&gt;=6,6,L986&gt;=5,5,L986&gt;=4,4,L986&gt;=3,3,L986&gt;=2,2,L986&gt;=1,1)</f>
        <v>5</v>
      </c>
    </row>
    <row r="985" spans="1:18" x14ac:dyDescent="0.35">
      <c r="A985" s="3" t="s">
        <v>839</v>
      </c>
      <c r="B985">
        <v>2015</v>
      </c>
      <c r="C985" s="1">
        <v>20000000</v>
      </c>
      <c r="D985" s="1">
        <v>2246000</v>
      </c>
      <c r="E985" s="1">
        <v>0</v>
      </c>
      <c r="F985" s="1">
        <v>2246000</v>
      </c>
      <c r="G985" s="1">
        <v>-17754000</v>
      </c>
      <c r="H985" s="2">
        <v>-0.89</v>
      </c>
      <c r="I985" t="s">
        <v>43</v>
      </c>
      <c r="J985" t="s">
        <v>18</v>
      </c>
      <c r="K985" t="s">
        <v>29</v>
      </c>
      <c r="L985">
        <v>7.1</v>
      </c>
      <c r="M985">
        <v>6766</v>
      </c>
      <c r="N985">
        <v>1565</v>
      </c>
      <c r="O985">
        <v>1565</v>
      </c>
      <c r="P985" s="1">
        <v>1365000</v>
      </c>
      <c r="Q985" t="str" cm="1">
        <f t="array" ref="Q985">_xlfn.IFS(C985&gt;=90000000,"Big Budget",C985&gt;=35000000,"Medium Budget",C985&lt;35000000,"Small Budget")</f>
        <v>Small Budget</v>
      </c>
      <c r="R985" t="e" cm="1">
        <f t="array" ref="R985">_xlfn.IFS(L987&gt;=10,10,L987&gt;=9,9,L987&gt;=8,8,L987&gt;=7,7,L987&gt;=6,6,L987&gt;=5,5,L987&gt;=4,4,L987&gt;=3,3,L987&gt;=2,2,L987&gt;=1,1)</f>
        <v>#N/A</v>
      </c>
    </row>
    <row r="986" spans="1:18" x14ac:dyDescent="0.35">
      <c r="A986" s="3" t="s">
        <v>223</v>
      </c>
      <c r="B986">
        <v>2007</v>
      </c>
      <c r="C986" s="1">
        <v>55000000</v>
      </c>
      <c r="D986" s="1">
        <v>5755286</v>
      </c>
      <c r="E986" s="1">
        <v>766543</v>
      </c>
      <c r="F986" s="1">
        <v>6521829</v>
      </c>
      <c r="G986" s="1">
        <v>-48478171</v>
      </c>
      <c r="H986" s="2">
        <v>-0.88</v>
      </c>
      <c r="I986" t="s">
        <v>17</v>
      </c>
      <c r="J986" t="s">
        <v>18</v>
      </c>
      <c r="K986" t="s">
        <v>29</v>
      </c>
      <c r="L986">
        <v>5.9</v>
      </c>
      <c r="M986">
        <v>20636</v>
      </c>
      <c r="N986">
        <v>2525</v>
      </c>
      <c r="O986">
        <v>2525</v>
      </c>
      <c r="P986" s="1">
        <v>2710445</v>
      </c>
      <c r="Q986" t="str" cm="1">
        <f t="array" ref="Q986">_xlfn.IFS(C986&gt;=90000000,"Big Budget",C986&gt;=35000000,"Medium Budget",C986&lt;35000000,"Small Budget")</f>
        <v>Medium Budget</v>
      </c>
      <c r="R986" t="e" cm="1">
        <f t="array" ref="R986">_xlfn.IFS(L988&gt;=10,10,L988&gt;=9,9,L988&gt;=8,8,L988&gt;=7,7,L988&gt;=6,6,L988&gt;=5,5,L988&gt;=4,4,L988&gt;=3,3,L988&gt;=2,2,L988&gt;=1,1)</f>
        <v>#N/A</v>
      </c>
    </row>
  </sheetData>
  <conditionalFormatting sqref="H1:H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ellIs" priority="2" operator="lessThan">
      <formula>0</formula>
    </cfRule>
  </conditionalFormatting>
  <pageMargins left="0.7" right="0.7" top="0.75" bottom="0.75" header="0.3" footer="0.3"/>
  <pageSetup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569A-7F38-424E-9B62-398BD0D27851}">
  <dimension ref="A1:C7"/>
  <sheetViews>
    <sheetView workbookViewId="0">
      <selection activeCell="A3" sqref="A3"/>
    </sheetView>
  </sheetViews>
  <sheetFormatPr defaultRowHeight="14.5" x14ac:dyDescent="0.35"/>
  <cols>
    <col min="1" max="1" width="16.6328125" bestFit="1" customWidth="1"/>
    <col min="2" max="2" width="24.08984375" bestFit="1" customWidth="1"/>
    <col min="3" max="3" width="21" bestFit="1" customWidth="1"/>
  </cols>
  <sheetData>
    <row r="1" spans="1:3" x14ac:dyDescent="0.35">
      <c r="A1" s="4" t="s">
        <v>1013</v>
      </c>
      <c r="B1" t="s">
        <v>1019</v>
      </c>
    </row>
    <row r="3" spans="1:3" x14ac:dyDescent="0.35">
      <c r="A3" s="4" t="s">
        <v>1014</v>
      </c>
      <c r="B3" t="s">
        <v>1029</v>
      </c>
      <c r="C3" t="s">
        <v>1028</v>
      </c>
    </row>
    <row r="4" spans="1:3" x14ac:dyDescent="0.35">
      <c r="A4" s="5" t="s">
        <v>481</v>
      </c>
      <c r="B4" s="8">
        <v>100000000</v>
      </c>
      <c r="C4" s="8">
        <v>69548641</v>
      </c>
    </row>
    <row r="5" spans="1:3" x14ac:dyDescent="0.35">
      <c r="A5" s="5" t="s">
        <v>1023</v>
      </c>
      <c r="B5" s="8">
        <v>99000000</v>
      </c>
      <c r="C5" s="8">
        <v>84747441</v>
      </c>
    </row>
    <row r="6" spans="1:3" x14ac:dyDescent="0.35">
      <c r="A6" s="5" t="s">
        <v>370</v>
      </c>
      <c r="B6" s="8">
        <v>120000000</v>
      </c>
      <c r="C6" s="8">
        <v>93394462</v>
      </c>
    </row>
    <row r="7" spans="1:3" x14ac:dyDescent="0.35">
      <c r="A7" s="5" t="s">
        <v>1015</v>
      </c>
      <c r="B7" s="8">
        <v>319000000</v>
      </c>
      <c r="C7" s="8">
        <v>247690544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2BCC-2B20-479C-8C3A-7F1838C11929}">
  <dimension ref="A1:C7"/>
  <sheetViews>
    <sheetView workbookViewId="0">
      <selection activeCell="O12" sqref="O12"/>
    </sheetView>
  </sheetViews>
  <sheetFormatPr defaultRowHeight="14.5" x14ac:dyDescent="0.35"/>
  <cols>
    <col min="1" max="1" width="16.453125" bestFit="1" customWidth="1"/>
    <col min="2" max="2" width="24.08984375" bestFit="1" customWidth="1"/>
    <col min="3" max="3" width="21" bestFit="1" customWidth="1"/>
  </cols>
  <sheetData>
    <row r="1" spans="1:3" x14ac:dyDescent="0.35">
      <c r="A1" s="4" t="s">
        <v>1013</v>
      </c>
      <c r="B1" t="s">
        <v>1020</v>
      </c>
    </row>
    <row r="3" spans="1:3" x14ac:dyDescent="0.35">
      <c r="A3" s="4" t="s">
        <v>1014</v>
      </c>
      <c r="B3" t="s">
        <v>1029</v>
      </c>
      <c r="C3" t="s">
        <v>1028</v>
      </c>
    </row>
    <row r="4" spans="1:3" x14ac:dyDescent="0.35">
      <c r="A4" s="5" t="s">
        <v>114</v>
      </c>
      <c r="B4" s="8">
        <v>55000000</v>
      </c>
      <c r="C4" s="8">
        <v>9521458</v>
      </c>
    </row>
    <row r="5" spans="1:3" x14ac:dyDescent="0.35">
      <c r="A5" s="5" t="s">
        <v>223</v>
      </c>
      <c r="B5" s="8">
        <v>55000000</v>
      </c>
      <c r="C5" s="8">
        <v>6521829</v>
      </c>
    </row>
    <row r="6" spans="1:3" x14ac:dyDescent="0.35">
      <c r="A6" s="5" t="s">
        <v>548</v>
      </c>
      <c r="B6" s="8">
        <v>42000000</v>
      </c>
      <c r="C6" s="8">
        <v>8514325</v>
      </c>
    </row>
    <row r="7" spans="1:3" x14ac:dyDescent="0.35">
      <c r="A7" s="5" t="s">
        <v>1015</v>
      </c>
      <c r="B7" s="8">
        <v>152000000</v>
      </c>
      <c r="C7" s="8">
        <v>24557612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A71C-D45E-498E-96E7-CCDC27FDB290}">
  <dimension ref="A1:C7"/>
  <sheetViews>
    <sheetView workbookViewId="0">
      <selection activeCell="C41" sqref="C41"/>
    </sheetView>
  </sheetViews>
  <sheetFormatPr defaultRowHeight="14.5" x14ac:dyDescent="0.35"/>
  <cols>
    <col min="1" max="1" width="14.6328125" bestFit="1" customWidth="1"/>
    <col min="2" max="2" width="23.90625" bestFit="1" customWidth="1"/>
    <col min="3" max="3" width="20.453125" bestFit="1" customWidth="1"/>
  </cols>
  <sheetData>
    <row r="1" spans="1:3" x14ac:dyDescent="0.35">
      <c r="A1" s="4" t="s">
        <v>1013</v>
      </c>
      <c r="B1" t="s">
        <v>1021</v>
      </c>
    </row>
    <row r="3" spans="1:3" x14ac:dyDescent="0.35">
      <c r="A3" s="4" t="s">
        <v>1014</v>
      </c>
      <c r="B3" t="s">
        <v>1029</v>
      </c>
      <c r="C3" t="s">
        <v>1028</v>
      </c>
    </row>
    <row r="4" spans="1:3" x14ac:dyDescent="0.35">
      <c r="A4" s="5" t="s">
        <v>505</v>
      </c>
      <c r="B4" s="8">
        <v>12500000</v>
      </c>
      <c r="C4" s="8">
        <v>2272186</v>
      </c>
    </row>
    <row r="5" spans="1:3" x14ac:dyDescent="0.35">
      <c r="A5" s="5" t="s">
        <v>839</v>
      </c>
      <c r="B5" s="8">
        <v>20000000</v>
      </c>
      <c r="C5" s="8">
        <v>2246000</v>
      </c>
    </row>
    <row r="6" spans="1:3" x14ac:dyDescent="0.35">
      <c r="A6" s="5" t="s">
        <v>750</v>
      </c>
      <c r="B6" s="8">
        <v>10000000</v>
      </c>
      <c r="C6" s="8">
        <v>3185717</v>
      </c>
    </row>
    <row r="7" spans="1:3" x14ac:dyDescent="0.35">
      <c r="A7" s="5" t="s">
        <v>1015</v>
      </c>
      <c r="B7" s="8">
        <v>42500000</v>
      </c>
      <c r="C7" s="8">
        <v>7703903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908A-2D3F-4749-9A51-920870325206}">
  <dimension ref="A1:C7"/>
  <sheetViews>
    <sheetView workbookViewId="0">
      <selection activeCell="S28" sqref="S28"/>
    </sheetView>
  </sheetViews>
  <sheetFormatPr defaultRowHeight="14.5" x14ac:dyDescent="0.35"/>
  <cols>
    <col min="1" max="1" width="12.36328125" bestFit="1" customWidth="1"/>
    <col min="2" max="2" width="23.90625" bestFit="1" customWidth="1"/>
    <col min="3" max="3" width="20.453125" bestFit="1" customWidth="1"/>
  </cols>
  <sheetData>
    <row r="1" spans="1:3" x14ac:dyDescent="0.35">
      <c r="A1" s="4" t="s">
        <v>1013</v>
      </c>
      <c r="B1" t="s">
        <v>1019</v>
      </c>
    </row>
    <row r="3" spans="1:3" x14ac:dyDescent="0.35">
      <c r="A3" s="4" t="s">
        <v>1014</v>
      </c>
      <c r="B3" t="s">
        <v>1029</v>
      </c>
      <c r="C3" t="s">
        <v>1028</v>
      </c>
    </row>
    <row r="4" spans="1:3" x14ac:dyDescent="0.35">
      <c r="A4" s="5" t="s">
        <v>498</v>
      </c>
      <c r="B4" s="8">
        <v>425000000</v>
      </c>
      <c r="C4" s="8">
        <v>2776345279</v>
      </c>
    </row>
    <row r="5" spans="1:3" x14ac:dyDescent="0.35">
      <c r="A5" s="5" t="s">
        <v>744</v>
      </c>
      <c r="B5" s="8">
        <v>150000000</v>
      </c>
      <c r="C5" s="8">
        <v>1272469910</v>
      </c>
    </row>
    <row r="6" spans="1:3" x14ac:dyDescent="0.35">
      <c r="A6" s="5" t="s">
        <v>1011</v>
      </c>
      <c r="B6" s="8">
        <v>160000000</v>
      </c>
      <c r="C6" s="8">
        <v>1139409277</v>
      </c>
    </row>
    <row r="7" spans="1:3" x14ac:dyDescent="0.35">
      <c r="A7" s="5" t="s">
        <v>1015</v>
      </c>
      <c r="B7" s="8">
        <v>735000000</v>
      </c>
      <c r="C7" s="8">
        <v>5188224466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0FC6-3AFE-4FF8-A6B7-196EBB886F6B}">
  <dimension ref="A1:C7"/>
  <sheetViews>
    <sheetView workbookViewId="0">
      <selection activeCell="A3" sqref="A3"/>
    </sheetView>
  </sheetViews>
  <sheetFormatPr defaultRowHeight="14.5" x14ac:dyDescent="0.35"/>
  <cols>
    <col min="1" max="1" width="18.08984375" bestFit="1" customWidth="1"/>
    <col min="2" max="2" width="23.90625" bestFit="1" customWidth="1"/>
    <col min="3" max="3" width="20.453125" bestFit="1" customWidth="1"/>
  </cols>
  <sheetData>
    <row r="1" spans="1:3" x14ac:dyDescent="0.35">
      <c r="A1" s="4" t="s">
        <v>1013</v>
      </c>
      <c r="B1" t="s">
        <v>1020</v>
      </c>
    </row>
    <row r="3" spans="1:3" x14ac:dyDescent="0.35">
      <c r="A3" s="4" t="s">
        <v>1014</v>
      </c>
      <c r="B3" t="s">
        <v>1029</v>
      </c>
      <c r="C3" t="s">
        <v>1028</v>
      </c>
    </row>
    <row r="4" spans="1:3" x14ac:dyDescent="0.35">
      <c r="A4" s="5" t="s">
        <v>1003</v>
      </c>
      <c r="B4" s="8">
        <v>55000000</v>
      </c>
      <c r="C4" s="8">
        <v>868558377</v>
      </c>
    </row>
    <row r="5" spans="1:3" x14ac:dyDescent="0.35">
      <c r="A5" s="5" t="s">
        <v>732</v>
      </c>
      <c r="B5" s="8">
        <v>76000000</v>
      </c>
      <c r="C5" s="8">
        <v>975216835</v>
      </c>
    </row>
    <row r="6" spans="1:3" x14ac:dyDescent="0.35">
      <c r="A6" s="5" t="s">
        <v>979</v>
      </c>
      <c r="B6" s="8">
        <v>75000000</v>
      </c>
      <c r="C6" s="8">
        <v>1034822373</v>
      </c>
    </row>
    <row r="7" spans="1:3" x14ac:dyDescent="0.35">
      <c r="A7" s="5" t="s">
        <v>1015</v>
      </c>
      <c r="B7" s="8">
        <v>206000000</v>
      </c>
      <c r="C7" s="8">
        <v>2878597585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EADD-D60E-4F44-8447-EA6828CD244E}">
  <dimension ref="A1:C7"/>
  <sheetViews>
    <sheetView workbookViewId="0">
      <selection activeCell="A4" sqref="A4:XFD6"/>
    </sheetView>
  </sheetViews>
  <sheetFormatPr defaultRowHeight="14.5" x14ac:dyDescent="0.35"/>
  <cols>
    <col min="1" max="1" width="15.54296875" bestFit="1" customWidth="1"/>
    <col min="2" max="2" width="23.90625" bestFit="1" customWidth="1"/>
    <col min="3" max="3" width="20.453125" bestFit="1" customWidth="1"/>
  </cols>
  <sheetData>
    <row r="1" spans="1:3" x14ac:dyDescent="0.35">
      <c r="A1" s="4" t="s">
        <v>1013</v>
      </c>
      <c r="B1" t="s">
        <v>1021</v>
      </c>
    </row>
    <row r="3" spans="1:3" x14ac:dyDescent="0.35">
      <c r="A3" s="4" t="s">
        <v>1014</v>
      </c>
      <c r="B3" t="s">
        <v>1029</v>
      </c>
      <c r="C3" t="s">
        <v>1028</v>
      </c>
    </row>
    <row r="4" spans="1:3" x14ac:dyDescent="0.35">
      <c r="A4" s="5" t="s">
        <v>964</v>
      </c>
      <c r="B4" s="8">
        <v>34000000</v>
      </c>
      <c r="C4" s="8">
        <v>228104185</v>
      </c>
    </row>
    <row r="5" spans="1:3" x14ac:dyDescent="0.35">
      <c r="A5" s="5" t="s">
        <v>855</v>
      </c>
      <c r="B5" s="8">
        <v>34000000</v>
      </c>
      <c r="C5" s="8">
        <v>63802928</v>
      </c>
    </row>
    <row r="6" spans="1:3" x14ac:dyDescent="0.35">
      <c r="A6" s="5" t="s">
        <v>782</v>
      </c>
      <c r="B6" s="8">
        <v>34000000</v>
      </c>
      <c r="C6" s="8">
        <v>348319861</v>
      </c>
    </row>
    <row r="7" spans="1:3" x14ac:dyDescent="0.35">
      <c r="A7" s="5" t="s">
        <v>1015</v>
      </c>
      <c r="B7" s="8">
        <v>102000000</v>
      </c>
      <c r="C7" s="8">
        <v>640226974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9EAA-8D7B-4481-AB32-1E3A296D5224}">
  <dimension ref="A3:C9"/>
  <sheetViews>
    <sheetView workbookViewId="0">
      <selection activeCell="C14" sqref="C14"/>
    </sheetView>
  </sheetViews>
  <sheetFormatPr defaultRowHeight="14.5" x14ac:dyDescent="0.35"/>
  <cols>
    <col min="1" max="1" width="16" bestFit="1" customWidth="1"/>
    <col min="2" max="2" width="27.08984375" bestFit="1" customWidth="1"/>
    <col min="3" max="3" width="23.6328125" bestFit="1" customWidth="1"/>
    <col min="4" max="995" width="52.1796875" bestFit="1" customWidth="1"/>
    <col min="996" max="996" width="10.7265625" bestFit="1" customWidth="1"/>
  </cols>
  <sheetData>
    <row r="3" spans="1:3" x14ac:dyDescent="0.35">
      <c r="A3" s="4" t="s">
        <v>1014</v>
      </c>
      <c r="B3" t="s">
        <v>1016</v>
      </c>
      <c r="C3" t="s">
        <v>1017</v>
      </c>
    </row>
    <row r="4" spans="1:3" x14ac:dyDescent="0.35">
      <c r="A4" s="5" t="s">
        <v>45</v>
      </c>
      <c r="B4" s="6">
        <v>109253012.04819277</v>
      </c>
      <c r="C4" s="6">
        <v>348330246.27710843</v>
      </c>
    </row>
    <row r="5" spans="1:3" x14ac:dyDescent="0.35">
      <c r="A5" s="5" t="s">
        <v>39</v>
      </c>
      <c r="B5" s="6">
        <v>82041176.470588237</v>
      </c>
      <c r="C5" s="6">
        <v>344278935.11764705</v>
      </c>
    </row>
    <row r="6" spans="1:3" x14ac:dyDescent="0.35">
      <c r="A6" s="5" t="s">
        <v>72</v>
      </c>
      <c r="B6" s="6">
        <v>32141860.465116277</v>
      </c>
      <c r="C6" s="6">
        <v>104926434.93023255</v>
      </c>
    </row>
    <row r="7" spans="1:3" x14ac:dyDescent="0.35">
      <c r="A7" s="5" t="s">
        <v>23</v>
      </c>
      <c r="B7" s="6">
        <v>25328448.275862068</v>
      </c>
      <c r="C7" s="6">
        <v>94970554.637931034</v>
      </c>
    </row>
    <row r="8" spans="1:3" x14ac:dyDescent="0.35">
      <c r="A8" s="5" t="s">
        <v>29</v>
      </c>
      <c r="B8" s="6">
        <v>33700211.864406779</v>
      </c>
      <c r="C8" s="6">
        <v>94350541.033898309</v>
      </c>
    </row>
    <row r="9" spans="1:3" x14ac:dyDescent="0.35">
      <c r="A9" s="5" t="s">
        <v>1015</v>
      </c>
      <c r="B9" s="6">
        <v>58336730.769230768</v>
      </c>
      <c r="C9" s="6">
        <v>184543114.10384616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473F-AF7E-44E2-8E4D-02808198B891}">
  <dimension ref="A3:B9"/>
  <sheetViews>
    <sheetView workbookViewId="0">
      <selection activeCell="C19" sqref="C19"/>
    </sheetView>
  </sheetViews>
  <sheetFormatPr defaultRowHeight="14.5" x14ac:dyDescent="0.35"/>
  <cols>
    <col min="1" max="1" width="16" bestFit="1" customWidth="1"/>
    <col min="2" max="2" width="25" bestFit="1" customWidth="1"/>
  </cols>
  <sheetData>
    <row r="3" spans="1:2" x14ac:dyDescent="0.35">
      <c r="A3" s="4" t="s">
        <v>1014</v>
      </c>
      <c r="B3" t="s">
        <v>1018</v>
      </c>
    </row>
    <row r="4" spans="1:2" x14ac:dyDescent="0.35">
      <c r="A4" s="5" t="s">
        <v>39</v>
      </c>
      <c r="B4" s="7">
        <v>4.7705882352941185</v>
      </c>
    </row>
    <row r="5" spans="1:2" x14ac:dyDescent="0.35">
      <c r="A5" s="5" t="s">
        <v>23</v>
      </c>
      <c r="B5" s="7">
        <v>3.8087931034482758</v>
      </c>
    </row>
    <row r="6" spans="1:2" x14ac:dyDescent="0.35">
      <c r="A6" s="5" t="s">
        <v>72</v>
      </c>
      <c r="B6" s="7">
        <v>2.3130232558139534</v>
      </c>
    </row>
    <row r="7" spans="1:2" x14ac:dyDescent="0.35">
      <c r="A7" s="5" t="s">
        <v>45</v>
      </c>
      <c r="B7" s="7">
        <v>2.1594578313253012</v>
      </c>
    </row>
    <row r="8" spans="1:2" x14ac:dyDescent="0.35">
      <c r="A8" s="5" t="s">
        <v>29</v>
      </c>
      <c r="B8" s="7">
        <v>2.1170338983050851</v>
      </c>
    </row>
    <row r="9" spans="1:2" x14ac:dyDescent="0.35">
      <c r="A9" s="5" t="s">
        <v>1015</v>
      </c>
      <c r="B9" s="7">
        <v>2.4222307692307719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2D6E-71B9-422A-89CA-1A088FE07DEE}">
  <dimension ref="A3:C7"/>
  <sheetViews>
    <sheetView workbookViewId="0">
      <selection activeCell="I43" sqref="I43"/>
    </sheetView>
  </sheetViews>
  <sheetFormatPr defaultRowHeight="14.5" x14ac:dyDescent="0.35"/>
  <cols>
    <col min="1" max="1" width="14.1796875" bestFit="1" customWidth="1"/>
    <col min="2" max="2" width="27.08984375" bestFit="1" customWidth="1"/>
    <col min="3" max="3" width="23.6328125" bestFit="1" customWidth="1"/>
  </cols>
  <sheetData>
    <row r="3" spans="1:3" x14ac:dyDescent="0.35">
      <c r="A3" s="4" t="s">
        <v>1014</v>
      </c>
      <c r="B3" t="s">
        <v>1016</v>
      </c>
      <c r="C3" t="s">
        <v>1017</v>
      </c>
    </row>
    <row r="4" spans="1:3" x14ac:dyDescent="0.35">
      <c r="A4" s="5" t="s">
        <v>1019</v>
      </c>
      <c r="B4" s="6">
        <v>150908629.44162437</v>
      </c>
      <c r="C4" s="6">
        <v>470338450.39086294</v>
      </c>
    </row>
    <row r="5" spans="1:3" x14ac:dyDescent="0.35">
      <c r="A5" s="5" t="s">
        <v>1020</v>
      </c>
      <c r="B5" s="6">
        <v>53492156.862745099</v>
      </c>
      <c r="C5" s="6">
        <v>149544135.87114847</v>
      </c>
    </row>
    <row r="6" spans="1:3" x14ac:dyDescent="0.35">
      <c r="A6" s="5" t="s">
        <v>1021</v>
      </c>
      <c r="B6" s="6">
        <v>20127083.333333332</v>
      </c>
      <c r="C6" s="6">
        <v>64235564.53240741</v>
      </c>
    </row>
    <row r="7" spans="1:3" x14ac:dyDescent="0.35">
      <c r="A7" s="5" t="s">
        <v>1015</v>
      </c>
      <c r="B7" s="6">
        <v>58337322.515212983</v>
      </c>
      <c r="C7" s="6">
        <v>176261354.06795132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7C0A-D5B6-456B-8F92-31F7D3938748}">
  <dimension ref="A3:B7"/>
  <sheetViews>
    <sheetView workbookViewId="0">
      <selection activeCell="D39" sqref="D39"/>
    </sheetView>
  </sheetViews>
  <sheetFormatPr defaultRowHeight="14.5" x14ac:dyDescent="0.35"/>
  <cols>
    <col min="1" max="1" width="14.1796875" bestFit="1" customWidth="1"/>
    <col min="2" max="2" width="25" bestFit="1" customWidth="1"/>
    <col min="3" max="3" width="27.08984375" bestFit="1" customWidth="1"/>
  </cols>
  <sheetData>
    <row r="3" spans="1:2" x14ac:dyDescent="0.35">
      <c r="A3" s="4" t="s">
        <v>1014</v>
      </c>
      <c r="B3" t="s">
        <v>1018</v>
      </c>
    </row>
    <row r="4" spans="1:2" x14ac:dyDescent="0.35">
      <c r="A4" s="5" t="s">
        <v>1019</v>
      </c>
      <c r="B4" s="2">
        <v>2.0636548223350251</v>
      </c>
    </row>
    <row r="5" spans="1:2" x14ac:dyDescent="0.35">
      <c r="A5" s="5" t="s">
        <v>1020</v>
      </c>
      <c r="B5" s="2">
        <v>1.7982072829131655</v>
      </c>
    </row>
    <row r="6" spans="1:2" x14ac:dyDescent="0.35">
      <c r="A6" s="5" t="s">
        <v>1021</v>
      </c>
      <c r="B6" s="2">
        <v>2.4291203703703697</v>
      </c>
    </row>
    <row r="7" spans="1:2" x14ac:dyDescent="0.35">
      <c r="A7" s="5" t="s">
        <v>1015</v>
      </c>
      <c r="B7" s="2">
        <v>2.1276673427991901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C4C8-7797-41E1-96CD-0EE03AA6097B}">
  <dimension ref="A3:C9"/>
  <sheetViews>
    <sheetView workbookViewId="0">
      <selection activeCell="Q44" sqref="Q44"/>
    </sheetView>
  </sheetViews>
  <sheetFormatPr defaultRowHeight="14.5" x14ac:dyDescent="0.35"/>
  <cols>
    <col min="1" max="1" width="12.36328125" bestFit="1" customWidth="1"/>
    <col min="2" max="2" width="27.08984375" bestFit="1" customWidth="1"/>
    <col min="3" max="3" width="23.6328125" bestFit="1" customWidth="1"/>
  </cols>
  <sheetData>
    <row r="3" spans="1:3" x14ac:dyDescent="0.35">
      <c r="A3" s="4" t="s">
        <v>1014</v>
      </c>
      <c r="B3" t="s">
        <v>1016</v>
      </c>
      <c r="C3" t="s">
        <v>1017</v>
      </c>
    </row>
    <row r="4" spans="1:3" x14ac:dyDescent="0.35">
      <c r="A4" s="5" t="s">
        <v>132</v>
      </c>
      <c r="B4" s="6">
        <v>95633333.333333328</v>
      </c>
      <c r="C4" s="6">
        <v>314812445</v>
      </c>
    </row>
    <row r="5" spans="1:3" x14ac:dyDescent="0.35">
      <c r="A5" s="5" t="s">
        <v>28</v>
      </c>
      <c r="B5" s="6">
        <v>16970000</v>
      </c>
      <c r="C5" s="6">
        <v>54561307.200000003</v>
      </c>
    </row>
    <row r="6" spans="1:3" x14ac:dyDescent="0.35">
      <c r="A6" s="5" t="s">
        <v>43</v>
      </c>
      <c r="B6" s="6">
        <v>80204069.767441854</v>
      </c>
      <c r="C6" s="6">
        <v>247404894.12790698</v>
      </c>
    </row>
    <row r="7" spans="1:3" x14ac:dyDescent="0.35">
      <c r="A7" s="5" t="s">
        <v>17</v>
      </c>
      <c r="B7" s="6">
        <v>68495823.665893272</v>
      </c>
      <c r="C7" s="6">
        <v>212082626.38515082</v>
      </c>
    </row>
    <row r="8" spans="1:3" x14ac:dyDescent="0.35">
      <c r="A8" s="5" t="s">
        <v>22</v>
      </c>
      <c r="B8" s="6">
        <v>34943388.429752067</v>
      </c>
      <c r="C8" s="6">
        <v>95970931.509641871</v>
      </c>
    </row>
    <row r="9" spans="1:3" x14ac:dyDescent="0.35">
      <c r="A9" s="5" t="s">
        <v>1015</v>
      </c>
      <c r="B9" s="6">
        <v>58337322.515212983</v>
      </c>
      <c r="C9" s="6">
        <v>176261354.06795132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BFB5-8D03-4C63-AF03-E8F826DF4D11}">
  <dimension ref="A3:B9"/>
  <sheetViews>
    <sheetView workbookViewId="0">
      <selection activeCell="E51" sqref="E51"/>
    </sheetView>
  </sheetViews>
  <sheetFormatPr defaultRowHeight="14.5" x14ac:dyDescent="0.35"/>
  <cols>
    <col min="1" max="1" width="12.36328125" bestFit="1" customWidth="1"/>
    <col min="2" max="2" width="25" bestFit="1" customWidth="1"/>
  </cols>
  <sheetData>
    <row r="3" spans="1:2" x14ac:dyDescent="0.35">
      <c r="A3" s="4" t="s">
        <v>1014</v>
      </c>
      <c r="B3" t="s">
        <v>1018</v>
      </c>
    </row>
    <row r="4" spans="1:2" x14ac:dyDescent="0.35">
      <c r="A4" s="5" t="s">
        <v>132</v>
      </c>
      <c r="B4" s="7">
        <v>3.1746666666666661</v>
      </c>
    </row>
    <row r="5" spans="1:2" x14ac:dyDescent="0.35">
      <c r="A5" s="5" t="s">
        <v>28</v>
      </c>
      <c r="B5" s="7">
        <v>3.3120000000000003</v>
      </c>
    </row>
    <row r="6" spans="1:2" x14ac:dyDescent="0.35">
      <c r="A6" s="5" t="s">
        <v>43</v>
      </c>
      <c r="B6" s="7">
        <v>1.9835465116279067</v>
      </c>
    </row>
    <row r="7" spans="1:2" x14ac:dyDescent="0.35">
      <c r="A7" s="5" t="s">
        <v>17</v>
      </c>
      <c r="B7" s="7">
        <v>2.1051044083526675</v>
      </c>
    </row>
    <row r="8" spans="1:2" x14ac:dyDescent="0.35">
      <c r="A8" s="5" t="s">
        <v>22</v>
      </c>
      <c r="B8" s="7">
        <v>2.1631680440771355</v>
      </c>
    </row>
    <row r="9" spans="1:2" x14ac:dyDescent="0.35">
      <c r="A9" s="5" t="s">
        <v>1015</v>
      </c>
      <c r="B9" s="7">
        <v>2.1276673427991883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c_movie_data</vt:lpstr>
      <vt:lpstr>BB_b3</vt:lpstr>
      <vt:lpstr>MB_b3</vt:lpstr>
      <vt:lpstr>SB_b3</vt:lpstr>
      <vt:lpstr>BB_t3</vt:lpstr>
      <vt:lpstr>MB_t3</vt:lpstr>
      <vt:lpstr>SB_t3</vt:lpstr>
      <vt:lpstr>Genre</vt:lpstr>
      <vt:lpstr>Genre2</vt:lpstr>
      <vt:lpstr>Budget</vt:lpstr>
      <vt:lpstr>budget2</vt:lpstr>
      <vt:lpstr>rating</vt:lpstr>
      <vt:lpstr>rating2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rj coleman</cp:lastModifiedBy>
  <dcterms:created xsi:type="dcterms:W3CDTF">2022-08-10T14:28:49Z</dcterms:created>
  <dcterms:modified xsi:type="dcterms:W3CDTF">2022-08-18T14:09:52Z</dcterms:modified>
</cp:coreProperties>
</file>