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ernestogimeno/PycharmProjects/RCGraph/string_matching/ADRF-RC Crosslink/"/>
    </mc:Choice>
  </mc:AlternateContent>
  <xr:revisionPtr revIDLastSave="0" documentId="13_ncr:1_{9C65346C-9D8A-E74B-AF9E-13EFC87B0D84}" xr6:coauthVersionLast="45" xr6:coauthVersionMax="45" xr10:uidLastSave="{00000000-0000-0000-0000-000000000000}"/>
  <bookViews>
    <workbookView xWindow="380" yWindow="460" windowWidth="28040" windowHeight="16020" xr2:uid="{00000000-000D-0000-FFFF-FFFF00000000}"/>
  </bookViews>
  <sheets>
    <sheet name="consolidated_matches" sheetId="1" r:id="rId1"/>
    <sheet name="ADRF_complete_25_March" sheetId="4" r:id="rId2"/>
    <sheet name="March_26_manual_matches" sheetId="6" r:id="rId3"/>
    <sheet name="March_26_manual_maybe_matches" sheetId="7" r:id="rId4"/>
    <sheet name="March_25_matched_fuzzy" sheetId="5" r:id="rId5"/>
    <sheet name="training_vector_1.01" sheetId="2" r:id="rId6"/>
    <sheet name="TV_1.01_true_links" sheetId="3" r:id="rId7"/>
  </sheets>
  <definedNames>
    <definedName name="_xlnm._FilterDatabase" localSheetId="1" hidden="1">ADRF_complete_25_March!$A$1:$G$136</definedName>
    <definedName name="_xlnm._FilterDatabase" localSheetId="0" hidden="1">consolidated_matches!$A$1:$N$124</definedName>
    <definedName name="_xlnm._FilterDatabase" localSheetId="4" hidden="1">March_25_matched_fuzzy!$A$1:$L$92</definedName>
    <definedName name="_xlnm._FilterDatabase" localSheetId="5" hidden="1">training_vector_1.01!$A$1:$D$44</definedName>
    <definedName name="_xlnm._FilterDatabase" localSheetId="6" hidden="1">'TV_1.01_true_links'!$A$1:$D$30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1" l="1"/>
  <c r="B4" i="1"/>
  <c r="C4" i="1"/>
  <c r="A5" i="1"/>
  <c r="B5" i="1"/>
  <c r="C5" i="1"/>
  <c r="A6" i="1"/>
  <c r="B6" i="1"/>
  <c r="C6" i="1"/>
  <c r="A7" i="1"/>
  <c r="B7" i="1"/>
  <c r="C7" i="1"/>
  <c r="A8" i="1"/>
  <c r="B8" i="1"/>
  <c r="C8" i="1"/>
  <c r="A9" i="1"/>
  <c r="B9" i="1"/>
  <c r="C9" i="1"/>
  <c r="A10" i="1"/>
  <c r="B10" i="1"/>
  <c r="C10" i="1"/>
  <c r="A11" i="1"/>
  <c r="B11" i="1"/>
  <c r="C11" i="1"/>
  <c r="A12" i="1"/>
  <c r="B12" i="1"/>
  <c r="C12" i="1"/>
  <c r="A13" i="1"/>
  <c r="B13" i="1"/>
  <c r="C13" i="1"/>
  <c r="A14" i="1"/>
  <c r="B14" i="1"/>
  <c r="C14" i="1"/>
  <c r="A29" i="1"/>
  <c r="B29" i="1"/>
  <c r="C29" i="1"/>
  <c r="A30" i="1"/>
  <c r="B30" i="1"/>
  <c r="C30" i="1"/>
  <c r="A31" i="1"/>
  <c r="B31" i="1"/>
  <c r="C31" i="1"/>
  <c r="A38" i="1"/>
  <c r="B38" i="1"/>
  <c r="C38" i="1"/>
  <c r="A97" i="1"/>
  <c r="B97" i="1"/>
  <c r="C97" i="1"/>
  <c r="A32" i="1"/>
  <c r="B32" i="1"/>
  <c r="C32" i="1"/>
  <c r="A26" i="1"/>
  <c r="B26" i="1"/>
  <c r="C26" i="1"/>
  <c r="A59" i="1"/>
  <c r="B59" i="1"/>
  <c r="C59" i="1"/>
  <c r="A60" i="1"/>
  <c r="B60" i="1"/>
  <c r="C60" i="1"/>
  <c r="A39" i="1"/>
  <c r="B39" i="1"/>
  <c r="C39" i="1"/>
  <c r="A40" i="1"/>
  <c r="B40" i="1"/>
  <c r="C40" i="1"/>
  <c r="A41" i="1"/>
  <c r="B41" i="1"/>
  <c r="C41" i="1"/>
  <c r="A36" i="1"/>
  <c r="B36" i="1"/>
  <c r="C36" i="1"/>
  <c r="A37" i="1"/>
  <c r="B37" i="1"/>
  <c r="C37" i="1"/>
  <c r="A115" i="1"/>
  <c r="B115" i="1"/>
  <c r="C115" i="1"/>
  <c r="A33" i="1"/>
  <c r="B33" i="1"/>
  <c r="C33" i="1"/>
  <c r="A120" i="1"/>
  <c r="B120" i="1"/>
  <c r="C120" i="1"/>
  <c r="A121" i="1"/>
  <c r="B121" i="1"/>
  <c r="C121" i="1"/>
  <c r="C28" i="1"/>
  <c r="B28" i="1"/>
  <c r="A28" i="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2" i="2"/>
  <c r="E3" i="3"/>
  <c r="E4" i="3"/>
  <c r="E5" i="3"/>
  <c r="E6" i="3"/>
  <c r="E7" i="3"/>
  <c r="E8" i="3"/>
  <c r="E9" i="3"/>
  <c r="E10" i="3"/>
  <c r="E11" i="3"/>
  <c r="E12" i="3"/>
  <c r="E13" i="3"/>
  <c r="E14" i="3"/>
  <c r="E15" i="3"/>
  <c r="E16" i="3"/>
  <c r="E17" i="3"/>
  <c r="E18" i="3"/>
  <c r="E19" i="3"/>
  <c r="E20" i="3"/>
  <c r="E21" i="3"/>
  <c r="E22" i="3"/>
  <c r="E23" i="3"/>
  <c r="E24" i="3"/>
  <c r="E25" i="3"/>
  <c r="E26" i="3"/>
  <c r="E27" i="3"/>
  <c r="E28" i="3"/>
  <c r="E29" i="3"/>
  <c r="E30" i="3"/>
  <c r="E2" i="3"/>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2" i="4"/>
  <c r="A81" i="1"/>
  <c r="B81" i="1"/>
  <c r="C81" i="1"/>
  <c r="A82" i="1"/>
  <c r="B82" i="1"/>
  <c r="C82" i="1"/>
  <c r="A83" i="1"/>
  <c r="B83" i="1"/>
  <c r="C83" i="1"/>
  <c r="A84" i="1"/>
  <c r="B84" i="1"/>
  <c r="C84" i="1"/>
  <c r="A85" i="1"/>
  <c r="B85" i="1"/>
  <c r="C85" i="1"/>
  <c r="A86" i="1"/>
  <c r="B86" i="1"/>
  <c r="C86" i="1"/>
  <c r="A79" i="1"/>
  <c r="B79" i="1"/>
  <c r="C79" i="1"/>
  <c r="A87" i="1"/>
  <c r="B87" i="1"/>
  <c r="C87" i="1"/>
  <c r="A88" i="1"/>
  <c r="B88" i="1"/>
  <c r="C88" i="1"/>
  <c r="A96" i="1"/>
  <c r="B96" i="1"/>
  <c r="C96" i="1"/>
  <c r="A98" i="1"/>
  <c r="B98" i="1"/>
  <c r="C98" i="1"/>
  <c r="A99" i="1"/>
  <c r="B99" i="1"/>
  <c r="C99" i="1"/>
  <c r="A46" i="1"/>
  <c r="B46" i="1"/>
  <c r="C46" i="1"/>
  <c r="A25" i="1"/>
  <c r="B25" i="1"/>
  <c r="C25" i="1"/>
  <c r="A105" i="1"/>
  <c r="B105" i="1"/>
  <c r="C105" i="1"/>
  <c r="A113" i="1"/>
  <c r="B113" i="1"/>
  <c r="C113" i="1"/>
  <c r="A35" i="1"/>
  <c r="B35" i="1"/>
  <c r="C35" i="1"/>
  <c r="A58" i="1"/>
  <c r="B58" i="1"/>
  <c r="C58" i="1"/>
  <c r="A118" i="1"/>
  <c r="B118" i="1"/>
  <c r="C118" i="1"/>
  <c r="K67" i="5"/>
  <c r="L67" i="5" s="1"/>
  <c r="K68" i="5"/>
  <c r="L68" i="5" s="1"/>
  <c r="K69" i="5"/>
  <c r="L69" i="5" s="1"/>
  <c r="K70" i="5"/>
  <c r="L70" i="5" s="1"/>
  <c r="K71" i="5"/>
  <c r="L71" i="5" s="1"/>
  <c r="K72" i="5"/>
  <c r="L72" i="5" s="1"/>
  <c r="K73" i="5"/>
  <c r="L73" i="5" s="1"/>
  <c r="K74" i="5"/>
  <c r="L74" i="5" s="1"/>
  <c r="K75" i="5"/>
  <c r="L75" i="5" s="1"/>
  <c r="K76" i="5"/>
  <c r="L76" i="5" s="1"/>
  <c r="K77" i="5"/>
  <c r="L77" i="5" s="1"/>
  <c r="K78" i="5"/>
  <c r="L78" i="5" s="1"/>
  <c r="K79" i="5"/>
  <c r="L79" i="5" s="1"/>
  <c r="K80" i="5"/>
  <c r="L80" i="5" s="1"/>
  <c r="K81" i="5"/>
  <c r="L81" i="5" s="1"/>
  <c r="K82" i="5"/>
  <c r="L82" i="5" s="1"/>
  <c r="K83" i="5"/>
  <c r="L83" i="5" s="1"/>
  <c r="K84" i="5"/>
  <c r="L84" i="5" s="1"/>
  <c r="K85" i="5"/>
  <c r="L85" i="5" s="1"/>
  <c r="K86" i="5"/>
  <c r="L86" i="5" s="1"/>
  <c r="K87" i="5"/>
  <c r="L87" i="5" s="1"/>
  <c r="K88" i="5"/>
  <c r="L88" i="5" s="1"/>
  <c r="K89" i="5"/>
  <c r="L89" i="5" s="1"/>
  <c r="K90" i="5"/>
  <c r="L90" i="5" s="1"/>
  <c r="K91" i="5"/>
  <c r="L91" i="5" s="1"/>
  <c r="K92" i="5"/>
  <c r="L92" i="5" s="1"/>
  <c r="K3" i="5"/>
  <c r="L3" i="5" s="1"/>
  <c r="K4" i="5"/>
  <c r="L4" i="5" s="1"/>
  <c r="K5" i="5"/>
  <c r="L5" i="5" s="1"/>
  <c r="K6" i="5"/>
  <c r="L6" i="5" s="1"/>
  <c r="K7" i="5"/>
  <c r="L7" i="5" s="1"/>
  <c r="K8" i="5"/>
  <c r="L8" i="5" s="1"/>
  <c r="K9" i="5"/>
  <c r="L9" i="5" s="1"/>
  <c r="K10" i="5"/>
  <c r="L10" i="5" s="1"/>
  <c r="K11" i="5"/>
  <c r="L11" i="5" s="1"/>
  <c r="K12" i="5"/>
  <c r="L12" i="5" s="1"/>
  <c r="K13" i="5"/>
  <c r="L13" i="5" s="1"/>
  <c r="K14" i="5"/>
  <c r="L14" i="5" s="1"/>
  <c r="K15" i="5"/>
  <c r="L15" i="5" s="1"/>
  <c r="K16" i="5"/>
  <c r="L16" i="5" s="1"/>
  <c r="K17" i="5"/>
  <c r="L17" i="5" s="1"/>
  <c r="K18" i="5"/>
  <c r="L18" i="5" s="1"/>
  <c r="K19" i="5"/>
  <c r="L19" i="5" s="1"/>
  <c r="K20" i="5"/>
  <c r="L20" i="5" s="1"/>
  <c r="K21" i="5"/>
  <c r="L21" i="5" s="1"/>
  <c r="K22" i="5"/>
  <c r="L22" i="5" s="1"/>
  <c r="K23" i="5"/>
  <c r="L23" i="5" s="1"/>
  <c r="K24" i="5"/>
  <c r="L24" i="5" s="1"/>
  <c r="K25" i="5"/>
  <c r="L25" i="5" s="1"/>
  <c r="K26" i="5"/>
  <c r="L26" i="5" s="1"/>
  <c r="K27" i="5"/>
  <c r="L27" i="5" s="1"/>
  <c r="K28" i="5"/>
  <c r="L28" i="5" s="1"/>
  <c r="K29" i="5"/>
  <c r="L29" i="5" s="1"/>
  <c r="K30" i="5"/>
  <c r="L30" i="5" s="1"/>
  <c r="K31" i="5"/>
  <c r="L31" i="5" s="1"/>
  <c r="K32" i="5"/>
  <c r="L32" i="5" s="1"/>
  <c r="K33" i="5"/>
  <c r="L33" i="5" s="1"/>
  <c r="K34" i="5"/>
  <c r="L34" i="5" s="1"/>
  <c r="K35" i="5"/>
  <c r="L35" i="5" s="1"/>
  <c r="K36" i="5"/>
  <c r="L36" i="5" s="1"/>
  <c r="K37" i="5"/>
  <c r="L37" i="5" s="1"/>
  <c r="K38" i="5"/>
  <c r="L38" i="5" s="1"/>
  <c r="K39" i="5"/>
  <c r="L39" i="5" s="1"/>
  <c r="K40" i="5"/>
  <c r="L40" i="5" s="1"/>
  <c r="K41" i="5"/>
  <c r="L41" i="5" s="1"/>
  <c r="K42" i="5"/>
  <c r="L42" i="5" s="1"/>
  <c r="K43" i="5"/>
  <c r="L43" i="5" s="1"/>
  <c r="K44" i="5"/>
  <c r="L44" i="5" s="1"/>
  <c r="K45" i="5"/>
  <c r="L45" i="5" s="1"/>
  <c r="K46" i="5"/>
  <c r="L46" i="5" s="1"/>
  <c r="K47" i="5"/>
  <c r="L47" i="5" s="1"/>
  <c r="K48" i="5"/>
  <c r="L48" i="5" s="1"/>
  <c r="K49" i="5"/>
  <c r="L49" i="5" s="1"/>
  <c r="K50" i="5"/>
  <c r="L50" i="5" s="1"/>
  <c r="K51" i="5"/>
  <c r="L51" i="5" s="1"/>
  <c r="K52" i="5"/>
  <c r="L52" i="5" s="1"/>
  <c r="K53" i="5"/>
  <c r="L53" i="5" s="1"/>
  <c r="K54" i="5"/>
  <c r="L54" i="5" s="1"/>
  <c r="K55" i="5"/>
  <c r="L55" i="5" s="1"/>
  <c r="K56" i="5"/>
  <c r="L56" i="5" s="1"/>
  <c r="K57" i="5"/>
  <c r="L57" i="5" s="1"/>
  <c r="K58" i="5"/>
  <c r="L58" i="5" s="1"/>
  <c r="K59" i="5"/>
  <c r="L59" i="5" s="1"/>
  <c r="K60" i="5"/>
  <c r="L60" i="5" s="1"/>
  <c r="K61" i="5"/>
  <c r="L61" i="5" s="1"/>
  <c r="K62" i="5"/>
  <c r="L62" i="5" s="1"/>
  <c r="K63" i="5"/>
  <c r="L63" i="5" s="1"/>
  <c r="K64" i="5"/>
  <c r="L64" i="5" s="1"/>
  <c r="K65" i="5"/>
  <c r="L65" i="5" s="1"/>
  <c r="K66" i="5"/>
  <c r="L66" i="5" s="1"/>
  <c r="K2" i="5"/>
  <c r="L2" i="5" s="1"/>
  <c r="C3" i="1"/>
  <c r="C24" i="1"/>
  <c r="C34" i="1"/>
  <c r="C17" i="1"/>
  <c r="C18" i="1"/>
  <c r="C42" i="1"/>
  <c r="C43" i="1"/>
  <c r="C44" i="1"/>
  <c r="C19" i="1"/>
  <c r="C20" i="1"/>
  <c r="C45" i="1"/>
  <c r="C21" i="1"/>
  <c r="C47" i="1"/>
  <c r="C22" i="1"/>
  <c r="C48" i="1"/>
  <c r="C49" i="1"/>
  <c r="C50" i="1"/>
  <c r="C15" i="1"/>
  <c r="C51" i="1"/>
  <c r="C16" i="1"/>
  <c r="C52" i="1"/>
  <c r="C53" i="1"/>
  <c r="C54" i="1"/>
  <c r="C55" i="1"/>
  <c r="C56" i="1"/>
  <c r="C57" i="1"/>
  <c r="C61" i="1"/>
  <c r="C62" i="1"/>
  <c r="C63" i="1"/>
  <c r="C64" i="1"/>
  <c r="C65" i="1"/>
  <c r="C66" i="1"/>
  <c r="C67" i="1"/>
  <c r="C68" i="1"/>
  <c r="C69" i="1"/>
  <c r="C70" i="1"/>
  <c r="C71" i="1"/>
  <c r="C72" i="1"/>
  <c r="C73" i="1"/>
  <c r="C74" i="1"/>
  <c r="C75" i="1"/>
  <c r="C76" i="1"/>
  <c r="C77" i="1"/>
  <c r="C78" i="1"/>
  <c r="C80" i="1"/>
  <c r="C89" i="1"/>
  <c r="C90" i="1"/>
  <c r="C91" i="1"/>
  <c r="C92" i="1"/>
  <c r="C93" i="1"/>
  <c r="C94" i="1"/>
  <c r="C95" i="1"/>
  <c r="C100" i="1"/>
  <c r="C101" i="1"/>
  <c r="C102" i="1"/>
  <c r="C103" i="1"/>
  <c r="C104" i="1"/>
  <c r="C106" i="1"/>
  <c r="C107" i="1"/>
  <c r="C108" i="1"/>
  <c r="C109" i="1"/>
  <c r="C110" i="1"/>
  <c r="C2" i="1"/>
  <c r="C111" i="1"/>
  <c r="C112" i="1"/>
  <c r="C114" i="1"/>
  <c r="C116" i="1"/>
  <c r="C117" i="1"/>
  <c r="C23" i="1"/>
  <c r="C119" i="1"/>
  <c r="C122" i="1"/>
  <c r="C123" i="1"/>
  <c r="C124" i="1"/>
  <c r="C27" i="1"/>
  <c r="A49" i="1"/>
  <c r="A53" i="1"/>
  <c r="A44" i="1"/>
  <c r="A122" i="1"/>
  <c r="A123" i="1"/>
  <c r="A124" i="1"/>
  <c r="A50" i="1"/>
  <c r="A51" i="1"/>
  <c r="A15" i="1"/>
  <c r="A16" i="1"/>
  <c r="A17" i="1"/>
  <c r="A18" i="1"/>
  <c r="A78" i="1"/>
  <c r="A3" i="1"/>
  <c r="A89" i="1"/>
  <c r="A90" i="1"/>
  <c r="A91" i="1"/>
  <c r="A92" i="1"/>
  <c r="A93" i="1"/>
  <c r="A94" i="1"/>
  <c r="A19" i="1"/>
  <c r="A20" i="1"/>
  <c r="A95" i="1"/>
  <c r="A47" i="1"/>
  <c r="A61" i="1"/>
  <c r="A62" i="1"/>
  <c r="A72" i="1"/>
  <c r="A76" i="1"/>
  <c r="A63" i="1"/>
  <c r="A77" i="1"/>
  <c r="A64" i="1"/>
  <c r="A65" i="1"/>
  <c r="A80" i="1"/>
  <c r="A73" i="1"/>
  <c r="A2" i="1"/>
  <c r="A106" i="1"/>
  <c r="A107" i="1"/>
  <c r="A108" i="1"/>
  <c r="A109" i="1"/>
  <c r="A110" i="1"/>
  <c r="A66" i="1"/>
  <c r="A67" i="1"/>
  <c r="A68" i="1"/>
  <c r="A69" i="1"/>
  <c r="A70" i="1"/>
  <c r="A71" i="1"/>
  <c r="A23" i="1"/>
  <c r="A74" i="1"/>
  <c r="A104" i="1"/>
  <c r="A75" i="1"/>
  <c r="A22" i="1"/>
  <c r="A24" i="1"/>
  <c r="A111" i="1"/>
  <c r="A52" i="1"/>
  <c r="A112" i="1"/>
  <c r="A21" i="1"/>
  <c r="A42" i="1"/>
  <c r="A43" i="1"/>
  <c r="A100" i="1"/>
  <c r="A101" i="1"/>
  <c r="A102" i="1"/>
  <c r="A45" i="1"/>
  <c r="A117" i="1"/>
  <c r="A103" i="1"/>
  <c r="A56" i="1"/>
  <c r="A57" i="1"/>
  <c r="A119" i="1"/>
  <c r="A27" i="1"/>
  <c r="A34" i="1"/>
  <c r="A116" i="1"/>
  <c r="A54" i="1"/>
  <c r="A55" i="1"/>
  <c r="A114" i="1"/>
  <c r="A48" i="1"/>
  <c r="B49" i="1"/>
  <c r="B53" i="1"/>
  <c r="B44" i="1"/>
  <c r="B122" i="1"/>
  <c r="B123" i="1"/>
  <c r="B124" i="1"/>
  <c r="B50" i="1"/>
  <c r="B51" i="1"/>
  <c r="B15" i="1"/>
  <c r="B16" i="1"/>
  <c r="B17" i="1"/>
  <c r="B18" i="1"/>
  <c r="B78" i="1"/>
  <c r="B3" i="1"/>
  <c r="B89" i="1"/>
  <c r="B90" i="1"/>
  <c r="B91" i="1"/>
  <c r="B92" i="1"/>
  <c r="B93" i="1"/>
  <c r="B94" i="1"/>
  <c r="B19" i="1"/>
  <c r="B20" i="1"/>
  <c r="B95" i="1"/>
  <c r="B47" i="1"/>
  <c r="B61" i="1"/>
  <c r="B62" i="1"/>
  <c r="B72" i="1"/>
  <c r="B76" i="1"/>
  <c r="B63" i="1"/>
  <c r="B77" i="1"/>
  <c r="B64" i="1"/>
  <c r="B65" i="1"/>
  <c r="B80" i="1"/>
  <c r="B73" i="1"/>
  <c r="B2" i="1"/>
  <c r="B106" i="1"/>
  <c r="B107" i="1"/>
  <c r="B108" i="1"/>
  <c r="B109" i="1"/>
  <c r="B110" i="1"/>
  <c r="B66" i="1"/>
  <c r="B67" i="1"/>
  <c r="B68" i="1"/>
  <c r="B69" i="1"/>
  <c r="B70" i="1"/>
  <c r="B71" i="1"/>
  <c r="B23" i="1"/>
  <c r="B74" i="1"/>
  <c r="B104" i="1"/>
  <c r="B75" i="1"/>
  <c r="B22" i="1"/>
  <c r="B24" i="1"/>
  <c r="B111" i="1"/>
  <c r="B52" i="1"/>
  <c r="B112" i="1"/>
  <c r="B21" i="1"/>
  <c r="B42" i="1"/>
  <c r="B43" i="1"/>
  <c r="B100" i="1"/>
  <c r="B101" i="1"/>
  <c r="B102" i="1"/>
  <c r="B45" i="1"/>
  <c r="B117" i="1"/>
  <c r="B103" i="1"/>
  <c r="B56" i="1"/>
  <c r="B57" i="1"/>
  <c r="B119" i="1"/>
  <c r="B27" i="1"/>
  <c r="B34" i="1"/>
  <c r="B116" i="1"/>
  <c r="B54" i="1"/>
  <c r="B55" i="1"/>
  <c r="B114" i="1"/>
  <c r="B48" i="1"/>
</calcChain>
</file>

<file path=xl/sharedStrings.xml><?xml version="1.0" encoding="utf-8"?>
<sst xmlns="http://schemas.openxmlformats.org/spreadsheetml/2006/main" count="3205" uniqueCount="760">
  <si>
    <t>RC_id</t>
  </si>
  <si>
    <t>ADRF_id</t>
  </si>
  <si>
    <t>RC_title</t>
  </si>
  <si>
    <t>ADRF_title</t>
  </si>
  <si>
    <t>RC_Provider</t>
  </si>
  <si>
    <t>ADRF_Provider</t>
  </si>
  <si>
    <t>RC_description</t>
  </si>
  <si>
    <t>ADRF_description</t>
  </si>
  <si>
    <t>RC_provider_id</t>
  </si>
  <si>
    <t>ADRF_provider_id</t>
  </si>
  <si>
    <t>dataset-364</t>
  </si>
  <si>
    <t>adrf-000001</t>
  </si>
  <si>
    <t>Illinois Department of Corrections Inmate Admissions</t>
  </si>
  <si>
    <t>Illinois Department of Corrections (DOC) Inmate Admissions 1990-2015</t>
  </si>
  <si>
    <t>Illinois Department of Corrections</t>
  </si>
  <si>
    <t>Detailed transactional data of each time a person was admitted to an Illinois Department of Corrections (DOC) facility from 1990 to 2015. Variables include demographic, charges, sentencing, conduct, security level, health and mental health status, gang affiliation. Data are collected using correctional facility data and court records. See data dictionary documentation for detailed description of all fields.</t>
  </si>
  <si>
    <t>provider-079</t>
  </si>
  <si>
    <t>dataset-365</t>
  </si>
  <si>
    <t>adrf-000002</t>
  </si>
  <si>
    <t>Illinois Department of Corrections Inmate Exits</t>
  </si>
  <si>
    <t>Illinois Department of Corrections (DOC) Inmate Exits - 1990-2015</t>
  </si>
  <si>
    <t>Detailed transactional data of each time an inmate was released from an Illinois Department of Corrections (DOC) facility from 1990 to 2015. Variables include demographic, residence, charges, sentencing, conduct, security level, health and mental health status, gang affiliation. Data are collected using correctional facility data and court records. See data dictionary documentation for detailed description of all fields.</t>
  </si>
  <si>
    <t>dataset-369</t>
  </si>
  <si>
    <t>adrf-000036</t>
  </si>
  <si>
    <t>Illinois Department of Corrections Parolee address data</t>
  </si>
  <si>
    <t>Illinois Department of Corrections (DOC) Parolee address data - 2009-2015</t>
  </si>
  <si>
    <t>Location information for persons active in the Illinois parole system from 2009 to 2015. A given person could have multiple rows in this table, one per year they were on parole. Each row contains a latitude/longitude coordinate based on the parolee’s address on file (redacted from this file), as well as additional information on original and derived county, city, and zip code and metadata that indicates who confident we are that the point corresponds to the address. Because the parole system doesn’t include historical data, parolees who exited the system before 2009 won’t be represented in this data set.</t>
  </si>
  <si>
    <t>dataset-324</t>
  </si>
  <si>
    <t>adrf-000085</t>
  </si>
  <si>
    <t>Illinois Department of Corrections State Prison Data</t>
  </si>
  <si>
    <t>Illinois Department of Corrections Person Relation Table</t>
  </si>
  <si>
    <t>dataset-859</t>
  </si>
  <si>
    <t>adrf-000003</t>
  </si>
  <si>
    <t>Illinois Department of Job and Employment Security Employment Projections</t>
  </si>
  <si>
    <t>Illinois Department of Employment Security (IDES) Unemployment Insurance (UI) wage records - 2005-2015</t>
  </si>
  <si>
    <t>Illinois Department of Employment Security</t>
  </si>
  <si>
    <t>Illinois Department of Employment Security, US Census Bureau</t>
  </si>
  <si>
    <t>Employment projections are available for both industries and occupations. Short-term projections cover a two year period and long-term projections cover a 10 year period.</t>
  </si>
  <si>
    <t>provider-080</t>
  </si>
  <si>
    <t>adrf-000034</t>
  </si>
  <si>
    <t>Illinois Department of Employment Security (IDES) Employer records - 2005-2015</t>
  </si>
  <si>
    <t>adrf-000035</t>
  </si>
  <si>
    <t>Illinois Department of Employment Security (IDES) establishment data addendum to employer records - 2012-2015</t>
  </si>
  <si>
    <t>dataset-366</t>
  </si>
  <si>
    <t>adrf-000004</t>
  </si>
  <si>
    <t>US Department of Housing and Urban Development Program Microdata - Individuals: Illinois</t>
  </si>
  <si>
    <t>US Department of Housing and Urban Development Program Microdata 2004-2016 - Individuals: Illinois</t>
  </si>
  <si>
    <t>US Department of Housing and Urban Development</t>
  </si>
  <si>
    <t>Detailed transactional data consisting of tenant-level data for individuals in the US Department of Housing and Urban Development's (HUD) largest rental assistance programs: the Housing Choice Voucher Program, Public Housing, Project-based Section 8, and the Section 202/811 Programs. The dataset includes information on individuals aggregated at the Census block level, including rent, years in program, and income; and individual race and gender. Data originate from two sources within HUD: The Public and Indian Housing (PIH) Information Center and Tenant Rental Assistance Certification System (TRACS).</t>
  </si>
  <si>
    <t>provider-231</t>
  </si>
  <si>
    <t>dataset-367</t>
  </si>
  <si>
    <t>adrf-000037</t>
  </si>
  <si>
    <t>US Department of Housing and Urban Development Program Microdata - Households: Illinois</t>
  </si>
  <si>
    <t>US Department of Housing and Urban Development Program Microdata 2004-2016 - Households: Illinois</t>
  </si>
  <si>
    <t>Detailed transactional data consisting of tenant-level data for households in the US Department of Housing and Urban Development's (HUD) largest rental assistance programs: the Housing Choice Voucher Program, Public Housing, Project-based Section 8, and the Section 202/811 Programs. The dataset includes information on households aggregated at the Census block level, including household family type, rent, years in program, and income. Data originate from two sources within HUD: The Public and Indian Housing (PIH) Information Center and Tenant Rental Assistance Certification System (TRACS).</t>
  </si>
  <si>
    <t>adrf-000069</t>
  </si>
  <si>
    <t>US Department of Housing and Urban Development Program Microdata 2004-2016 - Individuals: New York</t>
  </si>
  <si>
    <t>adrf-000070</t>
  </si>
  <si>
    <t>US Department of Housing and Urban Development Program Microdata 2004-2016 - Households: New York</t>
  </si>
  <si>
    <t>dataset-200</t>
  </si>
  <si>
    <t>adrf-000005</t>
  </si>
  <si>
    <t>US Department of Housing and Urban Development Administrative Data</t>
  </si>
  <si>
    <t>Decennial Census Illinois Profile of General Population and Housing Characteristics: 2000</t>
  </si>
  <si>
    <t>US Census Bureau</t>
  </si>
  <si>
    <t>HUD provides interested researchers with access to the original data sets generated by PD&amp;R-sponsored data collection efforts, including the American Housing Survey, median family incomes and income limits, as well as microdata from research initiatives on topics such as housing discrimination, the HUD-insured multifamily housing stock, and the public housing population.</t>
  </si>
  <si>
    <t>adrf-000006</t>
  </si>
  <si>
    <t>Decennial Census Illinois Profile of General Population and Housing Characteristics: 2010</t>
  </si>
  <si>
    <t>dataset-408</t>
  </si>
  <si>
    <t>adrf-000057</t>
  </si>
  <si>
    <t>Census ZIP Code Tabulation Area to Census Tract Relationship File</t>
  </si>
  <si>
    <t>2010 Census ZIP Code Tabulation Area (ZCTA) to Census Tract Relationship File</t>
  </si>
  <si>
    <t xml:space="preserve">The 2010 ZIP Code Tabulation Area (ZCTA) to Census Tract Relationship file provides a simple crosswalk between the 2010 ZCTAs and 2010 Census tracts. From this file, data users may determine which ZCTAs exist within the other geographies and vice versa. </t>
  </si>
  <si>
    <t>provider-225</t>
  </si>
  <si>
    <t>dataset-027</t>
  </si>
  <si>
    <t>adrf-000060</t>
  </si>
  <si>
    <t>Survey of Income and Program Participation</t>
  </si>
  <si>
    <t>2014 Survey of Income and Program Participation Wave 1</t>
  </si>
  <si>
    <t>SIPP is the premier source of information for income and program participation. SIPP collects data and measures change for many topics including: economic well-being, family dynamics, education, assets, health insurance, childcare, and food security.</t>
  </si>
  <si>
    <t>dataset-410</t>
  </si>
  <si>
    <t>adrf-000088</t>
  </si>
  <si>
    <t>Longitudinal Employer-Household Dynamics Origin-Destination Employment Statistics</t>
  </si>
  <si>
    <t>Illinois State Longitudinal Employer-Household Dynamics Origin-Destination Employment Statistics - Origin-Destination</t>
  </si>
  <si>
    <t>LEHD Origin-Destination Employment Statistics (LODES) used by OnTheMap are available for download below. Version 7 of LODES was enumerated by 2010 census blocks. Previous versions of LODES were enumerated with 2000 census blocks. Data files are state-based and organized into three types: Origin-Destination (OD), Residence Area Characteristics (RAC), and Workplace Area Characteristics (WAC), all at census block geographic detail. Data is available for most states for the years 2002-2014.</t>
  </si>
  <si>
    <t>adrf-000089</t>
  </si>
  <si>
    <t>Illinois State Longitudinal Employer-Household Dynamics Origin-Destination Employment Statistics - Residential Area Characteristics</t>
  </si>
  <si>
    <t>adrf-000090</t>
  </si>
  <si>
    <t xml:space="preserve">Illinois State Longitudinal Employer-Household Dynamics Origin-Destination Employment Statistics - Workplace Area Characteristics </t>
  </si>
  <si>
    <t>adrf-000092</t>
  </si>
  <si>
    <t>Missouri State Longitudinal Employer-Household Dynamics Origin-Destination Employment Statistics - Origin-Destination</t>
  </si>
  <si>
    <t>adrf-000093</t>
  </si>
  <si>
    <t>Missouri State Longitudinal Employer-Household Dynamics Origin-Destination Employment Statistics - Residential Area Characteristics</t>
  </si>
  <si>
    <t>adrf-000094</t>
  </si>
  <si>
    <t xml:space="preserve">Missouri State Longitudinal Employer-Household Dynamics Origin-Destination Employment Statistics - Workplace Area Characteristics </t>
  </si>
  <si>
    <t>dataset-328</t>
  </si>
  <si>
    <t>adrf-000095</t>
  </si>
  <si>
    <t>Quarterly Census of Employment and Wages</t>
  </si>
  <si>
    <t>LEHD Origin-Destination Employment Statistics (LODES) Census Geography Crosswalk - Missouri</t>
  </si>
  <si>
    <t>US Bureau of Labor Statistics</t>
  </si>
  <si>
    <t>The Quarterly Census of Employment and Wages (QCEW) program publishes a quarterly count of employment and wages reported by employers covering more than 95 percent of U.S. jobs, available at the county, MSA, state and national levels by industry.</t>
  </si>
  <si>
    <t>provider-224</t>
  </si>
  <si>
    <t>adrf-000099</t>
  </si>
  <si>
    <t>LEHD Origin-Destination Employment Statistics (LODES) Census Geography Crosswalk - Kansas</t>
  </si>
  <si>
    <t>dataset-411</t>
  </si>
  <si>
    <t>adrf-000076</t>
  </si>
  <si>
    <t>United States Zipcode to County Relationship File</t>
  </si>
  <si>
    <t>U.S. Department of Housing and Urban Development, US Census Bureau</t>
  </si>
  <si>
    <t>Cross walk of United States Postal Service (USPS) Zip codes to their equivalent Census defined counties as of Q1 2013. Original crosswalk is provided by the U.S. Department of Housing and Urban Development (HUD) and has been joined with US Census Bureau 2010 FIPS Codes for Counties and County Equivalent Entities to provide county names.</t>
  </si>
  <si>
    <t>dataset-352</t>
  </si>
  <si>
    <t>adrf-000016</t>
  </si>
  <si>
    <t>Chicago Public Schools Data</t>
  </si>
  <si>
    <t>Chicago Public Schools - School Locations SY1617</t>
  </si>
  <si>
    <t>Chicago Public Schools</t>
  </si>
  <si>
    <t>provider-023</t>
  </si>
  <si>
    <t>dataset-390</t>
  </si>
  <si>
    <t>adrf-000017</t>
  </si>
  <si>
    <t>Chicago Microlending Institute Microloans</t>
  </si>
  <si>
    <t>Chicago Microlending Institute (CMI) Microloans</t>
  </si>
  <si>
    <t>Data.gov</t>
  </si>
  <si>
    <t>City of Chicago</t>
  </si>
  <si>
    <t>To improve access to capital, the City of Chicago seeded a $2MM revolving loan fund and partnered with Accion to create the Chicago Microlending Institute (CMI). CMI helped train two new local microlenders, Chicago Neighborhood Initiatives (CNI) and Women’s Business Development Corporation (WBDC), to help connect small businesses around the city to affordable access to capital. These microloans vary in size from $500 to $25,000 and the average loan size is around $10,000. This dataset reflects the lender, location, business industry, and borrower demographics for small businesses supported by the City’s revolving loan fund. Certain data elements could not be included on a per-loan basis for privacy reasons but are summarized in the https://data.cityofchicago.org/id/4s8s-adbr dataset.</t>
  </si>
  <si>
    <t>provider-034</t>
  </si>
  <si>
    <t>dataset-391</t>
  </si>
  <si>
    <t>adrf-000018</t>
  </si>
  <si>
    <t>Small Business Improvement Fund Grant Agreements</t>
  </si>
  <si>
    <t>Small Business Improvement Fund (SBIF) Grant Agreements</t>
  </si>
  <si>
    <t>Chicago Data Portal</t>
  </si>
  <si>
    <t>Small Business Improvement Fund (SBIF) program grants made since 2001. SBIF uses Tax Increment Financing (TIF) revenues to help owners of commercial and industrial properties within specific TIF districts to repair or remodel their facilities for their own business or on behalf of tenants.</t>
  </si>
  <si>
    <t>provider-021</t>
  </si>
  <si>
    <t>dataset-401</t>
  </si>
  <si>
    <t>adrf-000029</t>
  </si>
  <si>
    <t>Affordable Rental Housing Developments</t>
  </si>
  <si>
    <t>The rental housing developments listed below are among the thousands of affordable units that are supported by City of Chicago programs to maintain affordability in local neighborhoods. The list is updated periodically when construction is completed for new projects or when the compliance period for older projects expire, typically after 30 years. The list is provided as a courtesy to the public. It does not include every City-assisted affordable housing unit that may be available for rent, nor does it include the hundreds of thousands of naturally occurring affordable housing units located throughout Chicago without City subsidies. For information on rents, income requirements and availability for the projects listed, contact each property directly. For information on other affordable rental properties in Chicago and Illinois, call (877) 428-8844, or visit</t>
  </si>
  <si>
    <t>dataset-406</t>
  </si>
  <si>
    <t>adrf-000054</t>
  </si>
  <si>
    <t>Family and Support Services Delegate Agencies</t>
  </si>
  <si>
    <t>A list of the delegate agencies with which the Department of Family and Support Services has contracted to provide services to residents of Chicago. For more information on the department and its services, please see http://www.cityofchicago.org/city/en/depts/fss.html.</t>
  </si>
  <si>
    <t>dataset-392</t>
  </si>
  <si>
    <t>adrf-000019</t>
  </si>
  <si>
    <t>Public Health Services - Licensed Substance Abuse Treatment Providers in Chicago, 2011</t>
  </si>
  <si>
    <t>Chicago Department of Public Health Office of Substance Abuse</t>
  </si>
  <si>
    <t>Detailed listing of licensed substance abuse treatment providers, treatment modalities, and populations served in Chicago as of April 2011.</t>
  </si>
  <si>
    <t>dataset-407</t>
  </si>
  <si>
    <t>adrf-000056</t>
  </si>
  <si>
    <t>Substance Abuse Treatment Facilities in Illinois</t>
  </si>
  <si>
    <t>Substance Abuse and Mental Health Services Administration (SAMHSA)</t>
  </si>
  <si>
    <t>Location of Substance Abuse treatment facilities in the state of Illinois. Locations are published by the Substance Abuse and Mental Health Services Administration (SAMHSA) through their Behavioral Health Treatment Services Locator. The Behavioral Health Treatment Services Locator is an online source of information for persons seeking treatment facilities in the United States or U.S. Territories for substance abuse/addiction and/or mental health problems.</t>
  </si>
  <si>
    <t>dataset-393</t>
  </si>
  <si>
    <t>adrf-000020</t>
  </si>
  <si>
    <t>Selected Facilities and Program Sites</t>
  </si>
  <si>
    <t>NYC Open Data</t>
  </si>
  <si>
    <t>Department of City Planning (DCP)</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</si>
  <si>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</si>
  <si>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provider-153</t>
  </si>
  <si>
    <t>dataset-394</t>
  </si>
  <si>
    <t>adrf-000021</t>
  </si>
  <si>
    <t>Primary Land Use Tax Lot Output</t>
  </si>
  <si>
    <t>Primary Land Use Tax Lot Output (PLUTO) Release 16v2</t>
  </si>
  <si>
    <t>Extensive land use and geographic data at the tax lot level in comma–separated values (CSV) file format. The PLUTO files contain more than seventy fields derived from data maintained by city agencies.</t>
  </si>
  <si>
    <t>dataset-409</t>
  </si>
  <si>
    <t>adrf-000065</t>
  </si>
  <si>
    <t>New York City Census Tract to Neighborhood Tabulation Area Equivalency</t>
  </si>
  <si>
    <t>New York City 2010 Census Tract to 2010 Neighborhood Tabulation Area Equivalency</t>
  </si>
  <si>
    <t>NYC Department of Planning</t>
  </si>
  <si>
    <t>Neighborhood Tabulation Areas (NTAs) were created to project populations at a small area level, from 2000 to 2030 for PlaNYC, the long-term sustainability plan for New York City. Since population size affects the error associated with population projections, these geographic units needed to have a minimum population, which were determined to be 15,000. This criterion resulted in combinations of neighborhoods that probably would not occur if one were solely designating boundaries of historical neighborhoods. Moreover, the neighborhood names associated with the neighborhood tabulation areas are not intended to be definitive. Another feature of the sustainability plan, was the creation of projections for Public Use Microdata Areas (PUMAs), which are approximations of New York City's Community Districts developed for use with the Census Bureau's Public Use Microdata Samples (PUMS). In order to make the boundaries consistent with PUMAs, NTAs were created using whole census tracts, from the 2010 census, within PUMAs. Since NTAs were not permitted to cross PUMA boundaries, this further restricted our ability to identify what may be thought of as historical neighborhood boundaries. Thus, users need to be cognizant of the reason why NTAs were created and the demographic/geographic constraints inherent in how they were configured. Despite these limitations, NTAs are a valuable summary level for use with both the 2010 Census and the American Community Survey (ACS). Regarding the decennial census, these geographic areas offer a good compromise between the very detailed data for census tracts (2,168) and the broad strokes provided by community districts (59). For the ACS, NTAs offer a statistically reliable alternative to the high sampling error that renders data for most individual census tracts unusable. Note: park-cemetery-etc NTAs, while not contiguous, only represent five unique NTAs; one in each borough. However, each of these five NTAs may appear more than once in this table, as they may fall in more than one PUMA.</t>
  </si>
  <si>
    <t>provider-152</t>
  </si>
  <si>
    <t>dataset-403</t>
  </si>
  <si>
    <t>adrf-000031</t>
  </si>
  <si>
    <t>Directory of NYCHA Community Facilities</t>
  </si>
  <si>
    <t>New York City Housing Authority (NYCHA)</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</si>
  <si>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t>
  </si>
  <si>
    <t>dataset-420</t>
  </si>
  <si>
    <t>adrf-000038</t>
  </si>
  <si>
    <t>NYPD Borough and Precinct Crime Statistics</t>
  </si>
  <si>
    <t>NYPD Arrests 2011</t>
  </si>
  <si>
    <t>New York Police Department (NYPD)</t>
  </si>
  <si>
    <t>The NYPD provides statistics that are categorized by police borough and precinct. These reports are updated weekly and can be viewed below. The department's advanced digital version can be viewed at CompStat 2.0.</t>
  </si>
  <si>
    <t>dataset-419</t>
  </si>
  <si>
    <t>adrf-000039</t>
  </si>
  <si>
    <t>NYPD Arrest Data</t>
  </si>
  <si>
    <t>NYPD Arrests 2012</t>
  </si>
  <si>
    <t>Data from NYPD arrest reports.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</si>
  <si>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adrf-000040</t>
  </si>
  <si>
    <t>NYPD Arrests 2013</t>
  </si>
  <si>
    <t>adrf-000041</t>
  </si>
  <si>
    <t>NYPD Arrests 2014</t>
  </si>
  <si>
    <t>adrf-000042</t>
  </si>
  <si>
    <t>NYPD Arrests 2015</t>
  </si>
  <si>
    <t>adrf-000043</t>
  </si>
  <si>
    <t>NYPD Arrests 2016</t>
  </si>
  <si>
    <t>dataset-395</t>
  </si>
  <si>
    <t>adrf-000022</t>
  </si>
  <si>
    <t>Check Cashing Locations</t>
  </si>
  <si>
    <t>Open Data DC</t>
  </si>
  <si>
    <t>Department of Insurance, Securities, and Banking (DISB)</t>
  </si>
  <si>
    <t>CheckCasher locations without payday lending authority. The dataset contains locations and attributes of checkcashers, created as part of the DC Geographic Information System (DC GIS) for the D.C. Office of the Chief Technology Officer (OCTO) and participating D.C. government agencies. A database provided by the Department of Insurance, Securities, and Banking DISB) identified CheckCasher locations. METADATA CONTENT IS IN PROCESS OF VALIDATION AND SUBJECT TO CHANGE.</t>
  </si>
  <si>
    <t>provider-184</t>
  </si>
  <si>
    <t>dataset-396</t>
  </si>
  <si>
    <t>adrf-000023</t>
  </si>
  <si>
    <t>Human Services Locations</t>
  </si>
  <si>
    <t>Human Service Locations</t>
  </si>
  <si>
    <t>DC Department of Human Services (DHS)</t>
  </si>
  <si>
    <t>Human Services Facilities - DC Answers Please Program. The dataset contains locations and attributes of Human Services Facilities, created as part of the DC Geographic Information System (DC GIS) for the D.C. Office of the Chief Technology Officer (OCTO) and participating D.C. government agencies. A database provided by the DC Department of Human Services (DHS) identified Human Services Facilities and DC GIS staff geo-processed the data. All DC GIS data is stored and exported in Maryland State Plane coordinates NAD 83 meters.</t>
  </si>
  <si>
    <t>dataset-397</t>
  </si>
  <si>
    <t>adrf-000024</t>
  </si>
  <si>
    <t>Homeless Shelter Locations</t>
  </si>
  <si>
    <t>The dataset contains locations and attributes of Homeless Shelters, created as part of the DC Geographic Information System (DC GIS) for the D.C. Office of the Chief Technology Officer (OCTO) and participating D.C. government agencies. A database provided by the Department of Human Services identified Homeless Shelter locations. METADATA CONTENT IS IN PROCESS OF VALIDATION AND SUBJECT TO CHANGE.</t>
  </si>
  <si>
    <t>dataset-398</t>
  </si>
  <si>
    <t>adrf-000025</t>
  </si>
  <si>
    <t>Homeless Service Facilities</t>
  </si>
  <si>
    <t>Answers Please, InterFaith Conference of Metropolitan Washington, Metropolitan Washington Council of Governments, United Way of The National Capital Area</t>
  </si>
  <si>
    <t>Homeless Facility and Service locations. The dataset contains locations and attributes of Homeless Facility and Service locations, created as part of the DC Geographic Information System (DC GIS) for the D.C. Office of the Chief Technology Officer (OCTO) and participating D.C. government agencies. A database provided by Answers Please and The InterFaith Conference of Metropolitan Washington identified emergency food, shelter and health care locations. METADATA CONTENT IS IN PROCESS OF VALIDATION AND SUBJECT TO CHANGE.</t>
  </si>
  <si>
    <t>dataset-399</t>
  </si>
  <si>
    <t>adrf-000027</t>
  </si>
  <si>
    <t>Public Schools</t>
  </si>
  <si>
    <t>DC Public Schools</t>
  </si>
  <si>
    <t>DC public schools. This dataset contains points representing public schools. It was created for the D.C. public schools and later added to the DC Geographic Information System (DC GIS) for the D.C. Office of the Chief Technology Officer (OCTO). This dataset includes all identifiable DCPS public elementary, middle, education campus's, senior high, and special education schools as well as learning centers. Does not include private or charter schools. School locations were identified from a database from the DC Public Schools, Office of Facilities Management. Current for the 2018-2019 school year. METADATA CONTENT IS IN PROCESS OF VALIDATION AND SUBJECT TO CHANGE.</t>
  </si>
  <si>
    <t>dataset-400</t>
  </si>
  <si>
    <t>adrf-000028</t>
  </si>
  <si>
    <t>Charter Schools</t>
  </si>
  <si>
    <t>DC Public Charter School Board</t>
  </si>
  <si>
    <t>Charter Schools. This layer contains points representing locations for charter schools, created as part of the DC Geographic Information System (DC GIS) for the D.C. Office of the Chief Technology Officer (OCTO) and participating D.C. government agencies. School locations were identified from public records and heads-up digitized from the 2010 orthophotographs. METADATA CONTENT IS IN PROCESS OF VALIDATION AND SUBJECT TO CHANGE.</t>
  </si>
  <si>
    <t>dataset-464</t>
  </si>
  <si>
    <t>adrf-000026</t>
  </si>
  <si>
    <t>NICHD Study of Early Child Care and Youth Development</t>
  </si>
  <si>
    <t>Child Development Centers</t>
  </si>
  <si>
    <t>US Department of Health and Human Services</t>
  </si>
  <si>
    <t>DCGIS Open Data: Health and Human Services</t>
  </si>
  <si>
    <t>Researchers analyzed how different child care arrangements related to measurements of the children's health, behavior, school performance, and other indicators of development in infancy, early childhood, middle childhood, and middle adolescence.</t>
  </si>
  <si>
    <t>provider-229</t>
  </si>
  <si>
    <t>dataset-404</t>
  </si>
  <si>
    <t>adrf-000032</t>
  </si>
  <si>
    <t>Illinois Department of Human Services Office Locator</t>
  </si>
  <si>
    <t>State of Illinois Data Portal</t>
  </si>
  <si>
    <t>Illinois Department of Human Services</t>
  </si>
  <si>
    <t>Listing of Department of Human Services and Service Provider Office Locations</t>
  </si>
  <si>
    <t>provider-203</t>
  </si>
  <si>
    <t>dataset-417</t>
  </si>
  <si>
    <t>adrf-000115</t>
  </si>
  <si>
    <t>Illinois Department of Labor Illinois Minimum Wage</t>
  </si>
  <si>
    <t>Illinois Department of Labor (IDOL) Illinois Minimum Wage</t>
  </si>
  <si>
    <t>Illinois Department of Labor (IDOL)</t>
  </si>
  <si>
    <t>Illinois state minimum wage hourly rates for workers 18 years of age and older from 1972 to 2014.</t>
  </si>
  <si>
    <t>dataset-405</t>
  </si>
  <si>
    <t>adrf-000033</t>
  </si>
  <si>
    <t>Cook County Recorder - Foreclosures, Mortgages, and Quit Claim Deeds</t>
  </si>
  <si>
    <t>Cook County Government Open Data</t>
  </si>
  <si>
    <t>Cook County Recorder of Deeds</t>
  </si>
  <si>
    <t>Foreclosures, Mortgages, and Quit Claim Deeds recorded with the Cook County Recorder of Deeds. Data covers 2013 through March 27, 2015. This dataset will be updated Quarterly. For more information see http://cookrecorder.com/ .</t>
  </si>
  <si>
    <t>provider-032</t>
  </si>
  <si>
    <t>dataset-355</t>
  </si>
  <si>
    <t>adrf-000048</t>
  </si>
  <si>
    <t>Allegheny County Jail Data</t>
  </si>
  <si>
    <t>Jail Bookings</t>
  </si>
  <si>
    <t>Allegheny County Analytics</t>
  </si>
  <si>
    <t>Mecklenburg County, NC Criminal Justice Services</t>
  </si>
  <si>
    <t>provider-004</t>
  </si>
  <si>
    <t>dataset-061</t>
  </si>
  <si>
    <t>adrf-000050</t>
  </si>
  <si>
    <t>Multi-Sample Person File</t>
  </si>
  <si>
    <t>Arrest Processing - Person File</t>
  </si>
  <si>
    <t>Intitute for Research on Poverty at the University of Wisconsin-Madison</t>
  </si>
  <si>
    <t>The MSPF was created by drawing on information extracts from the full universe of clients or participants in the State of Wisconsin’s electronically available administrative data on public assistance, child support, child welfare, unemployment benefits, and incarceration, and merging them to create a single file of unique individuals.</t>
  </si>
  <si>
    <t>provider-099</t>
  </si>
  <si>
    <t>dataset-422</t>
  </si>
  <si>
    <t>adrf-000053</t>
  </si>
  <si>
    <t>North Carolina Administrative Office of the Courts Charge Codes</t>
  </si>
  <si>
    <t>North Carolina Administrative Office of the Courts (AOC) Charge Codes</t>
  </si>
  <si>
    <t>North Carolina Judicial Branch</t>
  </si>
  <si>
    <t>provider-178</t>
  </si>
  <si>
    <t>dataset-368</t>
  </si>
  <si>
    <t>adrf-000055</t>
  </si>
  <si>
    <t>Illinois Correctional Industries training dataset</t>
  </si>
  <si>
    <t>IL Corrections Industries Training 2011-2016 dataset</t>
  </si>
  <si>
    <t>Illinois Correctional Industries</t>
  </si>
  <si>
    <t>This data contains the individuals who participated in an Illinois Correctional Industries vocational training program for forward years 2011 - 2016. The dataset includes a 'Shop Function Code' designating the program, start and end dates of the program, and the result of that training program for the inmate in question. These data are tracked by hand by ICI's payroll unit.</t>
  </si>
  <si>
    <t>provider-075</t>
  </si>
  <si>
    <t>dataset-423</t>
  </si>
  <si>
    <t>adrf-000058</t>
  </si>
  <si>
    <t>Chicago Police Department Adult Arrestees</t>
  </si>
  <si>
    <t>Chicago Police Department Adult Arrestees - 1999-2016</t>
  </si>
  <si>
    <t>Chicago Police Department</t>
  </si>
  <si>
    <t>This is Chicago Police Department official website for searching arrest records. This site is made available for the use and benefit of law enforcement partners, news media, and members of the public to search Chicago Police public arrest records including Name, Mugshot, Age, Address, Central Booking Number, Charges, Arrest Date/Time, Arrest Location, Date Time Released from Chicago Police Facility, Bond Type/Amount/Date, and the geographic police area/district/beat.</t>
  </si>
  <si>
    <t>provider-022</t>
  </si>
  <si>
    <t>dataset-330</t>
  </si>
  <si>
    <t>adrf-000061</t>
  </si>
  <si>
    <t>Colorado Department of Human Services Community Performance Center</t>
  </si>
  <si>
    <t>Illinois Department of Human Services (IDHS) Point-In-Time Files: Time Invariant Characteristics</t>
  </si>
  <si>
    <t>Colorado Department of Human Services</t>
  </si>
  <si>
    <t>Illinois Department of Human Services (IDHS), Chapin Hall at the University of Chicago</t>
  </si>
  <si>
    <t>.</t>
  </si>
  <si>
    <t>provider-026</t>
  </si>
  <si>
    <t>dataset-275</t>
  </si>
  <si>
    <t>adrf-000062</t>
  </si>
  <si>
    <t>Illinois Department of Human Services Client Database</t>
  </si>
  <si>
    <t>Illinois Department of Human Services (IDHS) Head of Household Files</t>
  </si>
  <si>
    <t>The Client Database contains both case-level variables (those with one value being used to represent each case) and individual-level variables that relate to characteristics of the individuals who are on the cases.</t>
  </si>
  <si>
    <t>provider-081</t>
  </si>
  <si>
    <t>adrf-000063</t>
  </si>
  <si>
    <t>Illinois Department of Human Services (IDHS) Spell Files: Time-Varying Characteristics</t>
  </si>
  <si>
    <t>dataset-413</t>
  </si>
  <si>
    <t>adrf-000082</t>
  </si>
  <si>
    <t>New York State Short-Term Occupational Employment Projections</t>
  </si>
  <si>
    <t>New York State Short-Term Occupational Employment Projections, 2013-2015</t>
  </si>
  <si>
    <t>New York State Department of Labor</t>
  </si>
  <si>
    <t>Short-term industry and occupational estimates and projections are presented for New York State and its ten labor market regions. Projections are used for assessing short-range trends in occupational employment and resulting occupational opportunities. The projections process consists of four principal phases:</t>
  </si>
  <si>
    <t>provider-170</t>
  </si>
  <si>
    <t>dataset-414</t>
  </si>
  <si>
    <t>adrf-000083</t>
  </si>
  <si>
    <t>Illinois Worker Adjustment and Retraining Notification Notices of Layoffs and Closures</t>
  </si>
  <si>
    <t>Illinois Worker Adjustment and Retraining Notification (WARN) Notices of Layoffs and Closures 2006-2010</t>
  </si>
  <si>
    <t>Illinois Department of Commerce &amp; Economic Opportunity</t>
  </si>
  <si>
    <t>Illinois Department of Commerce and Economic Opportunity</t>
  </si>
  <si>
    <t>A WARN layoff is a plant closure or mass layoff. Under state law, employers must notify the state when they plan to lay off workers. This law is known as the WARN Act (Illinois Worker Adjustment and Retraining Notification Act). This dataset was generated by ADRF participants who downloaded PDF WARN reports from the state website at https://www.illinois.gov/dceo/WorkforceDevelopment/warn/Pages/default.aspx, extracted their information to a spreadsheet and used SAS to realign the data into columns.</t>
  </si>
  <si>
    <t>provider-078</t>
  </si>
  <si>
    <t>dataset-415</t>
  </si>
  <si>
    <t>adrf-000087</t>
  </si>
  <si>
    <t>Mapping Police Violence Data</t>
  </si>
  <si>
    <t>Mapping Police Violence 2013 - 2017</t>
  </si>
  <si>
    <t>Mapping Police Violence</t>
  </si>
  <si>
    <t>Data compiled about fatal police shootings in the United States from FatalEncounters.org, the U.S. Police Shootings Database and Killed by Police.net. The data are presented and available for download from mappingpoliceviolence.org. Population data from the US Census Bureau American Community Survey is also included in report tables.</t>
  </si>
  <si>
    <t>provider-114</t>
  </si>
  <si>
    <t>adrf-000137</t>
  </si>
  <si>
    <t>Quarterly Census of Employment and Wages (QCEW)</t>
  </si>
  <si>
    <t>Bureau of Labor Statistics (BLS)</t>
  </si>
  <si>
    <t>dataset-439</t>
  </si>
  <si>
    <t>adrf-000098</t>
  </si>
  <si>
    <t>Kansas City Energy and Water Consumption data</t>
  </si>
  <si>
    <t>Kansas City, Missouri Water Customer Data</t>
  </si>
  <si>
    <t>OpenData KC</t>
  </si>
  <si>
    <t>The City of Kansas City</t>
  </si>
  <si>
    <t>provider-185</t>
  </si>
  <si>
    <t>dataset-416</t>
  </si>
  <si>
    <t>adrf-000100</t>
  </si>
  <si>
    <t>Kansas City Missouri Business Licenses</t>
  </si>
  <si>
    <t>Kansas City, Missouri Business Licenses</t>
  </si>
  <si>
    <t>City of Kansas City</t>
  </si>
  <si>
    <t>Data for persons or businesses with a current business license with the City of Kansas City, Missouri. Includes business licenses from 2013-2018</t>
  </si>
  <si>
    <t>provider-024</t>
  </si>
  <si>
    <t>dataset-375</t>
  </si>
  <si>
    <t>adrf-000103</t>
  </si>
  <si>
    <t>Kansas City Police Department Crime Data</t>
  </si>
  <si>
    <t>Kansas City Police Department Crime Data 2009-2018</t>
  </si>
  <si>
    <t>Kansas City Missouri Police Department</t>
  </si>
  <si>
    <t>Board of Police Commissioners of Kansas City, Missouri</t>
  </si>
  <si>
    <t>provider-103</t>
  </si>
  <si>
    <t>dataset-376</t>
  </si>
  <si>
    <t>adrf-000121</t>
  </si>
  <si>
    <t>Indiana Public Higher Education Enrollment Data</t>
  </si>
  <si>
    <t>Indiana Public Higher Education Enrollments, 2005-2006 Through 2017-2018</t>
  </si>
  <si>
    <t>Indiana Commission for Higher Education</t>
  </si>
  <si>
    <t>Indiana Commission for Higher Education (CHE)</t>
  </si>
  <si>
    <t>provider-083</t>
  </si>
  <si>
    <t>dataset-522</t>
  </si>
  <si>
    <t>adrf-000132</t>
  </si>
  <si>
    <t>Indiana Temporary Assistance for Needy Families</t>
  </si>
  <si>
    <t>Indiana Temporary Assistance for Needy Families (TANF) Data</t>
  </si>
  <si>
    <t>Indiana Family and Social Services Administration</t>
  </si>
  <si>
    <t>Indiana Family and Social Services Administration (FSSA)</t>
  </si>
  <si>
    <t>Temporary Assistance for Needy Families (TANF) provides temporary cash for families in need.</t>
  </si>
  <si>
    <t>provider-086</t>
  </si>
  <si>
    <t>dataset-025</t>
  </si>
  <si>
    <t>adrf_000134</t>
  </si>
  <si>
    <t>FoodAPS National Household Food Acquisition and Purchase Survey</t>
  </si>
  <si>
    <t>US Department of Agriculture</t>
  </si>
  <si>
    <t>United States Department of Agriculture (USDA)</t>
  </si>
  <si>
    <t>USDA's National Household Food Acquisition and Purchase Survey (FoodAPS) is the first nationally representative survey of American households to collect unique and comprehensive data about household food purchases and acquisitions.</t>
  </si>
  <si>
    <t>provider-226</t>
  </si>
  <si>
    <t>dataset-133</t>
  </si>
  <si>
    <t>adrf_000135</t>
  </si>
  <si>
    <t>State of Florida Supplemental Nutrition Assistance Program</t>
  </si>
  <si>
    <t>Supplemental Nutrition Assistance Program (SNAP) Administrative Data</t>
  </si>
  <si>
    <t>Florida Department of Children and Families</t>
  </si>
  <si>
    <t>SNAP offers food benefits to eligible, low-income individuals and families.</t>
  </si>
  <si>
    <t>provider-057</t>
  </si>
  <si>
    <t>dataset-428</t>
  </si>
  <si>
    <t>adrf-000136</t>
  </si>
  <si>
    <t>Higher Education Research and Development Survey</t>
  </si>
  <si>
    <t>Higher Education Research and Development Survey (HERD) 2010-2017</t>
  </si>
  <si>
    <t>National Science Foundation</t>
  </si>
  <si>
    <t>National Science Foundation (NSF)</t>
  </si>
  <si>
    <t>The survey collects information on R&amp;D expenditures by field of research and source of funds and also gathers information on types of research, expenses, and headcounts of R&amp;D personnel.</t>
  </si>
  <si>
    <t>provider-162</t>
  </si>
  <si>
    <t>dataset-370</t>
  </si>
  <si>
    <t>adrf-000142</t>
  </si>
  <si>
    <t>Survey of Earned Doctorates</t>
  </si>
  <si>
    <t>Survey of Earned Doctorates (SED)</t>
  </si>
  <si>
    <t>National Center for Science and Engineering Statistics (NCSES)</t>
  </si>
  <si>
    <t>The Survey of Earned Doctorates (SED) gathers information annually from approximately 50,000 new research doctorate graduates from U.S. universities about their educational histories, funding sources, and post-doctoral plans.</t>
  </si>
  <si>
    <t>dataset-371</t>
  </si>
  <si>
    <t>adrf-000144</t>
  </si>
  <si>
    <t>Survey of Doctorate Recipients</t>
  </si>
  <si>
    <t>Survey of Doctorate Recipients (SDR)</t>
  </si>
  <si>
    <t>The Survey of Doctorate Recipients (SDR) provides demographic, education, and career history information from individuals with a U.S. research doctoral degree in a science, engineering, or health (SEH) field.</t>
  </si>
  <si>
    <t>dataset-425</t>
  </si>
  <si>
    <t>adrf-000139</t>
  </si>
  <si>
    <t>Universities: Measuring the Impacts of Research on Innovation, Competitiveness, and Science</t>
  </si>
  <si>
    <t>Universities: Measuring the Impacts of Research on Innovation, Competitiveness, and Science (UMETRICS)</t>
  </si>
  <si>
    <t>Institute for Research on Innovation and Science (IRIS)</t>
  </si>
  <si>
    <t>Long term, comprehensive data about academic researchers.</t>
  </si>
  <si>
    <t>provider-088</t>
  </si>
  <si>
    <t>adrf_id</t>
  </si>
  <si>
    <t>link</t>
  </si>
  <si>
    <t>reason</t>
  </si>
  <si>
    <t>manually reviewed</t>
  </si>
  <si>
    <t>record linkage</t>
  </si>
  <si>
    <t>yes</t>
  </si>
  <si>
    <t>title match</t>
  </si>
  <si>
    <t>adrf-000044</t>
  </si>
  <si>
    <t>data_provider id 14</t>
  </si>
  <si>
    <t>adrf-000045</t>
  </si>
  <si>
    <t>adrf-000046</t>
  </si>
  <si>
    <t>adrf-000047</t>
  </si>
  <si>
    <t>data_provider id 7</t>
  </si>
  <si>
    <t>adrf-000049</t>
  </si>
  <si>
    <t>adrf-000051</t>
  </si>
  <si>
    <t>adrf-000052</t>
  </si>
  <si>
    <t>adrf-000072</t>
  </si>
  <si>
    <t>data_provider id 15</t>
  </si>
  <si>
    <t>adrf-000075</t>
  </si>
  <si>
    <t>data_provider id 29</t>
  </si>
  <si>
    <t>adrf-000086</t>
  </si>
  <si>
    <t>data_provider id 44</t>
  </si>
  <si>
    <t>adrf-000097</t>
  </si>
  <si>
    <t>data_provider id 30</t>
  </si>
  <si>
    <t>adrf-000101</t>
  </si>
  <si>
    <t>data_provider id 18</t>
  </si>
  <si>
    <t>Detailed transactional data of each time a person was admitted to an Illinois Department of Corrections (DOC) facility from 1990 to 2015. Variables include demographic, charges, sentencing, conduct, security level, health and mental health status, gang affiliation. Data are collected using correctional facility data and court records. See data dictionary documentation for detailed description of all fields.
Please access the full dataset in course database table: ildoc.ildoc_admit</t>
  </si>
  <si>
    <t>Detailed transactional data of each time an inmate was released from an Illinois Department of Corrections (DOC) facility from 1990 to 2015. Variables include demographic, residence, charges, sentencing, conduct, security level, health and mental health status, gang affiliation. Data are collected using correctional facility data and court records. See data dictionary documentation for detailed description of all fields.
Please access the full dataset in course database table: ildoc.ildoc_exit</t>
  </si>
  <si>
    <t xml:space="preserve">Location information for persons active in the Illinois parole system from 2009 to 2015. A given person could have multiple rows in this table, one per year they were on parole. Each row contains a latitude/longitude coordinate based on the parolee’s address on file (redacted from this file), as well as additional information on original and derived county, city, and zip code and metadata that indicates who confident we are that the point corresponds to the address. Because the parole system doesn’t include historical data, parolees who exited the system before 2009 won’t be represented in this data set.
From IDOC:
please note you are receiving parolee address information as of the last day of the FY for all active parolees for the added period in question. There are some cautions associated with address data including; some parolees are showing as AWOL which means the parolee is currently not residing at a known/approved location. In addition, some addresses are actually county jail addresses where parolees are being held pending new criminal charges. Some addresses are treatment facilities, recovery homes, or homeless shelters where offenders may be residing temporarily. Finally, some address are merely places where the parolee meets with the agent but does not actually reside. While it is our policy to verify addresses to the best of our ability, there are a number of offenders who do not wish us to know where they really reside and as such, utilize the address of a family member or friend who they know will provide assurance that the parolee resides there. Also please note, addresses are input by Agents so there are always possibilities that human errors are contained in the dataset. These are a few of the reasons why we do not create policy based on address, as a number of our parolees live a transient lifestyle and do not necessarily reside where they work or commit new crimes.
Please access the full dataset in course database table: ildoc.il_doc_parole
</t>
  </si>
  <si>
    <t>A relationship table to be used with Illinois Department of Corrections (ILDOC) Admission and Exit tables which join hashed names, hashed ssns, birthyear, race, sex, and ILDOC doc number for the purposes of easier matches across tables. Each unique doc number has a row in the person table. Other values are set only when they are the same for a given doc number across all rows in the admissions and exits tables. It is found in the database at: ildoc.person</t>
  </si>
  <si>
    <t>Quarterly records of wages for every job held by each person in the state of Illinois from 2005 to 2015. This data is derived from the Illinois Dept. of Employment Security (IDES) Unemployment Insurance (UI) wage file that the Local Employment Dynamics (LED) state partners supply to the Census department for use in producing Quarterly Workforce Indicators (QWI). See attached data dictionary for field details.
The summary of this dataset’s fields is a sample of records only. Please access the full dataset in the partitioned course database table: ides.il_wage. There is also an unpartitoned version of the table in the database at ides.il_des_wage</t>
  </si>
  <si>
    <t>Detailed quarterly information on all of the employers who are present in Illinois’ wage files.  Employer information includes address information, key dates in the quarter, and information on wages and employees per business per quarter. See attached data dictionary for field details.
The summary of this dataset’s fields is a sample of records only. Please access the full dataset in course database table: il_qcew_employers</t>
  </si>
  <si>
    <t>More detailed quarterly location data for the employers in the employer records file above created by IDES using their preferred geocoding process. Only created from 2012 to present. Includes latitude and longitude as well as Census ID to the block level.
Location information for employers was derived quarterly, but only from 2012 to 2015.  Employers from wage records from earlier years might be present in this table, but it wouldn’t be historical data. Just location.
The summary of this dataset’s fields is a sample of records only. Please access the full dataset in course database table: il_des_establishment</t>
  </si>
  <si>
    <t>Detailed transactional data consisting of tenant-level data for individuals in the US Department of Housing and Urban Development's (HUD) largest rental assistance programs: the Housing Choice Voucher Program, Public Housing, Project-based Section 8, and the Section 202/811 Programs. The dataset includes information on individuals aggregated at the Census block level, including rent, years in program, and income; and individual race and gender. Data originate from two sources within HUD: The Public and Indian Housing (PIH) Information Center and Tenant Rental Assistance Certification System (TRACS).
Please access the full dataset in course database table: hud.hud_individual_block_data_il</t>
  </si>
  <si>
    <t>Detailed transactional data consisting of tenant-level data for households in the US Department of Housing and Urban Development's (HUD) largest rental assistance programs: the Housing Choice Voucher Program, Public Housing, Project-based Section 8, and the Section 202/811 Programs. The dataset includes information on households aggregated at the Census block level, including household family type, rent, years in program, and income. Data originate from two sources within HUD: The Public and Indian Housing (PIH) Information Center and Tenant Rental Assistance Certification System (TRACS).
Please access the full dataset in course database table: hud.hud_household_block_data_il</t>
  </si>
  <si>
    <t>Detailed transactional data consisting of tenant-level data for individuals in the US Department of Housing and Urban Development's (HUD) largest rental assistance programs: the Housing Choice Voucher Program, Public Housing, Project-based Section 8, and the Section 202/811 Programs. The dataset includes information on individuals aggregated at the Census block level, including rent, years in program, and income; and individual race and gender. Data originate from two sources within HUD: The Public and Indian Housing (PIH) Information Center and Tenant Rental Assistance Certification System (TRACS).
Please access the full dataset in course database table: hud.hud_individual_block_data_ny</t>
  </si>
  <si>
    <t>Detailed transactional data consisting of tenant-level data for households in the US Department of Housing and Urban Development's (HUD) largest rental assistance programs: the Housing Choice Voucher Program, Public Housing, Project-based Section 8, and the Section 202/811 Programs. The dataset includes information on households aggregated at the Census block level, including household family type, rent, years in program, and income. Data originate from two sources within HUD: The Public and Indian Housing (PIH) Information Center and Tenant Rental Assistance Certification System (TRACS).
Please access the full dataset in course database table: hud.hud_household_block_data_ny</t>
  </si>
  <si>
    <t>The Demographic Profile Summary File (SF1) contains 100 percent data asked of all people and about every housing unit on topics such as sex, age, race, Hispanic or Latino origin, household relationship, householdtype, group quarters population, housing occupancy, and housing tenure.</t>
  </si>
  <si>
    <t>The Demographic Profile Summary File contains 100 percent data asked of all people and about every housing unit on topics such as sex, age, race, Hispanic or Latino origin, household relationship, householdtype, group quarters population, housing occupancy, and housing tenure.</t>
  </si>
  <si>
    <t>The 2010 ZIP Code Tabulation Area (ZCTA) to Census Tract Relationship file provides a simple crosswalk between the 2010 ZCTAs and 2010 Census tracts. From this file, data users may determine which ZCTAs exist within the other geographies and vice versa. _x000D_
_x000D_
The ZCTA relationship files are nation-based comma-delimited ASCII files and include all 50 states, the District of Columbia, and Puerto Rico._x000D_
_x000D_
These files represent intersections of geography only.  For instance, for the ZCTA to place relationship file, a unique combination of ZCTA and place FIPS code must exist for a record to be included in the file. Areas where the Census Bureau has delineated a ZCTA, but no place exists, are considered remainder records and are not included in this file. Situations where no ZCTA exists or where there is neither a ZCTA nor a place are also excluded from this file. The same logic applies to all other relationship files. However, data users should be aware that the totals given for the ZCTA or the geographic entity are full totals as published for the 2010 Census, therefore, data users should note that summing the part record totals may not match the totals for the ZCTAs and/or the related entities.</t>
  </si>
  <si>
    <t>This dataset includes the main 2014, Wave 1 data file for The Survey of Income and Program Participation (SIPP) as well as the Replicate Weight File. The U.S. Census Bureau is releasing the initial version of public data from the reengineered SIPP.  This dataset contains variables from Wave 1 of the 2014 SIPP panel.  The SIPP is the Census Bureau’s premier survey for measuring the dynamics of income, employment, health insurance, and participation in government transfer programs.  The survey provides detailed, monthly information about the family, social, and economic contexts of individuals and households.  SIPP is a longitudinal survey, following the same set of respondents over a four-year period, allowing researchers to understand how these contexts change over time._x000D_
_x000D_
_x000D_
Please see the 2014 Panel Users’ Guide, included with this dataset, for more details.</t>
  </si>
  <si>
    <t>Illinois state LEHD Origin-Destination Employment Statistics (LODES) used by OnTheMap are available for download below. Version 7 of LODES was enumerated by 2010 census blocks. Previous versions of LODES were enumerated with 2000 census blocks. Data files are state-based and organized into three types: Origin-Destination (OD), Residence Area Characteristics (RAC), and Workplace Area Characteristics (WAC), all at census block geographic detail. Data is available for most states for the years 2002-2014.</t>
  </si>
  <si>
    <t>Missouri state LEHD Origin-Destination Employment Statistics (LODES) used by OnTheMap are available for download below. Version 7 of LODES was enumerated by 2010 census blocks. Previous versions of LODES were enumerated with 2000 census blocks. Data files are state-based and organized into three types: Origin-Destination (OD), Residence Area Characteristics (RAC), and Workplace Area Characteristics (WAC), all at census block geographic detail. Data is available for most states for the years 2002-2015.</t>
  </si>
  <si>
    <t>MIssouri state LEHD Origin-Destination Employment Statistics (LODES) used by OnTheMap are available for download below. Version 7 of LODES was enumerated by 2010 census blocks. Previous versions of LODES were enumerated with 2000 census blocks. Data files are state-based and organized into three types: Origin-Destination (OD), Residence Area Characteristics (RAC), and Workplace Area Characteristics (WAC), all at census block geographic detail. Data is available for most states for the years 2002-2015.</t>
  </si>
  <si>
    <t>A lookup table from Census Blocks to multiple other Census geographic entities, as listed in the data dictionary. This is the geographic crosswalk file for Missouri and is in the public schema of the "appliedda" database with the name "lodes_census_geography_crosswalk_mo"._x000D_
_x000D_
_x000D_
The primary key/identifier in the Geography Crosswalk is the 2010 Census Tabulation Block Code (tabblk2010). This code does not change between Decennial Censuses and can be used to link to the geocodes in the Origin-Destination/Residential Area Characteristics/Workplace Area Characteristics files as well as other datasets which include fields that resolve to Census geography entities. All other geographic codes in the crosswalk are “current” and represent the most recent definitions of the legal, statistical, or administrative areas as integrated into LODES and OnTheMap.</t>
  </si>
  <si>
    <t>A lookup table from Census Blocks to multiple other Census geographic entities, as listed in the data dictionary. This is the geographic crosswalk file for Kansas and is in the public schema of the "appliedda" database with the name "lodes_census_geography_crosswalk_ks"._x000D_
_x000D_
_x000D_
The primary key/identifier in the Geography Crosswalk is the 2010 Census Tabulation Block Code (tabblk2010). This code does not change between Decennial Censuses and can be used to link to the geocodes in the Origin-Destination/Residential Area Characteristics/Workplace Area Characteristics files as well as other datasets which include fields that resolve to Census geography entities. All other geographic codes in the crosswalk are “current” and represent the most recent definitions of the legal, statistical, or administrative areas as integrated into LODES and OnTheMap.</t>
  </si>
  <si>
    <t>Locations of educational units in the Chicago Public School District for school year 2016-2017.</t>
  </si>
  <si>
    <t>To improve access to capital, the City of Chicago seeded a $2MM revolving loan fund and partnered with Accion to create the Chicago Microlending Institute (CMI). CMI helped train two new local microlenders, Chicago Neighborhood Initiatives (CNI) and Women's Business Development Corporation (WBDC), to help connect small businesses around the city to affordable access to capital. These microloans vary in size from $500 to $25,000 and the average loan size is around $10,000. This dataset reflects the lender, location, business industry, and borrower demographics for small businesses supported by the City's revolving loan fund. Certain data elements could not be included on a per-loan basis for privacy reasons but are summarized in the https://data.cityofchicago.org/id/4s8s-adbr dataset.</t>
  </si>
  <si>
    <t>The affordable rental housing developments listed below are supported by the City of Chicago to maintain affordability standards. For information on rents, income requirements and availability, contact each property directly. For information on other affordable rental properties in Chicago and Illinois.</t>
  </si>
  <si>
    <t>A list of the delegate agencies with which the Department of Family and Support Services has contracted to provide services to residents of Chicago.</t>
  </si>
  <si>
    <t xml:space="preserve">Location of Substance Abuse treatment facilities in the state of Illinois. Locations are published by the Substance Abuse and Mental Health Services Administration (SAMHSA) through their Behavioral Health Treatment Services Locator. The Behavioral Health Treatment Services Locator is an online source of information for persons seeking treatment facilities in the United States or U.S. Territories for substance abuse/addiction and/or mental health problems._x000D_
_x000D_
The Behavioral Health Treatment Services Locator is a product of SAMHSA's Center for Behavioral Health Statistics and Quality (CBHSQ). The Locator is compiled from responses to CBHSQ's annual surveys of treatment facilities (the National Survey of Substance Abuse Treatment Services and the National Mental Health Services Survey)._x000D_
_x000D_
In response to the growing demand for treatment services, and to increase the visibility of treatment service providers, SAMHSA is sharing facility contact information from its Behavioral Health Treatment Services Locator with commercially available search engines to help facilitate greater access to mental health and substance use treatment services. Facility contact information only includes the facility's name, location address, phone number, and web site. </t>
  </si>
  <si>
    <t>Extensive land use and geographic data at the tax lot level in comma-separated values (CSV) file format. The PLUTO files contain more than seventy fields derived from data maintained by city agencies.</t>
  </si>
  <si>
    <t>Neighborhood Tabulation Areas (NTAs) were created to project populations at a small area level, from 2000 to 2030 for PlaNYC, the long-term sustainability plan for New York City. Since population size affects the error associated with population projections, these geographic units needed to have a minimum population, which were determined to be 15,000. This criterion resulted in combinations of neighborhoods that probably would not occur if one were solely designating boundaries of historical neighborhoods. Moreover, the neighborhood names associated with the neighborhood tabulation areas are not intended to be definitive._x000D_
_x000D_
_x000D_
Another feature of the sustainability plan, was the creation of projections for Public Use Microdata Areas (PUMAs), which are approximations of New York City's Community Districts developed for use with the Census Bureau's Public Use Microdata Samples (PUMS). In order to make the boundaries consistent with PUMAs, NTAs were created using whole census tracts, from the 2010 census, within PUMAs. Since NTAs were not permitted to cross PUMA boundaries, this further restricted our ability to identify what may be thought of as historical neighborhood boundaries._x000D_
_x000D_
_x000D_
Thus, users need to be cognizant of the reason why NTAs were created and the demographic/geographic constraints inherent in how they were configured. Despite these limitations, NTAs are a valuable summary level for use with both the 2010 Census and the American Community Survey (ACS). Regarding the decennial census, these geographic areas offer a good compromise between the very detailed data for census tracts (2,168) and the broad strokes provided by community districts (59). For the ACS, NTAs offer a statistically reliable alternative to the high sampling error that renders data for most individual census tracts unusable._x000D_
_x000D_
_x000D_
Note: "park-cemetery-etc" NTAs, while not contiguous, only represent five unique NTAs; one in each borough. However, each of these five NTAs may appear more than once in this table, as they may fall in more than one PUMA.</t>
  </si>
  <si>
    <t>Data from NYPD arrest reports for 2011.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</si>
  <si>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Data from NYPD arrest reports for 2012.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</si>
  <si>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Data from NYPD arrest reports for 2013.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</si>
  <si>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Data from NYPD arrest reports for 2014.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</si>
  <si>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Data from NYPD arrest reports for 2015.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</si>
  <si>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Data from NYPD arrest reports for 2016.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</si>
  <si>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CheckCasher locations without payday lending authority. The dataset contains locations and attributes of checkcashers, created as part of the DC Geographic Information System (DC GIS) for the D.C. Office of the Chief Technology Officer (OCTO) and participating D.C. government agencies. A database provided by the Department of Insurance, Securities, and Banking DISB) identified Check Casher locations. All DC GIS data is stored and exported in Maryland State Plane coordinates NAD 83 meters.</t>
  </si>
  <si>
    <t>Human Services Facilities - DC Answers Please Program. The dataset contains locations and attributes of Human Services Facilities, created as part of the DC Geographic Information System (DC GIS) for the D.C. Office of the Chief Technology Officer (OCTO) and participating D.C. government agencies. A database provided by the DC Department of Human Services (DHS) identified Human Services Facilities and DC GIS staff geo-processed the data. All DC GIS data is stored and exported in Maryland State Plane coordinates NAD 83 meters. METADATA CONTENT IS IN PROCESS OF VALIDATION AND SUBJECT TO CHANGE.</t>
  </si>
  <si>
    <t>The dataset contains locations and attributes of Homeless Shelters, created as part of the DC Geographic Information System (DC GIS) for the D.C. Office of the Chief Technology Officer (OCTO) and participating D.C. government agencies. A database provided by the Department of Human Services identified Homeless Shelter locations.</t>
  </si>
  <si>
    <t>Homeless Facility and Service locations. The dataset contains locations and attributes of Homeless Facility and Service locations, created as part of the DC Geographic Information System (DC GIS) for the D.C. Office of the Chief Technology Officer (OCTO) and participating D.C. government agencies. A database provided by Answers Please and The InterFaith Conference of Metropolitan Washington identified emergency food, shelter and health care locations. All DC GIS data is stored and exported in Maryland State Plane coordinates NAD 83 meters.</t>
  </si>
  <si>
    <t>School Ground locations. The dataset contains locations and attributes of schopol grounda, created as part of the DC Geographic Information System (DC GIS) for the D.C. Office of the Chief Technology Officer (OCTO) and participating D.C. government agencies. Originally created by Baker, DCPS enhanced and corrected this file to approximate school ground locations. All DC GIS data is stored and exported in Maryland State Plane coordinates NAD 83 meters.</t>
  </si>
  <si>
    <t>Charter Schools. This layer contains points representing locations for charter schools, created as part of the DC Geographic Information System (DC GIS) for the D.C. Office of the Chief Technology Officer (OCTO) and participating D.C. government agencies. School locations were identified from public records and heads-up digitized from the 2010 orthophotographs. All DC GIS data is stored and exported in Maryland State Plane coordinates NAD 83 meters. METADATA CONTENT IS IN PROCESS OF VALIDATION AND SUBJECT TO CHANGE.</t>
  </si>
  <si>
    <t>Child development centers in the District of Columbia. These centers are provided by the Office of the State Superintendent of Education</t>
  </si>
  <si>
    <t>Foreclosures, Mortgages, and Quit Claim Deeds recorded with the Cook County Recorder of Deeds. Data covers 2013 through March 27, 2015.</t>
  </si>
  <si>
    <t>This dataset includes administrative records data pertaining to each booking made into the Mecklenburg County Jail. Dataset includes individual identifier, booking identifier, relevant dates, and release reason. Individuals in this dataset may have additional bookings outside of Mecklenburg that will not be included in this data.</t>
  </si>
  <si>
    <t>This dataset includes data pertaining to each arrest made in Mecklenburg County. Dataset includes individual identifiers, arrest identifier, and information relating to the arrest itself such as arresting agency, location, etc. This dataset only includes arrests that occur within Mecklenburg County. Individuals in this dataset may have additional arrests outside of Mecklenburg that will not be included in this data.</t>
  </si>
  <si>
    <t>This dataset includes data pertaining to NC AOC Charge Codes.</t>
  </si>
  <si>
    <t>This data contains the individuals who participated in an Illinois Correctional Industries vocational training program for forward years 2011 - 2016. The dataset includes a "Shop Function Code" designating the program, start and end dates of the program, and the result of that training program for the inmate in question. These data are tracked by hand by ICI's payroll unit. 
Please access the full dataset in course database table: idoc.il_ici_departures. Function codes details are stored in course database table: idoc.il_ici_function_codes</t>
  </si>
  <si>
    <t xml:space="preserve">Dataset includes information on adults arrested by the Chicago Police Department (CPD), as documented in the CPD electronic arrest application. The data is used for tracking individual arrestees during the arrest process, providing information used in court cases, and summarizing CPD arrest activity. </t>
  </si>
  <si>
    <t xml:space="preserve">The point-in-time files are extracts from Chapin Hall’s Illinois Public Assistance Research Database (ILPARD). This database is compiled from sequential monthly point-in-time extracts from DHS. They cover participation in a number of public assistance programs including Temporary Assistance to Needy Families (TANF) and specific TANF initiatives (e.g., Work Pays), Medicaid, KidCare, Food Stamps, Transitional Assistance, Aid to the Aged, Blind, and Disabled (AABD), and Family Assistance. The data are mainly cross-sectional but contain one historical component, an indicator of public assistance receipt for the preceding 24 months. The most recent version of the data is stored in the main tables and each table has an accompanying change history. Because the spell files contain the time-varying history of benefits receipt for individuals and cases, only the most recent version of these tables is presented.  As such, this data is presented as time-invariant, with one record of each characteristic for a given individual or case, even though some characteristics (like case addresses) obviously do vary over time.
You will find the complete data in the class database under the tables: idhs.assistance_case, idhs.case_geocode, idhs.case_social, idhs.member, idhs.member_info, idhs.member_relation
</t>
  </si>
  <si>
    <t xml:space="preserve">As an introduction to the data provided by the Illinois Department of Human Services, we also provide a subset filtered to focus just on the individuals who are the heads of households, or grantees.  For this data, we define the head of household as an individual with relation type of 82 in the MemberRelationship table (“Grantee”).  There are other definitions one could use based on relation types that designate a person as head of household for only certain types of assistance or in certain circumstances, but the Grantee type was chosen because it is the simplest and least ambiguous.
You will find the complete data in the class database under the tables: idhs.hh_indcase_spells, idhs.hh_member
</t>
  </si>
  <si>
    <t>Spell files showing the months in which a give case or individual was receiving benefits based on the historical point-in-time extracts from DHS.  This information is derived from case and member status tables.  Note that the point-in-time extracts were created on a monthly basis, so it is not possible to identify daily or weekly variation in the caseload using this data.
Spell files are available for three types of benefits:
- TANF - coded “tanf46” in data files and database.
- SNAP - coded “foodstamp” in data files and database.
- general cash assistance – coded “grant” in data files and the database.  Grant spells include TANF and all other state cash assistance programs, such as disability and refugee assistance.
Spell data is available broken out by:
- case (ch_dpa_caseid) where there is a row for each unbroken spell of benefits received by at least one person with a  given case ID.
- individual (recipient number) where there is a row for each unbroken spell of benefits received by a given member, across any number of cases.
- individual/case (indcase) where there is a row for each unbroken spell of benefits received by a given individual on a given case.  These spells are similar to those in the individual file, but what is one spell in the individual file might be multiple spells in indcase if the individual moved across cases.
Note that prior work with the IL DHS data has identified both duplication and occasional reuse in the recipient number field.
You will find the complete data in the class database under the tables: idhs.case_spells, idhs.ind_spells, idhs.indcase_spells</t>
  </si>
  <si>
    <t>Short-term industry and occupational estimates and projections are presented for New York State and its ten labor market regions. Projections are used for assessing short-range trends in occupational employment and resulting occupational opportunities. The projections process consists of four principal phases:_x000D_
_x000D_
_x000D_
1) Developing industry employment totals for the base year and industry employment estimates for the projected year. Projected year estimates are a function of national, state and local area variables including industry employment, industry indicators and labor force data._x000D_
_x000D_
_x000D_
2) Collecting and analyzing Occupational Employment Statistics (OES) program survey data from 52,000 New York employers on how many individuals they employ in each occupation. The results generate an occupational distribution or staffing pattern for each industry._x000D_
_x000D_
_x000D_
3) Applying occupational staffing patterns from the OES survey to the industry employment totals to produce base year occupational employment estimates. In turn, expected staffing pattern changes are applied to the base year pattern.  The modified staffing patterns are then applied to projected industry employment levels to obtain projected occupational employment levels._x000D_
    _x000D_
_x000D_
4) Applying replacement rates to the projected occupational employment levels and adding growth to obtain estimates of occupational openings for approximately 800 specific occupations.</t>
  </si>
  <si>
    <t>A WARN layoff is a plant closure or mass layoff. Under state law, employers must notify the state when they plan to lay off workers. This law is known as the WARN Act (Illinois Worker Adjustment and Retraining Notification Act). This dataset was generated by ADRF participants who downloaded PDF WARN reports from the state website at https://www.illinois.gov/dceo/WorkforceDevelopment/warn/Pages/default.aspx, extracted their information to a spreadsheet and used SAS to realign the data into columns. _x000D_
_x000D_
_x000D_
Records are for the time period from 2006 to 2010 and include the month and year of the layoff report, the name, address, county and The North American Industry Classification System (NAICS) code for the employer, as well as the type of event being reported (e.g., Layoff or Closing). FIPS codes and Standard Industrial Classification (SIC) numbers were also added to the records.</t>
  </si>
  <si>
    <t>Data compiled about fatal police shootings in the United States from FatalEncounters.org, the U.S. Police Shootings Database and KilledbyPolice.net. The data are presented and available for download from mappingpoliceviolence.org. Population data from the US Census Bureau American Community Survey is also included in report tables._x000D_
_x000D_
_x000D_
Note: to avoid possible deidentification of individuals in other datasets, name and address columns have been removed._x000D_
_x000D_
_x000D_
Additional dataset information can be found in: mapping_police_violence_about_the_data.pdf</t>
  </si>
  <si>
    <t>This version of the Quarterly Census of Employment and Wages (QCEW) covers annual location quotients for counties by two-digit NAICS codes from 2001-2018. Raw QCEW data was downloaded from the Bureau of Labor Statistic's website (https://www.bls.gov/cew/downloadable-data-files.htm). In order to generate this structure several data manipulation operations were done on the raw QCEW data. Most notably, the QCEW is originally structured at the FIPS/NAICS/Ownership level, with “Ownership” referring to the governmental ownership status of the associated establishments(e.g. private, federal government, local government, etc). In order to reduce the dataset to the FIPS/NAICS level, the raw location quotients were combined using weighted averages based on establishment count. In addition, county/NAICS combinations that did not pass BLS’ disclosure standards are not included and state level statistics for each industry are not included.</t>
  </si>
  <si>
    <t xml:space="preserve">Kansas City, Missouri water utility customer data. Includes water consumption histories from 2009 - 2018, details and GIS location for premises where water services are delivered, account and service details, code details, and a table for connecting premises via hashed Federal Employer ID Numbers (EIN) for with records in the Missouri LEHD wage and employers data. </t>
  </si>
  <si>
    <t>Data for persons or businesses with a current business license with the City of Kansas City, Missouri. Includes business licenses from 2013-2018_x000D_
_x000D_
_x000D_
All persons (sole proprietors, partnerships, and corporations) who conduct business in Kansas City, Mo., must obtain a business license for that activity. A license is valid for the calendar year in which it is issued. Business licenses expire on Dec. 31 of each year._x000D_
_x000D_
_x000D_
The source where this data comes from is updated weekly and provides only current-year business license information for businesses that are considered “currently licensed” by the City of Kansas City, Missouri. “Currently licensed” means the business has been issued a business license for the current year._x000D_
_x000D_
_x000D_
This dataset is located in the database at "public.mo_business_licenses"</t>
  </si>
  <si>
    <t>Kansas City Police Department Crime data as collected from the Kansas City Missouri open data portal for the years 2009-April 2018 and compiled into a single dataset.
This is the most current information as of the date of upload. This provides the user the ability to view the most current crime information within Kansas City, Missouri. The displayed information is the most current information from the data source as of the date of upload. The data source is dynamic and therefore constantly changing. Changes to the information may occur, as incident information is refined. While the Board of Police Commissioners of Kansas City, Missouri (Board) makes every effort to maintain and distribute accurate information, no warranties and/or representations of any kind are made regarding information, data or services provided. The Board is not responsible for misinterpretation of this information and makes no inference or judgment as to the relative safety to any particular area or neighborhood. In no event shall the Board be liable in any way to the users of this data. Users of this data shall hold the Board harmless in all matters and accounts arising from the use and/or accuracy of this data.</t>
  </si>
  <si>
    <t>Enrollment records from all public higher institutions in Indiana. This set includes records level data, including year of enrollment, social security number, degree by CIP and degree level of enrollment program, demographics, residency status at time of college entry, location of origin, degree seeking indicator, and entry type of student. Private institutions in Indiana are not included in this dataset.</t>
  </si>
  <si>
    <t>Temporary Assistance for Needy Families (TANF) Data for the state of Indiana. Temporary Assistance for Needy Families is a program that provides cash assistance and supportive services to assist families with children under age 18, helping them achieve economic self-sufficiency. Children under 18 who are living with their parent(s) or relative such as a grandparent, aunt, uncle etc., who meet specific nonfinancial criteria and whose countable family monthly income meets the following income guidelines. Data includes information about children, adults, and families in the TANF program in the state of Indiana. This includes demographic data, information about custodian job search, community service hours, EITC information, and family relationships of recipients.</t>
  </si>
  <si>
    <t>USDA's National Household Food Acquisition and Purchase Survey (FoodAPS) is the first nationally representative survey of American households to collect unique and comprehensive data about household food purchases and acquisitions. Detailed information was collected about foods purchased or otherwise acquired for consumption at home and away from home, including foods acquired through food and nutrition assistance programs. The survey includes nationally representative data from 4,826 households, including Supplemental Nutrition Assistance Program (SNAP) households, low-income households not participating in SNAP, and higher income households.</t>
  </si>
  <si>
    <t>Administrative data for the Supplemental Nutrition Assistance Program (SNAP). SNAP provides nutrition benefits to supplement the food budget of needy families so they can purchase healthy food and move towards self-sufficiency.</t>
  </si>
  <si>
    <t>This file includes publicly available Higher Education Research and Development Survey data downloaded from NSF in July 2019. HERD is the primary source of information on R&amp;D expenditures at U.S. colleges and universities. The survey is an annual census of institutions that expended at least $150,000 in separately accounted for R&amp;D in the fiscal year. In addition to R&amp;D expenditures, this provides data on institutional characteristics (i.e., highest degree granted, historically black college or university [HBCU], high Hispanic enrollment [HHE], public or private control).</t>
  </si>
  <si>
    <t>The Survey of Earned Doctorates (SED) is an annual census conducted since 1957 of all individuals receiving a research doctorate from an accredited U.S. institution in a given academic year. The SED is sponsored by the National Center for Science and Engineering Statistics (NCSES) within the National Science Foundation (NSF) and by five other federal agencies: the National Institutes of Health, Department of Education, Department of Agriculture, National Endowment for the Humanities, and National Aeronautics and Space Administration. The SED collects information on the doctoral recipient's educational history, demographic characteristics, and postgraduation plans. Results are used to assess characteristics of the doctoral population and trends in doctoral education and degrees.</t>
  </si>
  <si>
    <t>A subset of the Survey of Doctorate Recipients restricted survey data. This subset includes respondents from the cohort of FY 2008 - 2013; The data set is extracted from the SDR RUF for the Coleridge Initiative training class - Applied Data Analytics, sponsored by NCSES</t>
  </si>
  <si>
    <t>UMETRICS consists of administrative data on member universities' research employment and expenditures. UMETRICS Award data consists of per-month transactions on member university awards, with information such as the award number, award title, campus, overhead charged, and direct expenditures. The UMETRICS Award Micro Core is a subset of this dataset, limited to the awards found in the UMETRICS Semester Core dataset. It is also limited to the years 2012-2015.</t>
  </si>
  <si>
    <t>true match</t>
  </si>
  <si>
    <t>exact description match</t>
  </si>
  <si>
    <t>same provider</t>
  </si>
  <si>
    <t>maybe yes</t>
  </si>
  <si>
    <t>probably not</t>
  </si>
  <si>
    <t>exact match</t>
  </si>
  <si>
    <t>no</t>
  </si>
  <si>
    <t>maybe yes, but looks like "siblings" datasets</t>
  </si>
  <si>
    <t>maybe not. Is open data version comparable to not public version?</t>
  </si>
  <si>
    <t>ADRF_provider</t>
  </si>
  <si>
    <t>adrf-000007</t>
  </si>
  <si>
    <t>Illinois Longitudinal Employer-Household Dynamics Origin-Destination Employment Statistics - Origin-Destination - Cook County, IL</t>
  </si>
  <si>
    <t>adrf-000008</t>
  </si>
  <si>
    <t>Illinois Longitudinal Employer-Household Dynamics Origin-Destination Employment Statistics - Residential Area Characteristics - Cook County, IL</t>
  </si>
  <si>
    <t>adrf-000009</t>
  </si>
  <si>
    <t>Illinois Longitudinal Employer-Household Dynamics Origin-Destination Employment Statistics - Workplace Area Characteristics - Cook County, IL</t>
  </si>
  <si>
    <t>adrf-000010</t>
  </si>
  <si>
    <t>American Community Survey 2015 5yr estimates - SELECTED ECONOMIC CHARACTERISTICS</t>
  </si>
  <si>
    <t>The American Community Survey (ACS) is part of the U.S. Census Bureau's Decennial Census Program and is designed to provide current demographic, social, economic, and housing estimates throughout the decade. Table DP03 provides socioeconomic characteristics such as unemployment, occupation and industry type, number of households by income bracket, number of people by health insurance coverage type, and numbers living under the poverty level.</t>
  </si>
  <si>
    <t>adrf-000011</t>
  </si>
  <si>
    <t>American Community Survey 2015 5yr estimates - ACS DEMOGRAPHIC AND HOUSING ESTIMATES</t>
  </si>
  <si>
    <t>The American Community Survey (ACS) is part of the U.S. Census Bureau's Decennial Census Program and is designed to provide current demographic, social, economic, and housing estimates throughout the decade. Table DP05 provides demographic characteristics: the number of people by age, sex, race and of voting age.</t>
  </si>
  <si>
    <t>adrf-000012</t>
  </si>
  <si>
    <t>American Community Survey 2010 5yr estimates - SELECTED ECONOMIC CHARACTERISTICS</t>
  </si>
  <si>
    <t>adrf-000013</t>
  </si>
  <si>
    <t>American Community Survey 2010 5yr estimates - ACS DEMOGRAPHIC AND HOUSING ESTIMATES</t>
  </si>
  <si>
    <t>adrf-000066</t>
  </si>
  <si>
    <t>New York Longitudinal Employer-Household Dynamics Origin-Destination Employment Statistics - Origin-Destination - New York City</t>
  </si>
  <si>
    <t>adrf-000067</t>
  </si>
  <si>
    <t>New York Longitudinal Employer-Household Dynamics Origin-Destination Employment Statistics - Residential Area Characteristics - New York City</t>
  </si>
  <si>
    <t>adrf-000068</t>
  </si>
  <si>
    <t>New York Longitudinal Employer-Household Dynamics Origin-Destination Employment Statistics - Workplace Area Characteristics - New York City</t>
  </si>
  <si>
    <t>adrf-000073</t>
  </si>
  <si>
    <t>Chicago 2010 Census Tracts to Chicago Neighborhoods Relationship File</t>
  </si>
  <si>
    <t>Cross walk of 2010 Census Tract IDs to their respective Chicago neighborhoods</t>
  </si>
  <si>
    <t>adrf-000077</t>
  </si>
  <si>
    <t>2010 Census Block Assignment Files - Incorporated places / census designated places - Illinois</t>
  </si>
  <si>
    <t>Cross walk of 2010 Census Blocks to Census Places for the state of Illinois. Geographic data here has been pulled from the 2010 Census Block Assignment Files dataset._x000D_
_x000D_
_x000D_
Block Assignment Files (BAFs) have been created for each of the 50 states, the District of Columbia, and Puerto Rico. Each file contains 2010 Census tabulation block codes and geographic area codes for a specific geographic entity type. Each BAF contains every block within the given state, even if the block is not within one of the geographic areas represented in the file. For those blocks where no geographic area is present, the block is listed, followed by one or more commas (depending on the file layout for the specific geographic area type).</t>
  </si>
  <si>
    <t>adrf-000078</t>
  </si>
  <si>
    <t>LEHD Origin-Destination Employment Statistics (LODES) Census Geography Crosswalk - Illinois</t>
  </si>
  <si>
    <t>A lookup table from Census Blocks to multiple other Census geographic entities, as listed in the data dictionary. This is the geographic crosswalk file for Illinois and is in the public schema of the "appliedda" database with the name "lodes_census_geography_crosswalk_il"._x000D_
_x000D_
_x000D_
The primary key/identifier in the Geography Crosswalk is the 2010 Census Tabulation Block Code (tabblk2010). This code does not change between Decennial Censuses and can be used to link to the geocodes in the Origin-Destination/Residential Area Characteristics/Workplace Area Characteristics files as well as other datasets which include fields that resolve to Census geography entities. All other geographic codes in the crosswalk are “current” and represent the most recent definitions of the legal, statistical, or administrative areas as integrated into LODES and OnTheMap.</t>
  </si>
  <si>
    <t>adrf-000079</t>
  </si>
  <si>
    <t>LEHD Quarterly Workforce Indicators (QWI) earnings, turnover, and net change for ages 19-34 - New York State</t>
  </si>
  <si>
    <t xml:space="preserve">This dataset provides the turnover, net firm job change, and average monthly earnings by NAICS three-digit subsector for those 19-21, 22-24, and 25-34 years of age in New York State. </t>
  </si>
  <si>
    <t>adrf-000081</t>
  </si>
  <si>
    <t>LEHD Origin-Destination Employment Statistics (LODES) Census Geography Crosswalk - New York</t>
  </si>
  <si>
    <t>A lookup table from Census Blocks to multiple other Census geographic entities, as listed in the data dictionary. This is the geographic crosswalk file for New York State and is in the public schema of the "appliedda" database with the name "ny_xwalk". _x000D_
_x000D_
_x000D_
The primary key/identifier in the Geography Crosswalk is the 2010 Census Tabulation Block Code (tabblk2010). This code does not change between Decennial Censuses and can be used to link to the geocodes in the Origin-Destination/Residential Area Characteristics/Workplace Area Characteristics files as well as other datasets which include fields that resolve to Census geography entities. All other geographic codes in the crosswalk are “current” and represent the most recent definitions of the legal, statistical, or administrative areas as integrated into LODES and OnTheMap.</t>
  </si>
  <si>
    <t>adrf-000102</t>
  </si>
  <si>
    <t>Kansas City Missouri census tracts with flag for East or West of Troost Street</t>
  </si>
  <si>
    <t>Coded census tracts for Kansas City, Missouri by which side of Troost St (the historic redlining divide) they were on. This is rerecorded under the location field (1 = East of Troost St, 0 = West of Troost St). I determined the study area boundaries by the state line (west), the Blue River (east), the I-435 (south), and the Missouri River (north). Tracts that Troost ran through and those that primarily contained parks, industry, or other non-business uses are excluded.</t>
  </si>
  <si>
    <t>adrf-000014</t>
  </si>
  <si>
    <t>Chicago Public Schools - School Profile Information SY1617</t>
  </si>
  <si>
    <t>School profile information for all schools in the Chicago Public School district for the school year 2016-2017.</t>
  </si>
  <si>
    <t>adrf-000015</t>
  </si>
  <si>
    <t>Chicago Public Schools - School Progress Reports SY1516</t>
  </si>
  <si>
    <t>2015 school progress report ratings for all Chicago Public Schools.</t>
  </si>
  <si>
    <t>adrf-000030</t>
  </si>
  <si>
    <t>DOE High School Directory 2014-2015</t>
  </si>
  <si>
    <t>Department of Education (DOE)</t>
  </si>
  <si>
    <t>Directory of New York City High Schools</t>
  </si>
  <si>
    <t>NYPD Data on Shooting Perpetrators</t>
  </si>
  <si>
    <t>Records on perpetrators of shooting incidents in NYC from the NYPD. Fields include: obfuscated unique identifier for shooting incident using confidential key; date of shooting incident; NYC Boro of shooting incident; race, sex, age of perpetrator; obfuscated unique identifier for perpetrator using confidential key; coordinates for shooting incident generalized to nearest street segment; census tract for shooting incident</t>
  </si>
  <si>
    <t>NYPD Data on Shooting Victims</t>
  </si>
  <si>
    <t>Records on victims of shooting incidents in NYC from the NYPD. Fields include: obfuscated unique identifier for shooting incident using confidential key; date of shooting incident; NYC Boro of shooting incident; race, sex, age of victim; obfuscated unique identifier for victim using confidential key; coordinates for shooting incident generalized to nearest street segment; census tract for shooting incident</t>
  </si>
  <si>
    <t>NYPD Data on Parolees</t>
  </si>
  <si>
    <t>Records including information about parolees from the NYPD. Fields include: an obfuscated unique key using a confidential key for the parole record; parole status of parolee; parole status cancel data; obfuscated parolee unique ID using a confidential key; age, sex, and race of parolee; city, county, and precinct of parolee residence; felony class; top crime conviction classification; secondary crime conviction classification; tertiary crime conviction classification; coordinates of parolee residence generalized to nearest street segment; census tract level for parolee</t>
  </si>
  <si>
    <t xml:space="preserve">Public Safety Assessment-Court </t>
  </si>
  <si>
    <t>This dataset includes the scores on each item of the PSA-Court for defendants in the Mecklenburg County jail prior to their first appearance hearing in District or Superior Court. The dataset includes the defendants' total risk scores, release recommendation based on the local PSA-Court Decision-Making Framework, and will include the ultimate release recommendation made by the local District and Superior Court Judges in first appearance hearings. Each row represents an individual PSA-Court assessment per arrest incident, thus, defendants may have multiple PSA-Court assessments if there are multiple arrest incidents for that defendant. Note: Judicial decisions of final release recommendations may not be present for all defendants.</t>
  </si>
  <si>
    <t>Court Cases - Filed and Disposed</t>
  </si>
  <si>
    <t>This dataset includes administrative records data pertaining to each court case filed and disposed in Mecklenburg County. Dataset includes individual identifier, case identifier, relevant dates, charges, and dispositions. Individuals in this dataset may have additional cases outside of Mecklenburg that will not be included in this data. Also, Mecklenburg County does not bundle charges into specific cases, therefore, each court case number is a separate charge.</t>
  </si>
  <si>
    <t>Arrest Processing - Charges File</t>
  </si>
  <si>
    <t>This dataset includes data pertaining to charges related to arrests made in Mecklenburg County. Individuals in this dataset may have additional arrests outside of Mecklenburg that will not be included in this data.</t>
  </si>
  <si>
    <t>Arrest Processing - Arrest file</t>
  </si>
  <si>
    <t>This dataset includes administrative records data pertaining to each arrest made in Mecklenburg County. Dataset includes individual identifiers, arrest identifier, and information relating to the arrest itself such as arresting agency, location, etc. Individuals in this dataset may have additional arrests outside of Mecklenburg that will not be included in this data.</t>
  </si>
  <si>
    <t>adrf-000059</t>
  </si>
  <si>
    <t>Chicago Police Department Adult Arrests - 1999-2016 - Charge File</t>
  </si>
  <si>
    <t>adrf-000116</t>
  </si>
  <si>
    <t>City of Chicago Crimes - 2001 to Present</t>
  </si>
  <si>
    <t>This dataset reflects reported incidents of crime (with the exception of murders where data exists for each victim) that occurred in the City of Chicago from 2001 to present, minus the most recent seven days. Data is extracted from the Chicago Police Department's CLEAR (Citizen Law Enforcement Analysis and Reporting) system. In order to protect the privacy of crime victims, addresses are shown at the block level only and specific locations are not identified. Should you have questions about this dataset, you may contact the Research &amp; Development Division of the Chicago Police Department at PSITAdministration@ChicagoPolice.org. Disclaimer: These crimes may be based upon preliminary information supplied to the Police Department by the reporting parties that have not been verified. The preliminary crime classifications may be changed at a later date based upon additional investigation and there is always the possibility of mechanical or human error. Therefore, the Chicago Police Department does not guarantee (either expressed or implied) the accuracy, completeness, timeliness, or correct sequencing of the information and the information should not be used for comparison purposes over time. The Chicago Police Department will not be responsible for any error or omission, or for the use of, or the results obtained from the use of this information. All data visualizations on maps should be considered approximate and attempts to derive specific addresses are strictly prohibited. The Chicago Police Department is not responsible for the content of any off-site pages that are referenced by or that reference this web page other than an official City of Chicago or Chicago Police Department web page. The user specifically acknowledges that the Chicago Police Department is not responsible for any defamatory, offensive, misleading, or illegal conduct of other users, links, or third parties and that the risk of injury from the foregoing rests entirely with the user. The unauthorized use of the words "Chicago Police Department," "Chicago Police," or any colorable imitation of these words or the unauthorized use of the Chicago Police Department logo is unlawful. This web page does not, in any way, authorize such use. Data are updated daily. The dataset contains more than 65,000 records/rows of data and cannot be viewed in full in Microsoft Excel. Therefore, when downloading the file, select CSV from the Export menu. Open the file in an ASCII text editor, such as Wordpad, to view and search. To access a list of Chicago Police Department - Illinois Uniform Crime Reporting (IUCR) codes, go to http://data.cityofchicago.org/Public-Safety/Chicago-Police-Department-Illinois-Uniform-Crime-R/c7ck-438e.  A lookup for these codes is also available in the documentation folder of this dataset.</t>
  </si>
  <si>
    <t>adrf-000074</t>
  </si>
  <si>
    <t xml:space="preserve">Illinois Department of Human Services (IDHS) Cases Cancelled Due to Earnings and Newly Employed </t>
  </si>
  <si>
    <t>This dataset, supplied by the Illinois Department of Human Services (IDHS), contains newly employed monthly lists going back to 08/2008 and cases cancelled due to earnings going back to 07/2010 for both the SNAP and TANF programs in Illinois. Case IDs have been provided by IDHS and have been enriched by related data for those case IDs from the Illinois Public Assistance Research Database from Chapin Hall at the University of Chicago. Tables are found in the database under: idhs.snap_cancelled_earnings_redacted, idhs.snap_newly_employed, idhs.tanf_cancelled_earnings_redacted, and idhs.tanf_newly_employed</t>
  </si>
  <si>
    <t>adrf-000064</t>
  </si>
  <si>
    <t>Understanding the Transition from Cash Assistance Receipt to Employment</t>
  </si>
  <si>
    <t>NYC Center for Innovation through Data Intelligence, NYC Human Resources Administration, New York State Department of Labor, NYC Department of Corrections, NYC Department of Homeless Services, NYC Department of Social Services</t>
  </si>
  <si>
    <t>Compiled, cleaned, and linked together by the New York City Center for Innovation through Data Intelligence (CIDI), this set of longitudinal, administrative data from New York City and New York State seeks to understand the factors that influence young adults’ (ages 18-24) transition from Cash Assistance to Employment. The data here comes from the Human Resources Administration (HRA), the New York State Department of Labor (NYSDOL),  the NYC Department of Corrections (DOC), and the NYC Department of Homeless Services (DHS). HRA provided data for a cohort of young adults (from 18 to 24 years of age) who were on cash assistance in the first six months of 2012. Data from DOC, DHS, and NYSDOL includes the same cohort and tracks their employment activity, incidents of incarceration, and service utilization through 2016. The data have been de-identified and linked with a unique ID for these individuals.</t>
  </si>
  <si>
    <t>adrf-000071</t>
  </si>
  <si>
    <t>2007 North American Industry Classification System (NAICS) Definitions - 2 to 6 Digit codes</t>
  </si>
  <si>
    <t>United States Office of Management and Budget (OMB)</t>
  </si>
  <si>
    <t>The North American Industry Classification System (NAICS) is the standard used by Federal statistical agencies in classifying business establishments for the purpose of collecting, analyzing, and publishing statistical data related to the U.S. business economy.</t>
  </si>
  <si>
    <t>adrf-000080</t>
  </si>
  <si>
    <t>2012 North American Industry Classification System (NAICS) Definitions - 2 to 6 Digit codes</t>
  </si>
  <si>
    <t>adrf-000105</t>
  </si>
  <si>
    <t>2017 North American Industry Classification System (NAICS) Definitions - 2 to 6 Digit codes</t>
  </si>
  <si>
    <t>adrf-000106</t>
  </si>
  <si>
    <t>2002 North American Industry Classification System (NAICS) Definitions - 2 to 6 Digit codes</t>
  </si>
  <si>
    <t>Illinois Re-Entry Resource Directory - Chicago Locations</t>
  </si>
  <si>
    <t>Re-Entry Illinois</t>
  </si>
  <si>
    <t>Listing of Chicago locations from the Illinois Reentry Resource Directory, which is a directory of re-entry friendly services and housing in Illinois. Location addresses have been geocoded.</t>
  </si>
  <si>
    <t>Illinois Department of Corrections (IDOC) SPSS Holding Codes (HCLASS) and Education Level (EDUCLVL)</t>
  </si>
  <si>
    <t>Chapin Hall, University of Chicago</t>
  </si>
  <si>
    <t>More details on the values contained in the hclass and educlvl fields in IDOC admits and exits data.</t>
  </si>
  <si>
    <t>adrf-000084</t>
  </si>
  <si>
    <t>2015 - 2016 New York City Community Health Profiles and Intimate Partner Violence Data</t>
  </si>
  <si>
    <t>NYC Department of Health and Mental Hygiene's (DOHMH), NYC Mayor's Office to Combat Domestic Violence (OCDV)</t>
  </si>
  <si>
    <t>The primary source of the data is NYC Department of Health and Mental Hygiene's (DOHMH) Community Health Profiles (2015). The open data can be accessed on this website: https://www1.nyc.gov/site/doh/data/data-publications/profiles.page. The secondary source of the data is the The Mayor's Office to Combat Domestic Violence (OCDV) 2016 Intimate Partner Violence Snapshots. The data can be access in this report: http://www1.nyc.gov/assets/ocdv/downloads/pdf/2016-IPV-Snapshot-Book.pdf _x000D_
_x000D_
_x000D_
Five columns of data from the OCDV snapshots were added to the open datasheet from DOHMH based on NYC Community Board Districts as present in the DOHMH Community Health Profile data._x000D_
_x000D_
_x000D_
Together these data include demographics, vital statistics, health indicators, and intimate partner violence crime statistics by NYC Community Board District.</t>
  </si>
  <si>
    <t>Mental Illness and Drug Dependency (MIDD) Demographics, Services, and Relevant Jail Use Outcomes</t>
  </si>
  <si>
    <t>King County Department of Community and Human Services Behavioral Health and Recovery Division</t>
  </si>
  <si>
    <t>Cases in this data set represent individual service recipients who received at least one MIDD-funded service between October 2008 and December 2016. For a relevant subset of cases, longer term jail use (bookings and days) is also available. The dataset was created to evaluate the MIDD in relationship to policy goals such as reducing jail use. Data were deidentified for this learning exercise. Data were gathered from King County MIDD providers. No external resources are available at this time.</t>
  </si>
  <si>
    <t>adrf-000091</t>
  </si>
  <si>
    <t>List of firms from IDES Unemployment Insurance records not present in IDOR records</t>
  </si>
  <si>
    <t>A list of firms provided by the Illinois Department of Employment Security (IDES) related to Unemployment Insurance that are in a common with the Illinois Department of Revenue (IDOR) via the GenTax database system. The firms listed in this dataset are those only because of IDES records and not in IDOR records.</t>
  </si>
  <si>
    <t>adrf-000096</t>
  </si>
  <si>
    <t>Missouri Unemployment Insurance (UI) wage 2006-2016</t>
  </si>
  <si>
    <t>Missouri Office of Administration</t>
  </si>
  <si>
    <t>Quarterly records of wages for every job held by each person in the state of Missouri from 2006 to 2016. This data is derived from the Missouri state Unemployment Insurance (UI) wage file that is supplied to the United States Census Bureau for use in producing Quarterly Workforce Indicators (QWI).
The mo_wage_percentile table provides the quarterly percentile values of the number of jobs, average earnings, and total earnings for employees' covered sector jobs across the state of MO by year and quarte. These data are derived from the kcmo_lehd.mo_wage table for the years 2006- 2016. The code used to create this table is provided in the create-mo-wage-percentiles.ipynb notebook. Data usage example: for all the people employed in a covered sector in MO in 2008q2, the median value of the number of jobs would be found in column "job_qtile" where the row is year=2008, q=2, and pctile=50
The summary of this dataset’s fields is a sample of records only. Please access the full dataset in the partitioned course database table: kcmo_lehd.mo_wage.</t>
  </si>
  <si>
    <t>Missouri Census LEHD Employer records - 2006-2016</t>
  </si>
  <si>
    <t>Detailed quarterly information on all of the employers who are present in Missouri state wage files from 2006 to 2016. Employer information includes address information, key dates in the quarter, and information on wages and employees per business per quarter.
The summary of this dataset’s fields is a sample of records only. Please access the full dataset in course database table: kcmo_lehd.mo_qcew_employers</t>
  </si>
  <si>
    <t>The Kansas City Star Full Text Business Section Articles - May 2016 - April 2018</t>
  </si>
  <si>
    <t>The Kansas City Star</t>
  </si>
  <si>
    <t>Full text and related metadata for 1000 articles published in the Kansas City Star business section between May 2016 and April 2018.</t>
  </si>
  <si>
    <t>adrf-000104</t>
  </si>
  <si>
    <t>Consumer Price Index for All Urban Consumers (CPI-U)</t>
  </si>
  <si>
    <t>The Consumer Price Index (CPI) is a statistical measure of change, over time, of the prices of goods and services in major expenditure groups--such as food, housing, apparel, transportation, and medical care--typically purchased by urban consumers. Essentially, it compares the cost of a sample "market basket" of goods and services in a specific month relative to the cost of the same "market basket" in an earlier reference period. This reference period is designated as the base period._x000D_
_x000D_
_x000D_
The CPI publishes indexes for two populations; all urban consumers (CU) and urban wage earners and clerical workers (CW). This dataset is for all urban consumers._x000D_
_x000D_
_x000D_
To construct the two indexes, thousands of prices for commodities and services purchased by consumers are collected in a sample of 75 urban places. Rent data is collected in a separate sample of thousands of rental units. Comparison of indexes for individual CMSA's or cities show only the relative change over time in prices between locations. These indexes cannot be used to measure interarea differences in price levels or living costs.</t>
  </si>
  <si>
    <t>adrf-000117</t>
  </si>
  <si>
    <t>Information Resources, Inc. (IRI) Consumer Network household-based scanner data</t>
  </si>
  <si>
    <t xml:space="preserve">Consumer food purchase data reported by households participating in the National Consumer Panel household survey. Households use in-home scanning devices to record their food-at-home purchases. Includes accompanying data sets of product information, household demographics, and (for a subsample of households) household health information and prescription drug purchases. </t>
  </si>
  <si>
    <t>adrf-000118</t>
  </si>
  <si>
    <t>Information Resources, Inc. (IRI) InfoScan retail-based scanner data</t>
  </si>
  <si>
    <t xml:space="preserve">Weekly UPC-level retail food sales data. These data are collected though in-store scanners and include all food items sold by a set of affiliated retailers. Includes accompanying data sets of product information and store information. </t>
  </si>
  <si>
    <t>adrf-000119</t>
  </si>
  <si>
    <t>Indiana wage records by quarter 2005-2018</t>
  </si>
  <si>
    <t>Indiana Department of Workforce Development (DWD)</t>
  </si>
  <si>
    <t>Wage sums and number of employers' for each person by quarter.  This set is created to examine workforce outcomes for students K-12, higher education, unemployment claimants returning to work, and our DWD customers receiving services from our local offices.  This data set includes:  social security number, year/quarter that the wage was earned, wage sum, and number of employers.  Data is gathered from employers UC-5 quarterly tax filings.</t>
  </si>
  <si>
    <t>adrf-000120</t>
  </si>
  <si>
    <t>Indiana wage records by employer 2005-2018</t>
  </si>
  <si>
    <t>Wage records for each person by quarter by employer.  This set is created to examine workforce outcomes for students K-12, higher education, unemployment claimants returning to work, and our DWD customers receiving services from our local offices.  This data set includes:  social security number, year/quarter that the wage was earned, Unemployment Insurance (UI) account number, Federal Identification Employer Number (FEIN), wages earned from the employer, 3-digit industry NAICS code, county and Indiana economic growth region of employer.  Data is gathered from employers' UC-5 quarterly tax filings.</t>
  </si>
  <si>
    <t>adrf-000133</t>
  </si>
  <si>
    <t>Indiana employer records (QCEW)</t>
  </si>
  <si>
    <t>Employer records for each establishment in the state of Indiana, within each employer and for each quarter.This set is created to examine employment and wage trends at the industry level.The data is frequently linked to the wage records to determine place of employment and industry where the wage earner worked. This data is also used in development occupational wage data and occupational projections.This data set includes:Year/quarter for which the employment data was collected, Unemployment Insurance (UI) account number, Federal Identification Employer Number (FEIN), reporting unit number, 3-digit industry NAICS code, county and Indiana economic growth region of employer.Data is gathered from employers' UC-1 quarterly tax filings.</t>
  </si>
  <si>
    <t>adrf-000122</t>
  </si>
  <si>
    <t>Indiana Public Higher Education Degree Completions 2005-2006 Through 2017-2018</t>
  </si>
  <si>
    <t>Degree completion records from all public higher institutions in Indiana. This set includes records level data, including year of degree completions, social security number, degree by CIP and degree level of program of degree completions, demographics, residency status at time of college entry, location of origin, and date on which the student received their degree. Private institutions in Indiana are not included in this dataset.</t>
  </si>
  <si>
    <t>adrf-000123</t>
  </si>
  <si>
    <t>Missouri Department of Higher Education (DHE) - Term Registrations, 2006-2017</t>
  </si>
  <si>
    <t>Missouri Department of Higher Education (DHE)</t>
  </si>
  <si>
    <t>Term registation records from all public higher institutions in Missouri. This set includes records level data, including year of term regisgtration, random and anonymized student ID, degree by CIP and degree level of enrollment program, demographics, county of origin, degree seeking indicator. Terms are separated as Summer, Fall, Spring, Winter.</t>
  </si>
  <si>
    <t>adrf-000124</t>
  </si>
  <si>
    <t>Missouri Department of Higher Education (DHE) - Enrollments, 2006-2016</t>
  </si>
  <si>
    <t>Enrollment records from all public higher institutions in Missouri. This set includes records level data, including year of enrollment, random and anonymized student ID, degree by CIP and degree level of enrollment program, county of origin, type of higher education institution, and demographics.</t>
  </si>
  <si>
    <t>adrf-000125</t>
  </si>
  <si>
    <t>Missouri Department of Higher Education (DHE) - Completions, 2006-2017</t>
  </si>
  <si>
    <t>Completion records from all public higher institutions in Missouri. This set includes records level data, including year of completion, random and anonymized student ID, degree by CIP and degree level of enrollment program, county of origin, type of higher education institution, and demographics.</t>
  </si>
  <si>
    <t>adrf-000126</t>
  </si>
  <si>
    <t>Missouri Department of Corrections (DOC) - Classes</t>
  </si>
  <si>
    <t>Missouri Department of Corrections (DOC)</t>
  </si>
  <si>
    <t>Record level data of Missouri Department of Corrections inmates participation in training programs and classes while incarcerated. Information on inmate class participation includes program name and type, when it started and when it ended, type and reason for exit from the class or program and a unique ID to link to the individual.</t>
  </si>
  <si>
    <t>adrf-000127</t>
  </si>
  <si>
    <t>Missouri Department of Corrections (DOC) - Releases</t>
  </si>
  <si>
    <t>Record level data of inmates released from Missouri Department of Corrections. Information on inmates includes unique and anonymous identifiers, hashed first, middle, and last name, demographic information, age and date of admission, date of release, information on parole, sentence, information on offenses for individual, and assessment/education/vocational scores.</t>
  </si>
  <si>
    <t>adrf-000128</t>
  </si>
  <si>
    <t>Missouri Department of Corrections (DOC) - Hashed SSN to Hashed MO DOC ID Crosswalk</t>
  </si>
  <si>
    <t>This crosswalk table maps individuals in Missouri Department of Corrections classes and releases data by their DOC ID to their hashed SSN, so that this data may be combined with other datasets where the SSN has been hased with the same HMAC secret key.</t>
  </si>
  <si>
    <t>adrf-000129</t>
  </si>
  <si>
    <t>Missouri Department of Labor and Industrial Relations (DOLIR) Unemployment Insurance Claims</t>
  </si>
  <si>
    <t>Missouri Department of Labor and Industrial Relations (DOLIR)</t>
  </si>
  <si>
    <t>Record level data from Missouri Department of Labor and Industrial Relations on monthly individual unemployment insurance claims. Dataset includes hashed ssn, first, last and middle names, claimant demographic and occupation information, claim and wage information, last day worked.</t>
  </si>
  <si>
    <t>adrf-000130</t>
  </si>
  <si>
    <t>Missouri Department of Labor and Industrial Relations (DOLIR) Unemployment Insurance Payments</t>
  </si>
  <si>
    <t>Record level data from Missouri Department of Labor and Industrial Relations on monthly individual unemployment insurance payments. Dataset includes hashed SSN to link to claims data, claim ID, program type, date and amount of payment.</t>
  </si>
  <si>
    <t>adrf-000145</t>
  </si>
  <si>
    <t>USPTO NIH Federal RePORTER</t>
  </si>
  <si>
    <t>United States Patent and Trademark Office (USPTO); National Institute of Health</t>
  </si>
  <si>
    <t>PatentsView is a patent data visualization and analysis platform intended to increase the value, utility, and transparency of US patent data. The initiative is supported by the Office of Chief Economist in the US Patent &amp; Trademark Office (USPTO). Federal RePORTER is an initiative of STAR METRICS® to create a searchable database of scientific awards from federal agencies and make this data available to the public.</t>
  </si>
  <si>
    <t>adrf-000146</t>
  </si>
  <si>
    <t>Ohio Dept. of Job and Family Services (OH DJFS) Unemployment Insurance wage records</t>
  </si>
  <si>
    <t>Ohio Longitudinal Data Archive</t>
  </si>
  <si>
    <t>Unemployment Insurance Wage (UI Wage) data is quarterly payroll data for employees in Ohio whose employers file unemployment insurance with the state (this excludes self-employment and federal workers). Employers report  the amount of money paid to each employee and the number of weeks worked each quarter.  This dataset is comprised of two tables: one 'by_employer' and ther other `by_quarter` In the employer file provided (data_ohio_olda_2018.oh_ui_wage_by_employer), information is reported for up to five employers per worker, per quarter, with the employer number (employer_num) assigned according to the employer from which the most money was earned that quarter. The summaries file (data_ohio_olda_2018. oh_ui_wage_by_quarter) contains a set of summary indicators for each quarter: the total of quarterly earnings across all employers (sumwages), the maximum number of weeks worked for any one employer in a quarter (maxweeks), and the total number of employers per quarter (ctemps). Individuals missing in a given quarter indicates they did not receive pay for an Ohio employer during that quarter.</t>
  </si>
  <si>
    <t>adrf-000147</t>
  </si>
  <si>
    <t>Ohio Dept. of Higher Education (OH DHE) Higher Education Information (HEI) - public college students</t>
  </si>
  <si>
    <t>Student-level data for Ohio’s public colleges and universities which includes two tables, one of enrollment and degrees and the other of demographic information. The file (data_ohio_olda_2018.oh_hei_long) is structured with one row per student, per enrollment or degree/certificate term. The HEI Demo file (“data_ohio_olda_2018. oh_hei_demo”) includes time-invariant student demographic characteristics and their high school graduation year and school code.  Special codes include: GRDNRE for students with admission area = ‘PRO’,’GRD’,’NDG’;  '960000' for GED certificate and '969999' for home schooled students. If the high school code is not known the code is 'XXXXXX'. The high school graduation indicator refers to the year in which the student graduated from high school, earned a GED, or expects to graduate from high school.</t>
  </si>
  <si>
    <t>adrf-000148</t>
  </si>
  <si>
    <t>Ohio Dept. of Higher Education (OH DHE) Ohio Technical Center (OTC) students</t>
  </si>
  <si>
    <t>Ohio Higher Education Ohio Technical Centers (OTCs) provide labor market-driven, post-secondary workforce education and training in 91 career-technical planning districts throughout the state. Repeated rows per individual result when there are multiple enrollment records for that person (e.g. they enrolled in more than one OTC or in multiple fiscal years). Repeated credential columns account for cases in which multiple credentials are earned during the same enrollment period. Missing credential information indicates the student did not earn any or some of the possible credentials for that enrollment. Due to a data system change, there is an increased incidence of missing identifiers is in FY2014 and later. Because only records with linkable identifiers were included in this file, you may see reduced counts for this time period. This dataset includes one table accessible in the PostgreSQL database (data_ohio_olda_2018.oh_otc)</t>
  </si>
  <si>
    <t>already matched</t>
  </si>
  <si>
    <t>dataset-141</t>
  </si>
  <si>
    <t>1990 Census of Population General Population Characteristics Massachusetts</t>
  </si>
  <si>
    <t>dataset-412</t>
  </si>
  <si>
    <t>North American Industry Classification System Definitions</t>
  </si>
  <si>
    <t>dataset-676</t>
  </si>
  <si>
    <t>Maryland Public Schools Report Card</t>
  </si>
  <si>
    <t>Maryland State Department of Education</t>
  </si>
  <si>
    <t>provider-298</t>
  </si>
  <si>
    <t>dataset-418</t>
  </si>
  <si>
    <t>City of Chicago Crimes</t>
  </si>
  <si>
    <t>This dataset reflects reported incidents of crime (with the exception of murders where data exists for each victim) that occurred in the City of Chicago from 2001 to present, minus the most recent seven days. Data is extracted from the Chicago Police Department's CLEAR (Citizen Law Enforcement Analysis and Reporting) system. In order to protect the privacy of crime victims, addresses are shown at the block level only and specific locations are not identified. Should you have questions about this dataset, you may contact the Research &amp; Development Division of the Chicago Police Department at PSITAdministration@ChicagoPolice.org.</t>
  </si>
  <si>
    <t>dataset-467</t>
  </si>
  <si>
    <t>1958 National Child Development Study</t>
  </si>
  <si>
    <t>University College London Institute of Education</t>
  </si>
  <si>
    <t>Longitudinal study that seeks to follow the lives of all those living in Great Britain who were born in one particular week in 1958. Conducted by the Centre for Longitudinal Studies (CLS), the aim of the study is to improve understanding of the factors affecting human development over the whole lifespan. It collects information on physical and educational development, economic circumstances, employment, family life, health behaviour, wellbeing, social participation and attitudes.</t>
  </si>
  <si>
    <t>provider-242</t>
  </si>
  <si>
    <t>dataset-169</t>
  </si>
  <si>
    <t>Missouri Unemployment Insurance</t>
  </si>
  <si>
    <t>Missouri Department of Labor and Industrial Relations</t>
  </si>
  <si>
    <t>UI-related data on employment and unemployment.</t>
  </si>
  <si>
    <t>provider-144</t>
  </si>
  <si>
    <t>dataset-377</t>
  </si>
  <si>
    <t>Indiana Public Higher Education Completion Data</t>
  </si>
  <si>
    <t>dataset-520</t>
  </si>
  <si>
    <t>Indiana QCEW</t>
  </si>
  <si>
    <t>Indiana Department of Workforce Development</t>
  </si>
  <si>
    <t>The Quarterly Census of Employment and Wages (QCEW) program publishes a quarterly count of employment and wages reported by employers, covering approximately 95 percent of wage and salary workers (not including self-employment).</t>
  </si>
  <si>
    <t>provider-085</t>
  </si>
  <si>
    <t>dataset-026</t>
  </si>
  <si>
    <t>Supplemental Nutrition Assistance Program</t>
  </si>
  <si>
    <t>The Supplemental Nutrition Assistance Program (SNAP) Data System provides time-series data on State and county-level estimates of SNAP participation and benefit levels, combined with area estimates of total population and the number of persons in poverty.</t>
  </si>
  <si>
    <t>manually search</t>
  </si>
  <si>
    <t>dataset-046</t>
  </si>
  <si>
    <t>Unknown</t>
  </si>
  <si>
    <t>dataset-170</t>
  </si>
  <si>
    <t>maybe dataset-408</t>
  </si>
  <si>
    <t>maybe dataset-420</t>
  </si>
  <si>
    <t>maybe dataset-275</t>
  </si>
  <si>
    <t>maybe dataset-859</t>
  </si>
  <si>
    <t>maybe dataset-410</t>
  </si>
  <si>
    <t>maybe dataset-416</t>
  </si>
  <si>
    <t>dataset-058</t>
  </si>
  <si>
    <t>dataset-001</t>
  </si>
  <si>
    <t>maybe dataset-001</t>
  </si>
  <si>
    <t>maybe dataset-521</t>
  </si>
  <si>
    <t>dataset-378</t>
  </si>
  <si>
    <t>dataset-379</t>
  </si>
  <si>
    <t>dataset-197</t>
  </si>
  <si>
    <t>dataset-426</t>
  </si>
  <si>
    <t>dataset-088</t>
  </si>
  <si>
    <t>dataset-771</t>
  </si>
  <si>
    <t>dataset-850</t>
  </si>
  <si>
    <t>American Community Survey</t>
  </si>
  <si>
    <t>The American Community Survey (ACS) helps local officials, community leaders, and businesses understand the changes taking place in their communities.</t>
  </si>
  <si>
    <t>Quarterly Workforce Indicators</t>
  </si>
  <si>
    <t>The Quarterly Workforce Indicators (QWI) are a set of economic indicators including employment, job creation, earnings, and other measures of employment flows.</t>
  </si>
  <si>
    <t>Consumer Price Index</t>
  </si>
  <si>
    <t>The Consumer Price Index (CPI) is a measure of the average change over time in the prices paid by urban consumers for a market basket of consumer goods and services.</t>
  </si>
  <si>
    <t>IRI Infoscan</t>
  </si>
  <si>
    <t>IRI</t>
  </si>
  <si>
    <t>provider-074</t>
  </si>
  <si>
    <t>Missouri Department of Higher Education Enrollment Data</t>
  </si>
  <si>
    <t>Missouri Department of Higher Education &amp; Workforce Development</t>
  </si>
  <si>
    <t>provider-143</t>
  </si>
  <si>
    <t>Missouri Department of Higher Education Completion Data</t>
  </si>
  <si>
    <t>Missouri Department of Corrections Data</t>
  </si>
  <si>
    <t>Missouri Department of Corrections</t>
  </si>
  <si>
    <t>Does search on active offenders, including probationers and parolees, not previously excluded as referenced below. Does search on First Name and Last Name including aliases.</t>
  </si>
  <si>
    <t>provider-142</t>
  </si>
  <si>
    <t>USPTO PatentsView</t>
  </si>
  <si>
    <t>US Patent and Trademark Office</t>
  </si>
  <si>
    <t>When patents are granted, the locations of inventors and patent-owning entities - or assignees - are recorded.</t>
  </si>
  <si>
    <t>provider-238</t>
  </si>
  <si>
    <t>State of Ohio Unemployment Insurance</t>
  </si>
  <si>
    <t>Ohio Department of Job and Family Services</t>
  </si>
  <si>
    <t>UI-related data from the Bureau of Labor Statistics data on employment and unemployment.</t>
  </si>
  <si>
    <t>provider-182</t>
  </si>
  <si>
    <t>Ohio Higher Education Information System</t>
  </si>
  <si>
    <t>Ohio Department of Higher Education</t>
  </si>
  <si>
    <t>The Higher Education Information (HEI) system is a comprehensive relational database that includes student enrollment, course, financial aid, personnel, facilities, and finance data submitted by Ohio's colleges and universities.</t>
  </si>
  <si>
    <t>provider-333</t>
  </si>
  <si>
    <t>Ohio Technical Centers</t>
  </si>
  <si>
    <t>OTC performance data and information necessary to implement, report and carry out the federal Carl D. Perkins legislation.</t>
  </si>
  <si>
    <t>Indiana Unemployment Insurance</t>
  </si>
  <si>
    <t>probably not, but dataset-676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</si>
</sst>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9"/>
      <color rgb="FF008000"/>
      <name val="Menlo"/>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vertical="top"/>
    </xf>
    <xf numFmtId="0" fontId="0" fillId="0" borderId="0" xfId="0" applyAlignment="1">
      <alignment vertical="top" wrapText="1"/>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4"/>
  <sheetViews>
    <sheetView tabSelected="1" zoomScaleNormal="100" workbookViewId="0">
      <pane ySplit="1" topLeftCell="A13" activePane="bottomLeft" state="frozen"/>
      <selection pane="bottomLeft" activeCell="E21" sqref="E21"/>
    </sheetView>
  </sheetViews>
  <sheetFormatPr baseColWidth="10" defaultRowHeight="36" customHeight="1" x14ac:dyDescent="0.2"/>
  <cols>
    <col min="1" max="1" width="10.83203125" style="1"/>
    <col min="2" max="4" width="13" style="2" customWidth="1"/>
    <col min="5" max="6" width="14.6640625" style="1" customWidth="1"/>
    <col min="7" max="8" width="45.6640625" style="2" customWidth="1"/>
    <col min="9" max="10" width="24.83203125" style="1" customWidth="1"/>
    <col min="11" max="11" width="58.1640625" style="2" customWidth="1"/>
    <col min="12" max="12" width="82.83203125" style="2" customWidth="1"/>
    <col min="13" max="13" width="13.5" style="2" bestFit="1" customWidth="1"/>
    <col min="14" max="14" width="15.83203125" style="2" bestFit="1" customWidth="1"/>
    <col min="15" max="16" width="14.6640625" style="1" customWidth="1"/>
    <col min="17" max="16384" width="10.83203125" style="1"/>
  </cols>
  <sheetData>
    <row r="1" spans="1:14" ht="17" x14ac:dyDescent="0.2">
      <c r="A1" s="1" t="s">
        <v>492</v>
      </c>
      <c r="B1" s="1" t="s">
        <v>491</v>
      </c>
      <c r="C1" s="1" t="s">
        <v>495</v>
      </c>
      <c r="D1" s="1" t="s">
        <v>490</v>
      </c>
      <c r="E1" s="1" t="s">
        <v>0</v>
      </c>
      <c r="F1" s="1" t="s">
        <v>1</v>
      </c>
      <c r="G1" s="2" t="s">
        <v>2</v>
      </c>
      <c r="H1" s="2" t="s">
        <v>3</v>
      </c>
      <c r="I1" s="1" t="s">
        <v>4</v>
      </c>
      <c r="J1" s="1" t="s">
        <v>5</v>
      </c>
      <c r="K1" s="2" t="s">
        <v>6</v>
      </c>
      <c r="L1" s="2" t="s">
        <v>7</v>
      </c>
      <c r="M1" s="1" t="s">
        <v>8</v>
      </c>
      <c r="N1" s="1" t="s">
        <v>9</v>
      </c>
    </row>
    <row r="2" spans="1:14" ht="36" customHeight="1" x14ac:dyDescent="0.2">
      <c r="A2" s="1" t="b">
        <f>I2=J2</f>
        <v>0</v>
      </c>
      <c r="B2" s="1" t="b">
        <f>K2=L2</f>
        <v>0</v>
      </c>
      <c r="C2" s="1" t="b">
        <f>G2=H2</f>
        <v>0</v>
      </c>
      <c r="D2" s="1" t="s">
        <v>498</v>
      </c>
      <c r="E2" s="1" t="s">
        <v>170</v>
      </c>
      <c r="F2" s="1" t="s">
        <v>171</v>
      </c>
      <c r="G2" s="2" t="s">
        <v>172</v>
      </c>
      <c r="H2" s="2" t="s">
        <v>173</v>
      </c>
      <c r="I2" s="1" t="s">
        <v>149</v>
      </c>
      <c r="J2" s="1" t="s">
        <v>174</v>
      </c>
      <c r="K2" s="2" t="s">
        <v>175</v>
      </c>
      <c r="L2" s="2" t="s">
        <v>453</v>
      </c>
      <c r="M2" s="1" t="s">
        <v>152</v>
      </c>
      <c r="N2" s="1">
        <v>14</v>
      </c>
    </row>
    <row r="3" spans="1:14" ht="36" customHeight="1" x14ac:dyDescent="0.2">
      <c r="A3" s="1" t="b">
        <f>I3=J3</f>
        <v>1</v>
      </c>
      <c r="B3" s="1" t="b">
        <f>K3=L3</f>
        <v>0</v>
      </c>
      <c r="C3" s="1" t="b">
        <f>G3=H3</f>
        <v>0</v>
      </c>
      <c r="D3" s="1" t="s">
        <v>493</v>
      </c>
      <c r="E3" s="1" t="s">
        <v>73</v>
      </c>
      <c r="F3" s="1" t="s">
        <v>74</v>
      </c>
      <c r="G3" s="2" t="s">
        <v>75</v>
      </c>
      <c r="H3" s="2" t="s">
        <v>76</v>
      </c>
      <c r="I3" s="1" t="s">
        <v>63</v>
      </c>
      <c r="J3" s="1" t="s">
        <v>63</v>
      </c>
      <c r="K3" s="2" t="s">
        <v>77</v>
      </c>
      <c r="L3" s="2" t="s">
        <v>440</v>
      </c>
      <c r="M3" s="1" t="s">
        <v>72</v>
      </c>
      <c r="N3" s="1">
        <v>13</v>
      </c>
    </row>
    <row r="4" spans="1:14" ht="36" customHeight="1" x14ac:dyDescent="0.2">
      <c r="A4" s="1" t="b">
        <f t="shared" ref="A4:A14" si="0">I4=J4</f>
        <v>0</v>
      </c>
      <c r="B4" s="1" t="b">
        <f t="shared" ref="B4:B14" si="1">K4=L4</f>
        <v>0</v>
      </c>
      <c r="C4" s="1" t="b">
        <f t="shared" ref="C4:C14" si="2">G4=H4</f>
        <v>0</v>
      </c>
      <c r="D4" s="2" t="s">
        <v>493</v>
      </c>
      <c r="E4" t="s">
        <v>718</v>
      </c>
      <c r="F4" t="s">
        <v>614</v>
      </c>
      <c r="G4" t="s">
        <v>733</v>
      </c>
      <c r="H4" t="s">
        <v>615</v>
      </c>
      <c r="I4" t="s">
        <v>734</v>
      </c>
      <c r="J4" t="s">
        <v>364</v>
      </c>
      <c r="K4"/>
      <c r="L4" t="s">
        <v>616</v>
      </c>
      <c r="M4" t="s">
        <v>735</v>
      </c>
      <c r="N4">
        <v>8</v>
      </c>
    </row>
    <row r="5" spans="1:14" ht="36" customHeight="1" x14ac:dyDescent="0.2">
      <c r="A5" s="1" t="b">
        <f t="shared" si="0"/>
        <v>0</v>
      </c>
      <c r="B5" s="1" t="b">
        <f t="shared" si="1"/>
        <v>0</v>
      </c>
      <c r="C5" s="1" t="b">
        <f t="shared" si="2"/>
        <v>0</v>
      </c>
      <c r="D5" s="2" t="s">
        <v>493</v>
      </c>
      <c r="E5" t="s">
        <v>712</v>
      </c>
      <c r="F5" t="s">
        <v>569</v>
      </c>
      <c r="G5" t="s">
        <v>293</v>
      </c>
      <c r="H5" t="s">
        <v>570</v>
      </c>
      <c r="I5" t="s">
        <v>233</v>
      </c>
      <c r="J5" t="s">
        <v>288</v>
      </c>
      <c r="K5" t="s">
        <v>295</v>
      </c>
      <c r="L5" t="s">
        <v>571</v>
      </c>
      <c r="M5" t="s">
        <v>296</v>
      </c>
      <c r="N5">
        <v>1</v>
      </c>
    </row>
    <row r="6" spans="1:14" ht="36" customHeight="1" x14ac:dyDescent="0.2">
      <c r="A6" s="1" t="b">
        <f t="shared" si="0"/>
        <v>1</v>
      </c>
      <c r="B6" s="1" t="b">
        <f t="shared" si="1"/>
        <v>0</v>
      </c>
      <c r="C6" s="1" t="b">
        <f t="shared" si="2"/>
        <v>0</v>
      </c>
      <c r="D6" s="2" t="s">
        <v>493</v>
      </c>
      <c r="E6" t="s">
        <v>710</v>
      </c>
      <c r="F6" t="s">
        <v>537</v>
      </c>
      <c r="G6" t="s">
        <v>69</v>
      </c>
      <c r="H6" t="s">
        <v>538</v>
      </c>
      <c r="I6" t="s">
        <v>63</v>
      </c>
      <c r="J6" t="s">
        <v>63</v>
      </c>
      <c r="K6" t="s">
        <v>71</v>
      </c>
      <c r="L6" t="s">
        <v>539</v>
      </c>
      <c r="M6" t="s">
        <v>72</v>
      </c>
      <c r="N6">
        <v>13</v>
      </c>
    </row>
    <row r="7" spans="1:14" ht="36" customHeight="1" x14ac:dyDescent="0.2">
      <c r="A7" s="1" t="b">
        <f t="shared" si="0"/>
        <v>0</v>
      </c>
      <c r="B7" s="1" t="b">
        <f t="shared" si="1"/>
        <v>0</v>
      </c>
      <c r="C7" s="1" t="b">
        <f t="shared" si="2"/>
        <v>0</v>
      </c>
      <c r="D7" s="2" t="s">
        <v>493</v>
      </c>
      <c r="E7" t="s">
        <v>714</v>
      </c>
      <c r="F7" t="s">
        <v>422</v>
      </c>
      <c r="G7" t="s">
        <v>80</v>
      </c>
      <c r="H7" t="s">
        <v>606</v>
      </c>
      <c r="I7" t="s">
        <v>63</v>
      </c>
      <c r="J7" t="s">
        <v>604</v>
      </c>
      <c r="K7" t="s">
        <v>82</v>
      </c>
      <c r="L7" t="s">
        <v>607</v>
      </c>
      <c r="M7" t="s">
        <v>72</v>
      </c>
      <c r="N7">
        <v>30</v>
      </c>
    </row>
    <row r="8" spans="1:14" ht="36" customHeight="1" x14ac:dyDescent="0.2">
      <c r="A8" s="1" t="b">
        <f t="shared" si="0"/>
        <v>0</v>
      </c>
      <c r="B8" s="1" t="b">
        <f t="shared" si="1"/>
        <v>0</v>
      </c>
      <c r="C8" s="1" t="b">
        <f t="shared" si="2"/>
        <v>0</v>
      </c>
      <c r="D8" s="2" t="s">
        <v>493</v>
      </c>
      <c r="E8" t="s">
        <v>715</v>
      </c>
      <c r="F8" t="s">
        <v>424</v>
      </c>
      <c r="G8" t="s">
        <v>333</v>
      </c>
      <c r="H8" t="s">
        <v>608</v>
      </c>
      <c r="I8" t="s">
        <v>335</v>
      </c>
      <c r="J8" t="s">
        <v>609</v>
      </c>
      <c r="K8" t="s">
        <v>336</v>
      </c>
      <c r="L8" t="s">
        <v>610</v>
      </c>
      <c r="M8" t="s">
        <v>337</v>
      </c>
      <c r="N8">
        <v>18</v>
      </c>
    </row>
    <row r="9" spans="1:14" ht="36" customHeight="1" x14ac:dyDescent="0.2">
      <c r="A9" s="1" t="b">
        <f t="shared" si="0"/>
        <v>0</v>
      </c>
      <c r="B9" s="1" t="b">
        <f t="shared" si="1"/>
        <v>0</v>
      </c>
      <c r="C9" s="1" t="b">
        <f t="shared" si="2"/>
        <v>0</v>
      </c>
      <c r="D9" s="2" t="s">
        <v>493</v>
      </c>
      <c r="E9" t="s">
        <v>711</v>
      </c>
      <c r="F9" t="s">
        <v>407</v>
      </c>
      <c r="G9" t="s">
        <v>172</v>
      </c>
      <c r="H9" t="s">
        <v>550</v>
      </c>
      <c r="I9" t="s">
        <v>149</v>
      </c>
      <c r="J9" t="s">
        <v>174</v>
      </c>
      <c r="K9" t="s">
        <v>175</v>
      </c>
      <c r="L9" t="s">
        <v>551</v>
      </c>
      <c r="M9" t="s">
        <v>152</v>
      </c>
      <c r="N9">
        <v>14</v>
      </c>
    </row>
    <row r="10" spans="1:14" ht="36" customHeight="1" x14ac:dyDescent="0.2">
      <c r="A10" s="1" t="b">
        <f t="shared" si="0"/>
        <v>0</v>
      </c>
      <c r="B10" s="1" t="b">
        <f t="shared" si="1"/>
        <v>0</v>
      </c>
      <c r="C10" s="1" t="b">
        <f t="shared" si="2"/>
        <v>0</v>
      </c>
      <c r="D10" s="2" t="s">
        <v>493</v>
      </c>
      <c r="E10" t="s">
        <v>711</v>
      </c>
      <c r="F10" t="s">
        <v>409</v>
      </c>
      <c r="G10" t="s">
        <v>172</v>
      </c>
      <c r="H10" t="s">
        <v>552</v>
      </c>
      <c r="I10" t="s">
        <v>149</v>
      </c>
      <c r="J10" t="s">
        <v>174</v>
      </c>
      <c r="K10" t="s">
        <v>175</v>
      </c>
      <c r="L10" t="s">
        <v>553</v>
      </c>
      <c r="M10" t="s">
        <v>152</v>
      </c>
      <c r="N10">
        <v>14</v>
      </c>
    </row>
    <row r="11" spans="1:14" ht="36" customHeight="1" x14ac:dyDescent="0.2">
      <c r="A11" s="1" t="b">
        <f t="shared" si="0"/>
        <v>0</v>
      </c>
      <c r="B11" s="1" t="b">
        <f t="shared" si="1"/>
        <v>0</v>
      </c>
      <c r="C11" s="1" t="b">
        <f t="shared" si="2"/>
        <v>0</v>
      </c>
      <c r="D11" s="2" t="s">
        <v>493</v>
      </c>
      <c r="E11" t="s">
        <v>711</v>
      </c>
      <c r="F11" t="s">
        <v>410</v>
      </c>
      <c r="G11" t="s">
        <v>172</v>
      </c>
      <c r="H11" t="s">
        <v>554</v>
      </c>
      <c r="I11" t="s">
        <v>149</v>
      </c>
      <c r="J11" t="s">
        <v>174</v>
      </c>
      <c r="K11" t="s">
        <v>175</v>
      </c>
      <c r="L11" t="s">
        <v>555</v>
      </c>
      <c r="M11" t="s">
        <v>152</v>
      </c>
      <c r="N11">
        <v>14</v>
      </c>
    </row>
    <row r="12" spans="1:14" ht="36" customHeight="1" x14ac:dyDescent="0.2">
      <c r="A12" s="1" t="b">
        <f t="shared" si="0"/>
        <v>0</v>
      </c>
      <c r="B12" s="1" t="b">
        <f t="shared" si="1"/>
        <v>0</v>
      </c>
      <c r="C12" s="1" t="b">
        <f t="shared" si="2"/>
        <v>0</v>
      </c>
      <c r="D12" s="2" t="s">
        <v>493</v>
      </c>
      <c r="E12" t="s">
        <v>719</v>
      </c>
      <c r="F12" t="s">
        <v>620</v>
      </c>
      <c r="G12" t="s">
        <v>758</v>
      </c>
      <c r="H12" t="s">
        <v>621</v>
      </c>
      <c r="I12" t="s">
        <v>700</v>
      </c>
      <c r="J12" t="s">
        <v>622</v>
      </c>
      <c r="K12" t="s">
        <v>694</v>
      </c>
      <c r="L12" t="s">
        <v>623</v>
      </c>
      <c r="M12" t="s">
        <v>702</v>
      </c>
      <c r="N12">
        <v>25</v>
      </c>
    </row>
    <row r="13" spans="1:14" ht="36" customHeight="1" x14ac:dyDescent="0.2">
      <c r="A13" s="1" t="b">
        <f t="shared" si="0"/>
        <v>0</v>
      </c>
      <c r="B13" s="1" t="b">
        <f t="shared" si="1"/>
        <v>0</v>
      </c>
      <c r="C13" s="1" t="b">
        <f t="shared" si="2"/>
        <v>0</v>
      </c>
      <c r="D13" s="2" t="s">
        <v>493</v>
      </c>
      <c r="E13" t="s">
        <v>719</v>
      </c>
      <c r="F13" t="s">
        <v>624</v>
      </c>
      <c r="G13" t="s">
        <v>758</v>
      </c>
      <c r="H13" t="s">
        <v>625</v>
      </c>
      <c r="I13" t="s">
        <v>700</v>
      </c>
      <c r="J13" t="s">
        <v>622</v>
      </c>
      <c r="K13" t="s">
        <v>694</v>
      </c>
      <c r="L13" t="s">
        <v>626</v>
      </c>
      <c r="M13" t="s">
        <v>702</v>
      </c>
      <c r="N13">
        <v>25</v>
      </c>
    </row>
    <row r="14" spans="1:14" ht="36" customHeight="1" x14ac:dyDescent="0.2">
      <c r="A14" s="1" t="b">
        <f t="shared" si="0"/>
        <v>1</v>
      </c>
      <c r="B14" s="1" t="b">
        <f t="shared" si="1"/>
        <v>0</v>
      </c>
      <c r="C14" s="1" t="b">
        <f t="shared" si="2"/>
        <v>0</v>
      </c>
      <c r="D14" s="2" t="s">
        <v>493</v>
      </c>
      <c r="E14" t="s">
        <v>713</v>
      </c>
      <c r="F14" t="s">
        <v>599</v>
      </c>
      <c r="G14" t="s">
        <v>33</v>
      </c>
      <c r="H14" t="s">
        <v>600</v>
      </c>
      <c r="I14" t="s">
        <v>35</v>
      </c>
      <c r="J14" t="s">
        <v>35</v>
      </c>
      <c r="K14" t="s">
        <v>37</v>
      </c>
      <c r="L14" t="s">
        <v>601</v>
      </c>
      <c r="M14" t="s">
        <v>38</v>
      </c>
      <c r="N14">
        <v>10</v>
      </c>
    </row>
    <row r="15" spans="1:14" ht="36" customHeight="1" x14ac:dyDescent="0.2">
      <c r="A15" s="1" t="b">
        <f>I15=J15</f>
        <v>1</v>
      </c>
      <c r="B15" s="1" t="b">
        <f>K15=L15</f>
        <v>0</v>
      </c>
      <c r="C15" s="1" t="b">
        <f>G15=H15</f>
        <v>0</v>
      </c>
      <c r="D15" s="1" t="s">
        <v>497</v>
      </c>
      <c r="E15" s="1" t="s">
        <v>43</v>
      </c>
      <c r="F15" s="1" t="s">
        <v>55</v>
      </c>
      <c r="G15" s="2" t="s">
        <v>45</v>
      </c>
      <c r="H15" s="2" t="s">
        <v>56</v>
      </c>
      <c r="I15" s="1" t="s">
        <v>47</v>
      </c>
      <c r="J15" s="1" t="s">
        <v>47</v>
      </c>
      <c r="K15" s="2" t="s">
        <v>48</v>
      </c>
      <c r="L15" s="2" t="s">
        <v>435</v>
      </c>
      <c r="M15" s="1" t="s">
        <v>49</v>
      </c>
      <c r="N15" s="1">
        <v>20</v>
      </c>
    </row>
    <row r="16" spans="1:14" ht="36" customHeight="1" x14ac:dyDescent="0.2">
      <c r="A16" s="1" t="b">
        <f>I16=J16</f>
        <v>1</v>
      </c>
      <c r="B16" s="1" t="b">
        <f>K16=L16</f>
        <v>0</v>
      </c>
      <c r="C16" s="1" t="b">
        <f>G16=H16</f>
        <v>0</v>
      </c>
      <c r="D16" s="1" t="s">
        <v>497</v>
      </c>
      <c r="E16" s="1" t="s">
        <v>50</v>
      </c>
      <c r="F16" s="1" t="s">
        <v>57</v>
      </c>
      <c r="G16" s="2" t="s">
        <v>52</v>
      </c>
      <c r="H16" s="2" t="s">
        <v>58</v>
      </c>
      <c r="I16" s="1" t="s">
        <v>47</v>
      </c>
      <c r="J16" s="1" t="s">
        <v>47</v>
      </c>
      <c r="K16" s="2" t="s">
        <v>54</v>
      </c>
      <c r="L16" s="2" t="s">
        <v>436</v>
      </c>
      <c r="M16" s="1" t="s">
        <v>49</v>
      </c>
      <c r="N16" s="1">
        <v>20</v>
      </c>
    </row>
    <row r="17" spans="1:14" ht="36" customHeight="1" x14ac:dyDescent="0.2">
      <c r="A17" s="1" t="b">
        <f>I17=J17</f>
        <v>0</v>
      </c>
      <c r="B17" s="1" t="b">
        <f>K17=L17</f>
        <v>0</v>
      </c>
      <c r="C17" s="1" t="b">
        <f>G17=H17</f>
        <v>0</v>
      </c>
      <c r="D17" s="1" t="s">
        <v>496</v>
      </c>
      <c r="E17" s="1" t="s">
        <v>59</v>
      </c>
      <c r="F17" s="1" t="s">
        <v>60</v>
      </c>
      <c r="G17" s="2" t="s">
        <v>61</v>
      </c>
      <c r="H17" s="2" t="s">
        <v>62</v>
      </c>
      <c r="I17" s="1" t="s">
        <v>47</v>
      </c>
      <c r="J17" s="1" t="s">
        <v>63</v>
      </c>
      <c r="K17" s="2" t="s">
        <v>64</v>
      </c>
      <c r="L17" s="2" t="s">
        <v>437</v>
      </c>
      <c r="M17" s="1" t="s">
        <v>49</v>
      </c>
      <c r="N17" s="1">
        <v>13</v>
      </c>
    </row>
    <row r="18" spans="1:14" ht="36" customHeight="1" x14ac:dyDescent="0.2">
      <c r="A18" s="1" t="b">
        <f>I18=J18</f>
        <v>0</v>
      </c>
      <c r="B18" s="1" t="b">
        <f>K18=L18</f>
        <v>0</v>
      </c>
      <c r="C18" s="1" t="b">
        <f>G18=H18</f>
        <v>0</v>
      </c>
      <c r="D18" s="1" t="s">
        <v>496</v>
      </c>
      <c r="E18" s="1" t="s">
        <v>59</v>
      </c>
      <c r="F18" s="1" t="s">
        <v>65</v>
      </c>
      <c r="G18" s="2" t="s">
        <v>61</v>
      </c>
      <c r="H18" s="2" t="s">
        <v>66</v>
      </c>
      <c r="I18" s="1" t="s">
        <v>47</v>
      </c>
      <c r="J18" s="1" t="s">
        <v>63</v>
      </c>
      <c r="K18" s="2" t="s">
        <v>64</v>
      </c>
      <c r="L18" s="2" t="s">
        <v>438</v>
      </c>
      <c r="M18" s="1" t="s">
        <v>49</v>
      </c>
      <c r="N18" s="1">
        <v>13</v>
      </c>
    </row>
    <row r="19" spans="1:14" ht="36" customHeight="1" x14ac:dyDescent="0.2">
      <c r="A19" s="1" t="b">
        <f>I19=J19</f>
        <v>0</v>
      </c>
      <c r="B19" s="1" t="b">
        <f>K19=L19</f>
        <v>0</v>
      </c>
      <c r="C19" s="1" t="b">
        <f>G19=H19</f>
        <v>0</v>
      </c>
      <c r="D19" s="1" t="s">
        <v>496</v>
      </c>
      <c r="E19" s="1" t="s">
        <v>93</v>
      </c>
      <c r="F19" s="1" t="s">
        <v>94</v>
      </c>
      <c r="G19" s="2" t="s">
        <v>95</v>
      </c>
      <c r="H19" s="2" t="s">
        <v>96</v>
      </c>
      <c r="I19" s="1" t="s">
        <v>97</v>
      </c>
      <c r="J19" s="1" t="s">
        <v>63</v>
      </c>
      <c r="K19" s="2" t="s">
        <v>98</v>
      </c>
      <c r="L19" s="2" t="s">
        <v>444</v>
      </c>
      <c r="M19" s="1" t="s">
        <v>99</v>
      </c>
      <c r="N19" s="1">
        <v>13</v>
      </c>
    </row>
    <row r="20" spans="1:14" ht="36" customHeight="1" x14ac:dyDescent="0.2">
      <c r="A20" s="1" t="b">
        <f>I20=J20</f>
        <v>0</v>
      </c>
      <c r="B20" s="1" t="b">
        <f>K20=L20</f>
        <v>0</v>
      </c>
      <c r="C20" s="1" t="b">
        <f>G20=H20</f>
        <v>0</v>
      </c>
      <c r="D20" s="1" t="s">
        <v>496</v>
      </c>
      <c r="E20" s="1" t="s">
        <v>93</v>
      </c>
      <c r="F20" s="1" t="s">
        <v>100</v>
      </c>
      <c r="G20" s="2" t="s">
        <v>95</v>
      </c>
      <c r="H20" s="2" t="s">
        <v>101</v>
      </c>
      <c r="I20" s="1" t="s">
        <v>97</v>
      </c>
      <c r="J20" s="1" t="s">
        <v>63</v>
      </c>
      <c r="K20" s="2" t="s">
        <v>98</v>
      </c>
      <c r="L20" s="2" t="s">
        <v>445</v>
      </c>
      <c r="M20" s="1" t="s">
        <v>99</v>
      </c>
      <c r="N20" s="1">
        <v>13</v>
      </c>
    </row>
    <row r="21" spans="1:14" ht="36" customHeight="1" x14ac:dyDescent="0.2">
      <c r="A21" s="1" t="b">
        <f>I21=J21</f>
        <v>0</v>
      </c>
      <c r="B21" s="1" t="b">
        <f>K21=L21</f>
        <v>0</v>
      </c>
      <c r="C21" s="1" t="b">
        <f>G21=H21</f>
        <v>0</v>
      </c>
      <c r="D21" s="1" t="s">
        <v>496</v>
      </c>
      <c r="E21" s="1" t="s">
        <v>283</v>
      </c>
      <c r="F21" s="1" t="s">
        <v>284</v>
      </c>
      <c r="G21" s="2" t="s">
        <v>285</v>
      </c>
      <c r="H21" s="2" t="s">
        <v>286</v>
      </c>
      <c r="I21" s="1" t="s">
        <v>287</v>
      </c>
      <c r="J21" s="1" t="s">
        <v>288</v>
      </c>
      <c r="K21" s="2" t="s">
        <v>289</v>
      </c>
      <c r="L21" s="2" t="s">
        <v>472</v>
      </c>
      <c r="M21" s="1" t="s">
        <v>290</v>
      </c>
      <c r="N21" s="1">
        <v>1</v>
      </c>
    </row>
    <row r="22" spans="1:14" ht="36" customHeight="1" x14ac:dyDescent="0.2">
      <c r="A22" s="1" t="b">
        <f>I22=J22</f>
        <v>0</v>
      </c>
      <c r="B22" s="1" t="b">
        <f>K22=L22</f>
        <v>0</v>
      </c>
      <c r="C22" s="1" t="b">
        <f>G22=H22</f>
        <v>0</v>
      </c>
      <c r="D22" s="1" t="s">
        <v>496</v>
      </c>
      <c r="E22" s="1" t="s">
        <v>249</v>
      </c>
      <c r="F22" s="1" t="s">
        <v>250</v>
      </c>
      <c r="G22" s="2" t="s">
        <v>251</v>
      </c>
      <c r="H22" s="2" t="s">
        <v>252</v>
      </c>
      <c r="I22" s="1" t="s">
        <v>253</v>
      </c>
      <c r="J22" s="1" t="s">
        <v>254</v>
      </c>
      <c r="L22" s="2" t="s">
        <v>467</v>
      </c>
      <c r="M22" s="1" t="s">
        <v>255</v>
      </c>
      <c r="N22" s="1">
        <v>7</v>
      </c>
    </row>
    <row r="23" spans="1:14" ht="36" customHeight="1" x14ac:dyDescent="0.2">
      <c r="A23" s="1" t="b">
        <f>I23=J23</f>
        <v>0</v>
      </c>
      <c r="B23" s="1" t="b">
        <f>K23=L23</f>
        <v>0</v>
      </c>
      <c r="C23" s="1" t="b">
        <f>G23=H23</f>
        <v>0</v>
      </c>
      <c r="D23" s="1" t="s">
        <v>496</v>
      </c>
      <c r="E23" s="1" t="s">
        <v>221</v>
      </c>
      <c r="F23" s="1" t="s">
        <v>222</v>
      </c>
      <c r="G23" s="2" t="s">
        <v>223</v>
      </c>
      <c r="H23" s="2" t="s">
        <v>224</v>
      </c>
      <c r="I23" s="1" t="s">
        <v>225</v>
      </c>
      <c r="J23" s="1" t="s">
        <v>226</v>
      </c>
      <c r="K23" s="2" t="s">
        <v>227</v>
      </c>
      <c r="L23" s="2" t="s">
        <v>465</v>
      </c>
      <c r="M23" s="1" t="s">
        <v>228</v>
      </c>
      <c r="N23" s="1">
        <v>43</v>
      </c>
    </row>
    <row r="24" spans="1:14" ht="36" customHeight="1" x14ac:dyDescent="0.2">
      <c r="A24" s="1" t="b">
        <f>I24=J24</f>
        <v>0</v>
      </c>
      <c r="B24" s="1" t="b">
        <f>K24=L24</f>
        <v>0</v>
      </c>
      <c r="C24" s="1" t="b">
        <f>G24=H24</f>
        <v>0</v>
      </c>
      <c r="D24" s="1" t="s">
        <v>494</v>
      </c>
      <c r="E24" s="1" t="s">
        <v>256</v>
      </c>
      <c r="F24" s="1" t="s">
        <v>257</v>
      </c>
      <c r="G24" s="2" t="s">
        <v>258</v>
      </c>
      <c r="H24" s="2" t="s">
        <v>259</v>
      </c>
      <c r="I24" s="1" t="s">
        <v>260</v>
      </c>
      <c r="J24" s="1" t="s">
        <v>254</v>
      </c>
      <c r="K24" s="2" t="s">
        <v>261</v>
      </c>
      <c r="L24" s="2" t="s">
        <v>468</v>
      </c>
      <c r="M24" s="1" t="s">
        <v>262</v>
      </c>
      <c r="N24" s="1">
        <v>7</v>
      </c>
    </row>
    <row r="25" spans="1:14" ht="36" customHeight="1" x14ac:dyDescent="0.2">
      <c r="A25" s="1" t="b">
        <f>I25=J25</f>
        <v>0</v>
      </c>
      <c r="B25" s="1" t="b">
        <f>K25=L25</f>
        <v>0</v>
      </c>
      <c r="C25" s="1" t="b">
        <f>G25=H25</f>
        <v>0</v>
      </c>
      <c r="D25" s="1" t="s">
        <v>494</v>
      </c>
      <c r="E25" s="1" t="s">
        <v>759</v>
      </c>
      <c r="F25" s="1" t="s">
        <v>543</v>
      </c>
      <c r="G25" s="2" t="s">
        <v>680</v>
      </c>
      <c r="H25" s="2" t="s">
        <v>544</v>
      </c>
      <c r="I25" s="1" t="s">
        <v>681</v>
      </c>
      <c r="J25" s="1" t="s">
        <v>111</v>
      </c>
      <c r="L25" s="2" t="s">
        <v>545</v>
      </c>
      <c r="M25" s="1" t="s">
        <v>682</v>
      </c>
      <c r="N25">
        <v>16</v>
      </c>
    </row>
    <row r="26" spans="1:14" ht="36" customHeight="1" x14ac:dyDescent="0.2">
      <c r="A26" s="1" t="b">
        <f>I26=J26</f>
        <v>0</v>
      </c>
      <c r="B26" s="1" t="b">
        <f>K26=L26</f>
        <v>0</v>
      </c>
      <c r="C26" s="1" t="b">
        <f>G26=H26</f>
        <v>0</v>
      </c>
      <c r="D26" s="2" t="s">
        <v>405</v>
      </c>
      <c r="E26" t="s">
        <v>717</v>
      </c>
      <c r="F26" t="s">
        <v>617</v>
      </c>
      <c r="G26" t="s">
        <v>733</v>
      </c>
      <c r="H26" t="s">
        <v>618</v>
      </c>
      <c r="I26" t="s">
        <v>734</v>
      </c>
      <c r="J26" t="s">
        <v>364</v>
      </c>
      <c r="K26"/>
      <c r="L26" t="s">
        <v>619</v>
      </c>
      <c r="M26" t="s">
        <v>735</v>
      </c>
      <c r="N26">
        <v>8</v>
      </c>
    </row>
    <row r="27" spans="1:14" ht="36" customHeight="1" x14ac:dyDescent="0.2">
      <c r="A27" s="1" t="b">
        <f>I27=J27</f>
        <v>0</v>
      </c>
      <c r="B27" s="1" t="b">
        <f>K27=L27</f>
        <v>0</v>
      </c>
      <c r="C27" s="1" t="b">
        <f>G27=H27</f>
        <v>1</v>
      </c>
      <c r="D27" s="1" t="s">
        <v>405</v>
      </c>
      <c r="E27" s="1" t="s">
        <v>360</v>
      </c>
      <c r="F27" s="1" t="s">
        <v>361</v>
      </c>
      <c r="G27" s="2" t="s">
        <v>362</v>
      </c>
      <c r="H27" s="2" t="s">
        <v>362</v>
      </c>
      <c r="I27" s="1" t="s">
        <v>363</v>
      </c>
      <c r="J27" s="1" t="s">
        <v>364</v>
      </c>
      <c r="K27" s="2" t="s">
        <v>365</v>
      </c>
      <c r="L27" s="2" t="s">
        <v>484</v>
      </c>
      <c r="M27" s="1" t="s">
        <v>366</v>
      </c>
      <c r="N27" s="1">
        <v>8</v>
      </c>
    </row>
    <row r="28" spans="1:14" ht="36" customHeight="1" x14ac:dyDescent="0.2">
      <c r="A28" s="1" t="b">
        <f>I28=J28</f>
        <v>1</v>
      </c>
      <c r="B28" s="1" t="b">
        <f>K28=L28</f>
        <v>0</v>
      </c>
      <c r="C28" s="1" t="b">
        <f>G28=H28</f>
        <v>0</v>
      </c>
      <c r="D28" s="2" t="s">
        <v>405</v>
      </c>
      <c r="E28" t="s">
        <v>707</v>
      </c>
      <c r="F28" t="s">
        <v>506</v>
      </c>
      <c r="G28" t="s">
        <v>727</v>
      </c>
      <c r="H28" t="s">
        <v>507</v>
      </c>
      <c r="I28" t="s">
        <v>63</v>
      </c>
      <c r="J28" t="s">
        <v>63</v>
      </c>
      <c r="K28" t="s">
        <v>728</v>
      </c>
      <c r="L28" t="s">
        <v>508</v>
      </c>
      <c r="M28" t="s">
        <v>72</v>
      </c>
      <c r="N28">
        <v>13</v>
      </c>
    </row>
    <row r="29" spans="1:14" ht="36" customHeight="1" x14ac:dyDescent="0.2">
      <c r="A29" s="1" t="b">
        <f>I29=J29</f>
        <v>1</v>
      </c>
      <c r="B29" s="1" t="b">
        <f>K29=L29</f>
        <v>0</v>
      </c>
      <c r="C29" s="1" t="b">
        <f>G29=H29</f>
        <v>0</v>
      </c>
      <c r="D29" s="2" t="s">
        <v>405</v>
      </c>
      <c r="E29" t="s">
        <v>707</v>
      </c>
      <c r="F29" t="s">
        <v>509</v>
      </c>
      <c r="G29" t="s">
        <v>727</v>
      </c>
      <c r="H29" t="s">
        <v>510</v>
      </c>
      <c r="I29" t="s">
        <v>63</v>
      </c>
      <c r="J29" t="s">
        <v>63</v>
      </c>
      <c r="K29" t="s">
        <v>728</v>
      </c>
      <c r="L29" t="s">
        <v>511</v>
      </c>
      <c r="M29" t="s">
        <v>72</v>
      </c>
      <c r="N29">
        <v>13</v>
      </c>
    </row>
    <row r="30" spans="1:14" ht="36" customHeight="1" x14ac:dyDescent="0.2">
      <c r="A30" s="1" t="b">
        <f>I30=J30</f>
        <v>1</v>
      </c>
      <c r="B30" s="1" t="b">
        <f>K30=L30</f>
        <v>0</v>
      </c>
      <c r="C30" s="1" t="b">
        <f>G30=H30</f>
        <v>0</v>
      </c>
      <c r="D30" s="2" t="s">
        <v>405</v>
      </c>
      <c r="E30" t="s">
        <v>707</v>
      </c>
      <c r="F30" t="s">
        <v>512</v>
      </c>
      <c r="G30" t="s">
        <v>727</v>
      </c>
      <c r="H30" t="s">
        <v>513</v>
      </c>
      <c r="I30" t="s">
        <v>63</v>
      </c>
      <c r="J30" t="s">
        <v>63</v>
      </c>
      <c r="K30" t="s">
        <v>728</v>
      </c>
      <c r="L30" t="s">
        <v>508</v>
      </c>
      <c r="M30" t="s">
        <v>72</v>
      </c>
      <c r="N30">
        <v>13</v>
      </c>
    </row>
    <row r="31" spans="1:14" ht="36" customHeight="1" x14ac:dyDescent="0.2">
      <c r="A31" s="1" t="b">
        <f>I31=J31</f>
        <v>1</v>
      </c>
      <c r="B31" s="1" t="b">
        <f>K31=L31</f>
        <v>0</v>
      </c>
      <c r="C31" s="1" t="b">
        <f>G31=H31</f>
        <v>0</v>
      </c>
      <c r="D31" s="2" t="s">
        <v>405</v>
      </c>
      <c r="E31" t="s">
        <v>707</v>
      </c>
      <c r="F31" t="s">
        <v>514</v>
      </c>
      <c r="G31" t="s">
        <v>727</v>
      </c>
      <c r="H31" t="s">
        <v>515</v>
      </c>
      <c r="I31" t="s">
        <v>63</v>
      </c>
      <c r="J31" t="s">
        <v>63</v>
      </c>
      <c r="K31" t="s">
        <v>728</v>
      </c>
      <c r="L31" t="s">
        <v>511</v>
      </c>
      <c r="M31" t="s">
        <v>72</v>
      </c>
      <c r="N31">
        <v>13</v>
      </c>
    </row>
    <row r="32" spans="1:14" ht="36" customHeight="1" x14ac:dyDescent="0.2">
      <c r="A32" s="1" t="b">
        <f>I32=J32</f>
        <v>0</v>
      </c>
      <c r="B32" s="1" t="b">
        <f>K32=L32</f>
        <v>0</v>
      </c>
      <c r="C32" s="1" t="b">
        <f>G32=H32</f>
        <v>0</v>
      </c>
      <c r="D32" s="2" t="s">
        <v>405</v>
      </c>
      <c r="E32" t="s">
        <v>716</v>
      </c>
      <c r="F32" t="s">
        <v>611</v>
      </c>
      <c r="G32" t="s">
        <v>731</v>
      </c>
      <c r="H32" t="s">
        <v>612</v>
      </c>
      <c r="I32" t="s">
        <v>97</v>
      </c>
      <c r="J32" t="s">
        <v>323</v>
      </c>
      <c r="K32" t="s">
        <v>732</v>
      </c>
      <c r="L32" t="s">
        <v>613</v>
      </c>
      <c r="M32" t="s">
        <v>99</v>
      </c>
      <c r="N32">
        <v>11</v>
      </c>
    </row>
    <row r="33" spans="1:14" ht="36" customHeight="1" x14ac:dyDescent="0.2">
      <c r="A33" s="1" t="b">
        <f>I33=J33</f>
        <v>0</v>
      </c>
      <c r="B33" s="1" t="b">
        <f>K33=L33</f>
        <v>0</v>
      </c>
      <c r="C33" s="1" t="b">
        <f>G33=H33</f>
        <v>0</v>
      </c>
      <c r="D33" s="2" t="s">
        <v>405</v>
      </c>
      <c r="E33" t="s">
        <v>724</v>
      </c>
      <c r="F33" t="s">
        <v>664</v>
      </c>
      <c r="G33" t="s">
        <v>748</v>
      </c>
      <c r="H33" t="s">
        <v>665</v>
      </c>
      <c r="I33" t="s">
        <v>749</v>
      </c>
      <c r="J33" t="s">
        <v>666</v>
      </c>
      <c r="K33" t="s">
        <v>750</v>
      </c>
      <c r="L33" t="s">
        <v>667</v>
      </c>
      <c r="M33" t="s">
        <v>751</v>
      </c>
      <c r="N33">
        <v>54</v>
      </c>
    </row>
    <row r="34" spans="1:14" ht="36" customHeight="1" x14ac:dyDescent="0.2">
      <c r="A34" s="1" t="b">
        <f>I34=J34</f>
        <v>0</v>
      </c>
      <c r="B34" s="1" t="b">
        <f>K34=L34</f>
        <v>0</v>
      </c>
      <c r="C34" s="1" t="b">
        <f>G34=H34</f>
        <v>0</v>
      </c>
      <c r="D34" s="1" t="s">
        <v>405</v>
      </c>
      <c r="E34" s="1" t="s">
        <v>367</v>
      </c>
      <c r="F34" s="1" t="s">
        <v>368</v>
      </c>
      <c r="G34" s="2" t="s">
        <v>369</v>
      </c>
      <c r="H34" s="2" t="s">
        <v>370</v>
      </c>
      <c r="I34" s="1" t="s">
        <v>371</v>
      </c>
      <c r="J34" s="1" t="s">
        <v>364</v>
      </c>
      <c r="K34" s="2" t="s">
        <v>372</v>
      </c>
      <c r="L34" s="2" t="s">
        <v>485</v>
      </c>
      <c r="M34" s="1" t="s">
        <v>373</v>
      </c>
      <c r="N34" s="1">
        <v>8</v>
      </c>
    </row>
    <row r="35" spans="1:14" ht="36" customHeight="1" x14ac:dyDescent="0.2">
      <c r="A35" s="1" t="b">
        <f>I35=J35</f>
        <v>0</v>
      </c>
      <c r="B35" s="1" t="b">
        <f>K35=L35</f>
        <v>0</v>
      </c>
      <c r="C35" s="1" t="b">
        <f>G35=H35</f>
        <v>0</v>
      </c>
      <c r="D35" s="1" t="s">
        <v>405</v>
      </c>
      <c r="E35" s="1" t="s">
        <v>691</v>
      </c>
      <c r="F35" s="1" t="s">
        <v>602</v>
      </c>
      <c r="G35" s="2" t="s">
        <v>692</v>
      </c>
      <c r="H35" s="2" t="s">
        <v>603</v>
      </c>
      <c r="I35" s="1" t="s">
        <v>693</v>
      </c>
      <c r="J35" s="1" t="s">
        <v>604</v>
      </c>
      <c r="K35" s="2" t="s">
        <v>694</v>
      </c>
      <c r="L35" s="2" t="s">
        <v>605</v>
      </c>
      <c r="M35" s="1" t="s">
        <v>695</v>
      </c>
      <c r="N35">
        <v>30</v>
      </c>
    </row>
    <row r="36" spans="1:14" ht="36" customHeight="1" x14ac:dyDescent="0.2">
      <c r="A36" s="1" t="b">
        <f>I36=J36</f>
        <v>0</v>
      </c>
      <c r="B36" s="1" t="b">
        <f>K36=L36</f>
        <v>0</v>
      </c>
      <c r="C36" s="1" t="b">
        <f>G36=H36</f>
        <v>0</v>
      </c>
      <c r="D36" s="2" t="s">
        <v>405</v>
      </c>
      <c r="E36" t="s">
        <v>691</v>
      </c>
      <c r="F36" t="s">
        <v>653</v>
      </c>
      <c r="G36" t="s">
        <v>692</v>
      </c>
      <c r="H36" t="s">
        <v>654</v>
      </c>
      <c r="I36" t="s">
        <v>693</v>
      </c>
      <c r="J36" t="s">
        <v>655</v>
      </c>
      <c r="K36" t="s">
        <v>694</v>
      </c>
      <c r="L36" t="s">
        <v>656</v>
      </c>
      <c r="M36" t="s">
        <v>695</v>
      </c>
      <c r="N36">
        <v>52</v>
      </c>
    </row>
    <row r="37" spans="1:14" ht="36" customHeight="1" x14ac:dyDescent="0.2">
      <c r="A37" s="1" t="b">
        <f>I37=J37</f>
        <v>0</v>
      </c>
      <c r="B37" s="1" t="b">
        <f>K37=L37</f>
        <v>0</v>
      </c>
      <c r="C37" s="1" t="b">
        <f>G37=H37</f>
        <v>0</v>
      </c>
      <c r="D37" s="2" t="s">
        <v>405</v>
      </c>
      <c r="E37" t="s">
        <v>691</v>
      </c>
      <c r="F37" t="s">
        <v>657</v>
      </c>
      <c r="G37" t="s">
        <v>692</v>
      </c>
      <c r="H37" t="s">
        <v>658</v>
      </c>
      <c r="I37" t="s">
        <v>693</v>
      </c>
      <c r="J37" t="s">
        <v>655</v>
      </c>
      <c r="K37" t="s">
        <v>694</v>
      </c>
      <c r="L37" t="s">
        <v>659</v>
      </c>
      <c r="M37" t="s">
        <v>695</v>
      </c>
      <c r="N37">
        <v>52</v>
      </c>
    </row>
    <row r="38" spans="1:14" ht="36" customHeight="1" x14ac:dyDescent="0.2">
      <c r="A38" s="1" t="b">
        <f>I38=J38</f>
        <v>1</v>
      </c>
      <c r="B38" s="1" t="b">
        <f>K38=L38</f>
        <v>0</v>
      </c>
      <c r="C38" s="1" t="b">
        <f>G38=H38</f>
        <v>0</v>
      </c>
      <c r="D38" s="2" t="s">
        <v>405</v>
      </c>
      <c r="E38" t="s">
        <v>709</v>
      </c>
      <c r="F38" t="s">
        <v>531</v>
      </c>
      <c r="G38" t="s">
        <v>729</v>
      </c>
      <c r="H38" t="s">
        <v>532</v>
      </c>
      <c r="I38" t="s">
        <v>63</v>
      </c>
      <c r="J38" t="s">
        <v>63</v>
      </c>
      <c r="K38" t="s">
        <v>730</v>
      </c>
      <c r="L38" t="s">
        <v>533</v>
      </c>
      <c r="M38" t="s">
        <v>72</v>
      </c>
      <c r="N38">
        <v>13</v>
      </c>
    </row>
    <row r="39" spans="1:14" ht="36" customHeight="1" x14ac:dyDescent="0.2">
      <c r="A39" s="1" t="b">
        <f>I39=J39</f>
        <v>0</v>
      </c>
      <c r="B39" s="1" t="b">
        <f>K39=L39</f>
        <v>0</v>
      </c>
      <c r="C39" s="1" t="b">
        <f>G39=H39</f>
        <v>0</v>
      </c>
      <c r="D39" s="2" t="s">
        <v>405</v>
      </c>
      <c r="E39" t="s">
        <v>722</v>
      </c>
      <c r="F39" t="s">
        <v>643</v>
      </c>
      <c r="G39" t="s">
        <v>740</v>
      </c>
      <c r="H39" t="s">
        <v>644</v>
      </c>
      <c r="I39" t="s">
        <v>741</v>
      </c>
      <c r="J39" t="s">
        <v>645</v>
      </c>
      <c r="K39" t="s">
        <v>742</v>
      </c>
      <c r="L39" t="s">
        <v>646</v>
      </c>
      <c r="M39" t="s">
        <v>743</v>
      </c>
      <c r="N39">
        <v>53</v>
      </c>
    </row>
    <row r="40" spans="1:14" ht="36" customHeight="1" x14ac:dyDescent="0.2">
      <c r="A40" s="1" t="b">
        <f>I40=J40</f>
        <v>0</v>
      </c>
      <c r="B40" s="1" t="b">
        <f>K40=L40</f>
        <v>0</v>
      </c>
      <c r="C40" s="1" t="b">
        <f>G40=H40</f>
        <v>0</v>
      </c>
      <c r="D40" s="2" t="s">
        <v>405</v>
      </c>
      <c r="E40" t="s">
        <v>722</v>
      </c>
      <c r="F40" t="s">
        <v>647</v>
      </c>
      <c r="G40" t="s">
        <v>740</v>
      </c>
      <c r="H40" t="s">
        <v>648</v>
      </c>
      <c r="I40" t="s">
        <v>741</v>
      </c>
      <c r="J40" t="s">
        <v>645</v>
      </c>
      <c r="K40" t="s">
        <v>742</v>
      </c>
      <c r="L40" t="s">
        <v>649</v>
      </c>
      <c r="M40" t="s">
        <v>743</v>
      </c>
      <c r="N40">
        <v>53</v>
      </c>
    </row>
    <row r="41" spans="1:14" ht="36" customHeight="1" x14ac:dyDescent="0.2">
      <c r="A41" s="1" t="b">
        <f>I41=J41</f>
        <v>0</v>
      </c>
      <c r="B41" s="1" t="b">
        <f>K41=L41</f>
        <v>0</v>
      </c>
      <c r="C41" s="1" t="b">
        <f>G41=H41</f>
        <v>0</v>
      </c>
      <c r="D41" s="2" t="s">
        <v>405</v>
      </c>
      <c r="E41" t="s">
        <v>722</v>
      </c>
      <c r="F41" t="s">
        <v>650</v>
      </c>
      <c r="G41" t="s">
        <v>740</v>
      </c>
      <c r="H41" t="s">
        <v>651</v>
      </c>
      <c r="I41" t="s">
        <v>741</v>
      </c>
      <c r="J41" t="s">
        <v>645</v>
      </c>
      <c r="K41" t="s">
        <v>742</v>
      </c>
      <c r="L41" t="s">
        <v>652</v>
      </c>
      <c r="M41" t="s">
        <v>743</v>
      </c>
      <c r="N41">
        <v>53</v>
      </c>
    </row>
    <row r="42" spans="1:14" ht="36" customHeight="1" x14ac:dyDescent="0.2">
      <c r="A42" s="1" t="b">
        <f>I42=J42</f>
        <v>0</v>
      </c>
      <c r="B42" s="1" t="b">
        <f>K42=L42</f>
        <v>0</v>
      </c>
      <c r="C42" s="1" t="b">
        <f>G42=H42</f>
        <v>0</v>
      </c>
      <c r="D42" s="1" t="s">
        <v>405</v>
      </c>
      <c r="E42" s="1" t="s">
        <v>291</v>
      </c>
      <c r="F42" s="1" t="s">
        <v>292</v>
      </c>
      <c r="G42" s="2" t="s">
        <v>293</v>
      </c>
      <c r="H42" s="2" t="s">
        <v>294</v>
      </c>
      <c r="I42" s="1" t="s">
        <v>233</v>
      </c>
      <c r="J42" s="1" t="s">
        <v>288</v>
      </c>
      <c r="K42" s="2" t="s">
        <v>295</v>
      </c>
      <c r="L42" s="2" t="s">
        <v>473</v>
      </c>
      <c r="M42" s="1" t="s">
        <v>296</v>
      </c>
      <c r="N42" s="1">
        <v>1</v>
      </c>
    </row>
    <row r="43" spans="1:14" ht="36" customHeight="1" x14ac:dyDescent="0.2">
      <c r="A43" s="1" t="b">
        <f>I43=J43</f>
        <v>0</v>
      </c>
      <c r="B43" s="1" t="b">
        <f>K43=L43</f>
        <v>0</v>
      </c>
      <c r="C43" s="1" t="b">
        <f>G43=H43</f>
        <v>0</v>
      </c>
      <c r="D43" s="1" t="s">
        <v>405</v>
      </c>
      <c r="E43" s="1" t="s">
        <v>291</v>
      </c>
      <c r="F43" s="1" t="s">
        <v>297</v>
      </c>
      <c r="G43" s="2" t="s">
        <v>293</v>
      </c>
      <c r="H43" s="2" t="s">
        <v>298</v>
      </c>
      <c r="I43" s="1" t="s">
        <v>233</v>
      </c>
      <c r="J43" s="1" t="s">
        <v>288</v>
      </c>
      <c r="K43" s="2" t="s">
        <v>295</v>
      </c>
      <c r="L43" s="2" t="s">
        <v>474</v>
      </c>
      <c r="M43" s="1" t="s">
        <v>296</v>
      </c>
      <c r="N43" s="1">
        <v>1</v>
      </c>
    </row>
    <row r="44" spans="1:14" ht="36" customHeight="1" x14ac:dyDescent="0.2">
      <c r="A44" s="1" t="b">
        <f>I44=J44</f>
        <v>1</v>
      </c>
      <c r="B44" s="1" t="b">
        <f>K44=L44</f>
        <v>0</v>
      </c>
      <c r="C44" s="1" t="b">
        <f>G44=H44</f>
        <v>0</v>
      </c>
      <c r="D44" s="1" t="s">
        <v>405</v>
      </c>
      <c r="E44" s="1" t="s">
        <v>27</v>
      </c>
      <c r="F44" s="1" t="s">
        <v>28</v>
      </c>
      <c r="G44" s="2" t="s">
        <v>29</v>
      </c>
      <c r="H44" s="2" t="s">
        <v>30</v>
      </c>
      <c r="I44" s="1" t="s">
        <v>14</v>
      </c>
      <c r="J44" s="1" t="s">
        <v>14</v>
      </c>
      <c r="L44" s="2" t="s">
        <v>429</v>
      </c>
      <c r="M44" s="1" t="s">
        <v>16</v>
      </c>
      <c r="N44" s="1">
        <v>3</v>
      </c>
    </row>
    <row r="45" spans="1:14" ht="36" customHeight="1" x14ac:dyDescent="0.2">
      <c r="A45" s="1" t="b">
        <f>I45=J45</f>
        <v>0</v>
      </c>
      <c r="B45" s="1" t="b">
        <f>K45=L45</f>
        <v>0</v>
      </c>
      <c r="C45" s="1" t="b">
        <f>G45=H45</f>
        <v>0</v>
      </c>
      <c r="D45" s="1" t="s">
        <v>405</v>
      </c>
      <c r="E45" s="1" t="s">
        <v>93</v>
      </c>
      <c r="F45" s="1" t="s">
        <v>321</v>
      </c>
      <c r="G45" s="2" t="s">
        <v>95</v>
      </c>
      <c r="H45" s="2" t="s">
        <v>322</v>
      </c>
      <c r="I45" s="1" t="s">
        <v>97</v>
      </c>
      <c r="J45" s="1" t="s">
        <v>323</v>
      </c>
      <c r="K45" s="2" t="s">
        <v>98</v>
      </c>
      <c r="L45" s="2" t="s">
        <v>478</v>
      </c>
      <c r="M45" s="1" t="s">
        <v>99</v>
      </c>
      <c r="N45" s="1">
        <v>11</v>
      </c>
    </row>
    <row r="46" spans="1:14" ht="36" customHeight="1" x14ac:dyDescent="0.2">
      <c r="A46" s="1" t="b">
        <f>I46=J46</f>
        <v>1</v>
      </c>
      <c r="B46" s="1" t="b">
        <f>K46=L46</f>
        <v>0</v>
      </c>
      <c r="C46" s="1" t="b">
        <f>G46=H46</f>
        <v>0</v>
      </c>
      <c r="D46" s="1" t="s">
        <v>405</v>
      </c>
      <c r="E46" s="1" t="s">
        <v>107</v>
      </c>
      <c r="F46" s="1" t="s">
        <v>540</v>
      </c>
      <c r="G46" s="2" t="s">
        <v>109</v>
      </c>
      <c r="H46" s="2" t="s">
        <v>541</v>
      </c>
      <c r="I46" s="1" t="s">
        <v>111</v>
      </c>
      <c r="J46" s="1" t="s">
        <v>111</v>
      </c>
      <c r="L46" s="2" t="s">
        <v>542</v>
      </c>
      <c r="M46" s="1" t="s">
        <v>112</v>
      </c>
      <c r="N46">
        <v>16</v>
      </c>
    </row>
    <row r="47" spans="1:14" ht="36" customHeight="1" x14ac:dyDescent="0.2">
      <c r="A47" s="1" t="b">
        <f>I47=J47</f>
        <v>1</v>
      </c>
      <c r="B47" s="1" t="b">
        <f>K47=L47</f>
        <v>0</v>
      </c>
      <c r="C47" s="1" t="b">
        <f>G47=H47</f>
        <v>0</v>
      </c>
      <c r="D47" s="1" t="s">
        <v>405</v>
      </c>
      <c r="E47" s="1" t="s">
        <v>107</v>
      </c>
      <c r="F47" s="1" t="s">
        <v>108</v>
      </c>
      <c r="G47" s="2" t="s">
        <v>109</v>
      </c>
      <c r="H47" s="2" t="s">
        <v>110</v>
      </c>
      <c r="I47" s="1" t="s">
        <v>111</v>
      </c>
      <c r="J47" s="1" t="s">
        <v>111</v>
      </c>
      <c r="L47" s="2" t="s">
        <v>446</v>
      </c>
      <c r="M47" s="1" t="s">
        <v>112</v>
      </c>
      <c r="N47" s="1">
        <v>16</v>
      </c>
    </row>
    <row r="48" spans="1:14" ht="51" customHeight="1" x14ac:dyDescent="0.2">
      <c r="A48" s="1" t="b">
        <f>I48=J48</f>
        <v>1</v>
      </c>
      <c r="B48" s="1" t="b">
        <f>K48=L48</f>
        <v>0</v>
      </c>
      <c r="C48" s="1" t="b">
        <f>G48=H48</f>
        <v>0</v>
      </c>
      <c r="D48" s="1" t="s">
        <v>405</v>
      </c>
      <c r="E48" s="1" t="s">
        <v>10</v>
      </c>
      <c r="F48" s="1" t="s">
        <v>11</v>
      </c>
      <c r="G48" s="2" t="s">
        <v>12</v>
      </c>
      <c r="H48" s="2" t="s">
        <v>13</v>
      </c>
      <c r="I48" s="1" t="s">
        <v>14</v>
      </c>
      <c r="J48" s="1" t="s">
        <v>14</v>
      </c>
      <c r="K48" s="2" t="s">
        <v>15</v>
      </c>
      <c r="L48" s="2" t="s">
        <v>426</v>
      </c>
      <c r="M48" s="1" t="s">
        <v>16</v>
      </c>
      <c r="N48" s="1">
        <v>3</v>
      </c>
    </row>
    <row r="49" spans="1:14" ht="51" customHeight="1" x14ac:dyDescent="0.2">
      <c r="A49" s="1" t="b">
        <f>I49=J49</f>
        <v>1</v>
      </c>
      <c r="B49" s="1" t="b">
        <f>K49=L49</f>
        <v>0</v>
      </c>
      <c r="C49" s="1" t="b">
        <f>G49=H49</f>
        <v>0</v>
      </c>
      <c r="D49" s="1" t="s">
        <v>405</v>
      </c>
      <c r="E49" s="1" t="s">
        <v>17</v>
      </c>
      <c r="F49" s="1" t="s">
        <v>18</v>
      </c>
      <c r="G49" s="2" t="s">
        <v>19</v>
      </c>
      <c r="H49" s="2" t="s">
        <v>20</v>
      </c>
      <c r="I49" s="1" t="s">
        <v>14</v>
      </c>
      <c r="J49" s="1" t="s">
        <v>14</v>
      </c>
      <c r="K49" s="2" t="s">
        <v>21</v>
      </c>
      <c r="L49" s="2" t="s">
        <v>427</v>
      </c>
      <c r="M49" s="1" t="s">
        <v>16</v>
      </c>
      <c r="N49" s="1">
        <v>3</v>
      </c>
    </row>
    <row r="50" spans="1:14" ht="51" customHeight="1" x14ac:dyDescent="0.2">
      <c r="A50" s="1" t="b">
        <f>I50=J50</f>
        <v>1</v>
      </c>
      <c r="B50" s="1" t="b">
        <f>K50=L50</f>
        <v>0</v>
      </c>
      <c r="C50" s="1" t="b">
        <f>G50=H50</f>
        <v>0</v>
      </c>
      <c r="D50" s="1" t="s">
        <v>405</v>
      </c>
      <c r="E50" s="1" t="s">
        <v>43</v>
      </c>
      <c r="F50" s="1" t="s">
        <v>44</v>
      </c>
      <c r="G50" s="2" t="s">
        <v>45</v>
      </c>
      <c r="H50" s="2" t="s">
        <v>46</v>
      </c>
      <c r="I50" s="1" t="s">
        <v>47</v>
      </c>
      <c r="J50" s="1" t="s">
        <v>47</v>
      </c>
      <c r="K50" s="2" t="s">
        <v>48</v>
      </c>
      <c r="L50" s="2" t="s">
        <v>433</v>
      </c>
      <c r="M50" s="1" t="s">
        <v>49</v>
      </c>
      <c r="N50" s="1">
        <v>20</v>
      </c>
    </row>
    <row r="51" spans="1:14" ht="51" customHeight="1" x14ac:dyDescent="0.2">
      <c r="A51" s="1" t="b">
        <f>I51=J51</f>
        <v>1</v>
      </c>
      <c r="B51" s="1" t="b">
        <f>K51=L51</f>
        <v>0</v>
      </c>
      <c r="C51" s="1" t="b">
        <f>G51=H51</f>
        <v>0</v>
      </c>
      <c r="D51" s="1" t="s">
        <v>405</v>
      </c>
      <c r="E51" s="1" t="s">
        <v>50</v>
      </c>
      <c r="F51" s="1" t="s">
        <v>51</v>
      </c>
      <c r="G51" s="2" t="s">
        <v>52</v>
      </c>
      <c r="H51" s="2" t="s">
        <v>53</v>
      </c>
      <c r="I51" s="1" t="s">
        <v>47</v>
      </c>
      <c r="J51" s="1" t="s">
        <v>47</v>
      </c>
      <c r="K51" s="2" t="s">
        <v>54</v>
      </c>
      <c r="L51" s="2" t="s">
        <v>434</v>
      </c>
      <c r="M51" s="1" t="s">
        <v>49</v>
      </c>
      <c r="N51" s="1">
        <v>20</v>
      </c>
    </row>
    <row r="52" spans="1:14" ht="51" customHeight="1" x14ac:dyDescent="0.2">
      <c r="A52" s="1" t="b">
        <f>I52=J52</f>
        <v>1</v>
      </c>
      <c r="B52" s="1" t="b">
        <f>K52=L52</f>
        <v>0</v>
      </c>
      <c r="C52" s="1" t="b">
        <f>G52=H52</f>
        <v>0</v>
      </c>
      <c r="D52" s="1" t="s">
        <v>405</v>
      </c>
      <c r="E52" s="1" t="s">
        <v>269</v>
      </c>
      <c r="F52" s="1" t="s">
        <v>270</v>
      </c>
      <c r="G52" s="2" t="s">
        <v>271</v>
      </c>
      <c r="H52" s="2" t="s">
        <v>272</v>
      </c>
      <c r="I52" s="1" t="s">
        <v>273</v>
      </c>
      <c r="J52" s="1" t="s">
        <v>273</v>
      </c>
      <c r="K52" s="2" t="s">
        <v>274</v>
      </c>
      <c r="L52" s="2" t="s">
        <v>470</v>
      </c>
      <c r="M52" s="1" t="s">
        <v>275</v>
      </c>
      <c r="N52" s="1">
        <v>41</v>
      </c>
    </row>
    <row r="53" spans="1:14" ht="51" customHeight="1" x14ac:dyDescent="0.2">
      <c r="A53" s="1" t="b">
        <f>I53=J53</f>
        <v>1</v>
      </c>
      <c r="B53" s="1" t="b">
        <f>K53=L53</f>
        <v>0</v>
      </c>
      <c r="C53" s="1" t="b">
        <f>G53=H53</f>
        <v>0</v>
      </c>
      <c r="D53" s="1" t="s">
        <v>405</v>
      </c>
      <c r="E53" s="1" t="s">
        <v>22</v>
      </c>
      <c r="F53" s="1" t="s">
        <v>23</v>
      </c>
      <c r="G53" s="2" t="s">
        <v>24</v>
      </c>
      <c r="H53" s="2" t="s">
        <v>25</v>
      </c>
      <c r="I53" s="1" t="s">
        <v>14</v>
      </c>
      <c r="J53" s="1" t="s">
        <v>14</v>
      </c>
      <c r="K53" s="2" t="s">
        <v>26</v>
      </c>
      <c r="L53" s="2" t="s">
        <v>428</v>
      </c>
      <c r="M53" s="1" t="s">
        <v>16</v>
      </c>
      <c r="N53" s="1">
        <v>3</v>
      </c>
    </row>
    <row r="54" spans="1:14" ht="36" customHeight="1" x14ac:dyDescent="0.2">
      <c r="A54" s="1" t="b">
        <f>I54=J54</f>
        <v>0</v>
      </c>
      <c r="B54" s="1" t="b">
        <f>K54=L54</f>
        <v>0</v>
      </c>
      <c r="C54" s="1" t="b">
        <f>G54=H54</f>
        <v>0</v>
      </c>
      <c r="D54" s="1" t="s">
        <v>405</v>
      </c>
      <c r="E54" s="1" t="s">
        <v>382</v>
      </c>
      <c r="F54" s="1" t="s">
        <v>383</v>
      </c>
      <c r="G54" s="2" t="s">
        <v>384</v>
      </c>
      <c r="H54" s="2" t="s">
        <v>385</v>
      </c>
      <c r="I54" s="1" t="s">
        <v>378</v>
      </c>
      <c r="J54" s="1" t="s">
        <v>386</v>
      </c>
      <c r="K54" s="2" t="s">
        <v>387</v>
      </c>
      <c r="L54" s="2" t="s">
        <v>487</v>
      </c>
      <c r="M54" s="1" t="s">
        <v>381</v>
      </c>
      <c r="N54" s="1">
        <v>48</v>
      </c>
    </row>
    <row r="55" spans="1:14" ht="36" customHeight="1" x14ac:dyDescent="0.2">
      <c r="A55" s="1" t="b">
        <f>I55=J55</f>
        <v>0</v>
      </c>
      <c r="B55" s="1" t="b">
        <f>K55=L55</f>
        <v>0</v>
      </c>
      <c r="C55" s="1" t="b">
        <f>G55=H55</f>
        <v>0</v>
      </c>
      <c r="D55" s="1" t="s">
        <v>405</v>
      </c>
      <c r="E55" s="1" t="s">
        <v>388</v>
      </c>
      <c r="F55" s="1" t="s">
        <v>389</v>
      </c>
      <c r="G55" s="2" t="s">
        <v>390</v>
      </c>
      <c r="H55" s="2" t="s">
        <v>391</v>
      </c>
      <c r="I55" s="1" t="s">
        <v>378</v>
      </c>
      <c r="J55" s="1" t="s">
        <v>386</v>
      </c>
      <c r="K55" s="2" t="s">
        <v>392</v>
      </c>
      <c r="L55" s="2" t="s">
        <v>488</v>
      </c>
      <c r="M55" s="1" t="s">
        <v>381</v>
      </c>
      <c r="N55" s="1">
        <v>48</v>
      </c>
    </row>
    <row r="56" spans="1:14" ht="36" customHeight="1" x14ac:dyDescent="0.2">
      <c r="A56" s="1" t="b">
        <f>I56=J56</f>
        <v>0</v>
      </c>
      <c r="B56" s="1" t="b">
        <f>K56=L56</f>
        <v>0</v>
      </c>
      <c r="C56" s="1" t="b">
        <f>G56=H56</f>
        <v>0</v>
      </c>
      <c r="D56" s="1" t="s">
        <v>405</v>
      </c>
      <c r="E56" s="1" t="s">
        <v>338</v>
      </c>
      <c r="F56" s="1" t="s">
        <v>339</v>
      </c>
      <c r="G56" s="2" t="s">
        <v>340</v>
      </c>
      <c r="H56" s="2" t="s">
        <v>341</v>
      </c>
      <c r="I56" s="1" t="s">
        <v>342</v>
      </c>
      <c r="J56" s="1" t="s">
        <v>343</v>
      </c>
      <c r="L56" s="2" t="s">
        <v>481</v>
      </c>
      <c r="M56" s="1" t="s">
        <v>344</v>
      </c>
      <c r="N56" s="1">
        <v>28</v>
      </c>
    </row>
    <row r="57" spans="1:14" ht="36" customHeight="1" x14ac:dyDescent="0.2">
      <c r="A57" s="1" t="b">
        <f>I57=J57</f>
        <v>0</v>
      </c>
      <c r="B57" s="1" t="b">
        <f>K57=L57</f>
        <v>0</v>
      </c>
      <c r="C57" s="1" t="b">
        <f>G57=H57</f>
        <v>0</v>
      </c>
      <c r="D57" s="1" t="s">
        <v>405</v>
      </c>
      <c r="E57" s="1" t="s">
        <v>345</v>
      </c>
      <c r="F57" s="1" t="s">
        <v>346</v>
      </c>
      <c r="G57" s="2" t="s">
        <v>347</v>
      </c>
      <c r="H57" s="2" t="s">
        <v>348</v>
      </c>
      <c r="I57" s="1" t="s">
        <v>349</v>
      </c>
      <c r="J57" s="1" t="s">
        <v>350</v>
      </c>
      <c r="L57" s="2" t="s">
        <v>482</v>
      </c>
      <c r="M57" s="1" t="s">
        <v>351</v>
      </c>
      <c r="N57" s="1">
        <v>5</v>
      </c>
    </row>
    <row r="58" spans="1:14" ht="36" customHeight="1" x14ac:dyDescent="0.2">
      <c r="A58" s="1" t="b">
        <f>I58=J58</f>
        <v>0</v>
      </c>
      <c r="B58" s="1" t="b">
        <f>K58=L58</f>
        <v>0</v>
      </c>
      <c r="C58" s="1" t="b">
        <f>G58=H58</f>
        <v>0</v>
      </c>
      <c r="D58" s="1" t="s">
        <v>405</v>
      </c>
      <c r="E58" s="1" t="s">
        <v>696</v>
      </c>
      <c r="F58" s="1" t="s">
        <v>630</v>
      </c>
      <c r="G58" s="2" t="s">
        <v>697</v>
      </c>
      <c r="H58" s="2" t="s">
        <v>631</v>
      </c>
      <c r="I58" s="1" t="s">
        <v>349</v>
      </c>
      <c r="J58" s="1" t="s">
        <v>350</v>
      </c>
      <c r="L58" s="2" t="s">
        <v>632</v>
      </c>
      <c r="M58" s="1" t="s">
        <v>351</v>
      </c>
      <c r="N58">
        <v>5</v>
      </c>
    </row>
    <row r="59" spans="1:14" ht="36" customHeight="1" x14ac:dyDescent="0.2">
      <c r="A59" s="1" t="b">
        <f>I59=J59</f>
        <v>0</v>
      </c>
      <c r="B59" s="1" t="b">
        <f>K59=L59</f>
        <v>0</v>
      </c>
      <c r="C59" s="1" t="b">
        <f>G59=H59</f>
        <v>0</v>
      </c>
      <c r="D59" s="2" t="s">
        <v>405</v>
      </c>
      <c r="E59" t="s">
        <v>720</v>
      </c>
      <c r="F59" t="s">
        <v>637</v>
      </c>
      <c r="G59" t="s">
        <v>736</v>
      </c>
      <c r="H59" t="s">
        <v>638</v>
      </c>
      <c r="I59" t="s">
        <v>737</v>
      </c>
      <c r="J59" t="s">
        <v>635</v>
      </c>
      <c r="K59"/>
      <c r="L59" t="s">
        <v>639</v>
      </c>
      <c r="M59" t="s">
        <v>738</v>
      </c>
      <c r="N59">
        <v>51</v>
      </c>
    </row>
    <row r="60" spans="1:14" ht="36" customHeight="1" x14ac:dyDescent="0.2">
      <c r="A60" s="1" t="b">
        <f>I60=J60</f>
        <v>0</v>
      </c>
      <c r="B60" s="1" t="b">
        <f>K60=L60</f>
        <v>0</v>
      </c>
      <c r="C60" s="1" t="b">
        <f>G60=H60</f>
        <v>0</v>
      </c>
      <c r="D60" s="2" t="s">
        <v>405</v>
      </c>
      <c r="E60" t="s">
        <v>721</v>
      </c>
      <c r="F60" t="s">
        <v>640</v>
      </c>
      <c r="G60" t="s">
        <v>739</v>
      </c>
      <c r="H60" t="s">
        <v>641</v>
      </c>
      <c r="I60" t="s">
        <v>737</v>
      </c>
      <c r="J60" t="s">
        <v>635</v>
      </c>
      <c r="K60"/>
      <c r="L60" t="s">
        <v>642</v>
      </c>
      <c r="M60" t="s">
        <v>738</v>
      </c>
      <c r="N60">
        <v>51</v>
      </c>
    </row>
    <row r="61" spans="1:14" ht="36" customHeight="1" x14ac:dyDescent="0.2">
      <c r="A61" s="1" t="b">
        <f>I61=J61</f>
        <v>0</v>
      </c>
      <c r="B61" s="1" t="b">
        <f>K61=L61</f>
        <v>0</v>
      </c>
      <c r="C61" s="1" t="b">
        <f>G61=H61</f>
        <v>0</v>
      </c>
      <c r="D61" s="1" t="s">
        <v>405</v>
      </c>
      <c r="E61" s="1" t="s">
        <v>113</v>
      </c>
      <c r="F61" s="1" t="s">
        <v>114</v>
      </c>
      <c r="G61" s="2" t="s">
        <v>115</v>
      </c>
      <c r="H61" s="2" t="s">
        <v>116</v>
      </c>
      <c r="I61" s="1" t="s">
        <v>117</v>
      </c>
      <c r="J61" s="1" t="s">
        <v>118</v>
      </c>
      <c r="K61" s="2" t="s">
        <v>119</v>
      </c>
      <c r="L61" s="2" t="s">
        <v>447</v>
      </c>
      <c r="M61" s="1" t="s">
        <v>120</v>
      </c>
      <c r="N61" s="1">
        <v>2</v>
      </c>
    </row>
    <row r="62" spans="1:14" ht="36" customHeight="1" x14ac:dyDescent="0.2">
      <c r="A62" s="1" t="b">
        <f>I62=J62</f>
        <v>0</v>
      </c>
      <c r="B62" s="1" t="b">
        <f>K62=L62</f>
        <v>1</v>
      </c>
      <c r="C62" s="1" t="b">
        <f>G62=H62</f>
        <v>0</v>
      </c>
      <c r="D62" s="1" t="s">
        <v>405</v>
      </c>
      <c r="E62" s="1" t="s">
        <v>121</v>
      </c>
      <c r="F62" s="1" t="s">
        <v>122</v>
      </c>
      <c r="G62" s="2" t="s">
        <v>123</v>
      </c>
      <c r="H62" s="2" t="s">
        <v>124</v>
      </c>
      <c r="I62" s="1" t="s">
        <v>125</v>
      </c>
      <c r="J62" s="1" t="s">
        <v>118</v>
      </c>
      <c r="K62" s="2" t="s">
        <v>126</v>
      </c>
      <c r="L62" s="2" t="s">
        <v>126</v>
      </c>
      <c r="M62" s="1" t="s">
        <v>127</v>
      </c>
      <c r="N62" s="1">
        <v>2</v>
      </c>
    </row>
    <row r="63" spans="1:14" ht="36" customHeight="1" x14ac:dyDescent="0.2">
      <c r="A63" s="1" t="b">
        <f>I63=J63</f>
        <v>0</v>
      </c>
      <c r="B63" s="1" t="b">
        <f>K63=L63</f>
        <v>1</v>
      </c>
      <c r="C63" s="1" t="b">
        <f>G63=H63</f>
        <v>1</v>
      </c>
      <c r="D63" s="1" t="s">
        <v>405</v>
      </c>
      <c r="E63" s="1" t="s">
        <v>136</v>
      </c>
      <c r="F63" s="1" t="s">
        <v>137</v>
      </c>
      <c r="G63" s="2" t="s">
        <v>138</v>
      </c>
      <c r="H63" s="2" t="s">
        <v>138</v>
      </c>
      <c r="I63" s="1" t="s">
        <v>125</v>
      </c>
      <c r="J63" s="1" t="s">
        <v>139</v>
      </c>
      <c r="K63" s="2" t="s">
        <v>140</v>
      </c>
      <c r="L63" s="2" t="s">
        <v>140</v>
      </c>
      <c r="M63" s="1" t="s">
        <v>127</v>
      </c>
      <c r="N63" s="1">
        <v>40</v>
      </c>
    </row>
    <row r="64" spans="1:14" ht="36" customHeight="1" x14ac:dyDescent="0.2">
      <c r="A64" s="1" t="b">
        <f>I64=J64</f>
        <v>0</v>
      </c>
      <c r="B64" s="1" t="b">
        <f>K64=L64</f>
        <v>1</v>
      </c>
      <c r="C64" s="1" t="b">
        <f>G64=H64</f>
        <v>1</v>
      </c>
      <c r="D64" s="1" t="s">
        <v>405</v>
      </c>
      <c r="E64" s="1" t="s">
        <v>146</v>
      </c>
      <c r="F64" s="1" t="s">
        <v>147</v>
      </c>
      <c r="G64" s="2" t="s">
        <v>148</v>
      </c>
      <c r="H64" s="2" t="s">
        <v>148</v>
      </c>
      <c r="I64" s="1" t="s">
        <v>149</v>
      </c>
      <c r="J64" s="1" t="s">
        <v>150</v>
      </c>
      <c r="K64" s="2" t="s">
        <v>151</v>
      </c>
      <c r="L64" s="2" t="s">
        <v>151</v>
      </c>
      <c r="M64" s="1" t="s">
        <v>152</v>
      </c>
      <c r="N64" s="1">
        <v>27</v>
      </c>
    </row>
    <row r="65" spans="1:14" ht="36" customHeight="1" x14ac:dyDescent="0.2">
      <c r="A65" s="1" t="b">
        <f>I65=J65</f>
        <v>0</v>
      </c>
      <c r="B65" s="1" t="b">
        <f>K65=L65</f>
        <v>0</v>
      </c>
      <c r="C65" s="1" t="b">
        <f>G65=H65</f>
        <v>0</v>
      </c>
      <c r="D65" s="1" t="s">
        <v>405</v>
      </c>
      <c r="E65" s="1" t="s">
        <v>153</v>
      </c>
      <c r="F65" s="1" t="s">
        <v>154</v>
      </c>
      <c r="G65" s="2" t="s">
        <v>155</v>
      </c>
      <c r="H65" s="2" t="s">
        <v>156</v>
      </c>
      <c r="I65" s="1" t="s">
        <v>149</v>
      </c>
      <c r="J65" s="1" t="s">
        <v>150</v>
      </c>
      <c r="K65" s="2" t="s">
        <v>157</v>
      </c>
      <c r="L65" s="2" t="s">
        <v>451</v>
      </c>
      <c r="M65" s="1" t="s">
        <v>152</v>
      </c>
      <c r="N65" s="1">
        <v>27</v>
      </c>
    </row>
    <row r="66" spans="1:14" ht="36" customHeight="1" x14ac:dyDescent="0.2">
      <c r="A66" s="1" t="b">
        <f>I66=J66</f>
        <v>0</v>
      </c>
      <c r="B66" s="1" t="b">
        <f>K66=L66</f>
        <v>0</v>
      </c>
      <c r="C66" s="1" t="b">
        <f>G66=H66</f>
        <v>1</v>
      </c>
      <c r="D66" s="1" t="s">
        <v>405</v>
      </c>
      <c r="E66" s="1" t="s">
        <v>189</v>
      </c>
      <c r="F66" s="1" t="s">
        <v>190</v>
      </c>
      <c r="G66" s="2" t="s">
        <v>191</v>
      </c>
      <c r="H66" s="2" t="s">
        <v>191</v>
      </c>
      <c r="I66" s="1" t="s">
        <v>192</v>
      </c>
      <c r="J66" s="1" t="s">
        <v>193</v>
      </c>
      <c r="K66" s="2" t="s">
        <v>194</v>
      </c>
      <c r="L66" s="2" t="s">
        <v>459</v>
      </c>
      <c r="M66" s="1" t="s">
        <v>195</v>
      </c>
      <c r="N66" s="1">
        <v>17</v>
      </c>
    </row>
    <row r="67" spans="1:14" ht="36" customHeight="1" x14ac:dyDescent="0.2">
      <c r="A67" s="1" t="b">
        <f>I67=J67</f>
        <v>0</v>
      </c>
      <c r="B67" s="1" t="b">
        <f>K67=L67</f>
        <v>0</v>
      </c>
      <c r="C67" s="1" t="b">
        <f>G67=H67</f>
        <v>0</v>
      </c>
      <c r="D67" s="1" t="s">
        <v>405</v>
      </c>
      <c r="E67" s="1" t="s">
        <v>196</v>
      </c>
      <c r="F67" s="1" t="s">
        <v>197</v>
      </c>
      <c r="G67" s="2" t="s">
        <v>198</v>
      </c>
      <c r="H67" s="2" t="s">
        <v>199</v>
      </c>
      <c r="I67" s="1" t="s">
        <v>192</v>
      </c>
      <c r="J67" s="1" t="s">
        <v>200</v>
      </c>
      <c r="K67" s="2" t="s">
        <v>201</v>
      </c>
      <c r="L67" s="2" t="s">
        <v>460</v>
      </c>
      <c r="M67" s="1" t="s">
        <v>195</v>
      </c>
      <c r="N67" s="1">
        <v>34</v>
      </c>
    </row>
    <row r="68" spans="1:14" ht="36" customHeight="1" x14ac:dyDescent="0.2">
      <c r="A68" s="1" t="b">
        <f>I68=J68</f>
        <v>0</v>
      </c>
      <c r="B68" s="1" t="b">
        <f>K68=L68</f>
        <v>0</v>
      </c>
      <c r="C68" s="1" t="b">
        <f>G68=H68</f>
        <v>1</v>
      </c>
      <c r="D68" s="1" t="s">
        <v>405</v>
      </c>
      <c r="E68" s="1" t="s">
        <v>202</v>
      </c>
      <c r="F68" s="1" t="s">
        <v>203</v>
      </c>
      <c r="G68" s="2" t="s">
        <v>204</v>
      </c>
      <c r="H68" s="2" t="s">
        <v>204</v>
      </c>
      <c r="I68" s="1" t="s">
        <v>192</v>
      </c>
      <c r="J68" s="1" t="s">
        <v>200</v>
      </c>
      <c r="K68" s="2" t="s">
        <v>205</v>
      </c>
      <c r="L68" s="2" t="s">
        <v>461</v>
      </c>
      <c r="M68" s="1" t="s">
        <v>195</v>
      </c>
      <c r="N68" s="1">
        <v>34</v>
      </c>
    </row>
    <row r="69" spans="1:14" ht="36" customHeight="1" x14ac:dyDescent="0.2">
      <c r="A69" s="1" t="b">
        <f>I69=J69</f>
        <v>0</v>
      </c>
      <c r="B69" s="1" t="b">
        <f>K69=L69</f>
        <v>0</v>
      </c>
      <c r="C69" s="1" t="b">
        <f>G69=H69</f>
        <v>1</v>
      </c>
      <c r="D69" s="1" t="s">
        <v>405</v>
      </c>
      <c r="E69" s="1" t="s">
        <v>206</v>
      </c>
      <c r="F69" s="1" t="s">
        <v>207</v>
      </c>
      <c r="G69" s="2" t="s">
        <v>208</v>
      </c>
      <c r="H69" s="2" t="s">
        <v>208</v>
      </c>
      <c r="I69" s="1" t="s">
        <v>192</v>
      </c>
      <c r="J69" s="1" t="s">
        <v>209</v>
      </c>
      <c r="K69" s="2" t="s">
        <v>210</v>
      </c>
      <c r="L69" s="2" t="s">
        <v>462</v>
      </c>
      <c r="M69" s="1" t="s">
        <v>195</v>
      </c>
      <c r="N69" s="1">
        <v>26</v>
      </c>
    </row>
    <row r="70" spans="1:14" ht="36" customHeight="1" x14ac:dyDescent="0.2">
      <c r="A70" s="1" t="b">
        <f>I70=J70</f>
        <v>0</v>
      </c>
      <c r="B70" s="1" t="b">
        <f>K70=L70</f>
        <v>0</v>
      </c>
      <c r="C70" s="1" t="b">
        <f>G70=H70</f>
        <v>1</v>
      </c>
      <c r="D70" s="1" t="s">
        <v>405</v>
      </c>
      <c r="E70" s="1" t="s">
        <v>211</v>
      </c>
      <c r="F70" s="1" t="s">
        <v>212</v>
      </c>
      <c r="G70" s="2" t="s">
        <v>213</v>
      </c>
      <c r="H70" s="2" t="s">
        <v>213</v>
      </c>
      <c r="I70" s="1" t="s">
        <v>192</v>
      </c>
      <c r="J70" s="1" t="s">
        <v>214</v>
      </c>
      <c r="K70" s="2" t="s">
        <v>215</v>
      </c>
      <c r="L70" s="2" t="s">
        <v>463</v>
      </c>
      <c r="M70" s="1" t="s">
        <v>195</v>
      </c>
      <c r="N70" s="1">
        <v>12</v>
      </c>
    </row>
    <row r="71" spans="1:14" ht="36" customHeight="1" x14ac:dyDescent="0.2">
      <c r="A71" s="1" t="b">
        <f>I71=J71</f>
        <v>0</v>
      </c>
      <c r="B71" s="1" t="b">
        <f>K71=L71</f>
        <v>0</v>
      </c>
      <c r="C71" s="1" t="b">
        <f>G71=H71</f>
        <v>1</v>
      </c>
      <c r="D71" s="1" t="s">
        <v>405</v>
      </c>
      <c r="E71" s="1" t="s">
        <v>216</v>
      </c>
      <c r="F71" s="1" t="s">
        <v>217</v>
      </c>
      <c r="G71" s="2" t="s">
        <v>218</v>
      </c>
      <c r="H71" s="2" t="s">
        <v>218</v>
      </c>
      <c r="I71" s="1" t="s">
        <v>192</v>
      </c>
      <c r="J71" s="1" t="s">
        <v>219</v>
      </c>
      <c r="K71" s="2" t="s">
        <v>220</v>
      </c>
      <c r="L71" s="2" t="s">
        <v>464</v>
      </c>
      <c r="M71" s="1" t="s">
        <v>195</v>
      </c>
      <c r="N71" s="1">
        <v>22</v>
      </c>
    </row>
    <row r="72" spans="1:14" ht="36" customHeight="1" x14ac:dyDescent="0.2">
      <c r="A72" s="1" t="b">
        <f>I72=J72</f>
        <v>0</v>
      </c>
      <c r="B72" s="1" t="b">
        <f>K72=L72</f>
        <v>0</v>
      </c>
      <c r="C72" s="1" t="b">
        <f>G72=H72</f>
        <v>1</v>
      </c>
      <c r="D72" s="1" t="s">
        <v>405</v>
      </c>
      <c r="E72" s="1" t="s">
        <v>128</v>
      </c>
      <c r="F72" s="1" t="s">
        <v>129</v>
      </c>
      <c r="G72" s="2" t="s">
        <v>130</v>
      </c>
      <c r="H72" s="2" t="s">
        <v>130</v>
      </c>
      <c r="I72" s="1" t="s">
        <v>125</v>
      </c>
      <c r="J72" s="1" t="s">
        <v>118</v>
      </c>
      <c r="K72" s="2" t="s">
        <v>131</v>
      </c>
      <c r="L72" s="2" t="s">
        <v>448</v>
      </c>
      <c r="M72" s="1" t="s">
        <v>127</v>
      </c>
      <c r="N72" s="1">
        <v>2</v>
      </c>
    </row>
    <row r="73" spans="1:14" ht="36" customHeight="1" x14ac:dyDescent="0.2">
      <c r="A73" s="1" t="b">
        <f>I73=J73</f>
        <v>0</v>
      </c>
      <c r="B73" s="1" t="b">
        <f>K73=L73</f>
        <v>1</v>
      </c>
      <c r="C73" s="1" t="b">
        <f>G73=H73</f>
        <v>1</v>
      </c>
      <c r="D73" s="1" t="s">
        <v>405</v>
      </c>
      <c r="E73" s="1" t="s">
        <v>165</v>
      </c>
      <c r="F73" s="1" t="s">
        <v>166</v>
      </c>
      <c r="G73" s="2" t="s">
        <v>167</v>
      </c>
      <c r="H73" s="2" t="s">
        <v>167</v>
      </c>
      <c r="I73" s="1" t="s">
        <v>149</v>
      </c>
      <c r="J73" s="1" t="s">
        <v>168</v>
      </c>
      <c r="K73" s="2" t="s">
        <v>169</v>
      </c>
      <c r="L73" s="2" t="s">
        <v>169</v>
      </c>
      <c r="M73" s="1" t="s">
        <v>152</v>
      </c>
      <c r="N73" s="1">
        <v>33</v>
      </c>
    </row>
    <row r="74" spans="1:14" ht="36" customHeight="1" x14ac:dyDescent="0.2">
      <c r="A74" s="1" t="b">
        <f>I74=J74</f>
        <v>0</v>
      </c>
      <c r="B74" s="1" t="b">
        <f>K74=L74</f>
        <v>1</v>
      </c>
      <c r="C74" s="1" t="b">
        <f>G74=H74</f>
        <v>1</v>
      </c>
      <c r="D74" s="1" t="s">
        <v>405</v>
      </c>
      <c r="E74" s="1" t="s">
        <v>229</v>
      </c>
      <c r="F74" s="1" t="s">
        <v>230</v>
      </c>
      <c r="G74" s="2" t="s">
        <v>231</v>
      </c>
      <c r="H74" s="2" t="s">
        <v>231</v>
      </c>
      <c r="I74" s="1" t="s">
        <v>232</v>
      </c>
      <c r="J74" s="1" t="s">
        <v>233</v>
      </c>
      <c r="K74" s="2" t="s">
        <v>234</v>
      </c>
      <c r="L74" s="2" t="s">
        <v>234</v>
      </c>
      <c r="M74" s="1" t="s">
        <v>235</v>
      </c>
      <c r="N74" s="1">
        <v>38</v>
      </c>
    </row>
    <row r="75" spans="1:14" ht="36" customHeight="1" x14ac:dyDescent="0.2">
      <c r="A75" s="1" t="b">
        <f>I75=J75</f>
        <v>0</v>
      </c>
      <c r="B75" s="1" t="b">
        <f>K75=L75</f>
        <v>0</v>
      </c>
      <c r="C75" s="1" t="b">
        <f>G75=H75</f>
        <v>1</v>
      </c>
      <c r="D75" s="1" t="s">
        <v>405</v>
      </c>
      <c r="E75" s="1" t="s">
        <v>242</v>
      </c>
      <c r="F75" s="1" t="s">
        <v>243</v>
      </c>
      <c r="G75" s="2" t="s">
        <v>244</v>
      </c>
      <c r="H75" s="2" t="s">
        <v>244</v>
      </c>
      <c r="I75" s="1" t="s">
        <v>245</v>
      </c>
      <c r="J75" s="1" t="s">
        <v>246</v>
      </c>
      <c r="K75" s="2" t="s">
        <v>247</v>
      </c>
      <c r="L75" s="2" t="s">
        <v>466</v>
      </c>
      <c r="M75" s="1" t="s">
        <v>248</v>
      </c>
      <c r="N75" s="1">
        <v>19</v>
      </c>
    </row>
    <row r="76" spans="1:14" ht="36" customHeight="1" x14ac:dyDescent="0.2">
      <c r="A76" s="1" t="b">
        <f>I76=J76</f>
        <v>0</v>
      </c>
      <c r="B76" s="1" t="b">
        <f>K76=L76</f>
        <v>0</v>
      </c>
      <c r="C76" s="1" t="b">
        <f>G76=H76</f>
        <v>1</v>
      </c>
      <c r="D76" s="1" t="s">
        <v>405</v>
      </c>
      <c r="E76" s="1" t="s">
        <v>132</v>
      </c>
      <c r="F76" s="1" t="s">
        <v>133</v>
      </c>
      <c r="G76" s="2" t="s">
        <v>134</v>
      </c>
      <c r="H76" s="2" t="s">
        <v>134</v>
      </c>
      <c r="I76" s="1" t="s">
        <v>125</v>
      </c>
      <c r="J76" s="1" t="s">
        <v>118</v>
      </c>
      <c r="K76" s="2" t="s">
        <v>135</v>
      </c>
      <c r="L76" s="2" t="s">
        <v>449</v>
      </c>
      <c r="M76" s="1" t="s">
        <v>127</v>
      </c>
      <c r="N76" s="1">
        <v>2</v>
      </c>
    </row>
    <row r="77" spans="1:14" ht="36" customHeight="1" x14ac:dyDescent="0.2">
      <c r="A77" s="1" t="b">
        <f>I77=J77</f>
        <v>0</v>
      </c>
      <c r="B77" s="1" t="b">
        <f>K77=L77</f>
        <v>0</v>
      </c>
      <c r="C77" s="1" t="b">
        <f>G77=H77</f>
        <v>1</v>
      </c>
      <c r="D77" s="1" t="s">
        <v>405</v>
      </c>
      <c r="E77" s="1" t="s">
        <v>141</v>
      </c>
      <c r="F77" s="1" t="s">
        <v>142</v>
      </c>
      <c r="G77" s="2" t="s">
        <v>143</v>
      </c>
      <c r="H77" s="2" t="s">
        <v>143</v>
      </c>
      <c r="I77" s="1" t="s">
        <v>125</v>
      </c>
      <c r="J77" s="1" t="s">
        <v>144</v>
      </c>
      <c r="K77" s="2" t="s">
        <v>145</v>
      </c>
      <c r="L77" s="2" t="s">
        <v>450</v>
      </c>
      <c r="M77" s="1" t="s">
        <v>127</v>
      </c>
      <c r="N77" s="1">
        <v>23</v>
      </c>
    </row>
    <row r="78" spans="1:14" ht="36" customHeight="1" x14ac:dyDescent="0.2">
      <c r="A78" s="1" t="b">
        <f>I78=J78</f>
        <v>1</v>
      </c>
      <c r="B78" s="1" t="b">
        <f>K78=L78</f>
        <v>0</v>
      </c>
      <c r="C78" s="1" t="b">
        <f>G78=H78</f>
        <v>0</v>
      </c>
      <c r="D78" s="1" t="s">
        <v>405</v>
      </c>
      <c r="E78" s="1" t="s">
        <v>67</v>
      </c>
      <c r="F78" s="1" t="s">
        <v>68</v>
      </c>
      <c r="G78" s="2" t="s">
        <v>69</v>
      </c>
      <c r="H78" s="2" t="s">
        <v>70</v>
      </c>
      <c r="I78" s="1" t="s">
        <v>63</v>
      </c>
      <c r="J78" s="1" t="s">
        <v>63</v>
      </c>
      <c r="K78" s="2" t="s">
        <v>71</v>
      </c>
      <c r="L78" s="2" t="s">
        <v>439</v>
      </c>
      <c r="M78" s="1" t="s">
        <v>72</v>
      </c>
      <c r="N78" s="1">
        <v>13</v>
      </c>
    </row>
    <row r="79" spans="1:14" ht="36" customHeight="1" x14ac:dyDescent="0.2">
      <c r="A79" s="1" t="b">
        <f>I79=J79</f>
        <v>1</v>
      </c>
      <c r="B79" s="1" t="b">
        <f>K79=L79</f>
        <v>0</v>
      </c>
      <c r="C79" s="1" t="b">
        <f>G79=H79</f>
        <v>0</v>
      </c>
      <c r="D79" s="1" t="s">
        <v>405</v>
      </c>
      <c r="E79" s="1" t="s">
        <v>67</v>
      </c>
      <c r="F79" s="1" t="s">
        <v>522</v>
      </c>
      <c r="G79" s="2" t="s">
        <v>69</v>
      </c>
      <c r="H79" s="2" t="s">
        <v>523</v>
      </c>
      <c r="I79" s="1" t="s">
        <v>63</v>
      </c>
      <c r="J79" s="1" t="s">
        <v>63</v>
      </c>
      <c r="K79" s="2" t="s">
        <v>71</v>
      </c>
      <c r="L79" s="2" t="s">
        <v>524</v>
      </c>
      <c r="M79" s="1" t="s">
        <v>72</v>
      </c>
      <c r="N79">
        <v>13</v>
      </c>
    </row>
    <row r="80" spans="1:14" ht="36" customHeight="1" x14ac:dyDescent="0.2">
      <c r="A80" s="1" t="b">
        <f>I80=J80</f>
        <v>0</v>
      </c>
      <c r="B80" s="1" t="b">
        <f>K80=L80</f>
        <v>0</v>
      </c>
      <c r="C80" s="1" t="b">
        <f>G80=H80</f>
        <v>0</v>
      </c>
      <c r="D80" s="1" t="s">
        <v>405</v>
      </c>
      <c r="E80" s="1" t="s">
        <v>158</v>
      </c>
      <c r="F80" s="1" t="s">
        <v>159</v>
      </c>
      <c r="G80" s="2" t="s">
        <v>160</v>
      </c>
      <c r="H80" s="2" t="s">
        <v>161</v>
      </c>
      <c r="I80" s="1" t="s">
        <v>162</v>
      </c>
      <c r="J80" s="1" t="s">
        <v>150</v>
      </c>
      <c r="K80" s="2" t="s">
        <v>163</v>
      </c>
      <c r="L80" s="2" t="s">
        <v>452</v>
      </c>
      <c r="M80" s="1" t="s">
        <v>164</v>
      </c>
      <c r="N80" s="1">
        <v>27</v>
      </c>
    </row>
    <row r="81" spans="1:14" ht="36" customHeight="1" x14ac:dyDescent="0.2">
      <c r="A81" s="1" t="b">
        <f>I81=J81</f>
        <v>1</v>
      </c>
      <c r="B81" s="1" t="b">
        <f>K81=L81</f>
        <v>1</v>
      </c>
      <c r="C81" s="1" t="b">
        <f>G81=H81</f>
        <v>0</v>
      </c>
      <c r="D81" s="1" t="s">
        <v>405</v>
      </c>
      <c r="E81" s="1" t="s">
        <v>78</v>
      </c>
      <c r="F81" s="1" t="s">
        <v>500</v>
      </c>
      <c r="G81" s="2" t="s">
        <v>80</v>
      </c>
      <c r="H81" s="2" t="s">
        <v>501</v>
      </c>
      <c r="I81" s="1" t="s">
        <v>63</v>
      </c>
      <c r="J81" s="1" t="s">
        <v>63</v>
      </c>
      <c r="K81" s="2" t="s">
        <v>82</v>
      </c>
      <c r="L81" s="2" t="s">
        <v>82</v>
      </c>
      <c r="M81" s="1" t="s">
        <v>72</v>
      </c>
      <c r="N81">
        <v>13</v>
      </c>
    </row>
    <row r="82" spans="1:14" ht="36" customHeight="1" x14ac:dyDescent="0.2">
      <c r="A82" s="1" t="b">
        <f>I82=J82</f>
        <v>1</v>
      </c>
      <c r="B82" s="1" t="b">
        <f>K82=L82</f>
        <v>1</v>
      </c>
      <c r="C82" s="1" t="b">
        <f>G82=H82</f>
        <v>0</v>
      </c>
      <c r="D82" s="1" t="s">
        <v>405</v>
      </c>
      <c r="E82" s="1" t="s">
        <v>78</v>
      </c>
      <c r="F82" s="1" t="s">
        <v>502</v>
      </c>
      <c r="G82" s="2" t="s">
        <v>80</v>
      </c>
      <c r="H82" s="2" t="s">
        <v>503</v>
      </c>
      <c r="I82" s="1" t="s">
        <v>63</v>
      </c>
      <c r="J82" s="1" t="s">
        <v>63</v>
      </c>
      <c r="K82" s="2" t="s">
        <v>82</v>
      </c>
      <c r="L82" s="2" t="s">
        <v>82</v>
      </c>
      <c r="M82" s="1" t="s">
        <v>72</v>
      </c>
      <c r="N82">
        <v>13</v>
      </c>
    </row>
    <row r="83" spans="1:14" ht="36" customHeight="1" x14ac:dyDescent="0.2">
      <c r="A83" s="1" t="b">
        <f>I83=J83</f>
        <v>1</v>
      </c>
      <c r="B83" s="1" t="b">
        <f>K83=L83</f>
        <v>1</v>
      </c>
      <c r="C83" s="1" t="b">
        <f>G83=H83</f>
        <v>0</v>
      </c>
      <c r="D83" s="1" t="s">
        <v>405</v>
      </c>
      <c r="E83" s="1" t="s">
        <v>78</v>
      </c>
      <c r="F83" s="1" t="s">
        <v>504</v>
      </c>
      <c r="G83" s="2" t="s">
        <v>80</v>
      </c>
      <c r="H83" s="2" t="s">
        <v>505</v>
      </c>
      <c r="I83" s="1" t="s">
        <v>63</v>
      </c>
      <c r="J83" s="1" t="s">
        <v>63</v>
      </c>
      <c r="K83" s="2" t="s">
        <v>82</v>
      </c>
      <c r="L83" s="2" t="s">
        <v>82</v>
      </c>
      <c r="M83" s="1" t="s">
        <v>72</v>
      </c>
      <c r="N83">
        <v>13</v>
      </c>
    </row>
    <row r="84" spans="1:14" ht="36" customHeight="1" x14ac:dyDescent="0.2">
      <c r="A84" s="1" t="b">
        <f>I84=J84</f>
        <v>1</v>
      </c>
      <c r="B84" s="1" t="b">
        <f>K84=L84</f>
        <v>1</v>
      </c>
      <c r="C84" s="1" t="b">
        <f>G84=H84</f>
        <v>0</v>
      </c>
      <c r="D84" s="1" t="s">
        <v>405</v>
      </c>
      <c r="E84" s="1" t="s">
        <v>78</v>
      </c>
      <c r="F84" s="1" t="s">
        <v>516</v>
      </c>
      <c r="G84" s="2" t="s">
        <v>80</v>
      </c>
      <c r="H84" s="2" t="s">
        <v>517</v>
      </c>
      <c r="I84" s="1" t="s">
        <v>63</v>
      </c>
      <c r="J84" s="1" t="s">
        <v>63</v>
      </c>
      <c r="K84" s="2" t="s">
        <v>82</v>
      </c>
      <c r="L84" s="2" t="s">
        <v>82</v>
      </c>
      <c r="M84" s="1" t="s">
        <v>72</v>
      </c>
      <c r="N84">
        <v>13</v>
      </c>
    </row>
    <row r="85" spans="1:14" ht="36" customHeight="1" x14ac:dyDescent="0.2">
      <c r="A85" s="1" t="b">
        <f>I85=J85</f>
        <v>1</v>
      </c>
      <c r="B85" s="1" t="b">
        <f>K85=L85</f>
        <v>1</v>
      </c>
      <c r="C85" s="1" t="b">
        <f>G85=H85</f>
        <v>0</v>
      </c>
      <c r="D85" s="1" t="s">
        <v>405</v>
      </c>
      <c r="E85" s="1" t="s">
        <v>78</v>
      </c>
      <c r="F85" s="1" t="s">
        <v>518</v>
      </c>
      <c r="G85" s="2" t="s">
        <v>80</v>
      </c>
      <c r="H85" s="2" t="s">
        <v>519</v>
      </c>
      <c r="I85" s="1" t="s">
        <v>63</v>
      </c>
      <c r="J85" s="1" t="s">
        <v>63</v>
      </c>
      <c r="K85" s="2" t="s">
        <v>82</v>
      </c>
      <c r="L85" s="2" t="s">
        <v>82</v>
      </c>
      <c r="M85" s="1" t="s">
        <v>72</v>
      </c>
      <c r="N85">
        <v>13</v>
      </c>
    </row>
    <row r="86" spans="1:14" ht="36" customHeight="1" x14ac:dyDescent="0.2">
      <c r="A86" s="1" t="b">
        <f>I86=J86</f>
        <v>1</v>
      </c>
      <c r="B86" s="1" t="b">
        <f>K86=L86</f>
        <v>1</v>
      </c>
      <c r="C86" s="1" t="b">
        <f>G86=H86</f>
        <v>0</v>
      </c>
      <c r="D86" s="1" t="s">
        <v>405</v>
      </c>
      <c r="E86" s="1" t="s">
        <v>78</v>
      </c>
      <c r="F86" s="1" t="s">
        <v>520</v>
      </c>
      <c r="G86" s="2" t="s">
        <v>80</v>
      </c>
      <c r="H86" s="2" t="s">
        <v>521</v>
      </c>
      <c r="I86" s="1" t="s">
        <v>63</v>
      </c>
      <c r="J86" s="1" t="s">
        <v>63</v>
      </c>
      <c r="K86" s="2" t="s">
        <v>82</v>
      </c>
      <c r="L86" s="2" t="s">
        <v>82</v>
      </c>
      <c r="M86" s="1" t="s">
        <v>72</v>
      </c>
      <c r="N86">
        <v>13</v>
      </c>
    </row>
    <row r="87" spans="1:14" ht="36" customHeight="1" x14ac:dyDescent="0.2">
      <c r="A87" s="1" t="b">
        <f>I87=J87</f>
        <v>1</v>
      </c>
      <c r="B87" s="1" t="b">
        <f>K87=L87</f>
        <v>0</v>
      </c>
      <c r="C87" s="1" t="b">
        <f>G87=H87</f>
        <v>0</v>
      </c>
      <c r="D87" s="1" t="s">
        <v>405</v>
      </c>
      <c r="E87" s="1" t="s">
        <v>78</v>
      </c>
      <c r="F87" s="1" t="s">
        <v>528</v>
      </c>
      <c r="G87" s="2" t="s">
        <v>80</v>
      </c>
      <c r="H87" s="2" t="s">
        <v>529</v>
      </c>
      <c r="I87" s="1" t="s">
        <v>63</v>
      </c>
      <c r="J87" s="1" t="s">
        <v>63</v>
      </c>
      <c r="K87" s="2" t="s">
        <v>82</v>
      </c>
      <c r="L87" s="2" t="s">
        <v>530</v>
      </c>
      <c r="M87" s="1" t="s">
        <v>72</v>
      </c>
      <c r="N87">
        <v>13</v>
      </c>
    </row>
    <row r="88" spans="1:14" ht="36" customHeight="1" x14ac:dyDescent="0.2">
      <c r="A88" s="1" t="b">
        <f>I88=J88</f>
        <v>1</v>
      </c>
      <c r="B88" s="1" t="b">
        <f>K88=L88</f>
        <v>0</v>
      </c>
      <c r="C88" s="1" t="b">
        <f>G88=H88</f>
        <v>0</v>
      </c>
      <c r="D88" s="1" t="s">
        <v>405</v>
      </c>
      <c r="E88" s="1" t="s">
        <v>78</v>
      </c>
      <c r="F88" s="1" t="s">
        <v>534</v>
      </c>
      <c r="G88" s="2" t="s">
        <v>80</v>
      </c>
      <c r="H88" s="2" t="s">
        <v>535</v>
      </c>
      <c r="I88" s="1" t="s">
        <v>63</v>
      </c>
      <c r="J88" s="1" t="s">
        <v>63</v>
      </c>
      <c r="K88" s="2" t="s">
        <v>82</v>
      </c>
      <c r="L88" s="2" t="s">
        <v>536</v>
      </c>
      <c r="M88" s="1" t="s">
        <v>72</v>
      </c>
      <c r="N88">
        <v>13</v>
      </c>
    </row>
    <row r="89" spans="1:14" ht="36" customHeight="1" x14ac:dyDescent="0.2">
      <c r="A89" s="1" t="b">
        <f>I89=J89</f>
        <v>1</v>
      </c>
      <c r="B89" s="1" t="b">
        <f>K89=L89</f>
        <v>0</v>
      </c>
      <c r="C89" s="1" t="b">
        <f>G89=H89</f>
        <v>0</v>
      </c>
      <c r="D89" s="1" t="s">
        <v>405</v>
      </c>
      <c r="E89" s="1" t="s">
        <v>78</v>
      </c>
      <c r="F89" s="1" t="s">
        <v>79</v>
      </c>
      <c r="G89" s="2" t="s">
        <v>80</v>
      </c>
      <c r="H89" s="2" t="s">
        <v>81</v>
      </c>
      <c r="I89" s="1" t="s">
        <v>63</v>
      </c>
      <c r="J89" s="1" t="s">
        <v>63</v>
      </c>
      <c r="K89" s="2" t="s">
        <v>82</v>
      </c>
      <c r="L89" s="2" t="s">
        <v>441</v>
      </c>
      <c r="M89" s="1" t="s">
        <v>72</v>
      </c>
      <c r="N89" s="1">
        <v>13</v>
      </c>
    </row>
    <row r="90" spans="1:14" ht="36" customHeight="1" x14ac:dyDescent="0.2">
      <c r="A90" s="1" t="b">
        <f>I90=J90</f>
        <v>1</v>
      </c>
      <c r="B90" s="1" t="b">
        <f>K90=L90</f>
        <v>0</v>
      </c>
      <c r="C90" s="1" t="b">
        <f>G90=H90</f>
        <v>0</v>
      </c>
      <c r="D90" s="1" t="s">
        <v>405</v>
      </c>
      <c r="E90" s="1" t="s">
        <v>78</v>
      </c>
      <c r="F90" s="1" t="s">
        <v>83</v>
      </c>
      <c r="G90" s="2" t="s">
        <v>80</v>
      </c>
      <c r="H90" s="2" t="s">
        <v>84</v>
      </c>
      <c r="I90" s="1" t="s">
        <v>63</v>
      </c>
      <c r="J90" s="1" t="s">
        <v>63</v>
      </c>
      <c r="K90" s="2" t="s">
        <v>82</v>
      </c>
      <c r="L90" s="2" t="s">
        <v>441</v>
      </c>
      <c r="M90" s="1" t="s">
        <v>72</v>
      </c>
      <c r="N90" s="1">
        <v>13</v>
      </c>
    </row>
    <row r="91" spans="1:14" ht="36" customHeight="1" x14ac:dyDescent="0.2">
      <c r="A91" s="1" t="b">
        <f>I91=J91</f>
        <v>1</v>
      </c>
      <c r="B91" s="1" t="b">
        <f>K91=L91</f>
        <v>0</v>
      </c>
      <c r="C91" s="1" t="b">
        <f>G91=H91</f>
        <v>0</v>
      </c>
      <c r="D91" s="1" t="s">
        <v>405</v>
      </c>
      <c r="E91" s="1" t="s">
        <v>78</v>
      </c>
      <c r="F91" s="1" t="s">
        <v>85</v>
      </c>
      <c r="G91" s="2" t="s">
        <v>80</v>
      </c>
      <c r="H91" s="2" t="s">
        <v>86</v>
      </c>
      <c r="I91" s="1" t="s">
        <v>63</v>
      </c>
      <c r="J91" s="1" t="s">
        <v>63</v>
      </c>
      <c r="K91" s="2" t="s">
        <v>82</v>
      </c>
      <c r="L91" s="2" t="s">
        <v>441</v>
      </c>
      <c r="M91" s="1" t="s">
        <v>72</v>
      </c>
      <c r="N91" s="1">
        <v>13</v>
      </c>
    </row>
    <row r="92" spans="1:14" ht="36" customHeight="1" x14ac:dyDescent="0.2">
      <c r="A92" s="1" t="b">
        <f>I92=J92</f>
        <v>1</v>
      </c>
      <c r="B92" s="1" t="b">
        <f>K92=L92</f>
        <v>0</v>
      </c>
      <c r="C92" s="1" t="b">
        <f>G92=H92</f>
        <v>0</v>
      </c>
      <c r="D92" s="1" t="s">
        <v>405</v>
      </c>
      <c r="E92" s="1" t="s">
        <v>78</v>
      </c>
      <c r="F92" s="1" t="s">
        <v>87</v>
      </c>
      <c r="G92" s="2" t="s">
        <v>80</v>
      </c>
      <c r="H92" s="2" t="s">
        <v>88</v>
      </c>
      <c r="I92" s="1" t="s">
        <v>63</v>
      </c>
      <c r="J92" s="1" t="s">
        <v>63</v>
      </c>
      <c r="K92" s="2" t="s">
        <v>82</v>
      </c>
      <c r="L92" s="2" t="s">
        <v>442</v>
      </c>
      <c r="M92" s="1" t="s">
        <v>72</v>
      </c>
      <c r="N92" s="1">
        <v>13</v>
      </c>
    </row>
    <row r="93" spans="1:14" ht="36" customHeight="1" x14ac:dyDescent="0.2">
      <c r="A93" s="1" t="b">
        <f>I93=J93</f>
        <v>1</v>
      </c>
      <c r="B93" s="1" t="b">
        <f>K93=L93</f>
        <v>0</v>
      </c>
      <c r="C93" s="1" t="b">
        <f>G93=H93</f>
        <v>0</v>
      </c>
      <c r="D93" s="1" t="s">
        <v>405</v>
      </c>
      <c r="E93" s="1" t="s">
        <v>78</v>
      </c>
      <c r="F93" s="1" t="s">
        <v>89</v>
      </c>
      <c r="G93" s="2" t="s">
        <v>80</v>
      </c>
      <c r="H93" s="2" t="s">
        <v>90</v>
      </c>
      <c r="I93" s="1" t="s">
        <v>63</v>
      </c>
      <c r="J93" s="1" t="s">
        <v>63</v>
      </c>
      <c r="K93" s="2" t="s">
        <v>82</v>
      </c>
      <c r="L93" s="2" t="s">
        <v>443</v>
      </c>
      <c r="M93" s="1" t="s">
        <v>72</v>
      </c>
      <c r="N93" s="1">
        <v>13</v>
      </c>
    </row>
    <row r="94" spans="1:14" ht="36" customHeight="1" x14ac:dyDescent="0.2">
      <c r="A94" s="1" t="b">
        <f>I94=J94</f>
        <v>1</v>
      </c>
      <c r="B94" s="1" t="b">
        <f>K94=L94</f>
        <v>0</v>
      </c>
      <c r="C94" s="1" t="b">
        <f>G94=H94</f>
        <v>0</v>
      </c>
      <c r="D94" s="1" t="s">
        <v>405</v>
      </c>
      <c r="E94" s="1" t="s">
        <v>78</v>
      </c>
      <c r="F94" s="1" t="s">
        <v>91</v>
      </c>
      <c r="G94" s="2" t="s">
        <v>80</v>
      </c>
      <c r="H94" s="2" t="s">
        <v>92</v>
      </c>
      <c r="I94" s="1" t="s">
        <v>63</v>
      </c>
      <c r="J94" s="1" t="s">
        <v>63</v>
      </c>
      <c r="K94" s="2" t="s">
        <v>82</v>
      </c>
      <c r="L94" s="2" t="s">
        <v>443</v>
      </c>
      <c r="M94" s="1" t="s">
        <v>72</v>
      </c>
      <c r="N94" s="1">
        <v>13</v>
      </c>
    </row>
    <row r="95" spans="1:14" ht="36" customHeight="1" x14ac:dyDescent="0.2">
      <c r="A95" s="1" t="b">
        <f>I95=J95</f>
        <v>0</v>
      </c>
      <c r="B95" s="1" t="b">
        <f>K95=L95</f>
        <v>1</v>
      </c>
      <c r="C95" s="1" t="b">
        <f>G95=H95</f>
        <v>1</v>
      </c>
      <c r="D95" s="1" t="s">
        <v>405</v>
      </c>
      <c r="E95" s="1" t="s">
        <v>102</v>
      </c>
      <c r="F95" s="1" t="s">
        <v>103</v>
      </c>
      <c r="G95" s="2" t="s">
        <v>104</v>
      </c>
      <c r="H95" s="2" t="s">
        <v>104</v>
      </c>
      <c r="I95" s="1" t="s">
        <v>47</v>
      </c>
      <c r="J95" s="1" t="s">
        <v>105</v>
      </c>
      <c r="K95" s="2" t="s">
        <v>106</v>
      </c>
      <c r="L95" s="2" t="s">
        <v>106</v>
      </c>
      <c r="M95" s="1" t="s">
        <v>49</v>
      </c>
      <c r="N95" s="1">
        <v>36</v>
      </c>
    </row>
    <row r="96" spans="1:14" ht="36" customHeight="1" x14ac:dyDescent="0.2">
      <c r="A96" s="1" t="b">
        <f>I96=J96</f>
        <v>0</v>
      </c>
      <c r="B96" s="1" t="b">
        <f>K96=L96</f>
        <v>1</v>
      </c>
      <c r="C96" s="1" t="b">
        <f>G96=H96</f>
        <v>0</v>
      </c>
      <c r="D96" s="1" t="s">
        <v>405</v>
      </c>
      <c r="E96" s="1" t="s">
        <v>677</v>
      </c>
      <c r="F96" s="1" t="s">
        <v>576</v>
      </c>
      <c r="G96" s="2" t="s">
        <v>678</v>
      </c>
      <c r="H96" s="2" t="s">
        <v>577</v>
      </c>
      <c r="I96" s="1" t="s">
        <v>63</v>
      </c>
      <c r="J96" s="1" t="s">
        <v>578</v>
      </c>
      <c r="K96" s="2" t="s">
        <v>579</v>
      </c>
      <c r="L96" s="2" t="s">
        <v>579</v>
      </c>
      <c r="M96" s="1" t="s">
        <v>72</v>
      </c>
      <c r="N96">
        <v>6</v>
      </c>
    </row>
    <row r="97" spans="1:14" ht="36" customHeight="1" x14ac:dyDescent="0.2">
      <c r="A97" s="1" t="b">
        <f>I97=J97</f>
        <v>0</v>
      </c>
      <c r="B97" s="1" t="b">
        <f>K97=L97</f>
        <v>1</v>
      </c>
      <c r="C97" s="1" t="b">
        <f>G97=H97</f>
        <v>0</v>
      </c>
      <c r="D97" s="2" t="s">
        <v>405</v>
      </c>
      <c r="E97" t="s">
        <v>677</v>
      </c>
      <c r="F97" t="s">
        <v>580</v>
      </c>
      <c r="G97" t="s">
        <v>678</v>
      </c>
      <c r="H97" t="s">
        <v>581</v>
      </c>
      <c r="I97" t="s">
        <v>63</v>
      </c>
      <c r="J97" t="s">
        <v>578</v>
      </c>
      <c r="K97" t="s">
        <v>579</v>
      </c>
      <c r="L97" t="s">
        <v>579</v>
      </c>
      <c r="M97" t="s">
        <v>72</v>
      </c>
      <c r="N97">
        <v>6</v>
      </c>
    </row>
    <row r="98" spans="1:14" ht="36" customHeight="1" x14ac:dyDescent="0.2">
      <c r="A98" s="1" t="b">
        <f>I98=J98</f>
        <v>0</v>
      </c>
      <c r="B98" s="1" t="b">
        <f>K98=L98</f>
        <v>1</v>
      </c>
      <c r="C98" s="1" t="b">
        <f>G98=H98</f>
        <v>0</v>
      </c>
      <c r="D98" s="1" t="s">
        <v>405</v>
      </c>
      <c r="E98" s="1" t="s">
        <v>677</v>
      </c>
      <c r="F98" s="1" t="s">
        <v>582</v>
      </c>
      <c r="G98" s="2" t="s">
        <v>678</v>
      </c>
      <c r="H98" s="2" t="s">
        <v>583</v>
      </c>
      <c r="I98" s="1" t="s">
        <v>63</v>
      </c>
      <c r="J98" s="1" t="s">
        <v>578</v>
      </c>
      <c r="K98" s="2" t="s">
        <v>579</v>
      </c>
      <c r="L98" s="2" t="s">
        <v>579</v>
      </c>
      <c r="M98" s="1" t="s">
        <v>72</v>
      </c>
      <c r="N98">
        <v>6</v>
      </c>
    </row>
    <row r="99" spans="1:14" ht="36" customHeight="1" x14ac:dyDescent="0.2">
      <c r="A99" s="1" t="b">
        <f>I99=J99</f>
        <v>0</v>
      </c>
      <c r="B99" s="1" t="b">
        <f>K99=L99</f>
        <v>1</v>
      </c>
      <c r="C99" s="1" t="b">
        <f>G99=H99</f>
        <v>0</v>
      </c>
      <c r="D99" s="1" t="s">
        <v>405</v>
      </c>
      <c r="E99" s="1" t="s">
        <v>677</v>
      </c>
      <c r="F99" s="1" t="s">
        <v>584</v>
      </c>
      <c r="G99" s="2" t="s">
        <v>678</v>
      </c>
      <c r="H99" s="2" t="s">
        <v>585</v>
      </c>
      <c r="I99" s="1" t="s">
        <v>63</v>
      </c>
      <c r="J99" s="1" t="s">
        <v>578</v>
      </c>
      <c r="K99" s="2" t="s">
        <v>579</v>
      </c>
      <c r="L99" s="2" t="s">
        <v>579</v>
      </c>
      <c r="M99" s="1" t="s">
        <v>72</v>
      </c>
      <c r="N99">
        <v>6</v>
      </c>
    </row>
    <row r="100" spans="1:14" ht="36" customHeight="1" x14ac:dyDescent="0.2">
      <c r="A100" s="1" t="b">
        <f>I100=J100</f>
        <v>1</v>
      </c>
      <c r="B100" s="1" t="b">
        <f>K100=L100</f>
        <v>0</v>
      </c>
      <c r="C100" s="1" t="b">
        <f>G100=H100</f>
        <v>0</v>
      </c>
      <c r="D100" s="1" t="s">
        <v>405</v>
      </c>
      <c r="E100" s="1" t="s">
        <v>299</v>
      </c>
      <c r="F100" s="1" t="s">
        <v>300</v>
      </c>
      <c r="G100" s="2" t="s">
        <v>301</v>
      </c>
      <c r="H100" s="2" t="s">
        <v>302</v>
      </c>
      <c r="I100" s="1" t="s">
        <v>303</v>
      </c>
      <c r="J100" s="1" t="s">
        <v>303</v>
      </c>
      <c r="K100" s="2" t="s">
        <v>304</v>
      </c>
      <c r="L100" s="2" t="s">
        <v>475</v>
      </c>
      <c r="M100" s="1" t="s">
        <v>305</v>
      </c>
      <c r="N100" s="1">
        <v>21</v>
      </c>
    </row>
    <row r="101" spans="1:14" ht="36" customHeight="1" x14ac:dyDescent="0.2">
      <c r="A101" s="1" t="b">
        <f>I101=J101</f>
        <v>0</v>
      </c>
      <c r="B101" s="1" t="b">
        <f>K101=L101</f>
        <v>0</v>
      </c>
      <c r="C101" s="1" t="b">
        <f>G101=H101</f>
        <v>0</v>
      </c>
      <c r="D101" s="1" t="s">
        <v>405</v>
      </c>
      <c r="E101" s="1" t="s">
        <v>306</v>
      </c>
      <c r="F101" s="1" t="s">
        <v>307</v>
      </c>
      <c r="G101" s="2" t="s">
        <v>308</v>
      </c>
      <c r="H101" s="2" t="s">
        <v>309</v>
      </c>
      <c r="I101" s="1" t="s">
        <v>310</v>
      </c>
      <c r="J101" s="1" t="s">
        <v>311</v>
      </c>
      <c r="K101" s="2" t="s">
        <v>312</v>
      </c>
      <c r="L101" s="2" t="s">
        <v>476</v>
      </c>
      <c r="M101" s="1" t="s">
        <v>313</v>
      </c>
      <c r="N101" s="1">
        <v>46</v>
      </c>
    </row>
    <row r="102" spans="1:14" ht="36" customHeight="1" x14ac:dyDescent="0.2">
      <c r="A102" s="1" t="b">
        <f>I102=J102</f>
        <v>1</v>
      </c>
      <c r="B102" s="1" t="b">
        <f>K102=L102</f>
        <v>0</v>
      </c>
      <c r="C102" s="1" t="b">
        <f>G102=H102</f>
        <v>0</v>
      </c>
      <c r="D102" s="1" t="s">
        <v>405</v>
      </c>
      <c r="E102" s="1" t="s">
        <v>314</v>
      </c>
      <c r="F102" s="1" t="s">
        <v>315</v>
      </c>
      <c r="G102" s="2" t="s">
        <v>316</v>
      </c>
      <c r="H102" s="2" t="s">
        <v>317</v>
      </c>
      <c r="I102" s="1" t="s">
        <v>318</v>
      </c>
      <c r="J102" s="1" t="s">
        <v>318</v>
      </c>
      <c r="K102" s="2" t="s">
        <v>319</v>
      </c>
      <c r="L102" s="2" t="s">
        <v>477</v>
      </c>
      <c r="M102" s="1" t="s">
        <v>320</v>
      </c>
      <c r="N102" s="1">
        <v>31</v>
      </c>
    </row>
    <row r="103" spans="1:14" ht="36" customHeight="1" x14ac:dyDescent="0.2">
      <c r="A103" s="1" t="b">
        <f>I103=J103</f>
        <v>1</v>
      </c>
      <c r="B103" s="1" t="b">
        <f>K103=L103</f>
        <v>0</v>
      </c>
      <c r="C103" s="1" t="b">
        <f>G103=H103</f>
        <v>0</v>
      </c>
      <c r="D103" s="1" t="s">
        <v>405</v>
      </c>
      <c r="E103" s="1" t="s">
        <v>331</v>
      </c>
      <c r="F103" s="1" t="s">
        <v>332</v>
      </c>
      <c r="G103" s="2" t="s">
        <v>333</v>
      </c>
      <c r="H103" s="2" t="s">
        <v>334</v>
      </c>
      <c r="I103" s="1" t="s">
        <v>335</v>
      </c>
      <c r="J103" s="1" t="s">
        <v>335</v>
      </c>
      <c r="K103" s="2" t="s">
        <v>336</v>
      </c>
      <c r="L103" s="2" t="s">
        <v>480</v>
      </c>
      <c r="M103" s="1" t="s">
        <v>337</v>
      </c>
      <c r="N103" s="1">
        <v>35</v>
      </c>
    </row>
    <row r="104" spans="1:14" ht="36" customHeight="1" x14ac:dyDescent="0.2">
      <c r="A104" s="1" t="b">
        <f>I104=J104</f>
        <v>0</v>
      </c>
      <c r="B104" s="1" t="b">
        <f>K104=L104</f>
        <v>1</v>
      </c>
      <c r="C104" s="1" t="b">
        <f>G104=H104</f>
        <v>0</v>
      </c>
      <c r="D104" s="1" t="s">
        <v>405</v>
      </c>
      <c r="E104" s="1" t="s">
        <v>236</v>
      </c>
      <c r="F104" s="1" t="s">
        <v>237</v>
      </c>
      <c r="G104" s="2" t="s">
        <v>238</v>
      </c>
      <c r="H104" s="2" t="s">
        <v>239</v>
      </c>
      <c r="I104" s="1" t="s">
        <v>232</v>
      </c>
      <c r="J104" s="1" t="s">
        <v>240</v>
      </c>
      <c r="K104" s="2" t="s">
        <v>241</v>
      </c>
      <c r="L104" s="2" t="s">
        <v>241</v>
      </c>
      <c r="M104" s="1" t="s">
        <v>235</v>
      </c>
      <c r="N104" s="1">
        <v>4</v>
      </c>
    </row>
    <row r="105" spans="1:14" ht="36" customHeight="1" x14ac:dyDescent="0.2">
      <c r="A105" s="1" t="b">
        <f>I105=J105</f>
        <v>0</v>
      </c>
      <c r="B105" s="1" t="b">
        <f>K105=L105</f>
        <v>0</v>
      </c>
      <c r="C105" s="1" t="b">
        <f>G105=H105</f>
        <v>0</v>
      </c>
      <c r="D105" s="1" t="s">
        <v>405</v>
      </c>
      <c r="E105" s="1" t="s">
        <v>683</v>
      </c>
      <c r="F105" s="1" t="s">
        <v>566</v>
      </c>
      <c r="G105" s="2" t="s">
        <v>684</v>
      </c>
      <c r="H105" s="2" t="s">
        <v>567</v>
      </c>
      <c r="I105" s="1" t="s">
        <v>125</v>
      </c>
      <c r="J105" s="1" t="s">
        <v>280</v>
      </c>
      <c r="K105" s="2" t="s">
        <v>685</v>
      </c>
      <c r="L105" s="2" t="s">
        <v>568</v>
      </c>
      <c r="M105" s="1" t="s">
        <v>127</v>
      </c>
      <c r="N105">
        <v>9</v>
      </c>
    </row>
    <row r="106" spans="1:14" ht="36" customHeight="1" x14ac:dyDescent="0.2">
      <c r="A106" s="1" t="b">
        <f>I106=J106</f>
        <v>0</v>
      </c>
      <c r="B106" s="1" t="b">
        <f>K106=L106</f>
        <v>0</v>
      </c>
      <c r="C106" s="1" t="b">
        <f>G106=H106</f>
        <v>0</v>
      </c>
      <c r="D106" s="1" t="s">
        <v>405</v>
      </c>
      <c r="E106" s="1" t="s">
        <v>176</v>
      </c>
      <c r="F106" s="1" t="s">
        <v>177</v>
      </c>
      <c r="G106" s="2" t="s">
        <v>178</v>
      </c>
      <c r="H106" s="2" t="s">
        <v>179</v>
      </c>
      <c r="I106" s="1" t="s">
        <v>149</v>
      </c>
      <c r="J106" s="1" t="s">
        <v>174</v>
      </c>
      <c r="K106" s="2" t="s">
        <v>180</v>
      </c>
      <c r="L106" s="2" t="s">
        <v>454</v>
      </c>
      <c r="M106" s="1" t="s">
        <v>152</v>
      </c>
      <c r="N106" s="1">
        <v>14</v>
      </c>
    </row>
    <row r="107" spans="1:14" ht="36" customHeight="1" x14ac:dyDescent="0.2">
      <c r="A107" s="1" t="b">
        <f>I107=J107</f>
        <v>0</v>
      </c>
      <c r="B107" s="1" t="b">
        <f>K107=L107</f>
        <v>0</v>
      </c>
      <c r="C107" s="1" t="b">
        <f>G107=H107</f>
        <v>0</v>
      </c>
      <c r="D107" s="1" t="s">
        <v>405</v>
      </c>
      <c r="E107" s="1" t="s">
        <v>176</v>
      </c>
      <c r="F107" s="1" t="s">
        <v>181</v>
      </c>
      <c r="G107" s="2" t="s">
        <v>178</v>
      </c>
      <c r="H107" s="2" t="s">
        <v>182</v>
      </c>
      <c r="I107" s="1" t="s">
        <v>149</v>
      </c>
      <c r="J107" s="1" t="s">
        <v>174</v>
      </c>
      <c r="K107" s="2" t="s">
        <v>180</v>
      </c>
      <c r="L107" s="2" t="s">
        <v>455</v>
      </c>
      <c r="M107" s="1" t="s">
        <v>152</v>
      </c>
      <c r="N107" s="1">
        <v>14</v>
      </c>
    </row>
    <row r="108" spans="1:14" ht="36" customHeight="1" x14ac:dyDescent="0.2">
      <c r="A108" s="1" t="b">
        <f>I108=J108</f>
        <v>0</v>
      </c>
      <c r="B108" s="1" t="b">
        <f>K108=L108</f>
        <v>0</v>
      </c>
      <c r="C108" s="1" t="b">
        <f>G108=H108</f>
        <v>0</v>
      </c>
      <c r="D108" s="1" t="s">
        <v>405</v>
      </c>
      <c r="E108" s="1" t="s">
        <v>176</v>
      </c>
      <c r="F108" s="1" t="s">
        <v>183</v>
      </c>
      <c r="G108" s="2" t="s">
        <v>178</v>
      </c>
      <c r="H108" s="2" t="s">
        <v>184</v>
      </c>
      <c r="I108" s="1" t="s">
        <v>149</v>
      </c>
      <c r="J108" s="1" t="s">
        <v>174</v>
      </c>
      <c r="K108" s="2" t="s">
        <v>180</v>
      </c>
      <c r="L108" s="2" t="s">
        <v>456</v>
      </c>
      <c r="M108" s="1" t="s">
        <v>152</v>
      </c>
      <c r="N108" s="1">
        <v>14</v>
      </c>
    </row>
    <row r="109" spans="1:14" ht="36" customHeight="1" x14ac:dyDescent="0.2">
      <c r="A109" s="1" t="b">
        <f>I109=J109</f>
        <v>0</v>
      </c>
      <c r="B109" s="1" t="b">
        <f>K109=L109</f>
        <v>0</v>
      </c>
      <c r="C109" s="1" t="b">
        <f>G109=H109</f>
        <v>0</v>
      </c>
      <c r="D109" s="1" t="s">
        <v>405</v>
      </c>
      <c r="E109" s="1" t="s">
        <v>176</v>
      </c>
      <c r="F109" s="1" t="s">
        <v>185</v>
      </c>
      <c r="G109" s="2" t="s">
        <v>178</v>
      </c>
      <c r="H109" s="2" t="s">
        <v>186</v>
      </c>
      <c r="I109" s="1" t="s">
        <v>149</v>
      </c>
      <c r="J109" s="1" t="s">
        <v>174</v>
      </c>
      <c r="K109" s="2" t="s">
        <v>180</v>
      </c>
      <c r="L109" s="2" t="s">
        <v>457</v>
      </c>
      <c r="M109" s="1" t="s">
        <v>152</v>
      </c>
      <c r="N109" s="1">
        <v>14</v>
      </c>
    </row>
    <row r="110" spans="1:14" ht="36" customHeight="1" x14ac:dyDescent="0.2">
      <c r="A110" s="1" t="b">
        <f>I110=J110</f>
        <v>0</v>
      </c>
      <c r="B110" s="1" t="b">
        <f>K110=L110</f>
        <v>0</v>
      </c>
      <c r="C110" s="1" t="b">
        <f>G110=H110</f>
        <v>0</v>
      </c>
      <c r="D110" s="1" t="s">
        <v>405</v>
      </c>
      <c r="E110" s="1" t="s">
        <v>176</v>
      </c>
      <c r="F110" s="1" t="s">
        <v>187</v>
      </c>
      <c r="G110" s="2" t="s">
        <v>178</v>
      </c>
      <c r="H110" s="2" t="s">
        <v>188</v>
      </c>
      <c r="I110" s="1" t="s">
        <v>149</v>
      </c>
      <c r="J110" s="1" t="s">
        <v>174</v>
      </c>
      <c r="K110" s="2" t="s">
        <v>180</v>
      </c>
      <c r="L110" s="2" t="s">
        <v>458</v>
      </c>
      <c r="M110" s="1" t="s">
        <v>152</v>
      </c>
      <c r="N110" s="1">
        <v>14</v>
      </c>
    </row>
    <row r="111" spans="1:14" ht="36" customHeight="1" x14ac:dyDescent="0.2">
      <c r="A111" s="1" t="b">
        <f>I111=J111</f>
        <v>0</v>
      </c>
      <c r="B111" s="1" t="b">
        <f>K111=L111</f>
        <v>0</v>
      </c>
      <c r="C111" s="1" t="b">
        <f>G111=H111</f>
        <v>0</v>
      </c>
      <c r="D111" s="1" t="s">
        <v>405</v>
      </c>
      <c r="E111" s="1" t="s">
        <v>263</v>
      </c>
      <c r="F111" s="1" t="s">
        <v>264</v>
      </c>
      <c r="G111" s="2" t="s">
        <v>265</v>
      </c>
      <c r="H111" s="2" t="s">
        <v>266</v>
      </c>
      <c r="I111" s="1" t="s">
        <v>267</v>
      </c>
      <c r="J111" s="1" t="s">
        <v>254</v>
      </c>
      <c r="L111" s="2" t="s">
        <v>469</v>
      </c>
      <c r="M111" s="1" t="s">
        <v>268</v>
      </c>
      <c r="N111" s="1">
        <v>7</v>
      </c>
    </row>
    <row r="112" spans="1:14" ht="36" customHeight="1" x14ac:dyDescent="0.2">
      <c r="A112" s="1" t="b">
        <f>I112=J112</f>
        <v>1</v>
      </c>
      <c r="B112" s="1" t="b">
        <f>K112=L112</f>
        <v>0</v>
      </c>
      <c r="C112" s="1" t="b">
        <f>G112=H112</f>
        <v>0</v>
      </c>
      <c r="D112" s="1" t="s">
        <v>405</v>
      </c>
      <c r="E112" s="1" t="s">
        <v>276</v>
      </c>
      <c r="F112" s="1" t="s">
        <v>277</v>
      </c>
      <c r="G112" s="2" t="s">
        <v>278</v>
      </c>
      <c r="H112" s="2" t="s">
        <v>279</v>
      </c>
      <c r="I112" s="1" t="s">
        <v>280</v>
      </c>
      <c r="J112" s="1" t="s">
        <v>280</v>
      </c>
      <c r="K112" s="2" t="s">
        <v>281</v>
      </c>
      <c r="L112" s="2" t="s">
        <v>471</v>
      </c>
      <c r="M112" s="1" t="s">
        <v>282</v>
      </c>
      <c r="N112" s="1">
        <v>9</v>
      </c>
    </row>
    <row r="113" spans="1:14" ht="36" customHeight="1" x14ac:dyDescent="0.2">
      <c r="A113" s="1" t="b">
        <f>I113=J113</f>
        <v>1</v>
      </c>
      <c r="B113" s="1" t="b">
        <f>K113=L113</f>
        <v>0</v>
      </c>
      <c r="C113" s="1" t="b">
        <f>G113=H113</f>
        <v>0</v>
      </c>
      <c r="D113" s="1" t="s">
        <v>405</v>
      </c>
      <c r="E113" s="1" t="s">
        <v>276</v>
      </c>
      <c r="F113" s="1" t="s">
        <v>564</v>
      </c>
      <c r="G113" s="2" t="s">
        <v>278</v>
      </c>
      <c r="H113" s="2" t="s">
        <v>565</v>
      </c>
      <c r="I113" s="1" t="s">
        <v>280</v>
      </c>
      <c r="J113" s="1" t="s">
        <v>280</v>
      </c>
      <c r="K113" s="2" t="s">
        <v>281</v>
      </c>
      <c r="L113" s="2" t="s">
        <v>471</v>
      </c>
      <c r="M113" s="1" t="s">
        <v>282</v>
      </c>
      <c r="N113">
        <v>9</v>
      </c>
    </row>
    <row r="114" spans="1:14" ht="36" customHeight="1" x14ac:dyDescent="0.2">
      <c r="A114" s="1" t="b">
        <f>I114=J114</f>
        <v>1</v>
      </c>
      <c r="B114" s="1" t="b">
        <f>K114=L114</f>
        <v>0</v>
      </c>
      <c r="C114" s="1" t="b">
        <f>G114=H114</f>
        <v>0</v>
      </c>
      <c r="D114" s="1" t="s">
        <v>405</v>
      </c>
      <c r="E114" s="1" t="s">
        <v>393</v>
      </c>
      <c r="F114" s="1" t="s">
        <v>394</v>
      </c>
      <c r="G114" s="2" t="s">
        <v>395</v>
      </c>
      <c r="H114" s="2" t="s">
        <v>396</v>
      </c>
      <c r="I114" s="1" t="s">
        <v>397</v>
      </c>
      <c r="J114" s="1" t="s">
        <v>397</v>
      </c>
      <c r="K114" s="2" t="s">
        <v>398</v>
      </c>
      <c r="L114" s="2" t="s">
        <v>489</v>
      </c>
      <c r="M114" s="1" t="s">
        <v>399</v>
      </c>
      <c r="N114" s="1">
        <v>47</v>
      </c>
    </row>
    <row r="115" spans="1:14" ht="36" customHeight="1" x14ac:dyDescent="0.2">
      <c r="A115" s="1" t="b">
        <f>I115=J115</f>
        <v>0</v>
      </c>
      <c r="B115" s="1" t="b">
        <f>K115=L115</f>
        <v>0</v>
      </c>
      <c r="C115" s="1" t="b">
        <f>G115=H115</f>
        <v>0</v>
      </c>
      <c r="D115" s="2" t="s">
        <v>405</v>
      </c>
      <c r="E115" t="s">
        <v>723</v>
      </c>
      <c r="F115" t="s">
        <v>660</v>
      </c>
      <c r="G115" t="s">
        <v>744</v>
      </c>
      <c r="H115" t="s">
        <v>661</v>
      </c>
      <c r="I115" t="s">
        <v>745</v>
      </c>
      <c r="J115" t="s">
        <v>662</v>
      </c>
      <c r="K115" t="s">
        <v>746</v>
      </c>
      <c r="L115" t="s">
        <v>663</v>
      </c>
      <c r="M115" t="s">
        <v>747</v>
      </c>
      <c r="N115">
        <v>50</v>
      </c>
    </row>
    <row r="116" spans="1:14" ht="36" customHeight="1" x14ac:dyDescent="0.2">
      <c r="A116" s="1" t="b">
        <f>I116=J116</f>
        <v>0</v>
      </c>
      <c r="B116" s="1" t="b">
        <f>K116=L116</f>
        <v>0</v>
      </c>
      <c r="C116" s="1" t="b">
        <f>G116=H116</f>
        <v>0</v>
      </c>
      <c r="D116" s="1" t="s">
        <v>405</v>
      </c>
      <c r="E116" s="1" t="s">
        <v>374</v>
      </c>
      <c r="F116" s="1" t="s">
        <v>375</v>
      </c>
      <c r="G116" s="2" t="s">
        <v>376</v>
      </c>
      <c r="H116" s="2" t="s">
        <v>377</v>
      </c>
      <c r="I116" s="1" t="s">
        <v>378</v>
      </c>
      <c r="J116" s="1" t="s">
        <v>379</v>
      </c>
      <c r="K116" s="2" t="s">
        <v>380</v>
      </c>
      <c r="L116" s="2" t="s">
        <v>486</v>
      </c>
      <c r="M116" s="1" t="s">
        <v>381</v>
      </c>
      <c r="N116" s="1">
        <v>49</v>
      </c>
    </row>
    <row r="117" spans="1:14" ht="36" customHeight="1" x14ac:dyDescent="0.2">
      <c r="A117" s="1" t="b">
        <f>I117=J117</f>
        <v>0</v>
      </c>
      <c r="B117" s="1" t="b">
        <f>K117=L117</f>
        <v>0</v>
      </c>
      <c r="C117" s="1" t="b">
        <f>G117=H117</f>
        <v>0</v>
      </c>
      <c r="D117" s="1" t="s">
        <v>405</v>
      </c>
      <c r="E117" s="1" t="s">
        <v>324</v>
      </c>
      <c r="F117" s="1" t="s">
        <v>325</v>
      </c>
      <c r="G117" s="2" t="s">
        <v>326</v>
      </c>
      <c r="H117" s="2" t="s">
        <v>327</v>
      </c>
      <c r="I117" s="1" t="s">
        <v>328</v>
      </c>
      <c r="J117" s="1" t="s">
        <v>329</v>
      </c>
      <c r="L117" s="2" t="s">
        <v>479</v>
      </c>
      <c r="M117" s="1" t="s">
        <v>330</v>
      </c>
      <c r="N117" s="1">
        <v>37</v>
      </c>
    </row>
    <row r="118" spans="1:14" ht="36" customHeight="1" x14ac:dyDescent="0.2">
      <c r="A118" s="1" t="b">
        <f>I118=J118</f>
        <v>0</v>
      </c>
      <c r="B118" s="1" t="b">
        <f>K118=L118</f>
        <v>0</v>
      </c>
      <c r="C118" s="1" t="b">
        <f>G118=H118</f>
        <v>0</v>
      </c>
      <c r="D118" s="1" t="s">
        <v>405</v>
      </c>
      <c r="E118" s="1" t="s">
        <v>698</v>
      </c>
      <c r="F118" s="1" t="s">
        <v>627</v>
      </c>
      <c r="G118" s="2" t="s">
        <v>699</v>
      </c>
      <c r="H118" s="2" t="s">
        <v>628</v>
      </c>
      <c r="I118" s="1" t="s">
        <v>700</v>
      </c>
      <c r="J118" s="1" t="s">
        <v>622</v>
      </c>
      <c r="K118" s="2" t="s">
        <v>701</v>
      </c>
      <c r="L118" s="2" t="s">
        <v>629</v>
      </c>
      <c r="M118" s="1" t="s">
        <v>702</v>
      </c>
      <c r="N118">
        <v>25</v>
      </c>
    </row>
    <row r="119" spans="1:14" ht="36" customHeight="1" x14ac:dyDescent="0.2">
      <c r="A119" s="1" t="b">
        <f>I119=J119</f>
        <v>0</v>
      </c>
      <c r="B119" s="1" t="b">
        <f>K119=L119</f>
        <v>0</v>
      </c>
      <c r="C119" s="1" t="b">
        <f>G119=H119</f>
        <v>0</v>
      </c>
      <c r="D119" s="1" t="s">
        <v>405</v>
      </c>
      <c r="E119" s="1" t="s">
        <v>352</v>
      </c>
      <c r="F119" s="1" t="s">
        <v>353</v>
      </c>
      <c r="G119" s="2" t="s">
        <v>354</v>
      </c>
      <c r="H119" s="2" t="s">
        <v>355</v>
      </c>
      <c r="I119" s="1" t="s">
        <v>356</v>
      </c>
      <c r="J119" s="1" t="s">
        <v>357</v>
      </c>
      <c r="K119" s="2" t="s">
        <v>358</v>
      </c>
      <c r="L119" s="2" t="s">
        <v>483</v>
      </c>
      <c r="M119" s="1" t="s">
        <v>359</v>
      </c>
      <c r="N119" s="1">
        <v>42</v>
      </c>
    </row>
    <row r="120" spans="1:14" ht="36" customHeight="1" x14ac:dyDescent="0.2">
      <c r="A120" s="1" t="b">
        <f>I120=J120</f>
        <v>0</v>
      </c>
      <c r="B120" s="1" t="b">
        <f>K120=L120</f>
        <v>0</v>
      </c>
      <c r="C120" s="1" t="b">
        <f>G120=H120</f>
        <v>0</v>
      </c>
      <c r="D120" s="2" t="s">
        <v>405</v>
      </c>
      <c r="E120" t="s">
        <v>725</v>
      </c>
      <c r="F120" t="s">
        <v>668</v>
      </c>
      <c r="G120" t="s">
        <v>752</v>
      </c>
      <c r="H120" t="s">
        <v>669</v>
      </c>
      <c r="I120" t="s">
        <v>753</v>
      </c>
      <c r="J120" t="s">
        <v>666</v>
      </c>
      <c r="K120" t="s">
        <v>754</v>
      </c>
      <c r="L120" t="s">
        <v>670</v>
      </c>
      <c r="M120" t="s">
        <v>755</v>
      </c>
      <c r="N120">
        <v>54</v>
      </c>
    </row>
    <row r="121" spans="1:14" ht="36" customHeight="1" x14ac:dyDescent="0.2">
      <c r="A121" s="1" t="b">
        <f>I121=J121</f>
        <v>0</v>
      </c>
      <c r="B121" s="1" t="b">
        <f>K121=L121</f>
        <v>0</v>
      </c>
      <c r="C121" s="1" t="b">
        <f>G121=H121</f>
        <v>0</v>
      </c>
      <c r="D121" s="2" t="s">
        <v>405</v>
      </c>
      <c r="E121" t="s">
        <v>726</v>
      </c>
      <c r="F121" t="s">
        <v>671</v>
      </c>
      <c r="G121" t="s">
        <v>756</v>
      </c>
      <c r="H121" t="s">
        <v>672</v>
      </c>
      <c r="I121" t="s">
        <v>753</v>
      </c>
      <c r="J121" t="s">
        <v>666</v>
      </c>
      <c r="K121" t="s">
        <v>757</v>
      </c>
      <c r="L121" t="s">
        <v>673</v>
      </c>
      <c r="M121" t="s">
        <v>755</v>
      </c>
      <c r="N121">
        <v>54</v>
      </c>
    </row>
    <row r="122" spans="1:14" ht="36" customHeight="1" x14ac:dyDescent="0.2">
      <c r="A122" s="1" t="b">
        <f>I122=J122</f>
        <v>0</v>
      </c>
      <c r="B122" s="1" t="b">
        <f>K122=L122</f>
        <v>0</v>
      </c>
      <c r="C122" s="1" t="b">
        <f>G122=H122</f>
        <v>0</v>
      </c>
      <c r="D122" s="1" t="s">
        <v>405</v>
      </c>
      <c r="E122" s="1" t="s">
        <v>31</v>
      </c>
      <c r="F122" s="1" t="s">
        <v>32</v>
      </c>
      <c r="G122" s="2" t="s">
        <v>33</v>
      </c>
      <c r="H122" s="2" t="s">
        <v>34</v>
      </c>
      <c r="I122" s="1" t="s">
        <v>35</v>
      </c>
      <c r="J122" s="1" t="s">
        <v>36</v>
      </c>
      <c r="K122" s="2" t="s">
        <v>37</v>
      </c>
      <c r="L122" s="2" t="s">
        <v>430</v>
      </c>
      <c r="M122" s="1" t="s">
        <v>38</v>
      </c>
      <c r="N122" s="1">
        <v>24</v>
      </c>
    </row>
    <row r="123" spans="1:14" ht="36" customHeight="1" x14ac:dyDescent="0.2">
      <c r="A123" s="1" t="b">
        <f>I123=J123</f>
        <v>0</v>
      </c>
      <c r="B123" s="1" t="b">
        <f>K123=L123</f>
        <v>0</v>
      </c>
      <c r="C123" s="1" t="b">
        <f>G123=H123</f>
        <v>0</v>
      </c>
      <c r="D123" s="1" t="s">
        <v>405</v>
      </c>
      <c r="E123" s="1" t="s">
        <v>31</v>
      </c>
      <c r="F123" s="1" t="s">
        <v>39</v>
      </c>
      <c r="G123" s="2" t="s">
        <v>33</v>
      </c>
      <c r="H123" s="2" t="s">
        <v>40</v>
      </c>
      <c r="I123" s="1" t="s">
        <v>35</v>
      </c>
      <c r="J123" s="1" t="s">
        <v>36</v>
      </c>
      <c r="K123" s="2" t="s">
        <v>37</v>
      </c>
      <c r="L123" s="2" t="s">
        <v>431</v>
      </c>
      <c r="M123" s="1" t="s">
        <v>38</v>
      </c>
      <c r="N123" s="1">
        <v>24</v>
      </c>
    </row>
    <row r="124" spans="1:14" ht="36" customHeight="1" x14ac:dyDescent="0.2">
      <c r="A124" s="1" t="b">
        <f>I124=J124</f>
        <v>0</v>
      </c>
      <c r="B124" s="1" t="b">
        <f>K124=L124</f>
        <v>0</v>
      </c>
      <c r="C124" s="1" t="b">
        <f>G124=H124</f>
        <v>0</v>
      </c>
      <c r="D124" s="1" t="s">
        <v>405</v>
      </c>
      <c r="E124" s="1" t="s">
        <v>31</v>
      </c>
      <c r="F124" s="1" t="s">
        <v>41</v>
      </c>
      <c r="G124" s="2" t="s">
        <v>33</v>
      </c>
      <c r="H124" s="2" t="s">
        <v>42</v>
      </c>
      <c r="I124" s="1" t="s">
        <v>35</v>
      </c>
      <c r="J124" s="1" t="s">
        <v>36</v>
      </c>
      <c r="K124" s="2" t="s">
        <v>37</v>
      </c>
      <c r="L124" s="2" t="s">
        <v>432</v>
      </c>
      <c r="M124" s="1" t="s">
        <v>38</v>
      </c>
      <c r="N124" s="1">
        <v>24</v>
      </c>
    </row>
  </sheetData>
  <autoFilter ref="A1:N124" xr:uid="{9E679407-7E0D-0B44-BA23-8B3CD292B21B}">
    <sortState xmlns:xlrd2="http://schemas.microsoft.com/office/spreadsheetml/2017/richdata2" ref="A2:N124">
      <sortCondition ref="D2:D124"/>
      <sortCondition ref="E2:E124"/>
      <sortCondition ref="F2:F124"/>
    </sortState>
  </autoFilter>
  <sortState xmlns:xlrd2="http://schemas.microsoft.com/office/spreadsheetml/2017/richdata2" ref="A2:N113">
    <sortCondition ref="E2:E113"/>
    <sortCondition ref="F2:F113"/>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63A4-702F-F64A-B9FE-2EFF3D17A45D}">
  <sheetPr filterMode="1"/>
  <dimension ref="A1:G136"/>
  <sheetViews>
    <sheetView workbookViewId="0">
      <selection activeCell="C98" sqref="C98"/>
    </sheetView>
  </sheetViews>
  <sheetFormatPr baseColWidth="10" defaultRowHeight="16" x14ac:dyDescent="0.2"/>
  <cols>
    <col min="1" max="1" width="21.33203125" customWidth="1"/>
    <col min="3" max="3" width="123.6640625" bestFit="1" customWidth="1"/>
  </cols>
  <sheetData>
    <row r="1" spans="1:7" x14ac:dyDescent="0.2">
      <c r="A1" t="s">
        <v>706</v>
      </c>
      <c r="B1" t="s">
        <v>1</v>
      </c>
      <c r="C1" t="s">
        <v>3</v>
      </c>
      <c r="D1" t="s">
        <v>499</v>
      </c>
      <c r="E1" t="s">
        <v>7</v>
      </c>
      <c r="F1" t="s">
        <v>9</v>
      </c>
    </row>
    <row r="2" spans="1:7" hidden="1" x14ac:dyDescent="0.2">
      <c r="B2" t="s">
        <v>11</v>
      </c>
      <c r="C2" t="s">
        <v>13</v>
      </c>
      <c r="D2" t="s">
        <v>14</v>
      </c>
      <c r="E2" t="s">
        <v>426</v>
      </c>
      <c r="F2">
        <v>3</v>
      </c>
      <c r="G2" t="str">
        <f>VLOOKUP(B2,consolidated_matches!$F$2:$F$94,1,FALSE)</f>
        <v>adrf-000001</v>
      </c>
    </row>
    <row r="3" spans="1:7" hidden="1" x14ac:dyDescent="0.2">
      <c r="B3" t="s">
        <v>18</v>
      </c>
      <c r="C3" t="s">
        <v>20</v>
      </c>
      <c r="D3" t="s">
        <v>14</v>
      </c>
      <c r="E3" t="s">
        <v>427</v>
      </c>
      <c r="F3">
        <v>3</v>
      </c>
      <c r="G3" t="str">
        <f>VLOOKUP(B3,consolidated_matches!$F$2:$F$94,1,FALSE)</f>
        <v>adrf-000002</v>
      </c>
    </row>
    <row r="4" spans="1:7" hidden="1" x14ac:dyDescent="0.2">
      <c r="B4" t="s">
        <v>23</v>
      </c>
      <c r="C4" t="s">
        <v>25</v>
      </c>
      <c r="D4" t="s">
        <v>14</v>
      </c>
      <c r="E4" t="s">
        <v>428</v>
      </c>
      <c r="F4">
        <v>3</v>
      </c>
      <c r="G4" t="str">
        <f>VLOOKUP(B4,consolidated_matches!$F$2:$F$94,1,FALSE)</f>
        <v>adrf-000036</v>
      </c>
    </row>
    <row r="5" spans="1:7" hidden="1" x14ac:dyDescent="0.2">
      <c r="B5" t="s">
        <v>28</v>
      </c>
      <c r="C5" t="s">
        <v>30</v>
      </c>
      <c r="D5" t="s">
        <v>14</v>
      </c>
      <c r="E5" t="s">
        <v>429</v>
      </c>
      <c r="F5">
        <v>3</v>
      </c>
      <c r="G5" t="str">
        <f>VLOOKUP(B5,consolidated_matches!$F$2:$F$94,1,FALSE)</f>
        <v>adrf-000085</v>
      </c>
    </row>
    <row r="6" spans="1:7" hidden="1" x14ac:dyDescent="0.2">
      <c r="B6" t="s">
        <v>32</v>
      </c>
      <c r="C6" t="s">
        <v>34</v>
      </c>
      <c r="D6" t="s">
        <v>36</v>
      </c>
      <c r="E6" t="s">
        <v>430</v>
      </c>
      <c r="F6">
        <v>24</v>
      </c>
      <c r="G6" t="e">
        <f>VLOOKUP(B6,consolidated_matches!$F$2:$F$94,1,FALSE)</f>
        <v>#N/A</v>
      </c>
    </row>
    <row r="7" spans="1:7" hidden="1" x14ac:dyDescent="0.2">
      <c r="B7" t="s">
        <v>39</v>
      </c>
      <c r="C7" t="s">
        <v>40</v>
      </c>
      <c r="D7" t="s">
        <v>36</v>
      </c>
      <c r="E7" t="s">
        <v>431</v>
      </c>
      <c r="F7">
        <v>24</v>
      </c>
      <c r="G7" t="e">
        <f>VLOOKUP(B7,consolidated_matches!$F$2:$F$94,1,FALSE)</f>
        <v>#N/A</v>
      </c>
    </row>
    <row r="8" spans="1:7" hidden="1" x14ac:dyDescent="0.2">
      <c r="B8" t="s">
        <v>41</v>
      </c>
      <c r="C8" t="s">
        <v>42</v>
      </c>
      <c r="D8" t="s">
        <v>36</v>
      </c>
      <c r="E8" t="s">
        <v>432</v>
      </c>
      <c r="F8">
        <v>24</v>
      </c>
      <c r="G8" t="e">
        <f>VLOOKUP(B8,consolidated_matches!$F$2:$F$94,1,FALSE)</f>
        <v>#N/A</v>
      </c>
    </row>
    <row r="9" spans="1:7" hidden="1" x14ac:dyDescent="0.2">
      <c r="B9" t="s">
        <v>44</v>
      </c>
      <c r="C9" t="s">
        <v>46</v>
      </c>
      <c r="D9" t="s">
        <v>47</v>
      </c>
      <c r="E9" t="s">
        <v>433</v>
      </c>
      <c r="F9">
        <v>20</v>
      </c>
      <c r="G9" t="str">
        <f>VLOOKUP(B9,consolidated_matches!$F$2:$F$94,1,FALSE)</f>
        <v>adrf-000004</v>
      </c>
    </row>
    <row r="10" spans="1:7" hidden="1" x14ac:dyDescent="0.2">
      <c r="B10" t="s">
        <v>51</v>
      </c>
      <c r="C10" t="s">
        <v>53</v>
      </c>
      <c r="D10" t="s">
        <v>47</v>
      </c>
      <c r="E10" t="s">
        <v>434</v>
      </c>
      <c r="F10">
        <v>20</v>
      </c>
      <c r="G10" t="str">
        <f>VLOOKUP(B10,consolidated_matches!$F$2:$F$94,1,FALSE)</f>
        <v>adrf-000037</v>
      </c>
    </row>
    <row r="11" spans="1:7" hidden="1" x14ac:dyDescent="0.2">
      <c r="B11" t="s">
        <v>55</v>
      </c>
      <c r="C11" t="s">
        <v>56</v>
      </c>
      <c r="D11" t="s">
        <v>47</v>
      </c>
      <c r="E11" t="s">
        <v>435</v>
      </c>
      <c r="F11">
        <v>20</v>
      </c>
      <c r="G11" t="str">
        <f>VLOOKUP(B11,consolidated_matches!$F$2:$F$94,1,FALSE)</f>
        <v>adrf-000069</v>
      </c>
    </row>
    <row r="12" spans="1:7" hidden="1" x14ac:dyDescent="0.2">
      <c r="B12" t="s">
        <v>57</v>
      </c>
      <c r="C12" t="s">
        <v>58</v>
      </c>
      <c r="D12" t="s">
        <v>47</v>
      </c>
      <c r="E12" t="s">
        <v>436</v>
      </c>
      <c r="F12">
        <v>20</v>
      </c>
      <c r="G12" t="str">
        <f>VLOOKUP(B12,consolidated_matches!$F$2:$F$94,1,FALSE)</f>
        <v>adrf-000070</v>
      </c>
    </row>
    <row r="13" spans="1:7" hidden="1" x14ac:dyDescent="0.2">
      <c r="B13" t="s">
        <v>60</v>
      </c>
      <c r="C13" t="s">
        <v>62</v>
      </c>
      <c r="D13" t="s">
        <v>63</v>
      </c>
      <c r="E13" t="s">
        <v>437</v>
      </c>
      <c r="F13">
        <v>13</v>
      </c>
      <c r="G13" t="str">
        <f>VLOOKUP(B13,consolidated_matches!$F$2:$F$94,1,FALSE)</f>
        <v>adrf-000005</v>
      </c>
    </row>
    <row r="14" spans="1:7" hidden="1" x14ac:dyDescent="0.2">
      <c r="B14" t="s">
        <v>65</v>
      </c>
      <c r="C14" t="s">
        <v>66</v>
      </c>
      <c r="D14" t="s">
        <v>63</v>
      </c>
      <c r="E14" t="s">
        <v>438</v>
      </c>
      <c r="F14">
        <v>13</v>
      </c>
      <c r="G14" t="str">
        <f>VLOOKUP(B14,consolidated_matches!$F$2:$F$94,1,FALSE)</f>
        <v>adrf-000006</v>
      </c>
    </row>
    <row r="15" spans="1:7" hidden="1" x14ac:dyDescent="0.2">
      <c r="B15" t="s">
        <v>500</v>
      </c>
      <c r="C15" t="s">
        <v>501</v>
      </c>
      <c r="D15" t="s">
        <v>63</v>
      </c>
      <c r="E15" t="s">
        <v>82</v>
      </c>
      <c r="F15">
        <v>13</v>
      </c>
      <c r="G15" t="str">
        <f>VLOOKUP(B15,consolidated_matches!$F$2:$F$94,1,FALSE)</f>
        <v>adrf-000007</v>
      </c>
    </row>
    <row r="16" spans="1:7" hidden="1" x14ac:dyDescent="0.2">
      <c r="B16" t="s">
        <v>502</v>
      </c>
      <c r="C16" t="s">
        <v>503</v>
      </c>
      <c r="D16" t="s">
        <v>63</v>
      </c>
      <c r="E16" t="s">
        <v>82</v>
      </c>
      <c r="F16">
        <v>13</v>
      </c>
      <c r="G16" t="str">
        <f>VLOOKUP(B16,consolidated_matches!$F$2:$F$94,1,FALSE)</f>
        <v>adrf-000008</v>
      </c>
    </row>
    <row r="17" spans="1:7" hidden="1" x14ac:dyDescent="0.2">
      <c r="B17" t="s">
        <v>504</v>
      </c>
      <c r="C17" t="s">
        <v>505</v>
      </c>
      <c r="D17" t="s">
        <v>63</v>
      </c>
      <c r="E17" t="s">
        <v>82</v>
      </c>
      <c r="F17">
        <v>13</v>
      </c>
      <c r="G17" t="str">
        <f>VLOOKUP(B17,consolidated_matches!$F$2:$F$94,1,FALSE)</f>
        <v>adrf-000009</v>
      </c>
    </row>
    <row r="18" spans="1:7" hidden="1" x14ac:dyDescent="0.2">
      <c r="A18" s="3" t="s">
        <v>707</v>
      </c>
      <c r="B18" t="s">
        <v>506</v>
      </c>
      <c r="C18" t="s">
        <v>507</v>
      </c>
      <c r="D18" t="s">
        <v>63</v>
      </c>
      <c r="E18" t="s">
        <v>508</v>
      </c>
      <c r="F18">
        <v>13</v>
      </c>
      <c r="G18" t="str">
        <f>VLOOKUP(B18,consolidated_matches!$F$2:$F$94,1,FALSE)</f>
        <v>adrf-000010</v>
      </c>
    </row>
    <row r="19" spans="1:7" hidden="1" x14ac:dyDescent="0.2">
      <c r="A19" s="3" t="s">
        <v>707</v>
      </c>
      <c r="B19" t="s">
        <v>509</v>
      </c>
      <c r="C19" t="s">
        <v>510</v>
      </c>
      <c r="D19" t="s">
        <v>63</v>
      </c>
      <c r="E19" t="s">
        <v>511</v>
      </c>
      <c r="F19">
        <v>13</v>
      </c>
      <c r="G19" t="str">
        <f>VLOOKUP(B19,consolidated_matches!$F$2:$F$94,1,FALSE)</f>
        <v>adrf-000011</v>
      </c>
    </row>
    <row r="20" spans="1:7" hidden="1" x14ac:dyDescent="0.2">
      <c r="A20" s="3" t="s">
        <v>707</v>
      </c>
      <c r="B20" t="s">
        <v>512</v>
      </c>
      <c r="C20" t="s">
        <v>513</v>
      </c>
      <c r="D20" t="s">
        <v>63</v>
      </c>
      <c r="E20" t="s">
        <v>508</v>
      </c>
      <c r="F20">
        <v>13</v>
      </c>
      <c r="G20" t="str">
        <f>VLOOKUP(B20,consolidated_matches!$F$2:$F$94,1,FALSE)</f>
        <v>adrf-000012</v>
      </c>
    </row>
    <row r="21" spans="1:7" hidden="1" x14ac:dyDescent="0.2">
      <c r="A21" s="3" t="s">
        <v>707</v>
      </c>
      <c r="B21" t="s">
        <v>514</v>
      </c>
      <c r="C21" t="s">
        <v>515</v>
      </c>
      <c r="D21" t="s">
        <v>63</v>
      </c>
      <c r="E21" t="s">
        <v>511</v>
      </c>
      <c r="F21">
        <v>13</v>
      </c>
      <c r="G21" t="str">
        <f>VLOOKUP(B21,consolidated_matches!$F$2:$F$94,1,FALSE)</f>
        <v>adrf-000013</v>
      </c>
    </row>
    <row r="22" spans="1:7" hidden="1" x14ac:dyDescent="0.2">
      <c r="B22" t="s">
        <v>68</v>
      </c>
      <c r="C22" t="s">
        <v>70</v>
      </c>
      <c r="D22" t="s">
        <v>63</v>
      </c>
      <c r="E22" t="s">
        <v>439</v>
      </c>
      <c r="F22">
        <v>13</v>
      </c>
      <c r="G22" t="str">
        <f>VLOOKUP(B22,consolidated_matches!$F$2:$F$94,1,FALSE)</f>
        <v>adrf-000057</v>
      </c>
    </row>
    <row r="23" spans="1:7" hidden="1" x14ac:dyDescent="0.2">
      <c r="B23" t="s">
        <v>74</v>
      </c>
      <c r="C23" t="s">
        <v>76</v>
      </c>
      <c r="D23" t="s">
        <v>63</v>
      </c>
      <c r="E23" t="s">
        <v>440</v>
      </c>
      <c r="F23">
        <v>13</v>
      </c>
      <c r="G23" t="str">
        <f>VLOOKUP(B23,consolidated_matches!$F$2:$F$94,1,FALSE)</f>
        <v>adrf-000060</v>
      </c>
    </row>
    <row r="24" spans="1:7" hidden="1" x14ac:dyDescent="0.2">
      <c r="B24" t="s">
        <v>516</v>
      </c>
      <c r="C24" t="s">
        <v>517</v>
      </c>
      <c r="D24" t="s">
        <v>63</v>
      </c>
      <c r="E24" t="s">
        <v>82</v>
      </c>
      <c r="F24">
        <v>13</v>
      </c>
      <c r="G24" t="str">
        <f>VLOOKUP(B24,consolidated_matches!$F$2:$F$94,1,FALSE)</f>
        <v>adrf-000066</v>
      </c>
    </row>
    <row r="25" spans="1:7" hidden="1" x14ac:dyDescent="0.2">
      <c r="B25" t="s">
        <v>518</v>
      </c>
      <c r="C25" t="s">
        <v>519</v>
      </c>
      <c r="D25" t="s">
        <v>63</v>
      </c>
      <c r="E25" t="s">
        <v>82</v>
      </c>
      <c r="F25">
        <v>13</v>
      </c>
      <c r="G25" t="str">
        <f>VLOOKUP(B25,consolidated_matches!$F$2:$F$94,1,FALSE)</f>
        <v>adrf-000067</v>
      </c>
    </row>
    <row r="26" spans="1:7" hidden="1" x14ac:dyDescent="0.2">
      <c r="B26" t="s">
        <v>520</v>
      </c>
      <c r="C26" t="s">
        <v>521</v>
      </c>
      <c r="D26" t="s">
        <v>63</v>
      </c>
      <c r="E26" t="s">
        <v>82</v>
      </c>
      <c r="F26">
        <v>13</v>
      </c>
      <c r="G26" t="str">
        <f>VLOOKUP(B26,consolidated_matches!$F$2:$F$94,1,FALSE)</f>
        <v>adrf-000068</v>
      </c>
    </row>
    <row r="27" spans="1:7" hidden="1" x14ac:dyDescent="0.2">
      <c r="B27" t="s">
        <v>522</v>
      </c>
      <c r="C27" t="s">
        <v>523</v>
      </c>
      <c r="D27" t="s">
        <v>63</v>
      </c>
      <c r="E27" t="s">
        <v>524</v>
      </c>
      <c r="F27">
        <v>13</v>
      </c>
      <c r="G27" t="str">
        <f>VLOOKUP(B27,consolidated_matches!$F$2:$F$94,1,FALSE)</f>
        <v>adrf-000073</v>
      </c>
    </row>
    <row r="28" spans="1:7" x14ac:dyDescent="0.2">
      <c r="A28" t="s">
        <v>708</v>
      </c>
      <c r="B28" t="s">
        <v>525</v>
      </c>
      <c r="C28" t="s">
        <v>526</v>
      </c>
      <c r="D28" t="s">
        <v>63</v>
      </c>
      <c r="E28" t="s">
        <v>527</v>
      </c>
      <c r="F28">
        <v>13</v>
      </c>
      <c r="G28" t="e">
        <f>VLOOKUP(B28,consolidated_matches!$F$2:$F$94,1,FALSE)</f>
        <v>#N/A</v>
      </c>
    </row>
    <row r="29" spans="1:7" hidden="1" x14ac:dyDescent="0.2">
      <c r="B29" t="s">
        <v>528</v>
      </c>
      <c r="C29" t="s">
        <v>529</v>
      </c>
      <c r="D29" t="s">
        <v>63</v>
      </c>
      <c r="E29" t="s">
        <v>530</v>
      </c>
      <c r="F29">
        <v>13</v>
      </c>
      <c r="G29" t="str">
        <f>VLOOKUP(B29,consolidated_matches!$F$2:$F$94,1,FALSE)</f>
        <v>adrf-000078</v>
      </c>
    </row>
    <row r="30" spans="1:7" hidden="1" x14ac:dyDescent="0.2">
      <c r="A30" s="3" t="s">
        <v>709</v>
      </c>
      <c r="B30" t="s">
        <v>531</v>
      </c>
      <c r="C30" t="s">
        <v>532</v>
      </c>
      <c r="D30" t="s">
        <v>63</v>
      </c>
      <c r="E30" t="s">
        <v>533</v>
      </c>
      <c r="F30">
        <v>13</v>
      </c>
      <c r="G30" t="str">
        <f>VLOOKUP(B30,consolidated_matches!$F$2:$F$94,1,FALSE)</f>
        <v>adrf-000079</v>
      </c>
    </row>
    <row r="31" spans="1:7" hidden="1" x14ac:dyDescent="0.2">
      <c r="B31" t="s">
        <v>534</v>
      </c>
      <c r="C31" t="s">
        <v>535</v>
      </c>
      <c r="D31" t="s">
        <v>63</v>
      </c>
      <c r="E31" t="s">
        <v>536</v>
      </c>
      <c r="F31">
        <v>13</v>
      </c>
      <c r="G31" t="str">
        <f>VLOOKUP(B31,consolidated_matches!$F$2:$F$94,1,FALSE)</f>
        <v>adrf-000081</v>
      </c>
    </row>
    <row r="32" spans="1:7" hidden="1" x14ac:dyDescent="0.2">
      <c r="B32" t="s">
        <v>79</v>
      </c>
      <c r="C32" t="s">
        <v>81</v>
      </c>
      <c r="D32" t="s">
        <v>63</v>
      </c>
      <c r="E32" t="s">
        <v>441</v>
      </c>
      <c r="F32">
        <v>13</v>
      </c>
      <c r="G32" t="str">
        <f>VLOOKUP(B32,consolidated_matches!$F$2:$F$94,1,FALSE)</f>
        <v>adrf-000088</v>
      </c>
    </row>
    <row r="33" spans="1:7" hidden="1" x14ac:dyDescent="0.2">
      <c r="B33" t="s">
        <v>83</v>
      </c>
      <c r="C33" t="s">
        <v>84</v>
      </c>
      <c r="D33" t="s">
        <v>63</v>
      </c>
      <c r="E33" t="s">
        <v>441</v>
      </c>
      <c r="F33">
        <v>13</v>
      </c>
      <c r="G33" t="str">
        <f>VLOOKUP(B33,consolidated_matches!$F$2:$F$94,1,FALSE)</f>
        <v>adrf-000089</v>
      </c>
    </row>
    <row r="34" spans="1:7" hidden="1" x14ac:dyDescent="0.2">
      <c r="B34" t="s">
        <v>85</v>
      </c>
      <c r="C34" t="s">
        <v>86</v>
      </c>
      <c r="D34" t="s">
        <v>63</v>
      </c>
      <c r="E34" t="s">
        <v>441</v>
      </c>
      <c r="F34">
        <v>13</v>
      </c>
      <c r="G34" t="str">
        <f>VLOOKUP(B34,consolidated_matches!$F$2:$F$94,1,FALSE)</f>
        <v>adrf-000090</v>
      </c>
    </row>
    <row r="35" spans="1:7" hidden="1" x14ac:dyDescent="0.2">
      <c r="B35" t="s">
        <v>87</v>
      </c>
      <c r="C35" t="s">
        <v>88</v>
      </c>
      <c r="D35" t="s">
        <v>63</v>
      </c>
      <c r="E35" t="s">
        <v>442</v>
      </c>
      <c r="F35">
        <v>13</v>
      </c>
      <c r="G35" t="str">
        <f>VLOOKUP(B35,consolidated_matches!$F$2:$F$94,1,FALSE)</f>
        <v>adrf-000092</v>
      </c>
    </row>
    <row r="36" spans="1:7" hidden="1" x14ac:dyDescent="0.2">
      <c r="B36" t="s">
        <v>89</v>
      </c>
      <c r="C36" t="s">
        <v>90</v>
      </c>
      <c r="D36" t="s">
        <v>63</v>
      </c>
      <c r="E36" t="s">
        <v>443</v>
      </c>
      <c r="F36">
        <v>13</v>
      </c>
      <c r="G36" t="str">
        <f>VLOOKUP(B36,consolidated_matches!$F$2:$F$94,1,FALSE)</f>
        <v>adrf-000093</v>
      </c>
    </row>
    <row r="37" spans="1:7" hidden="1" x14ac:dyDescent="0.2">
      <c r="B37" t="s">
        <v>91</v>
      </c>
      <c r="C37" t="s">
        <v>92</v>
      </c>
      <c r="D37" t="s">
        <v>63</v>
      </c>
      <c r="E37" t="s">
        <v>443</v>
      </c>
      <c r="F37">
        <v>13</v>
      </c>
      <c r="G37" t="str">
        <f>VLOOKUP(B37,consolidated_matches!$F$2:$F$94,1,FALSE)</f>
        <v>adrf-000094</v>
      </c>
    </row>
    <row r="38" spans="1:7" hidden="1" x14ac:dyDescent="0.2">
      <c r="B38" t="s">
        <v>94</v>
      </c>
      <c r="C38" t="s">
        <v>96</v>
      </c>
      <c r="D38" t="s">
        <v>63</v>
      </c>
      <c r="E38" t="s">
        <v>444</v>
      </c>
      <c r="F38">
        <v>13</v>
      </c>
      <c r="G38" t="str">
        <f>VLOOKUP(B38,consolidated_matches!$F$2:$F$94,1,FALSE)</f>
        <v>adrf-000095</v>
      </c>
    </row>
    <row r="39" spans="1:7" hidden="1" x14ac:dyDescent="0.2">
      <c r="B39" t="s">
        <v>100</v>
      </c>
      <c r="C39" t="s">
        <v>101</v>
      </c>
      <c r="D39" t="s">
        <v>63</v>
      </c>
      <c r="E39" t="s">
        <v>445</v>
      </c>
      <c r="F39">
        <v>13</v>
      </c>
      <c r="G39" t="str">
        <f>VLOOKUP(B39,consolidated_matches!$F$2:$F$94,1,FALSE)</f>
        <v>adrf-000099</v>
      </c>
    </row>
    <row r="40" spans="1:7" hidden="1" x14ac:dyDescent="0.2">
      <c r="A40" t="s">
        <v>710</v>
      </c>
      <c r="B40" t="s">
        <v>537</v>
      </c>
      <c r="C40" t="s">
        <v>538</v>
      </c>
      <c r="D40" t="s">
        <v>63</v>
      </c>
      <c r="E40" t="s">
        <v>539</v>
      </c>
      <c r="F40">
        <v>13</v>
      </c>
      <c r="G40" t="str">
        <f>VLOOKUP(B40,consolidated_matches!$F$2:$F$94,1,FALSE)</f>
        <v>adrf-000102</v>
      </c>
    </row>
    <row r="41" spans="1:7" hidden="1" x14ac:dyDescent="0.2">
      <c r="B41" t="s">
        <v>540</v>
      </c>
      <c r="C41" t="s">
        <v>541</v>
      </c>
      <c r="D41" t="s">
        <v>111</v>
      </c>
      <c r="E41" t="s">
        <v>542</v>
      </c>
      <c r="F41">
        <v>16</v>
      </c>
      <c r="G41" t="str">
        <f>VLOOKUP(B41,consolidated_matches!$F$2:$F$94,1,FALSE)</f>
        <v>adrf-000014</v>
      </c>
    </row>
    <row r="42" spans="1:7" hidden="1" x14ac:dyDescent="0.2">
      <c r="B42" t="s">
        <v>543</v>
      </c>
      <c r="C42" t="s">
        <v>544</v>
      </c>
      <c r="D42" t="s">
        <v>111</v>
      </c>
      <c r="E42" t="s">
        <v>545</v>
      </c>
      <c r="F42">
        <v>16</v>
      </c>
      <c r="G42" t="str">
        <f>VLOOKUP(B42,consolidated_matches!$F$2:$F$94,1,FALSE)</f>
        <v>adrf-000015</v>
      </c>
    </row>
    <row r="43" spans="1:7" hidden="1" x14ac:dyDescent="0.2">
      <c r="B43" t="s">
        <v>108</v>
      </c>
      <c r="C43" t="s">
        <v>110</v>
      </c>
      <c r="D43" t="s">
        <v>111</v>
      </c>
      <c r="E43" t="s">
        <v>446</v>
      </c>
      <c r="F43">
        <v>16</v>
      </c>
      <c r="G43" t="str">
        <f>VLOOKUP(B43,consolidated_matches!$F$2:$F$94,1,FALSE)</f>
        <v>adrf-000016</v>
      </c>
    </row>
    <row r="44" spans="1:7" hidden="1" x14ac:dyDescent="0.2">
      <c r="B44" t="s">
        <v>114</v>
      </c>
      <c r="C44" t="s">
        <v>116</v>
      </c>
      <c r="D44" t="s">
        <v>118</v>
      </c>
      <c r="E44" t="s">
        <v>447</v>
      </c>
      <c r="F44">
        <v>2</v>
      </c>
      <c r="G44" t="str">
        <f>VLOOKUP(B44,consolidated_matches!$F$2:$F$94,1,FALSE)</f>
        <v>adrf-000017</v>
      </c>
    </row>
    <row r="45" spans="1:7" hidden="1" x14ac:dyDescent="0.2">
      <c r="B45" t="s">
        <v>122</v>
      </c>
      <c r="C45" t="s">
        <v>124</v>
      </c>
      <c r="D45" t="s">
        <v>118</v>
      </c>
      <c r="E45" t="s">
        <v>126</v>
      </c>
      <c r="F45">
        <v>2</v>
      </c>
      <c r="G45" t="str">
        <f>VLOOKUP(B45,consolidated_matches!$F$2:$F$94,1,FALSE)</f>
        <v>adrf-000018</v>
      </c>
    </row>
    <row r="46" spans="1:7" hidden="1" x14ac:dyDescent="0.2">
      <c r="B46" t="s">
        <v>129</v>
      </c>
      <c r="C46" t="s">
        <v>130</v>
      </c>
      <c r="D46" t="s">
        <v>118</v>
      </c>
      <c r="E46" t="s">
        <v>448</v>
      </c>
      <c r="F46">
        <v>2</v>
      </c>
      <c r="G46" t="str">
        <f>VLOOKUP(B46,consolidated_matches!$F$2:$F$94,1,FALSE)</f>
        <v>adrf-000029</v>
      </c>
    </row>
    <row r="47" spans="1:7" hidden="1" x14ac:dyDescent="0.2">
      <c r="B47" t="s">
        <v>133</v>
      </c>
      <c r="C47" t="s">
        <v>134</v>
      </c>
      <c r="D47" t="s">
        <v>118</v>
      </c>
      <c r="E47" t="s">
        <v>449</v>
      </c>
      <c r="F47">
        <v>2</v>
      </c>
      <c r="G47" t="str">
        <f>VLOOKUP(B47,consolidated_matches!$F$2:$F$94,1,FALSE)</f>
        <v>adrf-000054</v>
      </c>
    </row>
    <row r="48" spans="1:7" hidden="1" x14ac:dyDescent="0.2">
      <c r="B48" t="s">
        <v>137</v>
      </c>
      <c r="C48" t="s">
        <v>138</v>
      </c>
      <c r="D48" t="s">
        <v>139</v>
      </c>
      <c r="E48" t="s">
        <v>140</v>
      </c>
      <c r="F48">
        <v>40</v>
      </c>
      <c r="G48" t="str">
        <f>VLOOKUP(B48,consolidated_matches!$F$2:$F$94,1,FALSE)</f>
        <v>adrf-000019</v>
      </c>
    </row>
    <row r="49" spans="1:7" hidden="1" x14ac:dyDescent="0.2">
      <c r="B49" t="s">
        <v>147</v>
      </c>
      <c r="C49" t="s">
        <v>148</v>
      </c>
      <c r="D49" t="s">
        <v>150</v>
      </c>
      <c r="E49" t="s">
        <v>151</v>
      </c>
      <c r="F49">
        <v>27</v>
      </c>
      <c r="G49" t="str">
        <f>VLOOKUP(B49,consolidated_matches!$F$2:$F$94,1,FALSE)</f>
        <v>adrf-000020</v>
      </c>
    </row>
    <row r="50" spans="1:7" hidden="1" x14ac:dyDescent="0.2">
      <c r="B50" t="s">
        <v>154</v>
      </c>
      <c r="C50" t="s">
        <v>156</v>
      </c>
      <c r="D50" t="s">
        <v>150</v>
      </c>
      <c r="E50" t="s">
        <v>451</v>
      </c>
      <c r="F50">
        <v>27</v>
      </c>
      <c r="G50" t="str">
        <f>VLOOKUP(B50,consolidated_matches!$F$2:$F$94,1,FALSE)</f>
        <v>adrf-000021</v>
      </c>
    </row>
    <row r="51" spans="1:7" hidden="1" x14ac:dyDescent="0.2">
      <c r="B51" t="s">
        <v>159</v>
      </c>
      <c r="C51" t="s">
        <v>161</v>
      </c>
      <c r="D51" t="s">
        <v>150</v>
      </c>
      <c r="E51" t="s">
        <v>452</v>
      </c>
      <c r="F51">
        <v>27</v>
      </c>
      <c r="G51" t="str">
        <f>VLOOKUP(B51,consolidated_matches!$F$2:$F$94,1,FALSE)</f>
        <v>adrf-000065</v>
      </c>
    </row>
    <row r="52" spans="1:7" hidden="1" x14ac:dyDescent="0.2">
      <c r="B52" t="s">
        <v>190</v>
      </c>
      <c r="C52" t="s">
        <v>191</v>
      </c>
      <c r="D52" t="s">
        <v>193</v>
      </c>
      <c r="E52" t="s">
        <v>459</v>
      </c>
      <c r="F52">
        <v>17</v>
      </c>
      <c r="G52" t="str">
        <f>VLOOKUP(B52,consolidated_matches!$F$2:$F$94,1,FALSE)</f>
        <v>adrf-000022</v>
      </c>
    </row>
    <row r="53" spans="1:7" hidden="1" x14ac:dyDescent="0.2">
      <c r="B53" t="s">
        <v>197</v>
      </c>
      <c r="C53" t="s">
        <v>199</v>
      </c>
      <c r="D53" t="s">
        <v>200</v>
      </c>
      <c r="E53" t="s">
        <v>460</v>
      </c>
      <c r="F53">
        <v>34</v>
      </c>
      <c r="G53" t="str">
        <f>VLOOKUP(B53,consolidated_matches!$F$2:$F$94,1,FALSE)</f>
        <v>adrf-000023</v>
      </c>
    </row>
    <row r="54" spans="1:7" hidden="1" x14ac:dyDescent="0.2">
      <c r="B54" t="s">
        <v>203</v>
      </c>
      <c r="C54" t="s">
        <v>204</v>
      </c>
      <c r="D54" t="s">
        <v>200</v>
      </c>
      <c r="E54" t="s">
        <v>461</v>
      </c>
      <c r="F54">
        <v>34</v>
      </c>
      <c r="G54" t="str">
        <f>VLOOKUP(B54,consolidated_matches!$F$2:$F$94,1,FALSE)</f>
        <v>adrf-000024</v>
      </c>
    </row>
    <row r="55" spans="1:7" hidden="1" x14ac:dyDescent="0.2">
      <c r="B55" t="s">
        <v>207</v>
      </c>
      <c r="C55" t="s">
        <v>208</v>
      </c>
      <c r="D55" t="s">
        <v>209</v>
      </c>
      <c r="E55" t="s">
        <v>462</v>
      </c>
      <c r="F55">
        <v>26</v>
      </c>
      <c r="G55" t="str">
        <f>VLOOKUP(B55,consolidated_matches!$F$2:$F$94,1,FALSE)</f>
        <v>adrf-000025</v>
      </c>
    </row>
    <row r="56" spans="1:7" hidden="1" x14ac:dyDescent="0.2">
      <c r="B56" t="s">
        <v>222</v>
      </c>
      <c r="C56" t="s">
        <v>224</v>
      </c>
      <c r="D56" t="s">
        <v>226</v>
      </c>
      <c r="E56" t="s">
        <v>465</v>
      </c>
      <c r="F56">
        <v>43</v>
      </c>
      <c r="G56" t="str">
        <f>VLOOKUP(B56,consolidated_matches!$F$2:$F$94,1,FALSE)</f>
        <v>adrf-000026</v>
      </c>
    </row>
    <row r="57" spans="1:7" hidden="1" x14ac:dyDescent="0.2">
      <c r="B57" t="s">
        <v>212</v>
      </c>
      <c r="C57" t="s">
        <v>213</v>
      </c>
      <c r="D57" t="s">
        <v>214</v>
      </c>
      <c r="E57" t="s">
        <v>463</v>
      </c>
      <c r="F57">
        <v>12</v>
      </c>
      <c r="G57" t="str">
        <f>VLOOKUP(B57,consolidated_matches!$F$2:$F$94,1,FALSE)</f>
        <v>adrf-000027</v>
      </c>
    </row>
    <row r="58" spans="1:7" hidden="1" x14ac:dyDescent="0.2">
      <c r="B58" t="s">
        <v>217</v>
      </c>
      <c r="C58" t="s">
        <v>218</v>
      </c>
      <c r="D58" t="s">
        <v>219</v>
      </c>
      <c r="E58" t="s">
        <v>464</v>
      </c>
      <c r="F58">
        <v>22</v>
      </c>
      <c r="G58" t="str">
        <f>VLOOKUP(B58,consolidated_matches!$F$2:$F$94,1,FALSE)</f>
        <v>adrf-000028</v>
      </c>
    </row>
    <row r="59" spans="1:7" x14ac:dyDescent="0.2">
      <c r="A59" t="s">
        <v>708</v>
      </c>
      <c r="B59" t="s">
        <v>546</v>
      </c>
      <c r="C59" t="s">
        <v>547</v>
      </c>
      <c r="D59" t="s">
        <v>548</v>
      </c>
      <c r="E59" t="s">
        <v>549</v>
      </c>
      <c r="F59">
        <v>45</v>
      </c>
      <c r="G59" t="e">
        <f>VLOOKUP(B59,consolidated_matches!$F$2:$F$94,1,FALSE)</f>
        <v>#N/A</v>
      </c>
    </row>
    <row r="60" spans="1:7" hidden="1" x14ac:dyDescent="0.2">
      <c r="B60" t="s">
        <v>166</v>
      </c>
      <c r="C60" t="s">
        <v>167</v>
      </c>
      <c r="D60" t="s">
        <v>168</v>
      </c>
      <c r="E60" t="s">
        <v>169</v>
      </c>
      <c r="F60">
        <v>33</v>
      </c>
      <c r="G60" t="str">
        <f>VLOOKUP(B60,consolidated_matches!$F$2:$F$94,1,FALSE)</f>
        <v>adrf-000031</v>
      </c>
    </row>
    <row r="61" spans="1:7" hidden="1" x14ac:dyDescent="0.2">
      <c r="B61" t="s">
        <v>230</v>
      </c>
      <c r="C61" t="s">
        <v>231</v>
      </c>
      <c r="D61" t="s">
        <v>233</v>
      </c>
      <c r="E61" t="s">
        <v>234</v>
      </c>
      <c r="F61">
        <v>38</v>
      </c>
      <c r="G61" t="str">
        <f>VLOOKUP(B61,consolidated_matches!$F$2:$F$94,1,FALSE)</f>
        <v>adrf-000032</v>
      </c>
    </row>
    <row r="62" spans="1:7" hidden="1" x14ac:dyDescent="0.2">
      <c r="B62" t="s">
        <v>243</v>
      </c>
      <c r="C62" t="s">
        <v>244</v>
      </c>
      <c r="D62" t="s">
        <v>246</v>
      </c>
      <c r="E62" t="s">
        <v>466</v>
      </c>
      <c r="F62">
        <v>19</v>
      </c>
      <c r="G62" t="str">
        <f>VLOOKUP(B62,consolidated_matches!$F$2:$F$94,1,FALSE)</f>
        <v>adrf-000033</v>
      </c>
    </row>
    <row r="63" spans="1:7" hidden="1" x14ac:dyDescent="0.2">
      <c r="B63" t="s">
        <v>171</v>
      </c>
      <c r="C63" t="s">
        <v>173</v>
      </c>
      <c r="D63" t="s">
        <v>174</v>
      </c>
      <c r="E63" t="s">
        <v>453</v>
      </c>
      <c r="F63">
        <v>14</v>
      </c>
      <c r="G63" t="str">
        <f>VLOOKUP(B63,consolidated_matches!$F$2:$F$94,1,FALSE)</f>
        <v>adrf-000038</v>
      </c>
    </row>
    <row r="64" spans="1:7" hidden="1" x14ac:dyDescent="0.2">
      <c r="B64" t="s">
        <v>177</v>
      </c>
      <c r="C64" t="s">
        <v>179</v>
      </c>
      <c r="D64" t="s">
        <v>174</v>
      </c>
      <c r="E64" t="s">
        <v>454</v>
      </c>
      <c r="F64">
        <v>14</v>
      </c>
      <c r="G64" t="e">
        <f>VLOOKUP(B64,consolidated_matches!$F$2:$F$94,1,FALSE)</f>
        <v>#N/A</v>
      </c>
    </row>
    <row r="65" spans="1:7" hidden="1" x14ac:dyDescent="0.2">
      <c r="B65" t="s">
        <v>181</v>
      </c>
      <c r="C65" t="s">
        <v>182</v>
      </c>
      <c r="D65" t="s">
        <v>174</v>
      </c>
      <c r="E65" t="s">
        <v>455</v>
      </c>
      <c r="F65">
        <v>14</v>
      </c>
      <c r="G65" t="e">
        <f>VLOOKUP(B65,consolidated_matches!$F$2:$F$94,1,FALSE)</f>
        <v>#N/A</v>
      </c>
    </row>
    <row r="66" spans="1:7" hidden="1" x14ac:dyDescent="0.2">
      <c r="B66" t="s">
        <v>183</v>
      </c>
      <c r="C66" t="s">
        <v>184</v>
      </c>
      <c r="D66" t="s">
        <v>174</v>
      </c>
      <c r="E66" t="s">
        <v>456</v>
      </c>
      <c r="F66">
        <v>14</v>
      </c>
      <c r="G66" t="e">
        <f>VLOOKUP(B66,consolidated_matches!$F$2:$F$94,1,FALSE)</f>
        <v>#N/A</v>
      </c>
    </row>
    <row r="67" spans="1:7" hidden="1" x14ac:dyDescent="0.2">
      <c r="B67" t="s">
        <v>185</v>
      </c>
      <c r="C67" t="s">
        <v>186</v>
      </c>
      <c r="D67" t="s">
        <v>174</v>
      </c>
      <c r="E67" t="s">
        <v>457</v>
      </c>
      <c r="F67">
        <v>14</v>
      </c>
      <c r="G67" t="e">
        <f>VLOOKUP(B67,consolidated_matches!$F$2:$F$94,1,FALSE)</f>
        <v>#N/A</v>
      </c>
    </row>
    <row r="68" spans="1:7" hidden="1" x14ac:dyDescent="0.2">
      <c r="B68" t="s">
        <v>187</v>
      </c>
      <c r="C68" t="s">
        <v>188</v>
      </c>
      <c r="D68" t="s">
        <v>174</v>
      </c>
      <c r="E68" t="s">
        <v>458</v>
      </c>
      <c r="F68">
        <v>14</v>
      </c>
      <c r="G68" t="e">
        <f>VLOOKUP(B68,consolidated_matches!$F$2:$F$94,1,FALSE)</f>
        <v>#N/A</v>
      </c>
    </row>
    <row r="69" spans="1:7" hidden="1" x14ac:dyDescent="0.2">
      <c r="A69" t="s">
        <v>711</v>
      </c>
      <c r="B69" t="s">
        <v>407</v>
      </c>
      <c r="C69" t="s">
        <v>550</v>
      </c>
      <c r="D69" t="s">
        <v>174</v>
      </c>
      <c r="E69" t="s">
        <v>551</v>
      </c>
      <c r="F69">
        <v>14</v>
      </c>
      <c r="G69" t="str">
        <f>VLOOKUP(B69,consolidated_matches!$F$2:$F$94,1,FALSE)</f>
        <v>adrf-000044</v>
      </c>
    </row>
    <row r="70" spans="1:7" hidden="1" x14ac:dyDescent="0.2">
      <c r="A70" t="s">
        <v>711</v>
      </c>
      <c r="B70" t="s">
        <v>409</v>
      </c>
      <c r="C70" t="s">
        <v>552</v>
      </c>
      <c r="D70" t="s">
        <v>174</v>
      </c>
      <c r="E70" t="s">
        <v>553</v>
      </c>
      <c r="F70">
        <v>14</v>
      </c>
      <c r="G70" t="str">
        <f>VLOOKUP(B70,consolidated_matches!$F$2:$F$94,1,FALSE)</f>
        <v>adrf-000045</v>
      </c>
    </row>
    <row r="71" spans="1:7" hidden="1" x14ac:dyDescent="0.2">
      <c r="A71" t="s">
        <v>711</v>
      </c>
      <c r="B71" t="s">
        <v>410</v>
      </c>
      <c r="C71" t="s">
        <v>554</v>
      </c>
      <c r="D71" t="s">
        <v>174</v>
      </c>
      <c r="E71" t="s">
        <v>555</v>
      </c>
      <c r="F71">
        <v>14</v>
      </c>
      <c r="G71" t="str">
        <f>VLOOKUP(B71,consolidated_matches!$F$2:$F$94,1,FALSE)</f>
        <v>adrf-000046</v>
      </c>
    </row>
    <row r="72" spans="1:7" x14ac:dyDescent="0.2">
      <c r="A72" t="s">
        <v>708</v>
      </c>
      <c r="B72" t="s">
        <v>411</v>
      </c>
      <c r="C72" t="s">
        <v>556</v>
      </c>
      <c r="D72" t="s">
        <v>254</v>
      </c>
      <c r="E72" t="s">
        <v>557</v>
      </c>
      <c r="F72">
        <v>7</v>
      </c>
      <c r="G72" t="e">
        <f>VLOOKUP(B72,consolidated_matches!$F$2:$F$94,1,FALSE)</f>
        <v>#N/A</v>
      </c>
    </row>
    <row r="73" spans="1:7" hidden="1" x14ac:dyDescent="0.2">
      <c r="B73" t="s">
        <v>250</v>
      </c>
      <c r="C73" t="s">
        <v>252</v>
      </c>
      <c r="D73" t="s">
        <v>254</v>
      </c>
      <c r="E73" t="s">
        <v>467</v>
      </c>
      <c r="F73">
        <v>7</v>
      </c>
      <c r="G73" t="str">
        <f>VLOOKUP(B73,consolidated_matches!$F$2:$F$94,1,FALSE)</f>
        <v>adrf-000048</v>
      </c>
    </row>
    <row r="74" spans="1:7" x14ac:dyDescent="0.2">
      <c r="A74" t="s">
        <v>708</v>
      </c>
      <c r="B74" t="s">
        <v>413</v>
      </c>
      <c r="C74" t="s">
        <v>558</v>
      </c>
      <c r="D74" t="s">
        <v>254</v>
      </c>
      <c r="E74" t="s">
        <v>559</v>
      </c>
      <c r="F74">
        <v>7</v>
      </c>
      <c r="G74" t="e">
        <f>VLOOKUP(B74,consolidated_matches!$F$2:$F$94,1,FALSE)</f>
        <v>#N/A</v>
      </c>
    </row>
    <row r="75" spans="1:7" hidden="1" x14ac:dyDescent="0.2">
      <c r="B75" t="s">
        <v>257</v>
      </c>
      <c r="C75" t="s">
        <v>259</v>
      </c>
      <c r="D75" t="s">
        <v>254</v>
      </c>
      <c r="E75" t="s">
        <v>468</v>
      </c>
      <c r="F75">
        <v>7</v>
      </c>
      <c r="G75" t="str">
        <f>VLOOKUP(B75,consolidated_matches!$F$2:$F$94,1,FALSE)</f>
        <v>adrf-000050</v>
      </c>
    </row>
    <row r="76" spans="1:7" x14ac:dyDescent="0.2">
      <c r="A76" t="s">
        <v>708</v>
      </c>
      <c r="B76" t="s">
        <v>414</v>
      </c>
      <c r="C76" t="s">
        <v>560</v>
      </c>
      <c r="D76" t="s">
        <v>254</v>
      </c>
      <c r="E76" t="s">
        <v>561</v>
      </c>
      <c r="F76">
        <v>7</v>
      </c>
      <c r="G76" t="e">
        <f>VLOOKUP(B76,consolidated_matches!$F$2:$F$94,1,FALSE)</f>
        <v>#N/A</v>
      </c>
    </row>
    <row r="77" spans="1:7" x14ac:dyDescent="0.2">
      <c r="A77" t="s">
        <v>708</v>
      </c>
      <c r="B77" t="s">
        <v>415</v>
      </c>
      <c r="C77" t="s">
        <v>562</v>
      </c>
      <c r="D77" t="s">
        <v>254</v>
      </c>
      <c r="E77" t="s">
        <v>563</v>
      </c>
      <c r="F77">
        <v>7</v>
      </c>
      <c r="G77" t="e">
        <f>VLOOKUP(B77,consolidated_matches!$F$2:$F$94,1,FALSE)</f>
        <v>#N/A</v>
      </c>
    </row>
    <row r="78" spans="1:7" hidden="1" x14ac:dyDescent="0.2">
      <c r="B78" t="s">
        <v>264</v>
      </c>
      <c r="C78" t="s">
        <v>266</v>
      </c>
      <c r="D78" t="s">
        <v>254</v>
      </c>
      <c r="E78" t="s">
        <v>469</v>
      </c>
      <c r="F78">
        <v>7</v>
      </c>
      <c r="G78" t="e">
        <f>VLOOKUP(B78,consolidated_matches!$F$2:$F$94,1,FALSE)</f>
        <v>#N/A</v>
      </c>
    </row>
    <row r="79" spans="1:7" hidden="1" x14ac:dyDescent="0.2">
      <c r="B79" t="s">
        <v>270</v>
      </c>
      <c r="C79" t="s">
        <v>272</v>
      </c>
      <c r="D79" t="s">
        <v>273</v>
      </c>
      <c r="E79" t="s">
        <v>470</v>
      </c>
      <c r="F79">
        <v>41</v>
      </c>
      <c r="G79" t="str">
        <f>VLOOKUP(B79,consolidated_matches!$F$2:$F$94,1,FALSE)</f>
        <v>adrf-000055</v>
      </c>
    </row>
    <row r="80" spans="1:7" hidden="1" x14ac:dyDescent="0.2">
      <c r="B80" t="s">
        <v>142</v>
      </c>
      <c r="C80" t="s">
        <v>143</v>
      </c>
      <c r="D80" t="s">
        <v>144</v>
      </c>
      <c r="E80" t="s">
        <v>450</v>
      </c>
      <c r="F80">
        <v>23</v>
      </c>
      <c r="G80" t="str">
        <f>VLOOKUP(B80,consolidated_matches!$F$2:$F$94,1,FALSE)</f>
        <v>adrf-000056</v>
      </c>
    </row>
    <row r="81" spans="1:7" hidden="1" x14ac:dyDescent="0.2">
      <c r="B81" t="s">
        <v>277</v>
      </c>
      <c r="C81" t="s">
        <v>279</v>
      </c>
      <c r="D81" t="s">
        <v>280</v>
      </c>
      <c r="E81" t="s">
        <v>471</v>
      </c>
      <c r="F81">
        <v>9</v>
      </c>
      <c r="G81" t="e">
        <f>VLOOKUP(B81,consolidated_matches!$F$2:$F$94,1,FALSE)</f>
        <v>#N/A</v>
      </c>
    </row>
    <row r="82" spans="1:7" hidden="1" x14ac:dyDescent="0.2">
      <c r="B82" t="s">
        <v>564</v>
      </c>
      <c r="C82" t="s">
        <v>565</v>
      </c>
      <c r="D82" t="s">
        <v>280</v>
      </c>
      <c r="E82" t="s">
        <v>471</v>
      </c>
      <c r="F82">
        <v>9</v>
      </c>
      <c r="G82" t="e">
        <f>VLOOKUP(B82,consolidated_matches!$F$2:$F$94,1,FALSE)</f>
        <v>#N/A</v>
      </c>
    </row>
    <row r="83" spans="1:7" hidden="1" x14ac:dyDescent="0.2">
      <c r="B83" t="s">
        <v>566</v>
      </c>
      <c r="C83" t="s">
        <v>567</v>
      </c>
      <c r="D83" t="s">
        <v>280</v>
      </c>
      <c r="E83" t="s">
        <v>568</v>
      </c>
      <c r="F83">
        <v>9</v>
      </c>
      <c r="G83" t="e">
        <f>VLOOKUP(B83,consolidated_matches!$F$2:$F$94,1,FALSE)</f>
        <v>#N/A</v>
      </c>
    </row>
    <row r="84" spans="1:7" hidden="1" x14ac:dyDescent="0.2">
      <c r="B84" t="s">
        <v>284</v>
      </c>
      <c r="C84" t="s">
        <v>286</v>
      </c>
      <c r="D84" t="s">
        <v>288</v>
      </c>
      <c r="E84" t="s">
        <v>472</v>
      </c>
      <c r="F84">
        <v>1</v>
      </c>
      <c r="G84" t="str">
        <f>VLOOKUP(B84,consolidated_matches!$F$2:$F$94,1,FALSE)</f>
        <v>adrf-000061</v>
      </c>
    </row>
    <row r="85" spans="1:7" hidden="1" x14ac:dyDescent="0.2">
      <c r="B85" t="s">
        <v>292</v>
      </c>
      <c r="C85" t="s">
        <v>294</v>
      </c>
      <c r="D85" t="s">
        <v>288</v>
      </c>
      <c r="E85" t="s">
        <v>473</v>
      </c>
      <c r="F85">
        <v>1</v>
      </c>
      <c r="G85" t="str">
        <f>VLOOKUP(B85,consolidated_matches!$F$2:$F$94,1,FALSE)</f>
        <v>adrf-000062</v>
      </c>
    </row>
    <row r="86" spans="1:7" hidden="1" x14ac:dyDescent="0.2">
      <c r="B86" t="s">
        <v>297</v>
      </c>
      <c r="C86" t="s">
        <v>298</v>
      </c>
      <c r="D86" t="s">
        <v>288</v>
      </c>
      <c r="E86" t="s">
        <v>474</v>
      </c>
      <c r="F86">
        <v>1</v>
      </c>
      <c r="G86" t="str">
        <f>VLOOKUP(B86,consolidated_matches!$F$2:$F$94,1,FALSE)</f>
        <v>adrf-000063</v>
      </c>
    </row>
    <row r="87" spans="1:7" hidden="1" x14ac:dyDescent="0.2">
      <c r="A87" t="s">
        <v>712</v>
      </c>
      <c r="B87" t="s">
        <v>569</v>
      </c>
      <c r="C87" t="s">
        <v>570</v>
      </c>
      <c r="D87" t="s">
        <v>288</v>
      </c>
      <c r="E87" t="s">
        <v>571</v>
      </c>
      <c r="F87">
        <v>1</v>
      </c>
      <c r="G87" t="str">
        <f>VLOOKUP(B87,consolidated_matches!$F$2:$F$94,1,FALSE)</f>
        <v>adrf-000074</v>
      </c>
    </row>
    <row r="88" spans="1:7" x14ac:dyDescent="0.2">
      <c r="A88" t="s">
        <v>708</v>
      </c>
      <c r="B88" t="s">
        <v>572</v>
      </c>
      <c r="C88" t="s">
        <v>573</v>
      </c>
      <c r="D88" t="s">
        <v>574</v>
      </c>
      <c r="E88" t="s">
        <v>575</v>
      </c>
      <c r="F88">
        <v>32</v>
      </c>
      <c r="G88" t="e">
        <f>VLOOKUP(B88,consolidated_matches!$F$2:$F$94,1,FALSE)</f>
        <v>#N/A</v>
      </c>
    </row>
    <row r="89" spans="1:7" hidden="1" x14ac:dyDescent="0.2">
      <c r="B89" t="s">
        <v>576</v>
      </c>
      <c r="C89" t="s">
        <v>577</v>
      </c>
      <c r="D89" t="s">
        <v>578</v>
      </c>
      <c r="E89" t="s">
        <v>579</v>
      </c>
      <c r="F89">
        <v>6</v>
      </c>
      <c r="G89" t="e">
        <f>VLOOKUP(B89,consolidated_matches!$F$2:$F$94,1,FALSE)</f>
        <v>#N/A</v>
      </c>
    </row>
    <row r="90" spans="1:7" hidden="1" x14ac:dyDescent="0.2">
      <c r="A90" s="3" t="s">
        <v>677</v>
      </c>
      <c r="B90" t="s">
        <v>580</v>
      </c>
      <c r="C90" t="s">
        <v>581</v>
      </c>
      <c r="D90" t="s">
        <v>578</v>
      </c>
      <c r="E90" t="s">
        <v>579</v>
      </c>
      <c r="F90">
        <v>6</v>
      </c>
      <c r="G90" t="e">
        <f>VLOOKUP(B90,consolidated_matches!$F$2:$F$94,1,FALSE)</f>
        <v>#N/A</v>
      </c>
    </row>
    <row r="91" spans="1:7" hidden="1" x14ac:dyDescent="0.2">
      <c r="B91" t="s">
        <v>582</v>
      </c>
      <c r="C91" t="s">
        <v>583</v>
      </c>
      <c r="D91" t="s">
        <v>578</v>
      </c>
      <c r="E91" t="s">
        <v>579</v>
      </c>
      <c r="F91">
        <v>6</v>
      </c>
      <c r="G91" t="e">
        <f>VLOOKUP(B91,consolidated_matches!$F$2:$F$94,1,FALSE)</f>
        <v>#N/A</v>
      </c>
    </row>
    <row r="92" spans="1:7" hidden="1" x14ac:dyDescent="0.2">
      <c r="B92" t="s">
        <v>584</v>
      </c>
      <c r="C92" t="s">
        <v>585</v>
      </c>
      <c r="D92" t="s">
        <v>578</v>
      </c>
      <c r="E92" t="s">
        <v>579</v>
      </c>
      <c r="F92">
        <v>6</v>
      </c>
      <c r="G92" t="e">
        <f>VLOOKUP(B92,consolidated_matches!$F$2:$F$94,1,FALSE)</f>
        <v>#N/A</v>
      </c>
    </row>
    <row r="93" spans="1:7" x14ac:dyDescent="0.2">
      <c r="A93" t="s">
        <v>708</v>
      </c>
      <c r="B93" t="s">
        <v>416</v>
      </c>
      <c r="C93" t="s">
        <v>586</v>
      </c>
      <c r="D93" t="s">
        <v>587</v>
      </c>
      <c r="E93" t="s">
        <v>588</v>
      </c>
      <c r="F93">
        <v>15</v>
      </c>
      <c r="G93" t="e">
        <f>VLOOKUP(B93,consolidated_matches!$F$2:$F$94,1,FALSE)</f>
        <v>#N/A</v>
      </c>
    </row>
    <row r="94" spans="1:7" x14ac:dyDescent="0.2">
      <c r="A94" t="s">
        <v>708</v>
      </c>
      <c r="B94" t="s">
        <v>418</v>
      </c>
      <c r="C94" t="s">
        <v>589</v>
      </c>
      <c r="D94" t="s">
        <v>590</v>
      </c>
      <c r="E94" t="s">
        <v>591</v>
      </c>
      <c r="F94">
        <v>29</v>
      </c>
      <c r="G94" t="e">
        <f>VLOOKUP(B94,consolidated_matches!$F$2:$F$94,1,FALSE)</f>
        <v>#N/A</v>
      </c>
    </row>
    <row r="95" spans="1:7" hidden="1" x14ac:dyDescent="0.2">
      <c r="B95" t="s">
        <v>103</v>
      </c>
      <c r="C95" t="s">
        <v>104</v>
      </c>
      <c r="D95" t="s">
        <v>105</v>
      </c>
      <c r="E95" t="s">
        <v>106</v>
      </c>
      <c r="F95">
        <v>36</v>
      </c>
      <c r="G95" t="e">
        <f>VLOOKUP(B95,consolidated_matches!$F$2:$F$94,1,FALSE)</f>
        <v>#N/A</v>
      </c>
    </row>
    <row r="96" spans="1:7" hidden="1" x14ac:dyDescent="0.2">
      <c r="B96" t="s">
        <v>300</v>
      </c>
      <c r="C96" t="s">
        <v>302</v>
      </c>
      <c r="D96" t="s">
        <v>303</v>
      </c>
      <c r="E96" t="s">
        <v>475</v>
      </c>
      <c r="F96">
        <v>21</v>
      </c>
      <c r="G96" t="e">
        <f>VLOOKUP(B96,consolidated_matches!$F$2:$F$94,1,FALSE)</f>
        <v>#N/A</v>
      </c>
    </row>
    <row r="97" spans="1:7" hidden="1" x14ac:dyDescent="0.2">
      <c r="B97" t="s">
        <v>307</v>
      </c>
      <c r="C97" t="s">
        <v>309</v>
      </c>
      <c r="D97" t="s">
        <v>311</v>
      </c>
      <c r="E97" t="s">
        <v>476</v>
      </c>
      <c r="F97">
        <v>46</v>
      </c>
      <c r="G97" t="e">
        <f>VLOOKUP(B97,consolidated_matches!$F$2:$F$94,1,FALSE)</f>
        <v>#N/A</v>
      </c>
    </row>
    <row r="98" spans="1:7" x14ac:dyDescent="0.2">
      <c r="A98" t="s">
        <v>708</v>
      </c>
      <c r="B98" t="s">
        <v>592</v>
      </c>
      <c r="C98" t="s">
        <v>593</v>
      </c>
      <c r="D98" t="s">
        <v>594</v>
      </c>
      <c r="E98" t="s">
        <v>595</v>
      </c>
      <c r="F98">
        <v>39</v>
      </c>
      <c r="G98" t="e">
        <f>VLOOKUP(B98,consolidated_matches!$F$2:$F$94,1,FALSE)</f>
        <v>#N/A</v>
      </c>
    </row>
    <row r="99" spans="1:7" x14ac:dyDescent="0.2">
      <c r="A99" t="s">
        <v>708</v>
      </c>
      <c r="B99" t="s">
        <v>420</v>
      </c>
      <c r="C99" t="s">
        <v>596</v>
      </c>
      <c r="D99" t="s">
        <v>597</v>
      </c>
      <c r="E99" t="s">
        <v>598</v>
      </c>
      <c r="F99">
        <v>44</v>
      </c>
      <c r="G99" t="e">
        <f>VLOOKUP(B99,consolidated_matches!$F$2:$F$94,1,FALSE)</f>
        <v>#N/A</v>
      </c>
    </row>
    <row r="100" spans="1:7" hidden="1" x14ac:dyDescent="0.2">
      <c r="B100" t="s">
        <v>315</v>
      </c>
      <c r="C100" t="s">
        <v>317</v>
      </c>
      <c r="D100" t="s">
        <v>318</v>
      </c>
      <c r="E100" t="s">
        <v>477</v>
      </c>
      <c r="F100">
        <v>31</v>
      </c>
      <c r="G100" t="e">
        <f>VLOOKUP(B100,consolidated_matches!$F$2:$F$94,1,FALSE)</f>
        <v>#N/A</v>
      </c>
    </row>
    <row r="101" spans="1:7" hidden="1" x14ac:dyDescent="0.2">
      <c r="A101" t="s">
        <v>713</v>
      </c>
      <c r="B101" t="s">
        <v>599</v>
      </c>
      <c r="C101" t="s">
        <v>600</v>
      </c>
      <c r="D101" t="s">
        <v>35</v>
      </c>
      <c r="E101" t="s">
        <v>601</v>
      </c>
      <c r="F101">
        <v>10</v>
      </c>
      <c r="G101" t="str">
        <f>VLOOKUP(B101,consolidated_matches!$F$2:$F$94,1,FALSE)</f>
        <v>adrf-000091</v>
      </c>
    </row>
    <row r="102" spans="1:7" hidden="1" x14ac:dyDescent="0.2">
      <c r="B102" t="s">
        <v>602</v>
      </c>
      <c r="C102" t="s">
        <v>603</v>
      </c>
      <c r="D102" t="s">
        <v>604</v>
      </c>
      <c r="E102" t="s">
        <v>605</v>
      </c>
      <c r="F102">
        <v>30</v>
      </c>
      <c r="G102" t="str">
        <f>VLOOKUP(B102,consolidated_matches!$F$2:$F$94,1,FALSE)</f>
        <v>adrf-000096</v>
      </c>
    </row>
    <row r="103" spans="1:7" hidden="1" x14ac:dyDescent="0.2">
      <c r="A103" t="s">
        <v>714</v>
      </c>
      <c r="B103" t="s">
        <v>422</v>
      </c>
      <c r="C103" t="s">
        <v>606</v>
      </c>
      <c r="D103" t="s">
        <v>604</v>
      </c>
      <c r="E103" t="s">
        <v>607</v>
      </c>
      <c r="F103">
        <v>30</v>
      </c>
      <c r="G103" t="str">
        <f>VLOOKUP(B103,consolidated_matches!$F$2:$F$94,1,FALSE)</f>
        <v>adrf-000097</v>
      </c>
    </row>
    <row r="104" spans="1:7" hidden="1" x14ac:dyDescent="0.2">
      <c r="B104" t="s">
        <v>325</v>
      </c>
      <c r="C104" t="s">
        <v>327</v>
      </c>
      <c r="D104" t="s">
        <v>329</v>
      </c>
      <c r="E104" t="s">
        <v>479</v>
      </c>
      <c r="F104">
        <v>37</v>
      </c>
      <c r="G104" t="e">
        <f>VLOOKUP(B104,consolidated_matches!$F$2:$F$94,1,FALSE)</f>
        <v>#N/A</v>
      </c>
    </row>
    <row r="105" spans="1:7" hidden="1" x14ac:dyDescent="0.2">
      <c r="B105" t="s">
        <v>332</v>
      </c>
      <c r="C105" t="s">
        <v>334</v>
      </c>
      <c r="D105" t="s">
        <v>335</v>
      </c>
      <c r="E105" t="s">
        <v>480</v>
      </c>
      <c r="F105">
        <v>35</v>
      </c>
      <c r="G105" t="e">
        <f>VLOOKUP(B105,consolidated_matches!$F$2:$F$94,1,FALSE)</f>
        <v>#N/A</v>
      </c>
    </row>
    <row r="106" spans="1:7" hidden="1" x14ac:dyDescent="0.2">
      <c r="A106" t="s">
        <v>715</v>
      </c>
      <c r="B106" t="s">
        <v>424</v>
      </c>
      <c r="C106" t="s">
        <v>608</v>
      </c>
      <c r="D106" t="s">
        <v>609</v>
      </c>
      <c r="E106" t="s">
        <v>610</v>
      </c>
      <c r="F106">
        <v>18</v>
      </c>
      <c r="G106" t="str">
        <f>VLOOKUP(B106,consolidated_matches!$F$2:$F$94,1,FALSE)</f>
        <v>adrf-000101</v>
      </c>
    </row>
    <row r="107" spans="1:7" hidden="1" x14ac:dyDescent="0.2">
      <c r="B107" t="s">
        <v>339</v>
      </c>
      <c r="C107" t="s">
        <v>341</v>
      </c>
      <c r="D107" t="s">
        <v>343</v>
      </c>
      <c r="E107" t="s">
        <v>481</v>
      </c>
      <c r="F107">
        <v>28</v>
      </c>
      <c r="G107" t="str">
        <f>VLOOKUP(B107,consolidated_matches!$F$2:$F$94,1,FALSE)</f>
        <v>adrf-000103</v>
      </c>
    </row>
    <row r="108" spans="1:7" hidden="1" x14ac:dyDescent="0.2">
      <c r="A108" s="3" t="s">
        <v>716</v>
      </c>
      <c r="B108" t="s">
        <v>611</v>
      </c>
      <c r="C108" t="s">
        <v>612</v>
      </c>
      <c r="D108" t="s">
        <v>323</v>
      </c>
      <c r="E108" t="s">
        <v>613</v>
      </c>
      <c r="F108">
        <v>11</v>
      </c>
      <c r="G108" t="str">
        <f>VLOOKUP(B108,consolidated_matches!$F$2:$F$94,1,FALSE)</f>
        <v>adrf-000104</v>
      </c>
    </row>
    <row r="109" spans="1:7" hidden="1" x14ac:dyDescent="0.2">
      <c r="B109" t="s">
        <v>321</v>
      </c>
      <c r="C109" t="s">
        <v>322</v>
      </c>
      <c r="D109" t="s">
        <v>323</v>
      </c>
      <c r="E109" t="s">
        <v>478</v>
      </c>
      <c r="F109">
        <v>11</v>
      </c>
      <c r="G109" t="str">
        <f>VLOOKUP(B109,consolidated_matches!$F$2:$F$94,1,FALSE)</f>
        <v>adrf-000137</v>
      </c>
    </row>
    <row r="110" spans="1:7" hidden="1" x14ac:dyDescent="0.2">
      <c r="B110" t="s">
        <v>237</v>
      </c>
      <c r="C110" t="s">
        <v>239</v>
      </c>
      <c r="D110" t="s">
        <v>240</v>
      </c>
      <c r="E110" t="s">
        <v>241</v>
      </c>
      <c r="F110">
        <v>4</v>
      </c>
      <c r="G110" t="e">
        <f>VLOOKUP(B110,consolidated_matches!$F$2:$F$94,1,FALSE)</f>
        <v>#N/A</v>
      </c>
    </row>
    <row r="111" spans="1:7" hidden="1" x14ac:dyDescent="0.2">
      <c r="A111" t="s">
        <v>718</v>
      </c>
      <c r="B111" t="s">
        <v>614</v>
      </c>
      <c r="C111" t="s">
        <v>615</v>
      </c>
      <c r="D111" t="s">
        <v>364</v>
      </c>
      <c r="E111" t="s">
        <v>616</v>
      </c>
      <c r="F111">
        <v>8</v>
      </c>
      <c r="G111" t="str">
        <f>VLOOKUP(B111,consolidated_matches!$F$2:$F$94,1,FALSE)</f>
        <v>adrf-000117</v>
      </c>
    </row>
    <row r="112" spans="1:7" hidden="1" x14ac:dyDescent="0.2">
      <c r="A112" s="3" t="s">
        <v>717</v>
      </c>
      <c r="B112" t="s">
        <v>617</v>
      </c>
      <c r="C112" t="s">
        <v>618</v>
      </c>
      <c r="D112" t="s">
        <v>364</v>
      </c>
      <c r="E112" t="s">
        <v>619</v>
      </c>
      <c r="F112">
        <v>8</v>
      </c>
      <c r="G112" t="str">
        <f>VLOOKUP(B112,consolidated_matches!$F$2:$F$94,1,FALSE)</f>
        <v>adrf-000118</v>
      </c>
    </row>
    <row r="113" spans="1:7" hidden="1" x14ac:dyDescent="0.2">
      <c r="B113" t="s">
        <v>361</v>
      </c>
      <c r="C113" t="s">
        <v>362</v>
      </c>
      <c r="D113" t="s">
        <v>364</v>
      </c>
      <c r="E113" t="s">
        <v>484</v>
      </c>
      <c r="F113">
        <v>8</v>
      </c>
      <c r="G113" t="str">
        <f>VLOOKUP(B113,consolidated_matches!$F$2:$F$94,1,FALSE)</f>
        <v>adrf_000134</v>
      </c>
    </row>
    <row r="114" spans="1:7" hidden="1" x14ac:dyDescent="0.2">
      <c r="B114" t="s">
        <v>368</v>
      </c>
      <c r="C114" t="s">
        <v>370</v>
      </c>
      <c r="D114" t="s">
        <v>364</v>
      </c>
      <c r="E114" t="s">
        <v>485</v>
      </c>
      <c r="F114">
        <v>8</v>
      </c>
      <c r="G114" t="str">
        <f>VLOOKUP(B114,consolidated_matches!$F$2:$F$94,1,FALSE)</f>
        <v>adrf_000135</v>
      </c>
    </row>
    <row r="115" spans="1:7" hidden="1" x14ac:dyDescent="0.2">
      <c r="A115" t="s">
        <v>719</v>
      </c>
      <c r="B115" t="s">
        <v>620</v>
      </c>
      <c r="C115" t="s">
        <v>621</v>
      </c>
      <c r="D115" t="s">
        <v>622</v>
      </c>
      <c r="E115" t="s">
        <v>623</v>
      </c>
      <c r="F115">
        <v>25</v>
      </c>
      <c r="G115" t="str">
        <f>VLOOKUP(B115,consolidated_matches!$F$2:$F$94,1,FALSE)</f>
        <v>adrf-000119</v>
      </c>
    </row>
    <row r="116" spans="1:7" hidden="1" x14ac:dyDescent="0.2">
      <c r="A116" t="s">
        <v>719</v>
      </c>
      <c r="B116" t="s">
        <v>624</v>
      </c>
      <c r="C116" t="s">
        <v>625</v>
      </c>
      <c r="D116" t="s">
        <v>622</v>
      </c>
      <c r="E116" t="s">
        <v>626</v>
      </c>
      <c r="F116">
        <v>25</v>
      </c>
      <c r="G116" t="str">
        <f>VLOOKUP(B116,consolidated_matches!$F$2:$F$94,1,FALSE)</f>
        <v>adrf-000120</v>
      </c>
    </row>
    <row r="117" spans="1:7" hidden="1" x14ac:dyDescent="0.2">
      <c r="B117" t="s">
        <v>627</v>
      </c>
      <c r="C117" t="s">
        <v>628</v>
      </c>
      <c r="D117" t="s">
        <v>622</v>
      </c>
      <c r="E117" t="s">
        <v>629</v>
      </c>
      <c r="F117">
        <v>25</v>
      </c>
      <c r="G117" t="e">
        <f>VLOOKUP(B117,consolidated_matches!$F$2:$F$94,1,FALSE)</f>
        <v>#N/A</v>
      </c>
    </row>
    <row r="118" spans="1:7" hidden="1" x14ac:dyDescent="0.2">
      <c r="B118" t="s">
        <v>346</v>
      </c>
      <c r="C118" t="s">
        <v>348</v>
      </c>
      <c r="D118" t="s">
        <v>350</v>
      </c>
      <c r="E118" t="s">
        <v>482</v>
      </c>
      <c r="F118">
        <v>5</v>
      </c>
      <c r="G118" t="str">
        <f>VLOOKUP(B118,consolidated_matches!$F$2:$F$94,1,FALSE)</f>
        <v>adrf-000121</v>
      </c>
    </row>
    <row r="119" spans="1:7" hidden="1" x14ac:dyDescent="0.2">
      <c r="B119" t="s">
        <v>630</v>
      </c>
      <c r="C119" t="s">
        <v>631</v>
      </c>
      <c r="D119" t="s">
        <v>350</v>
      </c>
      <c r="E119" t="s">
        <v>632</v>
      </c>
      <c r="F119">
        <v>5</v>
      </c>
      <c r="G119" t="str">
        <f>VLOOKUP(B119,consolidated_matches!$F$2:$F$94,1,FALSE)</f>
        <v>adrf-000122</v>
      </c>
    </row>
    <row r="120" spans="1:7" x14ac:dyDescent="0.2">
      <c r="A120" t="s">
        <v>708</v>
      </c>
      <c r="B120" t="s">
        <v>633</v>
      </c>
      <c r="C120" t="s">
        <v>634</v>
      </c>
      <c r="D120" t="s">
        <v>635</v>
      </c>
      <c r="E120" t="s">
        <v>636</v>
      </c>
      <c r="F120">
        <v>51</v>
      </c>
      <c r="G120" t="e">
        <f>VLOOKUP(B120,consolidated_matches!$F$2:$F$94,1,FALSE)</f>
        <v>#N/A</v>
      </c>
    </row>
    <row r="121" spans="1:7" hidden="1" x14ac:dyDescent="0.2">
      <c r="A121" s="3" t="s">
        <v>720</v>
      </c>
      <c r="B121" t="s">
        <v>637</v>
      </c>
      <c r="C121" t="s">
        <v>638</v>
      </c>
      <c r="D121" t="s">
        <v>635</v>
      </c>
      <c r="E121" t="s">
        <v>639</v>
      </c>
      <c r="F121">
        <v>51</v>
      </c>
      <c r="G121" t="str">
        <f>VLOOKUP(B121,consolidated_matches!$F$2:$F$94,1,FALSE)</f>
        <v>adrf-000124</v>
      </c>
    </row>
    <row r="122" spans="1:7" hidden="1" x14ac:dyDescent="0.2">
      <c r="A122" s="3" t="s">
        <v>721</v>
      </c>
      <c r="B122" t="s">
        <v>640</v>
      </c>
      <c r="C122" t="s">
        <v>641</v>
      </c>
      <c r="D122" t="s">
        <v>635</v>
      </c>
      <c r="E122" t="s">
        <v>642</v>
      </c>
      <c r="F122">
        <v>51</v>
      </c>
      <c r="G122" t="str">
        <f>VLOOKUP(B122,consolidated_matches!$F$2:$F$94,1,FALSE)</f>
        <v>adrf-000125</v>
      </c>
    </row>
    <row r="123" spans="1:7" hidden="1" x14ac:dyDescent="0.2">
      <c r="A123" s="3" t="s">
        <v>722</v>
      </c>
      <c r="B123" t="s">
        <v>643</v>
      </c>
      <c r="C123" t="s">
        <v>644</v>
      </c>
      <c r="D123" t="s">
        <v>645</v>
      </c>
      <c r="E123" t="s">
        <v>646</v>
      </c>
      <c r="F123">
        <v>53</v>
      </c>
      <c r="G123" t="str">
        <f>VLOOKUP(B123,consolidated_matches!$F$2:$F$94,1,FALSE)</f>
        <v>adrf-000126</v>
      </c>
    </row>
    <row r="124" spans="1:7" hidden="1" x14ac:dyDescent="0.2">
      <c r="A124" s="3" t="s">
        <v>722</v>
      </c>
      <c r="B124" t="s">
        <v>647</v>
      </c>
      <c r="C124" t="s">
        <v>648</v>
      </c>
      <c r="D124" t="s">
        <v>645</v>
      </c>
      <c r="E124" t="s">
        <v>649</v>
      </c>
      <c r="F124">
        <v>53</v>
      </c>
      <c r="G124" t="str">
        <f>VLOOKUP(B124,consolidated_matches!$F$2:$F$94,1,FALSE)</f>
        <v>adrf-000127</v>
      </c>
    </row>
    <row r="125" spans="1:7" hidden="1" x14ac:dyDescent="0.2">
      <c r="A125" s="3" t="s">
        <v>722</v>
      </c>
      <c r="B125" t="s">
        <v>650</v>
      </c>
      <c r="C125" t="s">
        <v>651</v>
      </c>
      <c r="D125" t="s">
        <v>645</v>
      </c>
      <c r="E125" t="s">
        <v>652</v>
      </c>
      <c r="F125">
        <v>53</v>
      </c>
      <c r="G125" t="str">
        <f>VLOOKUP(B125,consolidated_matches!$F$2:$F$94,1,FALSE)</f>
        <v>adrf-000128</v>
      </c>
    </row>
    <row r="126" spans="1:7" hidden="1" x14ac:dyDescent="0.2">
      <c r="A126" s="3" t="s">
        <v>691</v>
      </c>
      <c r="B126" t="s">
        <v>653</v>
      </c>
      <c r="C126" t="s">
        <v>654</v>
      </c>
      <c r="D126" t="s">
        <v>655</v>
      </c>
      <c r="E126" t="s">
        <v>656</v>
      </c>
      <c r="F126">
        <v>52</v>
      </c>
      <c r="G126" t="str">
        <f>VLOOKUP(B126,consolidated_matches!$F$2:$F$94,1,FALSE)</f>
        <v>adrf-000129</v>
      </c>
    </row>
    <row r="127" spans="1:7" hidden="1" x14ac:dyDescent="0.2">
      <c r="A127" s="3" t="s">
        <v>691</v>
      </c>
      <c r="B127" t="s">
        <v>657</v>
      </c>
      <c r="C127" t="s">
        <v>658</v>
      </c>
      <c r="D127" t="s">
        <v>655</v>
      </c>
      <c r="E127" t="s">
        <v>659</v>
      </c>
      <c r="F127">
        <v>52</v>
      </c>
      <c r="G127" t="str">
        <f>VLOOKUP(B127,consolidated_matches!$F$2:$F$94,1,FALSE)</f>
        <v>adrf-000130</v>
      </c>
    </row>
    <row r="128" spans="1:7" hidden="1" x14ac:dyDescent="0.2">
      <c r="B128" t="s">
        <v>353</v>
      </c>
      <c r="C128" t="s">
        <v>355</v>
      </c>
      <c r="D128" t="s">
        <v>357</v>
      </c>
      <c r="E128" t="s">
        <v>483</v>
      </c>
      <c r="F128">
        <v>42</v>
      </c>
      <c r="G128" t="e">
        <f>VLOOKUP(B128,consolidated_matches!$F$2:$F$94,1,FALSE)</f>
        <v>#N/A</v>
      </c>
    </row>
    <row r="129" spans="1:7" hidden="1" x14ac:dyDescent="0.2">
      <c r="B129" t="s">
        <v>375</v>
      </c>
      <c r="C129" t="s">
        <v>377</v>
      </c>
      <c r="D129" t="s">
        <v>379</v>
      </c>
      <c r="E129" t="s">
        <v>486</v>
      </c>
      <c r="F129">
        <v>49</v>
      </c>
      <c r="G129" t="e">
        <f>VLOOKUP(B129,consolidated_matches!$F$2:$F$94,1,FALSE)</f>
        <v>#N/A</v>
      </c>
    </row>
    <row r="130" spans="1:7" hidden="1" x14ac:dyDescent="0.2">
      <c r="B130" t="s">
        <v>394</v>
      </c>
      <c r="C130" t="s">
        <v>396</v>
      </c>
      <c r="D130" t="s">
        <v>397</v>
      </c>
      <c r="E130" t="s">
        <v>489</v>
      </c>
      <c r="F130">
        <v>47</v>
      </c>
      <c r="G130" t="e">
        <f>VLOOKUP(B130,consolidated_matches!$F$2:$F$94,1,FALSE)</f>
        <v>#N/A</v>
      </c>
    </row>
    <row r="131" spans="1:7" hidden="1" x14ac:dyDescent="0.2">
      <c r="B131" t="s">
        <v>383</v>
      </c>
      <c r="C131" t="s">
        <v>385</v>
      </c>
      <c r="D131" t="s">
        <v>386</v>
      </c>
      <c r="E131" t="s">
        <v>487</v>
      </c>
      <c r="F131">
        <v>48</v>
      </c>
      <c r="G131" t="str">
        <f>VLOOKUP(B131,consolidated_matches!$F$2:$F$94,1,FALSE)</f>
        <v>adrf-000142</v>
      </c>
    </row>
    <row r="132" spans="1:7" hidden="1" x14ac:dyDescent="0.2">
      <c r="B132" t="s">
        <v>389</v>
      </c>
      <c r="C132" t="s">
        <v>391</v>
      </c>
      <c r="D132" t="s">
        <v>386</v>
      </c>
      <c r="E132" t="s">
        <v>488</v>
      </c>
      <c r="F132">
        <v>48</v>
      </c>
      <c r="G132" t="str">
        <f>VLOOKUP(B132,consolidated_matches!$F$2:$F$94,1,FALSE)</f>
        <v>adrf-000144</v>
      </c>
    </row>
    <row r="133" spans="1:7" hidden="1" x14ac:dyDescent="0.2">
      <c r="A133" s="3" t="s">
        <v>723</v>
      </c>
      <c r="B133" t="s">
        <v>660</v>
      </c>
      <c r="C133" t="s">
        <v>661</v>
      </c>
      <c r="D133" t="s">
        <v>662</v>
      </c>
      <c r="E133" t="s">
        <v>663</v>
      </c>
      <c r="F133">
        <v>50</v>
      </c>
      <c r="G133" t="e">
        <f>VLOOKUP(B133,consolidated_matches!$F$2:$F$94,1,FALSE)</f>
        <v>#N/A</v>
      </c>
    </row>
    <row r="134" spans="1:7" hidden="1" x14ac:dyDescent="0.2">
      <c r="A134" s="3" t="s">
        <v>724</v>
      </c>
      <c r="B134" t="s">
        <v>664</v>
      </c>
      <c r="C134" t="s">
        <v>665</v>
      </c>
      <c r="D134" t="s">
        <v>666</v>
      </c>
      <c r="E134" t="s">
        <v>667</v>
      </c>
      <c r="F134">
        <v>54</v>
      </c>
      <c r="G134" t="str">
        <f>VLOOKUP(B134,consolidated_matches!$F$2:$F$94,1,FALSE)</f>
        <v>adrf-000146</v>
      </c>
    </row>
    <row r="135" spans="1:7" hidden="1" x14ac:dyDescent="0.2">
      <c r="A135" s="3" t="s">
        <v>725</v>
      </c>
      <c r="B135" t="s">
        <v>668</v>
      </c>
      <c r="C135" t="s">
        <v>669</v>
      </c>
      <c r="D135" t="s">
        <v>666</v>
      </c>
      <c r="E135" t="s">
        <v>670</v>
      </c>
      <c r="F135">
        <v>54</v>
      </c>
      <c r="G135" t="e">
        <f>VLOOKUP(B135,consolidated_matches!$F$2:$F$94,1,FALSE)</f>
        <v>#N/A</v>
      </c>
    </row>
    <row r="136" spans="1:7" hidden="1" x14ac:dyDescent="0.2">
      <c r="A136" s="3" t="s">
        <v>726</v>
      </c>
      <c r="B136" t="s">
        <v>671</v>
      </c>
      <c r="C136" t="s">
        <v>672</v>
      </c>
      <c r="D136" t="s">
        <v>666</v>
      </c>
      <c r="E136" t="s">
        <v>673</v>
      </c>
      <c r="F136">
        <v>54</v>
      </c>
      <c r="G136" t="e">
        <f>VLOOKUP(B136,consolidated_matches!$F$2:$F$94,1,FALSE)</f>
        <v>#N/A</v>
      </c>
    </row>
  </sheetData>
  <autoFilter ref="A1:G136" xr:uid="{9BD15B37-F690-3F4B-A82B-53B82DBC75CA}">
    <filterColumn colId="0">
      <filters>
        <filter val="Unknown"/>
      </filters>
    </filterColumn>
    <filterColumn colId="6">
      <filters>
        <filter val="#N/A"/>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6AABB-EACD-4749-A104-F93BC43CC97C}">
  <dimension ref="A1:J22"/>
  <sheetViews>
    <sheetView workbookViewId="0">
      <selection activeCell="E24" sqref="E24"/>
    </sheetView>
  </sheetViews>
  <sheetFormatPr baseColWidth="10" defaultRowHeight="16" x14ac:dyDescent="0.2"/>
  <sheetData>
    <row r="1" spans="1:10" x14ac:dyDescent="0.2">
      <c r="A1" t="s">
        <v>0</v>
      </c>
      <c r="B1" t="s">
        <v>1</v>
      </c>
      <c r="C1" t="s">
        <v>2</v>
      </c>
      <c r="D1" t="s">
        <v>3</v>
      </c>
      <c r="E1" t="s">
        <v>4</v>
      </c>
      <c r="F1" t="s">
        <v>5</v>
      </c>
      <c r="G1" t="s">
        <v>6</v>
      </c>
      <c r="H1" t="s">
        <v>7</v>
      </c>
      <c r="I1" t="s">
        <v>8</v>
      </c>
      <c r="J1" t="s">
        <v>9</v>
      </c>
    </row>
    <row r="2" spans="1:10" x14ac:dyDescent="0.2">
      <c r="A2" t="s">
        <v>707</v>
      </c>
      <c r="B2" t="s">
        <v>506</v>
      </c>
      <c r="C2" t="s">
        <v>727</v>
      </c>
      <c r="D2" t="s">
        <v>507</v>
      </c>
      <c r="E2" t="s">
        <v>63</v>
      </c>
      <c r="F2" t="s">
        <v>63</v>
      </c>
      <c r="G2" t="s">
        <v>728</v>
      </c>
      <c r="H2" t="s">
        <v>508</v>
      </c>
      <c r="I2" t="s">
        <v>72</v>
      </c>
      <c r="J2">
        <v>13</v>
      </c>
    </row>
    <row r="3" spans="1:10" x14ac:dyDescent="0.2">
      <c r="A3" t="s">
        <v>707</v>
      </c>
      <c r="B3" t="s">
        <v>509</v>
      </c>
      <c r="C3" t="s">
        <v>727</v>
      </c>
      <c r="D3" t="s">
        <v>510</v>
      </c>
      <c r="E3" t="s">
        <v>63</v>
      </c>
      <c r="F3" t="s">
        <v>63</v>
      </c>
      <c r="G3" t="s">
        <v>728</v>
      </c>
      <c r="H3" t="s">
        <v>511</v>
      </c>
      <c r="I3" t="s">
        <v>72</v>
      </c>
      <c r="J3">
        <v>13</v>
      </c>
    </row>
    <row r="4" spans="1:10" x14ac:dyDescent="0.2">
      <c r="A4" t="s">
        <v>707</v>
      </c>
      <c r="B4" t="s">
        <v>512</v>
      </c>
      <c r="C4" t="s">
        <v>727</v>
      </c>
      <c r="D4" t="s">
        <v>513</v>
      </c>
      <c r="E4" t="s">
        <v>63</v>
      </c>
      <c r="F4" t="s">
        <v>63</v>
      </c>
      <c r="G4" t="s">
        <v>728</v>
      </c>
      <c r="H4" t="s">
        <v>508</v>
      </c>
      <c r="I4" t="s">
        <v>72</v>
      </c>
      <c r="J4">
        <v>13</v>
      </c>
    </row>
    <row r="5" spans="1:10" x14ac:dyDescent="0.2">
      <c r="A5" t="s">
        <v>707</v>
      </c>
      <c r="B5" t="s">
        <v>514</v>
      </c>
      <c r="C5" t="s">
        <v>727</v>
      </c>
      <c r="D5" t="s">
        <v>515</v>
      </c>
      <c r="E5" t="s">
        <v>63</v>
      </c>
      <c r="F5" t="s">
        <v>63</v>
      </c>
      <c r="G5" t="s">
        <v>728</v>
      </c>
      <c r="H5" t="s">
        <v>511</v>
      </c>
      <c r="I5" t="s">
        <v>72</v>
      </c>
      <c r="J5">
        <v>13</v>
      </c>
    </row>
    <row r="6" spans="1:10" x14ac:dyDescent="0.2">
      <c r="A6" t="s">
        <v>709</v>
      </c>
      <c r="B6" t="s">
        <v>531</v>
      </c>
      <c r="C6" t="s">
        <v>729</v>
      </c>
      <c r="D6" t="s">
        <v>532</v>
      </c>
      <c r="E6" t="s">
        <v>63</v>
      </c>
      <c r="F6" t="s">
        <v>63</v>
      </c>
      <c r="G6" t="s">
        <v>730</v>
      </c>
      <c r="H6" t="s">
        <v>533</v>
      </c>
      <c r="I6" t="s">
        <v>72</v>
      </c>
      <c r="J6">
        <v>13</v>
      </c>
    </row>
    <row r="7" spans="1:10" x14ac:dyDescent="0.2">
      <c r="A7" t="s">
        <v>677</v>
      </c>
      <c r="B7" t="s">
        <v>580</v>
      </c>
      <c r="C7" t="s">
        <v>678</v>
      </c>
      <c r="D7" t="s">
        <v>581</v>
      </c>
      <c r="E7" t="s">
        <v>63</v>
      </c>
      <c r="F7" t="s">
        <v>578</v>
      </c>
      <c r="G7" t="s">
        <v>579</v>
      </c>
      <c r="H7" t="s">
        <v>579</v>
      </c>
      <c r="I7" t="s">
        <v>72</v>
      </c>
      <c r="J7">
        <v>6</v>
      </c>
    </row>
    <row r="8" spans="1:10" x14ac:dyDescent="0.2">
      <c r="A8" t="s">
        <v>716</v>
      </c>
      <c r="B8" t="s">
        <v>611</v>
      </c>
      <c r="C8" t="s">
        <v>731</v>
      </c>
      <c r="D8" t="s">
        <v>612</v>
      </c>
      <c r="E8" t="s">
        <v>97</v>
      </c>
      <c r="F8" t="s">
        <v>323</v>
      </c>
      <c r="G8" t="s">
        <v>732</v>
      </c>
      <c r="H8" t="s">
        <v>613</v>
      </c>
      <c r="I8" t="s">
        <v>99</v>
      </c>
      <c r="J8">
        <v>11</v>
      </c>
    </row>
    <row r="9" spans="1:10" x14ac:dyDescent="0.2">
      <c r="A9" t="s">
        <v>717</v>
      </c>
      <c r="B9" t="s">
        <v>617</v>
      </c>
      <c r="C9" t="s">
        <v>733</v>
      </c>
      <c r="D9" t="s">
        <v>618</v>
      </c>
      <c r="E9" t="s">
        <v>734</v>
      </c>
      <c r="F9" t="s">
        <v>364</v>
      </c>
      <c r="H9" t="s">
        <v>619</v>
      </c>
      <c r="I9" t="s">
        <v>735</v>
      </c>
      <c r="J9">
        <v>8</v>
      </c>
    </row>
    <row r="10" spans="1:10" x14ac:dyDescent="0.2">
      <c r="A10" t="s">
        <v>720</v>
      </c>
      <c r="B10" t="s">
        <v>637</v>
      </c>
      <c r="C10" t="s">
        <v>736</v>
      </c>
      <c r="D10" t="s">
        <v>638</v>
      </c>
      <c r="E10" t="s">
        <v>737</v>
      </c>
      <c r="F10" t="s">
        <v>635</v>
      </c>
      <c r="H10" t="s">
        <v>639</v>
      </c>
      <c r="I10" t="s">
        <v>738</v>
      </c>
      <c r="J10">
        <v>51</v>
      </c>
    </row>
    <row r="11" spans="1:10" x14ac:dyDescent="0.2">
      <c r="A11" t="s">
        <v>721</v>
      </c>
      <c r="B11" t="s">
        <v>640</v>
      </c>
      <c r="C11" t="s">
        <v>739</v>
      </c>
      <c r="D11" t="s">
        <v>641</v>
      </c>
      <c r="E11" t="s">
        <v>737</v>
      </c>
      <c r="F11" t="s">
        <v>635</v>
      </c>
      <c r="H11" t="s">
        <v>642</v>
      </c>
      <c r="I11" t="s">
        <v>738</v>
      </c>
      <c r="J11">
        <v>51</v>
      </c>
    </row>
    <row r="12" spans="1:10" x14ac:dyDescent="0.2">
      <c r="A12" t="s">
        <v>722</v>
      </c>
      <c r="B12" t="s">
        <v>643</v>
      </c>
      <c r="C12" t="s">
        <v>740</v>
      </c>
      <c r="D12" t="s">
        <v>644</v>
      </c>
      <c r="E12" t="s">
        <v>741</v>
      </c>
      <c r="F12" t="s">
        <v>645</v>
      </c>
      <c r="G12" t="s">
        <v>742</v>
      </c>
      <c r="H12" t="s">
        <v>646</v>
      </c>
      <c r="I12" t="s">
        <v>743</v>
      </c>
      <c r="J12">
        <v>53</v>
      </c>
    </row>
    <row r="13" spans="1:10" x14ac:dyDescent="0.2">
      <c r="A13" t="s">
        <v>722</v>
      </c>
      <c r="B13" t="s">
        <v>647</v>
      </c>
      <c r="C13" t="s">
        <v>740</v>
      </c>
      <c r="D13" t="s">
        <v>648</v>
      </c>
      <c r="E13" t="s">
        <v>741</v>
      </c>
      <c r="F13" t="s">
        <v>645</v>
      </c>
      <c r="G13" t="s">
        <v>742</v>
      </c>
      <c r="H13" t="s">
        <v>649</v>
      </c>
      <c r="I13" t="s">
        <v>743</v>
      </c>
      <c r="J13">
        <v>53</v>
      </c>
    </row>
    <row r="14" spans="1:10" x14ac:dyDescent="0.2">
      <c r="A14" t="s">
        <v>722</v>
      </c>
      <c r="B14" t="s">
        <v>650</v>
      </c>
      <c r="C14" t="s">
        <v>740</v>
      </c>
      <c r="D14" t="s">
        <v>651</v>
      </c>
      <c r="E14" t="s">
        <v>741</v>
      </c>
      <c r="F14" t="s">
        <v>645</v>
      </c>
      <c r="G14" t="s">
        <v>742</v>
      </c>
      <c r="H14" t="s">
        <v>652</v>
      </c>
      <c r="I14" t="s">
        <v>743</v>
      </c>
      <c r="J14">
        <v>53</v>
      </c>
    </row>
    <row r="15" spans="1:10" x14ac:dyDescent="0.2">
      <c r="A15" t="s">
        <v>691</v>
      </c>
      <c r="B15" t="s">
        <v>653</v>
      </c>
      <c r="C15" t="s">
        <v>692</v>
      </c>
      <c r="D15" t="s">
        <v>654</v>
      </c>
      <c r="E15" t="s">
        <v>693</v>
      </c>
      <c r="F15" t="s">
        <v>655</v>
      </c>
      <c r="G15" t="s">
        <v>694</v>
      </c>
      <c r="H15" t="s">
        <v>656</v>
      </c>
      <c r="I15" t="s">
        <v>695</v>
      </c>
      <c r="J15">
        <v>52</v>
      </c>
    </row>
    <row r="16" spans="1:10" x14ac:dyDescent="0.2">
      <c r="A16" t="s">
        <v>691</v>
      </c>
      <c r="B16" t="s">
        <v>657</v>
      </c>
      <c r="C16" t="s">
        <v>692</v>
      </c>
      <c r="D16" t="s">
        <v>658</v>
      </c>
      <c r="E16" t="s">
        <v>693</v>
      </c>
      <c r="F16" t="s">
        <v>655</v>
      </c>
      <c r="G16" t="s">
        <v>694</v>
      </c>
      <c r="H16" t="s">
        <v>659</v>
      </c>
      <c r="I16" t="s">
        <v>695</v>
      </c>
      <c r="J16">
        <v>52</v>
      </c>
    </row>
    <row r="17" spans="1:10" x14ac:dyDescent="0.2">
      <c r="A17" t="s">
        <v>723</v>
      </c>
      <c r="B17" t="s">
        <v>660</v>
      </c>
      <c r="C17" t="s">
        <v>744</v>
      </c>
      <c r="D17" t="s">
        <v>661</v>
      </c>
      <c r="E17" t="s">
        <v>745</v>
      </c>
      <c r="F17" t="s">
        <v>662</v>
      </c>
      <c r="G17" t="s">
        <v>746</v>
      </c>
      <c r="H17" t="s">
        <v>663</v>
      </c>
      <c r="I17" t="s">
        <v>747</v>
      </c>
      <c r="J17">
        <v>50</v>
      </c>
    </row>
    <row r="18" spans="1:10" x14ac:dyDescent="0.2">
      <c r="A18" t="s">
        <v>724</v>
      </c>
      <c r="B18" t="s">
        <v>664</v>
      </c>
      <c r="C18" t="s">
        <v>748</v>
      </c>
      <c r="D18" t="s">
        <v>665</v>
      </c>
      <c r="E18" t="s">
        <v>749</v>
      </c>
      <c r="F18" t="s">
        <v>666</v>
      </c>
      <c r="G18" t="s">
        <v>750</v>
      </c>
      <c r="H18" t="s">
        <v>667</v>
      </c>
      <c r="I18" t="s">
        <v>751</v>
      </c>
      <c r="J18">
        <v>54</v>
      </c>
    </row>
    <row r="19" spans="1:10" x14ac:dyDescent="0.2">
      <c r="A19" t="s">
        <v>725</v>
      </c>
      <c r="B19" t="s">
        <v>668</v>
      </c>
      <c r="C19" t="s">
        <v>752</v>
      </c>
      <c r="D19" t="s">
        <v>669</v>
      </c>
      <c r="E19" t="s">
        <v>753</v>
      </c>
      <c r="F19" t="s">
        <v>666</v>
      </c>
      <c r="G19" t="s">
        <v>754</v>
      </c>
      <c r="H19" t="s">
        <v>670</v>
      </c>
      <c r="I19" t="s">
        <v>755</v>
      </c>
      <c r="J19">
        <v>54</v>
      </c>
    </row>
    <row r="20" spans="1:10" x14ac:dyDescent="0.2">
      <c r="A20" t="s">
        <v>726</v>
      </c>
      <c r="B20" t="s">
        <v>671</v>
      </c>
      <c r="C20" t="s">
        <v>756</v>
      </c>
      <c r="D20" t="s">
        <v>672</v>
      </c>
      <c r="E20" t="s">
        <v>753</v>
      </c>
      <c r="F20" t="s">
        <v>666</v>
      </c>
      <c r="G20" t="s">
        <v>757</v>
      </c>
      <c r="H20" t="s">
        <v>673</v>
      </c>
      <c r="I20" t="s">
        <v>755</v>
      </c>
      <c r="J20">
        <v>54</v>
      </c>
    </row>
    <row r="22" spans="1:10" x14ac:dyDescent="0.2">
      <c r="A22" s="1"/>
      <c r="B22" s="1"/>
      <c r="C22" s="2"/>
      <c r="D22" s="2"/>
      <c r="E22" s="1"/>
      <c r="F22" s="1"/>
      <c r="G22" s="2"/>
      <c r="H22" s="2"/>
      <c r="I22" s="1"/>
      <c r="J22"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8A17C-6B1A-A547-99A0-4D69CF40BEA4}">
  <dimension ref="A1:J12"/>
  <sheetViews>
    <sheetView workbookViewId="0">
      <selection activeCell="D15" sqref="D15"/>
    </sheetView>
  </sheetViews>
  <sheetFormatPr baseColWidth="10" defaultRowHeight="16" x14ac:dyDescent="0.2"/>
  <sheetData>
    <row r="1" spans="1:10" x14ac:dyDescent="0.2">
      <c r="A1" t="s">
        <v>0</v>
      </c>
      <c r="B1" t="s">
        <v>1</v>
      </c>
      <c r="C1" t="s">
        <v>2</v>
      </c>
      <c r="D1" t="s">
        <v>3</v>
      </c>
      <c r="E1" t="s">
        <v>4</v>
      </c>
      <c r="F1" t="s">
        <v>5</v>
      </c>
      <c r="G1" t="s">
        <v>6</v>
      </c>
      <c r="H1" t="s">
        <v>7</v>
      </c>
      <c r="I1" t="s">
        <v>8</v>
      </c>
      <c r="J1" t="s">
        <v>9</v>
      </c>
    </row>
    <row r="2" spans="1:10" x14ac:dyDescent="0.2">
      <c r="A2" t="s">
        <v>710</v>
      </c>
      <c r="B2" t="s">
        <v>537</v>
      </c>
      <c r="C2" t="s">
        <v>69</v>
      </c>
      <c r="D2" t="s">
        <v>538</v>
      </c>
      <c r="E2" t="s">
        <v>63</v>
      </c>
      <c r="F2" t="s">
        <v>63</v>
      </c>
      <c r="G2" t="s">
        <v>71</v>
      </c>
      <c r="H2" t="s">
        <v>539</v>
      </c>
      <c r="I2" t="s">
        <v>72</v>
      </c>
      <c r="J2">
        <v>13</v>
      </c>
    </row>
    <row r="3" spans="1:10" x14ac:dyDescent="0.2">
      <c r="A3" t="s">
        <v>714</v>
      </c>
      <c r="B3" t="s">
        <v>422</v>
      </c>
      <c r="C3" t="s">
        <v>80</v>
      </c>
      <c r="D3" t="s">
        <v>606</v>
      </c>
      <c r="E3" t="s">
        <v>63</v>
      </c>
      <c r="F3" t="s">
        <v>604</v>
      </c>
      <c r="G3" t="s">
        <v>82</v>
      </c>
      <c r="H3" t="s">
        <v>607</v>
      </c>
      <c r="I3" t="s">
        <v>72</v>
      </c>
      <c r="J3">
        <v>30</v>
      </c>
    </row>
    <row r="4" spans="1:10" x14ac:dyDescent="0.2">
      <c r="A4" t="s">
        <v>711</v>
      </c>
      <c r="B4" t="s">
        <v>407</v>
      </c>
      <c r="C4" t="s">
        <v>172</v>
      </c>
      <c r="D4" t="s">
        <v>550</v>
      </c>
      <c r="E4" t="s">
        <v>149</v>
      </c>
      <c r="F4" t="s">
        <v>174</v>
      </c>
      <c r="G4" t="s">
        <v>175</v>
      </c>
      <c r="H4" t="s">
        <v>551</v>
      </c>
      <c r="I4" t="s">
        <v>152</v>
      </c>
      <c r="J4">
        <v>14</v>
      </c>
    </row>
    <row r="5" spans="1:10" x14ac:dyDescent="0.2">
      <c r="A5" t="s">
        <v>711</v>
      </c>
      <c r="B5" t="s">
        <v>409</v>
      </c>
      <c r="C5" t="s">
        <v>172</v>
      </c>
      <c r="D5" t="s">
        <v>552</v>
      </c>
      <c r="E5" t="s">
        <v>149</v>
      </c>
      <c r="F5" t="s">
        <v>174</v>
      </c>
      <c r="G5" t="s">
        <v>175</v>
      </c>
      <c r="H5" t="s">
        <v>553</v>
      </c>
      <c r="I5" t="s">
        <v>152</v>
      </c>
      <c r="J5">
        <v>14</v>
      </c>
    </row>
    <row r="6" spans="1:10" x14ac:dyDescent="0.2">
      <c r="A6" t="s">
        <v>711</v>
      </c>
      <c r="B6" t="s">
        <v>410</v>
      </c>
      <c r="C6" t="s">
        <v>172</v>
      </c>
      <c r="D6" t="s">
        <v>554</v>
      </c>
      <c r="E6" t="s">
        <v>149</v>
      </c>
      <c r="F6" t="s">
        <v>174</v>
      </c>
      <c r="G6" t="s">
        <v>175</v>
      </c>
      <c r="H6" t="s">
        <v>555</v>
      </c>
      <c r="I6" t="s">
        <v>152</v>
      </c>
      <c r="J6">
        <v>14</v>
      </c>
    </row>
    <row r="7" spans="1:10" x14ac:dyDescent="0.2">
      <c r="A7" t="s">
        <v>712</v>
      </c>
      <c r="B7" t="s">
        <v>569</v>
      </c>
      <c r="C7" t="s">
        <v>293</v>
      </c>
      <c r="D7" t="s">
        <v>570</v>
      </c>
      <c r="E7" t="s">
        <v>233</v>
      </c>
      <c r="F7" t="s">
        <v>288</v>
      </c>
      <c r="G7" t="s">
        <v>295</v>
      </c>
      <c r="H7" t="s">
        <v>571</v>
      </c>
      <c r="I7" t="s">
        <v>296</v>
      </c>
      <c r="J7">
        <v>1</v>
      </c>
    </row>
    <row r="8" spans="1:10" x14ac:dyDescent="0.2">
      <c r="A8" t="s">
        <v>713</v>
      </c>
      <c r="B8" t="s">
        <v>599</v>
      </c>
      <c r="C8" t="s">
        <v>33</v>
      </c>
      <c r="D8" t="s">
        <v>600</v>
      </c>
      <c r="E8" t="s">
        <v>35</v>
      </c>
      <c r="F8" t="s">
        <v>35</v>
      </c>
      <c r="G8" t="s">
        <v>37</v>
      </c>
      <c r="H8" t="s">
        <v>601</v>
      </c>
      <c r="I8" t="s">
        <v>38</v>
      </c>
      <c r="J8">
        <v>10</v>
      </c>
    </row>
    <row r="9" spans="1:10" x14ac:dyDescent="0.2">
      <c r="A9" t="s">
        <v>715</v>
      </c>
      <c r="B9" t="s">
        <v>424</v>
      </c>
      <c r="C9" t="s">
        <v>333</v>
      </c>
      <c r="D9" t="s">
        <v>608</v>
      </c>
      <c r="E9" t="s">
        <v>335</v>
      </c>
      <c r="F9" t="s">
        <v>609</v>
      </c>
      <c r="G9" t="s">
        <v>336</v>
      </c>
      <c r="H9" t="s">
        <v>610</v>
      </c>
      <c r="I9" t="s">
        <v>337</v>
      </c>
      <c r="J9">
        <v>18</v>
      </c>
    </row>
    <row r="10" spans="1:10" x14ac:dyDescent="0.2">
      <c r="A10" t="s">
        <v>718</v>
      </c>
      <c r="B10" t="s">
        <v>614</v>
      </c>
      <c r="C10" t="s">
        <v>733</v>
      </c>
      <c r="D10" t="s">
        <v>615</v>
      </c>
      <c r="E10" t="s">
        <v>734</v>
      </c>
      <c r="F10" t="s">
        <v>364</v>
      </c>
      <c r="H10" t="s">
        <v>616</v>
      </c>
      <c r="I10" t="s">
        <v>735</v>
      </c>
      <c r="J10">
        <v>8</v>
      </c>
    </row>
    <row r="11" spans="1:10" x14ac:dyDescent="0.2">
      <c r="A11" t="s">
        <v>719</v>
      </c>
      <c r="B11" t="s">
        <v>620</v>
      </c>
      <c r="C11" t="s">
        <v>758</v>
      </c>
      <c r="D11" t="s">
        <v>621</v>
      </c>
      <c r="E11" t="s">
        <v>700</v>
      </c>
      <c r="F11" t="s">
        <v>622</v>
      </c>
      <c r="G11" t="s">
        <v>694</v>
      </c>
      <c r="H11" t="s">
        <v>623</v>
      </c>
      <c r="I11" t="s">
        <v>702</v>
      </c>
      <c r="J11">
        <v>25</v>
      </c>
    </row>
    <row r="12" spans="1:10" x14ac:dyDescent="0.2">
      <c r="A12" t="s">
        <v>719</v>
      </c>
      <c r="B12" t="s">
        <v>624</v>
      </c>
      <c r="C12" t="s">
        <v>758</v>
      </c>
      <c r="D12" t="s">
        <v>625</v>
      </c>
      <c r="E12" t="s">
        <v>700</v>
      </c>
      <c r="F12" t="s">
        <v>622</v>
      </c>
      <c r="G12" t="s">
        <v>694</v>
      </c>
      <c r="H12" t="s">
        <v>626</v>
      </c>
      <c r="I12" t="s">
        <v>702</v>
      </c>
      <c r="J12">
        <v>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799CE-C596-6143-AA85-90FFEC36991E}">
  <dimension ref="A1:L92"/>
  <sheetViews>
    <sheetView topLeftCell="D1" workbookViewId="0">
      <selection activeCell="D31" sqref="D31"/>
    </sheetView>
  </sheetViews>
  <sheetFormatPr baseColWidth="10" defaultRowHeight="16" x14ac:dyDescent="0.2"/>
  <cols>
    <col min="3" max="3" width="73" customWidth="1"/>
    <col min="4" max="4" width="105.5" customWidth="1"/>
  </cols>
  <sheetData>
    <row r="1" spans="1:12" x14ac:dyDescent="0.2">
      <c r="A1" t="s">
        <v>0</v>
      </c>
      <c r="B1" t="s">
        <v>1</v>
      </c>
      <c r="C1" t="s">
        <v>2</v>
      </c>
      <c r="D1" t="s">
        <v>3</v>
      </c>
      <c r="E1" t="s">
        <v>4</v>
      </c>
      <c r="F1" t="s">
        <v>5</v>
      </c>
      <c r="G1" t="s">
        <v>6</v>
      </c>
      <c r="H1" t="s">
        <v>7</v>
      </c>
      <c r="I1" t="s">
        <v>8</v>
      </c>
      <c r="J1" t="s">
        <v>9</v>
      </c>
      <c r="K1" t="s">
        <v>674</v>
      </c>
    </row>
    <row r="2" spans="1:12" x14ac:dyDescent="0.2">
      <c r="A2" t="s">
        <v>10</v>
      </c>
      <c r="B2" t="s">
        <v>11</v>
      </c>
      <c r="C2" t="s">
        <v>12</v>
      </c>
      <c r="D2" t="s">
        <v>13</v>
      </c>
      <c r="E2" t="s">
        <v>14</v>
      </c>
      <c r="F2" t="s">
        <v>14</v>
      </c>
      <c r="G2" t="s">
        <v>15</v>
      </c>
      <c r="H2" t="s">
        <v>426</v>
      </c>
      <c r="I2" t="s">
        <v>16</v>
      </c>
      <c r="J2">
        <v>3</v>
      </c>
      <c r="K2" t="str">
        <f>VLOOKUP(B2,consolidated_matches!$F$2:$F$75,1,FALSE)</f>
        <v>adrf-000001</v>
      </c>
      <c r="L2" t="b">
        <f>K2=B2</f>
        <v>1</v>
      </c>
    </row>
    <row r="3" spans="1:12" x14ac:dyDescent="0.2">
      <c r="A3" t="s">
        <v>17</v>
      </c>
      <c r="B3" t="s">
        <v>18</v>
      </c>
      <c r="C3" t="s">
        <v>19</v>
      </c>
      <c r="D3" t="s">
        <v>20</v>
      </c>
      <c r="E3" t="s">
        <v>14</v>
      </c>
      <c r="F3" t="s">
        <v>14</v>
      </c>
      <c r="G3" t="s">
        <v>21</v>
      </c>
      <c r="H3" t="s">
        <v>427</v>
      </c>
      <c r="I3" t="s">
        <v>16</v>
      </c>
      <c r="J3">
        <v>3</v>
      </c>
      <c r="K3" t="str">
        <f>VLOOKUP(B3,consolidated_matches!$F$2:$F$75,1,FALSE)</f>
        <v>adrf-000002</v>
      </c>
      <c r="L3" t="b">
        <f t="shared" ref="L3:L66" si="0">K3=B3</f>
        <v>1</v>
      </c>
    </row>
    <row r="4" spans="1:12" x14ac:dyDescent="0.2">
      <c r="A4" t="s">
        <v>22</v>
      </c>
      <c r="B4" t="s">
        <v>23</v>
      </c>
      <c r="C4" t="s">
        <v>24</v>
      </c>
      <c r="D4" t="s">
        <v>25</v>
      </c>
      <c r="E4" t="s">
        <v>14</v>
      </c>
      <c r="F4" t="s">
        <v>14</v>
      </c>
      <c r="G4" t="s">
        <v>26</v>
      </c>
      <c r="H4" t="s">
        <v>428</v>
      </c>
      <c r="I4" t="s">
        <v>16</v>
      </c>
      <c r="J4">
        <v>3</v>
      </c>
      <c r="K4" t="str">
        <f>VLOOKUP(B4,consolidated_matches!$F$2:$F$75,1,FALSE)</f>
        <v>adrf-000036</v>
      </c>
      <c r="L4" t="b">
        <f t="shared" si="0"/>
        <v>1</v>
      </c>
    </row>
    <row r="5" spans="1:12" x14ac:dyDescent="0.2">
      <c r="A5" t="s">
        <v>27</v>
      </c>
      <c r="B5" t="s">
        <v>28</v>
      </c>
      <c r="C5" t="s">
        <v>29</v>
      </c>
      <c r="D5" t="s">
        <v>30</v>
      </c>
      <c r="E5" t="s">
        <v>14</v>
      </c>
      <c r="F5" t="s">
        <v>14</v>
      </c>
      <c r="H5" t="s">
        <v>429</v>
      </c>
      <c r="I5" t="s">
        <v>16</v>
      </c>
      <c r="J5">
        <v>3</v>
      </c>
      <c r="K5" t="str">
        <f>VLOOKUP(B5,consolidated_matches!$F$2:$F$75,1,FALSE)</f>
        <v>adrf-000085</v>
      </c>
      <c r="L5" t="b">
        <f t="shared" si="0"/>
        <v>1</v>
      </c>
    </row>
    <row r="6" spans="1:12" x14ac:dyDescent="0.2">
      <c r="A6" t="s">
        <v>31</v>
      </c>
      <c r="B6" t="s">
        <v>32</v>
      </c>
      <c r="C6" t="s">
        <v>33</v>
      </c>
      <c r="D6" t="s">
        <v>34</v>
      </c>
      <c r="E6" t="s">
        <v>35</v>
      </c>
      <c r="F6" t="s">
        <v>36</v>
      </c>
      <c r="G6" t="s">
        <v>37</v>
      </c>
      <c r="H6" t="s">
        <v>430</v>
      </c>
      <c r="I6" t="s">
        <v>38</v>
      </c>
      <c r="J6">
        <v>24</v>
      </c>
      <c r="K6" t="e">
        <f>VLOOKUP(B6,consolidated_matches!$F$2:$F$75,1,FALSE)</f>
        <v>#N/A</v>
      </c>
      <c r="L6" t="e">
        <f t="shared" si="0"/>
        <v>#N/A</v>
      </c>
    </row>
    <row r="7" spans="1:12" x14ac:dyDescent="0.2">
      <c r="A7" t="s">
        <v>31</v>
      </c>
      <c r="B7" t="s">
        <v>39</v>
      </c>
      <c r="C7" t="s">
        <v>33</v>
      </c>
      <c r="D7" t="s">
        <v>40</v>
      </c>
      <c r="E7" t="s">
        <v>35</v>
      </c>
      <c r="F7" t="s">
        <v>36</v>
      </c>
      <c r="G7" t="s">
        <v>37</v>
      </c>
      <c r="H7" t="s">
        <v>431</v>
      </c>
      <c r="I7" t="s">
        <v>38</v>
      </c>
      <c r="J7">
        <v>24</v>
      </c>
      <c r="K7" t="e">
        <f>VLOOKUP(B7,consolidated_matches!$F$2:$F$75,1,FALSE)</f>
        <v>#N/A</v>
      </c>
      <c r="L7" t="e">
        <f t="shared" si="0"/>
        <v>#N/A</v>
      </c>
    </row>
    <row r="8" spans="1:12" x14ac:dyDescent="0.2">
      <c r="A8" t="s">
        <v>31</v>
      </c>
      <c r="B8" t="s">
        <v>41</v>
      </c>
      <c r="C8" t="s">
        <v>33</v>
      </c>
      <c r="D8" t="s">
        <v>42</v>
      </c>
      <c r="E8" t="s">
        <v>35</v>
      </c>
      <c r="F8" t="s">
        <v>36</v>
      </c>
      <c r="G8" t="s">
        <v>37</v>
      </c>
      <c r="H8" t="s">
        <v>432</v>
      </c>
      <c r="I8" t="s">
        <v>38</v>
      </c>
      <c r="J8">
        <v>24</v>
      </c>
      <c r="K8" t="e">
        <f>VLOOKUP(B8,consolidated_matches!$F$2:$F$75,1,FALSE)</f>
        <v>#N/A</v>
      </c>
      <c r="L8" t="e">
        <f t="shared" si="0"/>
        <v>#N/A</v>
      </c>
    </row>
    <row r="9" spans="1:12" x14ac:dyDescent="0.2">
      <c r="A9" t="s">
        <v>43</v>
      </c>
      <c r="B9" t="s">
        <v>44</v>
      </c>
      <c r="C9" t="s">
        <v>45</v>
      </c>
      <c r="D9" t="s">
        <v>46</v>
      </c>
      <c r="E9" t="s">
        <v>47</v>
      </c>
      <c r="F9" t="s">
        <v>47</v>
      </c>
      <c r="G9" t="s">
        <v>48</v>
      </c>
      <c r="H9" t="s">
        <v>433</v>
      </c>
      <c r="I9" t="s">
        <v>49</v>
      </c>
      <c r="J9">
        <v>20</v>
      </c>
      <c r="K9" t="str">
        <f>VLOOKUP(B9,consolidated_matches!$F$2:$F$75,1,FALSE)</f>
        <v>adrf-000004</v>
      </c>
      <c r="L9" t="b">
        <f t="shared" si="0"/>
        <v>1</v>
      </c>
    </row>
    <row r="10" spans="1:12" x14ac:dyDescent="0.2">
      <c r="A10" t="s">
        <v>50</v>
      </c>
      <c r="B10" t="s">
        <v>51</v>
      </c>
      <c r="C10" t="s">
        <v>52</v>
      </c>
      <c r="D10" t="s">
        <v>53</v>
      </c>
      <c r="E10" t="s">
        <v>47</v>
      </c>
      <c r="F10" t="s">
        <v>47</v>
      </c>
      <c r="G10" t="s">
        <v>54</v>
      </c>
      <c r="H10" t="s">
        <v>434</v>
      </c>
      <c r="I10" t="s">
        <v>49</v>
      </c>
      <c r="J10">
        <v>20</v>
      </c>
      <c r="K10" t="str">
        <f>VLOOKUP(B10,consolidated_matches!$F$2:$F$75,1,FALSE)</f>
        <v>adrf-000037</v>
      </c>
      <c r="L10" t="b">
        <f t="shared" si="0"/>
        <v>1</v>
      </c>
    </row>
    <row r="11" spans="1:12" x14ac:dyDescent="0.2">
      <c r="A11" t="s">
        <v>43</v>
      </c>
      <c r="B11" t="s">
        <v>55</v>
      </c>
      <c r="C11" t="s">
        <v>45</v>
      </c>
      <c r="D11" t="s">
        <v>56</v>
      </c>
      <c r="E11" t="s">
        <v>47</v>
      </c>
      <c r="F11" t="s">
        <v>47</v>
      </c>
      <c r="G11" t="s">
        <v>48</v>
      </c>
      <c r="H11" t="s">
        <v>435</v>
      </c>
      <c r="I11" t="s">
        <v>49</v>
      </c>
      <c r="J11">
        <v>20</v>
      </c>
      <c r="K11" t="str">
        <f>VLOOKUP(B11,consolidated_matches!$F$2:$F$75,1,FALSE)</f>
        <v>adrf-000069</v>
      </c>
      <c r="L11" t="b">
        <f t="shared" si="0"/>
        <v>1</v>
      </c>
    </row>
    <row r="12" spans="1:12" x14ac:dyDescent="0.2">
      <c r="A12" t="s">
        <v>50</v>
      </c>
      <c r="B12" t="s">
        <v>57</v>
      </c>
      <c r="C12" t="s">
        <v>52</v>
      </c>
      <c r="D12" t="s">
        <v>58</v>
      </c>
      <c r="E12" t="s">
        <v>47</v>
      </c>
      <c r="F12" t="s">
        <v>47</v>
      </c>
      <c r="G12" t="s">
        <v>54</v>
      </c>
      <c r="H12" t="s">
        <v>436</v>
      </c>
      <c r="I12" t="s">
        <v>49</v>
      </c>
      <c r="J12">
        <v>20</v>
      </c>
      <c r="K12" t="str">
        <f>VLOOKUP(B12,consolidated_matches!$F$2:$F$75,1,FALSE)</f>
        <v>adrf-000070</v>
      </c>
      <c r="L12" t="b">
        <f t="shared" si="0"/>
        <v>1</v>
      </c>
    </row>
    <row r="13" spans="1:12" x14ac:dyDescent="0.2">
      <c r="A13" t="s">
        <v>102</v>
      </c>
      <c r="B13" t="s">
        <v>103</v>
      </c>
      <c r="C13" t="s">
        <v>104</v>
      </c>
      <c r="D13" t="s">
        <v>104</v>
      </c>
      <c r="E13" t="s">
        <v>47</v>
      </c>
      <c r="F13" t="s">
        <v>105</v>
      </c>
      <c r="G13" t="s">
        <v>106</v>
      </c>
      <c r="H13" t="s">
        <v>106</v>
      </c>
      <c r="I13" t="s">
        <v>49</v>
      </c>
      <c r="J13">
        <v>36</v>
      </c>
      <c r="K13" t="e">
        <f>VLOOKUP(B13,consolidated_matches!$F$2:$F$75,1,FALSE)</f>
        <v>#N/A</v>
      </c>
      <c r="L13" t="e">
        <f t="shared" si="0"/>
        <v>#N/A</v>
      </c>
    </row>
    <row r="14" spans="1:12" x14ac:dyDescent="0.2">
      <c r="A14" t="s">
        <v>675</v>
      </c>
      <c r="B14" t="s">
        <v>60</v>
      </c>
      <c r="C14" t="s">
        <v>676</v>
      </c>
      <c r="D14" t="s">
        <v>62</v>
      </c>
      <c r="E14" t="s">
        <v>63</v>
      </c>
      <c r="F14" t="s">
        <v>63</v>
      </c>
      <c r="H14" t="s">
        <v>437</v>
      </c>
      <c r="I14" t="s">
        <v>72</v>
      </c>
      <c r="J14">
        <v>13</v>
      </c>
      <c r="K14" t="str">
        <f>VLOOKUP(B14,consolidated_matches!$F$2:$F$75,1,FALSE)</f>
        <v>adrf-000005</v>
      </c>
      <c r="L14" t="b">
        <f t="shared" si="0"/>
        <v>1</v>
      </c>
    </row>
    <row r="15" spans="1:12" x14ac:dyDescent="0.2">
      <c r="A15" t="s">
        <v>675</v>
      </c>
      <c r="B15" t="s">
        <v>65</v>
      </c>
      <c r="C15" t="s">
        <v>676</v>
      </c>
      <c r="D15" t="s">
        <v>66</v>
      </c>
      <c r="E15" t="s">
        <v>63</v>
      </c>
      <c r="F15" t="s">
        <v>63</v>
      </c>
      <c r="H15" t="s">
        <v>438</v>
      </c>
      <c r="I15" t="s">
        <v>72</v>
      </c>
      <c r="J15">
        <v>13</v>
      </c>
      <c r="K15" t="str">
        <f>VLOOKUP(B15,consolidated_matches!$F$2:$F$75,1,FALSE)</f>
        <v>adrf-000006</v>
      </c>
      <c r="L15" t="b">
        <f t="shared" si="0"/>
        <v>1</v>
      </c>
    </row>
    <row r="16" spans="1:12" x14ac:dyDescent="0.2">
      <c r="A16" t="s">
        <v>78</v>
      </c>
      <c r="B16" t="s">
        <v>500</v>
      </c>
      <c r="C16" t="s">
        <v>80</v>
      </c>
      <c r="D16" t="s">
        <v>501</v>
      </c>
      <c r="E16" t="s">
        <v>63</v>
      </c>
      <c r="F16" t="s">
        <v>63</v>
      </c>
      <c r="G16" t="s">
        <v>82</v>
      </c>
      <c r="H16" t="s">
        <v>82</v>
      </c>
      <c r="I16" t="s">
        <v>72</v>
      </c>
      <c r="J16">
        <v>13</v>
      </c>
      <c r="K16" t="e">
        <f>VLOOKUP(B16,consolidated_matches!$F$2:$F$75,1,FALSE)</f>
        <v>#N/A</v>
      </c>
      <c r="L16" t="e">
        <f t="shared" si="0"/>
        <v>#N/A</v>
      </c>
    </row>
    <row r="17" spans="1:12" x14ac:dyDescent="0.2">
      <c r="A17" t="s">
        <v>78</v>
      </c>
      <c r="B17" t="s">
        <v>502</v>
      </c>
      <c r="C17" t="s">
        <v>80</v>
      </c>
      <c r="D17" t="s">
        <v>503</v>
      </c>
      <c r="E17" t="s">
        <v>63</v>
      </c>
      <c r="F17" t="s">
        <v>63</v>
      </c>
      <c r="G17" t="s">
        <v>82</v>
      </c>
      <c r="H17" t="s">
        <v>82</v>
      </c>
      <c r="I17" t="s">
        <v>72</v>
      </c>
      <c r="J17">
        <v>13</v>
      </c>
      <c r="K17" t="e">
        <f>VLOOKUP(B17,consolidated_matches!$F$2:$F$75,1,FALSE)</f>
        <v>#N/A</v>
      </c>
      <c r="L17" t="e">
        <f t="shared" si="0"/>
        <v>#N/A</v>
      </c>
    </row>
    <row r="18" spans="1:12" x14ac:dyDescent="0.2">
      <c r="A18" t="s">
        <v>78</v>
      </c>
      <c r="B18" t="s">
        <v>504</v>
      </c>
      <c r="C18" t="s">
        <v>80</v>
      </c>
      <c r="D18" t="s">
        <v>505</v>
      </c>
      <c r="E18" t="s">
        <v>63</v>
      </c>
      <c r="F18" t="s">
        <v>63</v>
      </c>
      <c r="G18" t="s">
        <v>82</v>
      </c>
      <c r="H18" t="s">
        <v>82</v>
      </c>
      <c r="I18" t="s">
        <v>72</v>
      </c>
      <c r="J18">
        <v>13</v>
      </c>
      <c r="K18" t="e">
        <f>VLOOKUP(B18,consolidated_matches!$F$2:$F$75,1,FALSE)</f>
        <v>#N/A</v>
      </c>
      <c r="L18" t="e">
        <f t="shared" si="0"/>
        <v>#N/A</v>
      </c>
    </row>
    <row r="19" spans="1:12" x14ac:dyDescent="0.2">
      <c r="A19" t="s">
        <v>67</v>
      </c>
      <c r="B19" t="s">
        <v>68</v>
      </c>
      <c r="C19" t="s">
        <v>69</v>
      </c>
      <c r="D19" t="s">
        <v>70</v>
      </c>
      <c r="E19" t="s">
        <v>63</v>
      </c>
      <c r="F19" t="s">
        <v>63</v>
      </c>
      <c r="G19" t="s">
        <v>71</v>
      </c>
      <c r="H19" t="s">
        <v>439</v>
      </c>
      <c r="I19" t="s">
        <v>72</v>
      </c>
      <c r="J19">
        <v>13</v>
      </c>
      <c r="K19" t="e">
        <f>VLOOKUP(B19,consolidated_matches!$F$2:$F$75,1,FALSE)</f>
        <v>#N/A</v>
      </c>
      <c r="L19" t="e">
        <f t="shared" si="0"/>
        <v>#N/A</v>
      </c>
    </row>
    <row r="20" spans="1:12" x14ac:dyDescent="0.2">
      <c r="A20" t="s">
        <v>73</v>
      </c>
      <c r="B20" t="s">
        <v>74</v>
      </c>
      <c r="C20" t="s">
        <v>75</v>
      </c>
      <c r="D20" t="s">
        <v>76</v>
      </c>
      <c r="E20" t="s">
        <v>63</v>
      </c>
      <c r="F20" t="s">
        <v>63</v>
      </c>
      <c r="G20" t="s">
        <v>77</v>
      </c>
      <c r="H20" t="s">
        <v>440</v>
      </c>
      <c r="I20" t="s">
        <v>72</v>
      </c>
      <c r="J20">
        <v>13</v>
      </c>
      <c r="K20" t="str">
        <f>VLOOKUP(B20,consolidated_matches!$F$2:$F$75,1,FALSE)</f>
        <v>adrf-000060</v>
      </c>
      <c r="L20" t="b">
        <f t="shared" si="0"/>
        <v>1</v>
      </c>
    </row>
    <row r="21" spans="1:12" x14ac:dyDescent="0.2">
      <c r="A21" t="s">
        <v>78</v>
      </c>
      <c r="B21" t="s">
        <v>516</v>
      </c>
      <c r="C21" t="s">
        <v>80</v>
      </c>
      <c r="D21" t="s">
        <v>517</v>
      </c>
      <c r="E21" t="s">
        <v>63</v>
      </c>
      <c r="F21" t="s">
        <v>63</v>
      </c>
      <c r="G21" t="s">
        <v>82</v>
      </c>
      <c r="H21" t="s">
        <v>82</v>
      </c>
      <c r="I21" t="s">
        <v>72</v>
      </c>
      <c r="J21">
        <v>13</v>
      </c>
      <c r="K21" t="e">
        <f>VLOOKUP(B21,consolidated_matches!$F$2:$F$75,1,FALSE)</f>
        <v>#N/A</v>
      </c>
      <c r="L21" t="e">
        <f t="shared" si="0"/>
        <v>#N/A</v>
      </c>
    </row>
    <row r="22" spans="1:12" x14ac:dyDescent="0.2">
      <c r="A22" t="s">
        <v>78</v>
      </c>
      <c r="B22" t="s">
        <v>518</v>
      </c>
      <c r="C22" t="s">
        <v>80</v>
      </c>
      <c r="D22" t="s">
        <v>519</v>
      </c>
      <c r="E22" t="s">
        <v>63</v>
      </c>
      <c r="F22" t="s">
        <v>63</v>
      </c>
      <c r="G22" t="s">
        <v>82</v>
      </c>
      <c r="H22" t="s">
        <v>82</v>
      </c>
      <c r="I22" t="s">
        <v>72</v>
      </c>
      <c r="J22">
        <v>13</v>
      </c>
      <c r="K22" t="e">
        <f>VLOOKUP(B22,consolidated_matches!$F$2:$F$75,1,FALSE)</f>
        <v>#N/A</v>
      </c>
      <c r="L22" t="e">
        <f t="shared" si="0"/>
        <v>#N/A</v>
      </c>
    </row>
    <row r="23" spans="1:12" x14ac:dyDescent="0.2">
      <c r="A23" t="s">
        <v>78</v>
      </c>
      <c r="B23" t="s">
        <v>520</v>
      </c>
      <c r="C23" t="s">
        <v>80</v>
      </c>
      <c r="D23" t="s">
        <v>521</v>
      </c>
      <c r="E23" t="s">
        <v>63</v>
      </c>
      <c r="F23" t="s">
        <v>63</v>
      </c>
      <c r="G23" t="s">
        <v>82</v>
      </c>
      <c r="H23" t="s">
        <v>82</v>
      </c>
      <c r="I23" t="s">
        <v>72</v>
      </c>
      <c r="J23">
        <v>13</v>
      </c>
      <c r="K23" t="e">
        <f>VLOOKUP(B23,consolidated_matches!$F$2:$F$75,1,FALSE)</f>
        <v>#N/A</v>
      </c>
      <c r="L23" t="e">
        <f t="shared" si="0"/>
        <v>#N/A</v>
      </c>
    </row>
    <row r="24" spans="1:12" x14ac:dyDescent="0.2">
      <c r="A24" t="s">
        <v>67</v>
      </c>
      <c r="B24" t="s">
        <v>522</v>
      </c>
      <c r="C24" t="s">
        <v>69</v>
      </c>
      <c r="D24" t="s">
        <v>523</v>
      </c>
      <c r="E24" t="s">
        <v>63</v>
      </c>
      <c r="F24" t="s">
        <v>63</v>
      </c>
      <c r="G24" t="s">
        <v>71</v>
      </c>
      <c r="H24" t="s">
        <v>524</v>
      </c>
      <c r="I24" t="s">
        <v>72</v>
      </c>
      <c r="J24">
        <v>13</v>
      </c>
      <c r="K24" t="e">
        <f>VLOOKUP(B24,consolidated_matches!$F$2:$F$75,1,FALSE)</f>
        <v>#N/A</v>
      </c>
      <c r="L24" t="e">
        <f t="shared" si="0"/>
        <v>#N/A</v>
      </c>
    </row>
    <row r="25" spans="1:12" x14ac:dyDescent="0.2">
      <c r="A25" t="s">
        <v>78</v>
      </c>
      <c r="B25" t="s">
        <v>528</v>
      </c>
      <c r="C25" t="s">
        <v>80</v>
      </c>
      <c r="D25" t="s">
        <v>529</v>
      </c>
      <c r="E25" t="s">
        <v>63</v>
      </c>
      <c r="F25" t="s">
        <v>63</v>
      </c>
      <c r="G25" t="s">
        <v>82</v>
      </c>
      <c r="H25" t="s">
        <v>530</v>
      </c>
      <c r="I25" t="s">
        <v>72</v>
      </c>
      <c r="J25">
        <v>13</v>
      </c>
      <c r="K25" t="e">
        <f>VLOOKUP(B25,consolidated_matches!$F$2:$F$75,1,FALSE)</f>
        <v>#N/A</v>
      </c>
      <c r="L25" t="e">
        <f t="shared" si="0"/>
        <v>#N/A</v>
      </c>
    </row>
    <row r="26" spans="1:12" x14ac:dyDescent="0.2">
      <c r="A26" t="s">
        <v>78</v>
      </c>
      <c r="B26" t="s">
        <v>534</v>
      </c>
      <c r="C26" t="s">
        <v>80</v>
      </c>
      <c r="D26" t="s">
        <v>535</v>
      </c>
      <c r="E26" t="s">
        <v>63</v>
      </c>
      <c r="F26" t="s">
        <v>63</v>
      </c>
      <c r="G26" t="s">
        <v>82</v>
      </c>
      <c r="H26" t="s">
        <v>536</v>
      </c>
      <c r="I26" t="s">
        <v>72</v>
      </c>
      <c r="J26">
        <v>13</v>
      </c>
      <c r="K26" t="e">
        <f>VLOOKUP(B26,consolidated_matches!$F$2:$F$75,1,FALSE)</f>
        <v>#N/A</v>
      </c>
      <c r="L26" t="e">
        <f t="shared" si="0"/>
        <v>#N/A</v>
      </c>
    </row>
    <row r="27" spans="1:12" x14ac:dyDescent="0.2">
      <c r="A27" t="s">
        <v>78</v>
      </c>
      <c r="B27" t="s">
        <v>79</v>
      </c>
      <c r="C27" t="s">
        <v>80</v>
      </c>
      <c r="D27" t="s">
        <v>81</v>
      </c>
      <c r="E27" t="s">
        <v>63</v>
      </c>
      <c r="F27" t="s">
        <v>63</v>
      </c>
      <c r="G27" t="s">
        <v>82</v>
      </c>
      <c r="H27" t="s">
        <v>441</v>
      </c>
      <c r="I27" t="s">
        <v>72</v>
      </c>
      <c r="J27">
        <v>13</v>
      </c>
      <c r="K27" t="e">
        <f>VLOOKUP(B27,consolidated_matches!$F$2:$F$75,1,FALSE)</f>
        <v>#N/A</v>
      </c>
      <c r="L27" t="e">
        <f t="shared" si="0"/>
        <v>#N/A</v>
      </c>
    </row>
    <row r="28" spans="1:12" x14ac:dyDescent="0.2">
      <c r="A28" t="s">
        <v>78</v>
      </c>
      <c r="B28" t="s">
        <v>83</v>
      </c>
      <c r="C28" t="s">
        <v>80</v>
      </c>
      <c r="D28" t="s">
        <v>84</v>
      </c>
      <c r="E28" t="s">
        <v>63</v>
      </c>
      <c r="F28" t="s">
        <v>63</v>
      </c>
      <c r="G28" t="s">
        <v>82</v>
      </c>
      <c r="H28" t="s">
        <v>441</v>
      </c>
      <c r="I28" t="s">
        <v>72</v>
      </c>
      <c r="J28">
        <v>13</v>
      </c>
      <c r="K28" t="e">
        <f>VLOOKUP(B28,consolidated_matches!$F$2:$F$75,1,FALSE)</f>
        <v>#N/A</v>
      </c>
      <c r="L28" t="e">
        <f t="shared" si="0"/>
        <v>#N/A</v>
      </c>
    </row>
    <row r="29" spans="1:12" x14ac:dyDescent="0.2">
      <c r="A29" t="s">
        <v>78</v>
      </c>
      <c r="B29" t="s">
        <v>85</v>
      </c>
      <c r="C29" t="s">
        <v>80</v>
      </c>
      <c r="D29" t="s">
        <v>86</v>
      </c>
      <c r="E29" t="s">
        <v>63</v>
      </c>
      <c r="F29" t="s">
        <v>63</v>
      </c>
      <c r="G29" t="s">
        <v>82</v>
      </c>
      <c r="H29" t="s">
        <v>441</v>
      </c>
      <c r="I29" t="s">
        <v>72</v>
      </c>
      <c r="J29">
        <v>13</v>
      </c>
      <c r="K29" t="e">
        <f>VLOOKUP(B29,consolidated_matches!$F$2:$F$75,1,FALSE)</f>
        <v>#N/A</v>
      </c>
      <c r="L29" t="e">
        <f t="shared" si="0"/>
        <v>#N/A</v>
      </c>
    </row>
    <row r="30" spans="1:12" x14ac:dyDescent="0.2">
      <c r="A30" t="s">
        <v>78</v>
      </c>
      <c r="B30" t="s">
        <v>87</v>
      </c>
      <c r="C30" t="s">
        <v>80</v>
      </c>
      <c r="D30" t="s">
        <v>88</v>
      </c>
      <c r="E30" t="s">
        <v>63</v>
      </c>
      <c r="F30" t="s">
        <v>63</v>
      </c>
      <c r="G30" t="s">
        <v>82</v>
      </c>
      <c r="H30" t="s">
        <v>442</v>
      </c>
      <c r="I30" t="s">
        <v>72</v>
      </c>
      <c r="J30">
        <v>13</v>
      </c>
      <c r="K30" t="e">
        <f>VLOOKUP(B30,consolidated_matches!$F$2:$F$75,1,FALSE)</f>
        <v>#N/A</v>
      </c>
      <c r="L30" t="e">
        <f t="shared" si="0"/>
        <v>#N/A</v>
      </c>
    </row>
    <row r="31" spans="1:12" x14ac:dyDescent="0.2">
      <c r="A31" t="s">
        <v>78</v>
      </c>
      <c r="B31" t="s">
        <v>89</v>
      </c>
      <c r="C31" t="s">
        <v>80</v>
      </c>
      <c r="D31" t="s">
        <v>90</v>
      </c>
      <c r="E31" t="s">
        <v>63</v>
      </c>
      <c r="F31" t="s">
        <v>63</v>
      </c>
      <c r="G31" t="s">
        <v>82</v>
      </c>
      <c r="H31" t="s">
        <v>443</v>
      </c>
      <c r="I31" t="s">
        <v>72</v>
      </c>
      <c r="J31">
        <v>13</v>
      </c>
      <c r="K31" t="e">
        <f>VLOOKUP(B31,consolidated_matches!$F$2:$F$75,1,FALSE)</f>
        <v>#N/A</v>
      </c>
      <c r="L31" t="e">
        <f t="shared" si="0"/>
        <v>#N/A</v>
      </c>
    </row>
    <row r="32" spans="1:12" x14ac:dyDescent="0.2">
      <c r="A32" t="s">
        <v>78</v>
      </c>
      <c r="B32" t="s">
        <v>91</v>
      </c>
      <c r="C32" t="s">
        <v>80</v>
      </c>
      <c r="D32" t="s">
        <v>92</v>
      </c>
      <c r="E32" t="s">
        <v>63</v>
      </c>
      <c r="F32" t="s">
        <v>63</v>
      </c>
      <c r="G32" t="s">
        <v>82</v>
      </c>
      <c r="H32" t="s">
        <v>443</v>
      </c>
      <c r="I32" t="s">
        <v>72</v>
      </c>
      <c r="J32">
        <v>13</v>
      </c>
      <c r="K32" t="e">
        <f>VLOOKUP(B32,consolidated_matches!$F$2:$F$75,1,FALSE)</f>
        <v>#N/A</v>
      </c>
      <c r="L32" t="e">
        <f t="shared" si="0"/>
        <v>#N/A</v>
      </c>
    </row>
    <row r="33" spans="1:12" x14ac:dyDescent="0.2">
      <c r="A33" t="s">
        <v>78</v>
      </c>
      <c r="B33" t="s">
        <v>94</v>
      </c>
      <c r="C33" t="s">
        <v>80</v>
      </c>
      <c r="D33" t="s">
        <v>96</v>
      </c>
      <c r="E33" t="s">
        <v>63</v>
      </c>
      <c r="F33" t="s">
        <v>63</v>
      </c>
      <c r="G33" t="s">
        <v>82</v>
      </c>
      <c r="H33" t="s">
        <v>444</v>
      </c>
      <c r="I33" t="s">
        <v>72</v>
      </c>
      <c r="J33">
        <v>13</v>
      </c>
      <c r="K33" t="str">
        <f>VLOOKUP(B33,consolidated_matches!$F$2:$F$75,1,FALSE)</f>
        <v>adrf-000095</v>
      </c>
      <c r="L33" t="b">
        <f t="shared" si="0"/>
        <v>1</v>
      </c>
    </row>
    <row r="34" spans="1:12" x14ac:dyDescent="0.2">
      <c r="A34" t="s">
        <v>78</v>
      </c>
      <c r="B34" t="s">
        <v>100</v>
      </c>
      <c r="C34" t="s">
        <v>80</v>
      </c>
      <c r="D34" t="s">
        <v>101</v>
      </c>
      <c r="E34" t="s">
        <v>63</v>
      </c>
      <c r="F34" t="s">
        <v>63</v>
      </c>
      <c r="G34" t="s">
        <v>82</v>
      </c>
      <c r="H34" t="s">
        <v>445</v>
      </c>
      <c r="I34" t="s">
        <v>72</v>
      </c>
      <c r="J34">
        <v>13</v>
      </c>
      <c r="K34" t="str">
        <f>VLOOKUP(B34,consolidated_matches!$F$2:$F$75,1,FALSE)</f>
        <v>adrf-000099</v>
      </c>
      <c r="L34" t="b">
        <f t="shared" si="0"/>
        <v>1</v>
      </c>
    </row>
    <row r="35" spans="1:12" x14ac:dyDescent="0.2">
      <c r="A35" t="s">
        <v>677</v>
      </c>
      <c r="B35" t="s">
        <v>576</v>
      </c>
      <c r="C35" t="s">
        <v>678</v>
      </c>
      <c r="D35" t="s">
        <v>577</v>
      </c>
      <c r="E35" t="s">
        <v>63</v>
      </c>
      <c r="F35" t="s">
        <v>578</v>
      </c>
      <c r="G35" t="s">
        <v>579</v>
      </c>
      <c r="H35" t="s">
        <v>579</v>
      </c>
      <c r="I35" t="s">
        <v>72</v>
      </c>
      <c r="J35">
        <v>6</v>
      </c>
      <c r="K35" t="e">
        <f>VLOOKUP(B35,consolidated_matches!$F$2:$F$75,1,FALSE)</f>
        <v>#N/A</v>
      </c>
      <c r="L35" t="e">
        <f t="shared" si="0"/>
        <v>#N/A</v>
      </c>
    </row>
    <row r="36" spans="1:12" x14ac:dyDescent="0.2">
      <c r="A36" t="s">
        <v>677</v>
      </c>
      <c r="B36" t="s">
        <v>582</v>
      </c>
      <c r="C36" t="s">
        <v>678</v>
      </c>
      <c r="D36" t="s">
        <v>583</v>
      </c>
      <c r="E36" t="s">
        <v>63</v>
      </c>
      <c r="F36" t="s">
        <v>578</v>
      </c>
      <c r="G36" t="s">
        <v>579</v>
      </c>
      <c r="H36" t="s">
        <v>579</v>
      </c>
      <c r="I36" t="s">
        <v>72</v>
      </c>
      <c r="J36">
        <v>6</v>
      </c>
      <c r="K36" t="e">
        <f>VLOOKUP(B36,consolidated_matches!$F$2:$F$75,1,FALSE)</f>
        <v>#N/A</v>
      </c>
      <c r="L36" t="e">
        <f t="shared" si="0"/>
        <v>#N/A</v>
      </c>
    </row>
    <row r="37" spans="1:12" x14ac:dyDescent="0.2">
      <c r="A37" t="s">
        <v>677</v>
      </c>
      <c r="B37" t="s">
        <v>584</v>
      </c>
      <c r="C37" t="s">
        <v>678</v>
      </c>
      <c r="D37" t="s">
        <v>585</v>
      </c>
      <c r="E37" t="s">
        <v>63</v>
      </c>
      <c r="F37" t="s">
        <v>578</v>
      </c>
      <c r="G37" t="s">
        <v>579</v>
      </c>
      <c r="H37" t="s">
        <v>579</v>
      </c>
      <c r="I37" t="s">
        <v>72</v>
      </c>
      <c r="J37">
        <v>6</v>
      </c>
      <c r="K37" t="e">
        <f>VLOOKUP(B37,consolidated_matches!$F$2:$F$75,1,FALSE)</f>
        <v>#N/A</v>
      </c>
      <c r="L37" t="e">
        <f t="shared" si="0"/>
        <v>#N/A</v>
      </c>
    </row>
    <row r="38" spans="1:12" x14ac:dyDescent="0.2">
      <c r="A38" t="s">
        <v>107</v>
      </c>
      <c r="B38" t="s">
        <v>540</v>
      </c>
      <c r="C38" t="s">
        <v>109</v>
      </c>
      <c r="D38" t="s">
        <v>541</v>
      </c>
      <c r="E38" t="s">
        <v>111</v>
      </c>
      <c r="F38" t="s">
        <v>111</v>
      </c>
      <c r="H38" t="s">
        <v>542</v>
      </c>
      <c r="I38" t="s">
        <v>112</v>
      </c>
      <c r="J38">
        <v>16</v>
      </c>
      <c r="K38" t="str">
        <f>VLOOKUP(B38,consolidated_matches!$F$2:$F$75,1,FALSE)</f>
        <v>adrf-000014</v>
      </c>
      <c r="L38" t="b">
        <f t="shared" si="0"/>
        <v>1</v>
      </c>
    </row>
    <row r="39" spans="1:12" x14ac:dyDescent="0.2">
      <c r="A39" t="s">
        <v>107</v>
      </c>
      <c r="B39" t="s">
        <v>108</v>
      </c>
      <c r="C39" t="s">
        <v>109</v>
      </c>
      <c r="D39" t="s">
        <v>110</v>
      </c>
      <c r="E39" t="s">
        <v>111</v>
      </c>
      <c r="F39" t="s">
        <v>111</v>
      </c>
      <c r="H39" t="s">
        <v>446</v>
      </c>
      <c r="I39" t="s">
        <v>112</v>
      </c>
      <c r="J39">
        <v>16</v>
      </c>
      <c r="K39" t="str">
        <f>VLOOKUP(B39,consolidated_matches!$F$2:$F$75,1,FALSE)</f>
        <v>adrf-000016</v>
      </c>
      <c r="L39" t="b">
        <f t="shared" si="0"/>
        <v>1</v>
      </c>
    </row>
    <row r="40" spans="1:12" x14ac:dyDescent="0.2">
      <c r="A40" t="s">
        <v>679</v>
      </c>
      <c r="B40" t="s">
        <v>543</v>
      </c>
      <c r="C40" t="s">
        <v>680</v>
      </c>
      <c r="D40" t="s">
        <v>544</v>
      </c>
      <c r="E40" t="s">
        <v>681</v>
      </c>
      <c r="F40" t="s">
        <v>111</v>
      </c>
      <c r="H40" t="s">
        <v>545</v>
      </c>
      <c r="I40" t="s">
        <v>682</v>
      </c>
      <c r="J40">
        <v>16</v>
      </c>
      <c r="K40" t="str">
        <f>VLOOKUP(B40,consolidated_matches!$F$2:$F$75,1,FALSE)</f>
        <v>adrf-000015</v>
      </c>
      <c r="L40" t="b">
        <f t="shared" si="0"/>
        <v>1</v>
      </c>
    </row>
    <row r="41" spans="1:12" x14ac:dyDescent="0.2">
      <c r="A41" t="s">
        <v>113</v>
      </c>
      <c r="B41" t="s">
        <v>114</v>
      </c>
      <c r="C41" t="s">
        <v>115</v>
      </c>
      <c r="D41" t="s">
        <v>116</v>
      </c>
      <c r="E41" t="s">
        <v>117</v>
      </c>
      <c r="F41" t="s">
        <v>118</v>
      </c>
      <c r="G41" t="s">
        <v>119</v>
      </c>
      <c r="H41" t="s">
        <v>447</v>
      </c>
      <c r="I41" t="s">
        <v>120</v>
      </c>
      <c r="J41">
        <v>2</v>
      </c>
      <c r="K41" t="str">
        <f>VLOOKUP(B41,consolidated_matches!$F$2:$F$75,1,FALSE)</f>
        <v>adrf-000017</v>
      </c>
      <c r="L41" t="b">
        <f t="shared" si="0"/>
        <v>1</v>
      </c>
    </row>
    <row r="42" spans="1:12" x14ac:dyDescent="0.2">
      <c r="A42" t="s">
        <v>121</v>
      </c>
      <c r="B42" t="s">
        <v>122</v>
      </c>
      <c r="C42" t="s">
        <v>123</v>
      </c>
      <c r="D42" t="s">
        <v>124</v>
      </c>
      <c r="E42" t="s">
        <v>125</v>
      </c>
      <c r="F42" t="s">
        <v>118</v>
      </c>
      <c r="G42" t="s">
        <v>126</v>
      </c>
      <c r="H42" t="s">
        <v>126</v>
      </c>
      <c r="I42" t="s">
        <v>127</v>
      </c>
      <c r="J42">
        <v>2</v>
      </c>
      <c r="K42" t="str">
        <f>VLOOKUP(B42,consolidated_matches!$F$2:$F$75,1,FALSE)</f>
        <v>adrf-000018</v>
      </c>
      <c r="L42" t="b">
        <f t="shared" si="0"/>
        <v>1</v>
      </c>
    </row>
    <row r="43" spans="1:12" x14ac:dyDescent="0.2">
      <c r="A43" t="s">
        <v>128</v>
      </c>
      <c r="B43" t="s">
        <v>129</v>
      </c>
      <c r="C43" t="s">
        <v>130</v>
      </c>
      <c r="D43" t="s">
        <v>130</v>
      </c>
      <c r="E43" t="s">
        <v>125</v>
      </c>
      <c r="F43" t="s">
        <v>118</v>
      </c>
      <c r="G43" t="s">
        <v>131</v>
      </c>
      <c r="H43" t="s">
        <v>448</v>
      </c>
      <c r="I43" t="s">
        <v>127</v>
      </c>
      <c r="J43">
        <v>2</v>
      </c>
      <c r="K43" t="str">
        <f>VLOOKUP(B43,consolidated_matches!$F$2:$F$75,1,FALSE)</f>
        <v>adrf-000029</v>
      </c>
      <c r="L43" t="b">
        <f t="shared" si="0"/>
        <v>1</v>
      </c>
    </row>
    <row r="44" spans="1:12" x14ac:dyDescent="0.2">
      <c r="A44" t="s">
        <v>132</v>
      </c>
      <c r="B44" t="s">
        <v>133</v>
      </c>
      <c r="C44" t="s">
        <v>134</v>
      </c>
      <c r="D44" t="s">
        <v>134</v>
      </c>
      <c r="E44" t="s">
        <v>125</v>
      </c>
      <c r="F44" t="s">
        <v>118</v>
      </c>
      <c r="G44" t="s">
        <v>135</v>
      </c>
      <c r="H44" t="s">
        <v>449</v>
      </c>
      <c r="I44" t="s">
        <v>127</v>
      </c>
      <c r="J44">
        <v>2</v>
      </c>
      <c r="K44" t="e">
        <f>VLOOKUP(B44,consolidated_matches!$F$2:$F$75,1,FALSE)</f>
        <v>#N/A</v>
      </c>
      <c r="L44" t="e">
        <f t="shared" si="0"/>
        <v>#N/A</v>
      </c>
    </row>
    <row r="45" spans="1:12" x14ac:dyDescent="0.2">
      <c r="A45" t="s">
        <v>136</v>
      </c>
      <c r="B45" t="s">
        <v>137</v>
      </c>
      <c r="C45" t="s">
        <v>138</v>
      </c>
      <c r="D45" t="s">
        <v>138</v>
      </c>
      <c r="E45" t="s">
        <v>125</v>
      </c>
      <c r="F45" t="s">
        <v>139</v>
      </c>
      <c r="G45" t="s">
        <v>140</v>
      </c>
      <c r="H45" t="s">
        <v>140</v>
      </c>
      <c r="I45" t="s">
        <v>127</v>
      </c>
      <c r="J45">
        <v>40</v>
      </c>
      <c r="K45" t="str">
        <f>VLOOKUP(B45,consolidated_matches!$F$2:$F$75,1,FALSE)</f>
        <v>adrf-000019</v>
      </c>
      <c r="L45" t="b">
        <f t="shared" si="0"/>
        <v>1</v>
      </c>
    </row>
    <row r="46" spans="1:12" x14ac:dyDescent="0.2">
      <c r="A46" t="s">
        <v>141</v>
      </c>
      <c r="B46" t="s">
        <v>142</v>
      </c>
      <c r="C46" t="s">
        <v>143</v>
      </c>
      <c r="D46" t="s">
        <v>143</v>
      </c>
      <c r="E46" t="s">
        <v>125</v>
      </c>
      <c r="F46" t="s">
        <v>144</v>
      </c>
      <c r="G46" t="s">
        <v>145</v>
      </c>
      <c r="H46" t="s">
        <v>450</v>
      </c>
      <c r="I46" t="s">
        <v>127</v>
      </c>
      <c r="J46">
        <v>23</v>
      </c>
      <c r="K46" t="e">
        <f>VLOOKUP(B46,consolidated_matches!$F$2:$F$75,1,FALSE)</f>
        <v>#N/A</v>
      </c>
      <c r="L46" t="e">
        <f t="shared" si="0"/>
        <v>#N/A</v>
      </c>
    </row>
    <row r="47" spans="1:12" x14ac:dyDescent="0.2">
      <c r="A47" t="s">
        <v>683</v>
      </c>
      <c r="B47" t="s">
        <v>566</v>
      </c>
      <c r="C47" t="s">
        <v>684</v>
      </c>
      <c r="D47" t="s">
        <v>567</v>
      </c>
      <c r="E47" t="s">
        <v>125</v>
      </c>
      <c r="F47" t="s">
        <v>280</v>
      </c>
      <c r="G47" t="s">
        <v>685</v>
      </c>
      <c r="H47" t="s">
        <v>568</v>
      </c>
      <c r="I47" t="s">
        <v>127</v>
      </c>
      <c r="J47">
        <v>9</v>
      </c>
      <c r="K47" t="e">
        <f>VLOOKUP(B47,consolidated_matches!$F$2:$F$75,1,FALSE)</f>
        <v>#N/A</v>
      </c>
      <c r="L47" t="e">
        <f t="shared" si="0"/>
        <v>#N/A</v>
      </c>
    </row>
    <row r="48" spans="1:12" x14ac:dyDescent="0.2">
      <c r="A48" t="s">
        <v>276</v>
      </c>
      <c r="B48" t="s">
        <v>277</v>
      </c>
      <c r="C48" t="s">
        <v>278</v>
      </c>
      <c r="D48" t="s">
        <v>279</v>
      </c>
      <c r="E48" t="s">
        <v>280</v>
      </c>
      <c r="F48" t="s">
        <v>280</v>
      </c>
      <c r="G48" t="s">
        <v>281</v>
      </c>
      <c r="H48" t="s">
        <v>471</v>
      </c>
      <c r="I48" t="s">
        <v>282</v>
      </c>
      <c r="J48">
        <v>9</v>
      </c>
      <c r="K48" t="e">
        <f>VLOOKUP(B48,consolidated_matches!$F$2:$F$75,1,FALSE)</f>
        <v>#N/A</v>
      </c>
      <c r="L48" t="e">
        <f t="shared" si="0"/>
        <v>#N/A</v>
      </c>
    </row>
    <row r="49" spans="1:12" x14ac:dyDescent="0.2">
      <c r="A49" t="s">
        <v>276</v>
      </c>
      <c r="B49" t="s">
        <v>564</v>
      </c>
      <c r="C49" t="s">
        <v>278</v>
      </c>
      <c r="D49" t="s">
        <v>565</v>
      </c>
      <c r="E49" t="s">
        <v>280</v>
      </c>
      <c r="F49" t="s">
        <v>280</v>
      </c>
      <c r="G49" t="s">
        <v>281</v>
      </c>
      <c r="H49" t="s">
        <v>471</v>
      </c>
      <c r="I49" t="s">
        <v>282</v>
      </c>
      <c r="J49">
        <v>9</v>
      </c>
      <c r="K49" t="e">
        <f>VLOOKUP(B49,consolidated_matches!$F$2:$F$75,1,FALSE)</f>
        <v>#N/A</v>
      </c>
      <c r="L49" t="e">
        <f t="shared" si="0"/>
        <v>#N/A</v>
      </c>
    </row>
    <row r="50" spans="1:12" x14ac:dyDescent="0.2">
      <c r="A50" t="s">
        <v>146</v>
      </c>
      <c r="B50" t="s">
        <v>147</v>
      </c>
      <c r="C50" t="s">
        <v>148</v>
      </c>
      <c r="D50" t="s">
        <v>148</v>
      </c>
      <c r="E50" t="s">
        <v>149</v>
      </c>
      <c r="F50" t="s">
        <v>150</v>
      </c>
      <c r="G50" t="s">
        <v>151</v>
      </c>
      <c r="H50" t="s">
        <v>151</v>
      </c>
      <c r="I50" t="s">
        <v>152</v>
      </c>
      <c r="J50">
        <v>27</v>
      </c>
      <c r="K50" t="str">
        <f>VLOOKUP(B50,consolidated_matches!$F$2:$F$75,1,FALSE)</f>
        <v>adrf-000020</v>
      </c>
      <c r="L50" t="b">
        <f t="shared" si="0"/>
        <v>1</v>
      </c>
    </row>
    <row r="51" spans="1:12" x14ac:dyDescent="0.2">
      <c r="A51" t="s">
        <v>153</v>
      </c>
      <c r="B51" t="s">
        <v>154</v>
      </c>
      <c r="C51" t="s">
        <v>155</v>
      </c>
      <c r="D51" t="s">
        <v>156</v>
      </c>
      <c r="E51" t="s">
        <v>149</v>
      </c>
      <c r="F51" t="s">
        <v>150</v>
      </c>
      <c r="G51" t="s">
        <v>157</v>
      </c>
      <c r="H51" t="s">
        <v>451</v>
      </c>
      <c r="I51" t="s">
        <v>152</v>
      </c>
      <c r="J51">
        <v>27</v>
      </c>
      <c r="K51" t="str">
        <f>VLOOKUP(B51,consolidated_matches!$F$2:$F$75,1,FALSE)</f>
        <v>adrf-000021</v>
      </c>
      <c r="L51" t="b">
        <f t="shared" si="0"/>
        <v>1</v>
      </c>
    </row>
    <row r="52" spans="1:12" x14ac:dyDescent="0.2">
      <c r="A52" t="s">
        <v>158</v>
      </c>
      <c r="B52" t="s">
        <v>159</v>
      </c>
      <c r="C52" t="s">
        <v>160</v>
      </c>
      <c r="D52" t="s">
        <v>161</v>
      </c>
      <c r="E52" t="s">
        <v>162</v>
      </c>
      <c r="F52" t="s">
        <v>150</v>
      </c>
      <c r="G52" t="s">
        <v>163</v>
      </c>
      <c r="H52" t="s">
        <v>452</v>
      </c>
      <c r="I52" t="s">
        <v>164</v>
      </c>
      <c r="J52">
        <v>27</v>
      </c>
      <c r="K52" t="e">
        <f>VLOOKUP(B52,consolidated_matches!$F$2:$F$75,1,FALSE)</f>
        <v>#N/A</v>
      </c>
      <c r="L52" t="e">
        <f t="shared" si="0"/>
        <v>#N/A</v>
      </c>
    </row>
    <row r="53" spans="1:12" x14ac:dyDescent="0.2">
      <c r="A53" t="s">
        <v>165</v>
      </c>
      <c r="B53" t="s">
        <v>166</v>
      </c>
      <c r="C53" t="s">
        <v>167</v>
      </c>
      <c r="D53" t="s">
        <v>167</v>
      </c>
      <c r="E53" t="s">
        <v>149</v>
      </c>
      <c r="F53" t="s">
        <v>168</v>
      </c>
      <c r="G53" t="s">
        <v>169</v>
      </c>
      <c r="H53" t="s">
        <v>169</v>
      </c>
      <c r="I53" t="s">
        <v>152</v>
      </c>
      <c r="J53">
        <v>33</v>
      </c>
      <c r="K53" t="str">
        <f>VLOOKUP(B53,consolidated_matches!$F$2:$F$75,1,FALSE)</f>
        <v>adrf-000031</v>
      </c>
      <c r="L53" t="b">
        <f t="shared" si="0"/>
        <v>1</v>
      </c>
    </row>
    <row r="54" spans="1:12" x14ac:dyDescent="0.2">
      <c r="A54" t="s">
        <v>176</v>
      </c>
      <c r="B54" t="s">
        <v>171</v>
      </c>
      <c r="C54" t="s">
        <v>178</v>
      </c>
      <c r="D54" t="s">
        <v>173</v>
      </c>
      <c r="E54" t="s">
        <v>149</v>
      </c>
      <c r="F54" t="s">
        <v>174</v>
      </c>
      <c r="G54" t="s">
        <v>180</v>
      </c>
      <c r="H54" t="s">
        <v>453</v>
      </c>
      <c r="I54" t="s">
        <v>152</v>
      </c>
      <c r="J54">
        <v>14</v>
      </c>
      <c r="K54" t="str">
        <f>VLOOKUP(B54,consolidated_matches!$F$2:$F$75,1,FALSE)</f>
        <v>adrf-000038</v>
      </c>
      <c r="L54" t="b">
        <f t="shared" si="0"/>
        <v>1</v>
      </c>
    </row>
    <row r="55" spans="1:12" x14ac:dyDescent="0.2">
      <c r="A55" t="s">
        <v>176</v>
      </c>
      <c r="B55" t="s">
        <v>177</v>
      </c>
      <c r="C55" t="s">
        <v>178</v>
      </c>
      <c r="D55" t="s">
        <v>179</v>
      </c>
      <c r="E55" t="s">
        <v>149</v>
      </c>
      <c r="F55" t="s">
        <v>174</v>
      </c>
      <c r="G55" t="s">
        <v>180</v>
      </c>
      <c r="H55" t="s">
        <v>454</v>
      </c>
      <c r="I55" t="s">
        <v>152</v>
      </c>
      <c r="J55">
        <v>14</v>
      </c>
      <c r="K55" t="e">
        <f>VLOOKUP(B55,consolidated_matches!$F$2:$F$75,1,FALSE)</f>
        <v>#N/A</v>
      </c>
      <c r="L55" t="e">
        <f t="shared" si="0"/>
        <v>#N/A</v>
      </c>
    </row>
    <row r="56" spans="1:12" x14ac:dyDescent="0.2">
      <c r="A56" t="s">
        <v>176</v>
      </c>
      <c r="B56" t="s">
        <v>181</v>
      </c>
      <c r="C56" t="s">
        <v>178</v>
      </c>
      <c r="D56" t="s">
        <v>182</v>
      </c>
      <c r="E56" t="s">
        <v>149</v>
      </c>
      <c r="F56" t="s">
        <v>174</v>
      </c>
      <c r="G56" t="s">
        <v>180</v>
      </c>
      <c r="H56" t="s">
        <v>455</v>
      </c>
      <c r="I56" t="s">
        <v>152</v>
      </c>
      <c r="J56">
        <v>14</v>
      </c>
      <c r="K56" t="e">
        <f>VLOOKUP(B56,consolidated_matches!$F$2:$F$75,1,FALSE)</f>
        <v>#N/A</v>
      </c>
      <c r="L56" t="e">
        <f t="shared" si="0"/>
        <v>#N/A</v>
      </c>
    </row>
    <row r="57" spans="1:12" x14ac:dyDescent="0.2">
      <c r="A57" t="s">
        <v>176</v>
      </c>
      <c r="B57" t="s">
        <v>183</v>
      </c>
      <c r="C57" t="s">
        <v>178</v>
      </c>
      <c r="D57" t="s">
        <v>184</v>
      </c>
      <c r="E57" t="s">
        <v>149</v>
      </c>
      <c r="F57" t="s">
        <v>174</v>
      </c>
      <c r="G57" t="s">
        <v>180</v>
      </c>
      <c r="H57" t="s">
        <v>456</v>
      </c>
      <c r="I57" t="s">
        <v>152</v>
      </c>
      <c r="J57">
        <v>14</v>
      </c>
      <c r="K57" t="e">
        <f>VLOOKUP(B57,consolidated_matches!$F$2:$F$75,1,FALSE)</f>
        <v>#N/A</v>
      </c>
      <c r="L57" t="e">
        <f t="shared" si="0"/>
        <v>#N/A</v>
      </c>
    </row>
    <row r="58" spans="1:12" x14ac:dyDescent="0.2">
      <c r="A58" t="s">
        <v>176</v>
      </c>
      <c r="B58" t="s">
        <v>185</v>
      </c>
      <c r="C58" t="s">
        <v>178</v>
      </c>
      <c r="D58" t="s">
        <v>186</v>
      </c>
      <c r="E58" t="s">
        <v>149</v>
      </c>
      <c r="F58" t="s">
        <v>174</v>
      </c>
      <c r="G58" t="s">
        <v>180</v>
      </c>
      <c r="H58" t="s">
        <v>457</v>
      </c>
      <c r="I58" t="s">
        <v>152</v>
      </c>
      <c r="J58">
        <v>14</v>
      </c>
      <c r="K58" t="e">
        <f>VLOOKUP(B58,consolidated_matches!$F$2:$F$75,1,FALSE)</f>
        <v>#N/A</v>
      </c>
      <c r="L58" t="e">
        <f t="shared" si="0"/>
        <v>#N/A</v>
      </c>
    </row>
    <row r="59" spans="1:12" x14ac:dyDescent="0.2">
      <c r="A59" t="s">
        <v>176</v>
      </c>
      <c r="B59" t="s">
        <v>187</v>
      </c>
      <c r="C59" t="s">
        <v>178</v>
      </c>
      <c r="D59" t="s">
        <v>188</v>
      </c>
      <c r="E59" t="s">
        <v>149</v>
      </c>
      <c r="F59" t="s">
        <v>174</v>
      </c>
      <c r="G59" t="s">
        <v>180</v>
      </c>
      <c r="H59" t="s">
        <v>458</v>
      </c>
      <c r="I59" t="s">
        <v>152</v>
      </c>
      <c r="J59">
        <v>14</v>
      </c>
      <c r="K59" t="e">
        <f>VLOOKUP(B59,consolidated_matches!$F$2:$F$75,1,FALSE)</f>
        <v>#N/A</v>
      </c>
      <c r="L59" t="e">
        <f t="shared" si="0"/>
        <v>#N/A</v>
      </c>
    </row>
    <row r="60" spans="1:12" x14ac:dyDescent="0.2">
      <c r="A60" t="s">
        <v>189</v>
      </c>
      <c r="B60" t="s">
        <v>190</v>
      </c>
      <c r="C60" t="s">
        <v>191</v>
      </c>
      <c r="D60" t="s">
        <v>191</v>
      </c>
      <c r="E60" t="s">
        <v>192</v>
      </c>
      <c r="F60" t="s">
        <v>193</v>
      </c>
      <c r="G60" t="s">
        <v>194</v>
      </c>
      <c r="H60" t="s">
        <v>459</v>
      </c>
      <c r="I60" t="s">
        <v>195</v>
      </c>
      <c r="J60">
        <v>17</v>
      </c>
      <c r="K60" t="str">
        <f>VLOOKUP(B60,consolidated_matches!$F$2:$F$75,1,FALSE)</f>
        <v>adrf-000022</v>
      </c>
      <c r="L60" t="b">
        <f t="shared" si="0"/>
        <v>1</v>
      </c>
    </row>
    <row r="61" spans="1:12" x14ac:dyDescent="0.2">
      <c r="A61" t="s">
        <v>196</v>
      </c>
      <c r="B61" t="s">
        <v>197</v>
      </c>
      <c r="C61" t="s">
        <v>198</v>
      </c>
      <c r="D61" t="s">
        <v>199</v>
      </c>
      <c r="E61" t="s">
        <v>192</v>
      </c>
      <c r="F61" t="s">
        <v>200</v>
      </c>
      <c r="G61" t="s">
        <v>201</v>
      </c>
      <c r="H61" t="s">
        <v>460</v>
      </c>
      <c r="I61" t="s">
        <v>195</v>
      </c>
      <c r="J61">
        <v>34</v>
      </c>
      <c r="K61" t="str">
        <f>VLOOKUP(B61,consolidated_matches!$F$2:$F$75,1,FALSE)</f>
        <v>adrf-000023</v>
      </c>
      <c r="L61" t="b">
        <f t="shared" si="0"/>
        <v>1</v>
      </c>
    </row>
    <row r="62" spans="1:12" x14ac:dyDescent="0.2">
      <c r="A62" t="s">
        <v>202</v>
      </c>
      <c r="B62" t="s">
        <v>203</v>
      </c>
      <c r="C62" t="s">
        <v>204</v>
      </c>
      <c r="D62" t="s">
        <v>204</v>
      </c>
      <c r="E62" t="s">
        <v>192</v>
      </c>
      <c r="F62" t="s">
        <v>200</v>
      </c>
      <c r="G62" t="s">
        <v>205</v>
      </c>
      <c r="H62" t="s">
        <v>461</v>
      </c>
      <c r="I62" t="s">
        <v>195</v>
      </c>
      <c r="J62">
        <v>34</v>
      </c>
      <c r="K62" t="str">
        <f>VLOOKUP(B62,consolidated_matches!$F$2:$F$75,1,FALSE)</f>
        <v>adrf-000024</v>
      </c>
      <c r="L62" t="b">
        <f t="shared" si="0"/>
        <v>1</v>
      </c>
    </row>
    <row r="63" spans="1:12" x14ac:dyDescent="0.2">
      <c r="A63" t="s">
        <v>206</v>
      </c>
      <c r="B63" t="s">
        <v>207</v>
      </c>
      <c r="C63" t="s">
        <v>208</v>
      </c>
      <c r="D63" t="s">
        <v>208</v>
      </c>
      <c r="E63" t="s">
        <v>192</v>
      </c>
      <c r="F63" t="s">
        <v>209</v>
      </c>
      <c r="G63" t="s">
        <v>210</v>
      </c>
      <c r="H63" t="s">
        <v>462</v>
      </c>
      <c r="I63" t="s">
        <v>195</v>
      </c>
      <c r="J63">
        <v>26</v>
      </c>
      <c r="K63" t="str">
        <f>VLOOKUP(B63,consolidated_matches!$F$2:$F$75,1,FALSE)</f>
        <v>adrf-000025</v>
      </c>
      <c r="L63" t="b">
        <f t="shared" si="0"/>
        <v>1</v>
      </c>
    </row>
    <row r="64" spans="1:12" x14ac:dyDescent="0.2">
      <c r="A64" t="s">
        <v>211</v>
      </c>
      <c r="B64" t="s">
        <v>212</v>
      </c>
      <c r="C64" t="s">
        <v>213</v>
      </c>
      <c r="D64" t="s">
        <v>213</v>
      </c>
      <c r="E64" t="s">
        <v>192</v>
      </c>
      <c r="F64" t="s">
        <v>214</v>
      </c>
      <c r="G64" t="s">
        <v>215</v>
      </c>
      <c r="H64" t="s">
        <v>463</v>
      </c>
      <c r="I64" t="s">
        <v>195</v>
      </c>
      <c r="J64">
        <v>12</v>
      </c>
      <c r="K64" t="str">
        <f>VLOOKUP(B64,consolidated_matches!$F$2:$F$75,1,FALSE)</f>
        <v>adrf-000027</v>
      </c>
      <c r="L64" t="b">
        <f t="shared" si="0"/>
        <v>1</v>
      </c>
    </row>
    <row r="65" spans="1:12" x14ac:dyDescent="0.2">
      <c r="A65" t="s">
        <v>216</v>
      </c>
      <c r="B65" t="s">
        <v>217</v>
      </c>
      <c r="C65" t="s">
        <v>218</v>
      </c>
      <c r="D65" t="s">
        <v>218</v>
      </c>
      <c r="E65" t="s">
        <v>192</v>
      </c>
      <c r="F65" t="s">
        <v>219</v>
      </c>
      <c r="G65" t="s">
        <v>220</v>
      </c>
      <c r="H65" t="s">
        <v>464</v>
      </c>
      <c r="I65" t="s">
        <v>195</v>
      </c>
      <c r="J65">
        <v>22</v>
      </c>
      <c r="K65" t="str">
        <f>VLOOKUP(B65,consolidated_matches!$F$2:$F$75,1,FALSE)</f>
        <v>adrf-000028</v>
      </c>
      <c r="L65" t="b">
        <f t="shared" si="0"/>
        <v>1</v>
      </c>
    </row>
    <row r="66" spans="1:12" x14ac:dyDescent="0.2">
      <c r="A66" t="s">
        <v>686</v>
      </c>
      <c r="B66" t="s">
        <v>222</v>
      </c>
      <c r="C66" t="s">
        <v>687</v>
      </c>
      <c r="D66" t="s">
        <v>224</v>
      </c>
      <c r="E66" t="s">
        <v>688</v>
      </c>
      <c r="F66" t="s">
        <v>226</v>
      </c>
      <c r="G66" t="s">
        <v>689</v>
      </c>
      <c r="H66" t="s">
        <v>465</v>
      </c>
      <c r="I66" t="s">
        <v>690</v>
      </c>
      <c r="J66">
        <v>43</v>
      </c>
      <c r="K66" t="str">
        <f>VLOOKUP(B66,consolidated_matches!$F$2:$F$75,1,FALSE)</f>
        <v>adrf-000026</v>
      </c>
      <c r="L66" t="b">
        <f t="shared" si="0"/>
        <v>1</v>
      </c>
    </row>
    <row r="67" spans="1:12" x14ac:dyDescent="0.2">
      <c r="A67" t="s">
        <v>229</v>
      </c>
      <c r="B67" t="s">
        <v>230</v>
      </c>
      <c r="C67" t="s">
        <v>231</v>
      </c>
      <c r="D67" t="s">
        <v>231</v>
      </c>
      <c r="E67" t="s">
        <v>232</v>
      </c>
      <c r="F67" t="s">
        <v>233</v>
      </c>
      <c r="G67" t="s">
        <v>234</v>
      </c>
      <c r="H67" t="s">
        <v>234</v>
      </c>
      <c r="I67" t="s">
        <v>235</v>
      </c>
      <c r="J67">
        <v>38</v>
      </c>
      <c r="K67" t="str">
        <f>VLOOKUP(B67,consolidated_matches!$F$2:$F$75,1,FALSE)</f>
        <v>adrf-000032</v>
      </c>
      <c r="L67" t="b">
        <f t="shared" ref="L67:L92" si="1">K67=B67</f>
        <v>1</v>
      </c>
    </row>
    <row r="68" spans="1:12" x14ac:dyDescent="0.2">
      <c r="A68" t="s">
        <v>229</v>
      </c>
      <c r="B68" t="s">
        <v>284</v>
      </c>
      <c r="C68" t="s">
        <v>231</v>
      </c>
      <c r="D68" t="s">
        <v>286</v>
      </c>
      <c r="E68" t="s">
        <v>232</v>
      </c>
      <c r="F68" t="s">
        <v>288</v>
      </c>
      <c r="G68" t="s">
        <v>234</v>
      </c>
      <c r="H68" t="s">
        <v>472</v>
      </c>
      <c r="I68" t="s">
        <v>235</v>
      </c>
      <c r="J68">
        <v>1</v>
      </c>
      <c r="K68" t="str">
        <f>VLOOKUP(B68,consolidated_matches!$F$2:$F$75,1,FALSE)</f>
        <v>adrf-000061</v>
      </c>
      <c r="L68" t="b">
        <f t="shared" si="1"/>
        <v>1</v>
      </c>
    </row>
    <row r="69" spans="1:12" x14ac:dyDescent="0.2">
      <c r="A69" t="s">
        <v>229</v>
      </c>
      <c r="B69" t="s">
        <v>292</v>
      </c>
      <c r="C69" t="s">
        <v>231</v>
      </c>
      <c r="D69" t="s">
        <v>294</v>
      </c>
      <c r="E69" t="s">
        <v>232</v>
      </c>
      <c r="F69" t="s">
        <v>288</v>
      </c>
      <c r="G69" t="s">
        <v>234</v>
      </c>
      <c r="H69" t="s">
        <v>473</v>
      </c>
      <c r="I69" t="s">
        <v>235</v>
      </c>
      <c r="J69">
        <v>1</v>
      </c>
      <c r="K69" t="str">
        <f>VLOOKUP(B69,consolidated_matches!$F$2:$F$75,1,FALSE)</f>
        <v>adrf-000062</v>
      </c>
      <c r="L69" t="b">
        <f t="shared" si="1"/>
        <v>1</v>
      </c>
    </row>
    <row r="70" spans="1:12" x14ac:dyDescent="0.2">
      <c r="A70" t="s">
        <v>291</v>
      </c>
      <c r="B70" t="s">
        <v>297</v>
      </c>
      <c r="C70" t="s">
        <v>293</v>
      </c>
      <c r="D70" t="s">
        <v>298</v>
      </c>
      <c r="E70" t="s">
        <v>233</v>
      </c>
      <c r="F70" t="s">
        <v>288</v>
      </c>
      <c r="G70" t="s">
        <v>295</v>
      </c>
      <c r="H70" t="s">
        <v>474</v>
      </c>
      <c r="I70" t="s">
        <v>296</v>
      </c>
      <c r="J70">
        <v>1</v>
      </c>
      <c r="K70" t="str">
        <f>VLOOKUP(B70,consolidated_matches!$F$2:$F$75,1,FALSE)</f>
        <v>adrf-000063</v>
      </c>
      <c r="L70" t="b">
        <f t="shared" si="1"/>
        <v>1</v>
      </c>
    </row>
    <row r="71" spans="1:12" x14ac:dyDescent="0.2">
      <c r="A71" t="s">
        <v>236</v>
      </c>
      <c r="B71" t="s">
        <v>237</v>
      </c>
      <c r="C71" t="s">
        <v>238</v>
      </c>
      <c r="D71" t="s">
        <v>239</v>
      </c>
      <c r="E71" t="s">
        <v>232</v>
      </c>
      <c r="F71" t="s">
        <v>240</v>
      </c>
      <c r="G71" t="s">
        <v>241</v>
      </c>
      <c r="H71" t="s">
        <v>241</v>
      </c>
      <c r="I71" t="s">
        <v>235</v>
      </c>
      <c r="J71">
        <v>4</v>
      </c>
      <c r="K71" t="e">
        <f>VLOOKUP(B71,consolidated_matches!$F$2:$F$75,1,FALSE)</f>
        <v>#N/A</v>
      </c>
      <c r="L71" t="e">
        <f t="shared" si="1"/>
        <v>#N/A</v>
      </c>
    </row>
    <row r="72" spans="1:12" x14ac:dyDescent="0.2">
      <c r="A72" t="s">
        <v>242</v>
      </c>
      <c r="B72" t="s">
        <v>243</v>
      </c>
      <c r="C72" t="s">
        <v>244</v>
      </c>
      <c r="D72" t="s">
        <v>244</v>
      </c>
      <c r="E72" t="s">
        <v>245</v>
      </c>
      <c r="F72" t="s">
        <v>246</v>
      </c>
      <c r="G72" t="s">
        <v>247</v>
      </c>
      <c r="H72" t="s">
        <v>466</v>
      </c>
      <c r="I72" t="s">
        <v>248</v>
      </c>
      <c r="J72">
        <v>19</v>
      </c>
      <c r="K72" t="str">
        <f>VLOOKUP(B72,consolidated_matches!$F$2:$F$75,1,FALSE)</f>
        <v>adrf-000033</v>
      </c>
      <c r="L72" t="b">
        <f t="shared" si="1"/>
        <v>1</v>
      </c>
    </row>
    <row r="73" spans="1:12" x14ac:dyDescent="0.2">
      <c r="A73" t="s">
        <v>263</v>
      </c>
      <c r="B73" t="s">
        <v>264</v>
      </c>
      <c r="C73" t="s">
        <v>265</v>
      </c>
      <c r="D73" t="s">
        <v>266</v>
      </c>
      <c r="E73" t="s">
        <v>267</v>
      </c>
      <c r="F73" t="s">
        <v>254</v>
      </c>
      <c r="H73" t="s">
        <v>469</v>
      </c>
      <c r="I73" t="s">
        <v>268</v>
      </c>
      <c r="J73">
        <v>7</v>
      </c>
      <c r="K73" t="e">
        <f>VLOOKUP(B73,consolidated_matches!$F$2:$F$75,1,FALSE)</f>
        <v>#N/A</v>
      </c>
      <c r="L73" t="e">
        <f t="shared" si="1"/>
        <v>#N/A</v>
      </c>
    </row>
    <row r="74" spans="1:12" x14ac:dyDescent="0.2">
      <c r="A74" t="s">
        <v>269</v>
      </c>
      <c r="B74" t="s">
        <v>270</v>
      </c>
      <c r="C74" t="s">
        <v>271</v>
      </c>
      <c r="D74" t="s">
        <v>272</v>
      </c>
      <c r="E74" t="s">
        <v>273</v>
      </c>
      <c r="F74" t="s">
        <v>273</v>
      </c>
      <c r="G74" t="s">
        <v>274</v>
      </c>
      <c r="H74" t="s">
        <v>470</v>
      </c>
      <c r="I74" t="s">
        <v>275</v>
      </c>
      <c r="J74">
        <v>41</v>
      </c>
      <c r="K74" t="str">
        <f>VLOOKUP(B74,consolidated_matches!$F$2:$F$75,1,FALSE)</f>
        <v>adrf-000055</v>
      </c>
      <c r="L74" t="b">
        <f t="shared" si="1"/>
        <v>1</v>
      </c>
    </row>
    <row r="75" spans="1:12" x14ac:dyDescent="0.2">
      <c r="A75" t="s">
        <v>299</v>
      </c>
      <c r="B75" t="s">
        <v>300</v>
      </c>
      <c r="C75" t="s">
        <v>301</v>
      </c>
      <c r="D75" t="s">
        <v>302</v>
      </c>
      <c r="E75" t="s">
        <v>303</v>
      </c>
      <c r="F75" t="s">
        <v>303</v>
      </c>
      <c r="G75" t="s">
        <v>304</v>
      </c>
      <c r="H75" t="s">
        <v>475</v>
      </c>
      <c r="I75" t="s">
        <v>305</v>
      </c>
      <c r="J75">
        <v>21</v>
      </c>
      <c r="K75" t="e">
        <f>VLOOKUP(B75,consolidated_matches!$F$2:$F$75,1,FALSE)</f>
        <v>#N/A</v>
      </c>
      <c r="L75" t="e">
        <f t="shared" si="1"/>
        <v>#N/A</v>
      </c>
    </row>
    <row r="76" spans="1:12" x14ac:dyDescent="0.2">
      <c r="A76" t="s">
        <v>306</v>
      </c>
      <c r="B76" t="s">
        <v>307</v>
      </c>
      <c r="C76" t="s">
        <v>308</v>
      </c>
      <c r="D76" t="s">
        <v>309</v>
      </c>
      <c r="E76" t="s">
        <v>310</v>
      </c>
      <c r="F76" t="s">
        <v>311</v>
      </c>
      <c r="G76" t="s">
        <v>312</v>
      </c>
      <c r="H76" t="s">
        <v>476</v>
      </c>
      <c r="I76" t="s">
        <v>313</v>
      </c>
      <c r="J76">
        <v>46</v>
      </c>
      <c r="K76" t="e">
        <f>VLOOKUP(B76,consolidated_matches!$F$2:$F$75,1,FALSE)</f>
        <v>#N/A</v>
      </c>
      <c r="L76" t="e">
        <f t="shared" si="1"/>
        <v>#N/A</v>
      </c>
    </row>
    <row r="77" spans="1:12" x14ac:dyDescent="0.2">
      <c r="A77" t="s">
        <v>314</v>
      </c>
      <c r="B77" t="s">
        <v>315</v>
      </c>
      <c r="C77" t="s">
        <v>316</v>
      </c>
      <c r="D77" t="s">
        <v>317</v>
      </c>
      <c r="E77" t="s">
        <v>318</v>
      </c>
      <c r="F77" t="s">
        <v>318</v>
      </c>
      <c r="G77" t="s">
        <v>319</v>
      </c>
      <c r="H77" t="s">
        <v>477</v>
      </c>
      <c r="I77" t="s">
        <v>320</v>
      </c>
      <c r="J77">
        <v>31</v>
      </c>
      <c r="K77" t="e">
        <f>VLOOKUP(B77,consolidated_matches!$F$2:$F$75,1,FALSE)</f>
        <v>#N/A</v>
      </c>
      <c r="L77" t="e">
        <f t="shared" si="1"/>
        <v>#N/A</v>
      </c>
    </row>
    <row r="78" spans="1:12" x14ac:dyDescent="0.2">
      <c r="A78" t="s">
        <v>691</v>
      </c>
      <c r="B78" t="s">
        <v>602</v>
      </c>
      <c r="C78" t="s">
        <v>692</v>
      </c>
      <c r="D78" t="s">
        <v>603</v>
      </c>
      <c r="E78" t="s">
        <v>693</v>
      </c>
      <c r="F78" t="s">
        <v>604</v>
      </c>
      <c r="G78" t="s">
        <v>694</v>
      </c>
      <c r="H78" t="s">
        <v>605</v>
      </c>
      <c r="I78" t="s">
        <v>695</v>
      </c>
      <c r="J78">
        <v>30</v>
      </c>
      <c r="K78" t="str">
        <f>VLOOKUP(B78,consolidated_matches!$F$2:$F$75,1,FALSE)</f>
        <v>adrf-000096</v>
      </c>
      <c r="L78" t="b">
        <f t="shared" si="1"/>
        <v>1</v>
      </c>
    </row>
    <row r="79" spans="1:12" x14ac:dyDescent="0.2">
      <c r="A79" t="s">
        <v>324</v>
      </c>
      <c r="B79" t="s">
        <v>325</v>
      </c>
      <c r="C79" t="s">
        <v>326</v>
      </c>
      <c r="D79" t="s">
        <v>327</v>
      </c>
      <c r="E79" t="s">
        <v>328</v>
      </c>
      <c r="F79" t="s">
        <v>329</v>
      </c>
      <c r="H79" t="s">
        <v>479</v>
      </c>
      <c r="I79" t="s">
        <v>330</v>
      </c>
      <c r="J79">
        <v>37</v>
      </c>
      <c r="K79" t="e">
        <f>VLOOKUP(B79,consolidated_matches!$F$2:$F$75,1,FALSE)</f>
        <v>#N/A</v>
      </c>
      <c r="L79" t="e">
        <f t="shared" si="1"/>
        <v>#N/A</v>
      </c>
    </row>
    <row r="80" spans="1:12" x14ac:dyDescent="0.2">
      <c r="A80" t="s">
        <v>331</v>
      </c>
      <c r="B80" t="s">
        <v>332</v>
      </c>
      <c r="C80" t="s">
        <v>333</v>
      </c>
      <c r="D80" t="s">
        <v>334</v>
      </c>
      <c r="E80" t="s">
        <v>335</v>
      </c>
      <c r="F80" t="s">
        <v>335</v>
      </c>
      <c r="G80" t="s">
        <v>336</v>
      </c>
      <c r="H80" t="s">
        <v>480</v>
      </c>
      <c r="I80" t="s">
        <v>337</v>
      </c>
      <c r="J80">
        <v>35</v>
      </c>
      <c r="K80" t="e">
        <f>VLOOKUP(B80,consolidated_matches!$F$2:$F$75,1,FALSE)</f>
        <v>#N/A</v>
      </c>
      <c r="L80" t="e">
        <f t="shared" si="1"/>
        <v>#N/A</v>
      </c>
    </row>
    <row r="81" spans="1:12" x14ac:dyDescent="0.2">
      <c r="A81" t="s">
        <v>338</v>
      </c>
      <c r="B81" t="s">
        <v>339</v>
      </c>
      <c r="C81" t="s">
        <v>340</v>
      </c>
      <c r="D81" t="s">
        <v>341</v>
      </c>
      <c r="E81" t="s">
        <v>342</v>
      </c>
      <c r="F81" t="s">
        <v>343</v>
      </c>
      <c r="H81" t="s">
        <v>481</v>
      </c>
      <c r="I81" t="s">
        <v>344</v>
      </c>
      <c r="J81">
        <v>28</v>
      </c>
      <c r="K81" t="str">
        <f>VLOOKUP(B81,consolidated_matches!$F$2:$F$75,1,FALSE)</f>
        <v>adrf-000103</v>
      </c>
      <c r="L81" t="b">
        <f t="shared" si="1"/>
        <v>1</v>
      </c>
    </row>
    <row r="82" spans="1:12" x14ac:dyDescent="0.2">
      <c r="A82" t="s">
        <v>345</v>
      </c>
      <c r="B82" t="s">
        <v>346</v>
      </c>
      <c r="C82" t="s">
        <v>347</v>
      </c>
      <c r="D82" t="s">
        <v>348</v>
      </c>
      <c r="E82" t="s">
        <v>349</v>
      </c>
      <c r="F82" t="s">
        <v>350</v>
      </c>
      <c r="H82" t="s">
        <v>482</v>
      </c>
      <c r="I82" t="s">
        <v>351</v>
      </c>
      <c r="J82">
        <v>5</v>
      </c>
      <c r="K82" t="str">
        <f>VLOOKUP(B82,consolidated_matches!$F$2:$F$75,1,FALSE)</f>
        <v>adrf-000121</v>
      </c>
      <c r="L82" t="b">
        <f t="shared" si="1"/>
        <v>1</v>
      </c>
    </row>
    <row r="83" spans="1:12" x14ac:dyDescent="0.2">
      <c r="A83" t="s">
        <v>696</v>
      </c>
      <c r="B83" t="s">
        <v>630</v>
      </c>
      <c r="C83" t="s">
        <v>697</v>
      </c>
      <c r="D83" t="s">
        <v>631</v>
      </c>
      <c r="E83" t="s">
        <v>349</v>
      </c>
      <c r="F83" t="s">
        <v>350</v>
      </c>
      <c r="H83" t="s">
        <v>632</v>
      </c>
      <c r="I83" t="s">
        <v>351</v>
      </c>
      <c r="J83">
        <v>5</v>
      </c>
      <c r="K83" t="str">
        <f>VLOOKUP(B83,consolidated_matches!$F$2:$F$75,1,FALSE)</f>
        <v>adrf-000122</v>
      </c>
      <c r="L83" t="b">
        <f t="shared" si="1"/>
        <v>1</v>
      </c>
    </row>
    <row r="84" spans="1:12" x14ac:dyDescent="0.2">
      <c r="A84" t="s">
        <v>352</v>
      </c>
      <c r="B84" t="s">
        <v>353</v>
      </c>
      <c r="C84" t="s">
        <v>354</v>
      </c>
      <c r="D84" t="s">
        <v>355</v>
      </c>
      <c r="E84" t="s">
        <v>356</v>
      </c>
      <c r="F84" t="s">
        <v>357</v>
      </c>
      <c r="G84" t="s">
        <v>358</v>
      </c>
      <c r="H84" t="s">
        <v>483</v>
      </c>
      <c r="I84" t="s">
        <v>359</v>
      </c>
      <c r="J84">
        <v>42</v>
      </c>
      <c r="K84" t="e">
        <f>VLOOKUP(B84,consolidated_matches!$F$2:$F$75,1,FALSE)</f>
        <v>#N/A</v>
      </c>
      <c r="L84" t="e">
        <f t="shared" si="1"/>
        <v>#N/A</v>
      </c>
    </row>
    <row r="85" spans="1:12" x14ac:dyDescent="0.2">
      <c r="A85" t="s">
        <v>698</v>
      </c>
      <c r="B85" t="s">
        <v>627</v>
      </c>
      <c r="C85" t="s">
        <v>699</v>
      </c>
      <c r="D85" t="s">
        <v>628</v>
      </c>
      <c r="E85" t="s">
        <v>700</v>
      </c>
      <c r="F85" t="s">
        <v>622</v>
      </c>
      <c r="G85" t="s">
        <v>701</v>
      </c>
      <c r="H85" t="s">
        <v>629</v>
      </c>
      <c r="I85" t="s">
        <v>702</v>
      </c>
      <c r="J85">
        <v>25</v>
      </c>
      <c r="K85" t="e">
        <f>VLOOKUP(B85,consolidated_matches!$F$2:$F$75,1,FALSE)</f>
        <v>#N/A</v>
      </c>
      <c r="L85" t="e">
        <f t="shared" si="1"/>
        <v>#N/A</v>
      </c>
    </row>
    <row r="86" spans="1:12" x14ac:dyDescent="0.2">
      <c r="A86" t="s">
        <v>360</v>
      </c>
      <c r="B86" t="s">
        <v>361</v>
      </c>
      <c r="C86" t="s">
        <v>362</v>
      </c>
      <c r="D86" t="s">
        <v>362</v>
      </c>
      <c r="E86" t="s">
        <v>363</v>
      </c>
      <c r="F86" t="s">
        <v>364</v>
      </c>
      <c r="G86" t="s">
        <v>365</v>
      </c>
      <c r="H86" t="s">
        <v>484</v>
      </c>
      <c r="I86" t="s">
        <v>366</v>
      </c>
      <c r="J86">
        <v>8</v>
      </c>
      <c r="K86" t="str">
        <f>VLOOKUP(B86,consolidated_matches!$F$2:$F$75,1,FALSE)</f>
        <v>adrf_000134</v>
      </c>
      <c r="L86" t="b">
        <f t="shared" si="1"/>
        <v>1</v>
      </c>
    </row>
    <row r="87" spans="1:12" x14ac:dyDescent="0.2">
      <c r="A87" t="s">
        <v>703</v>
      </c>
      <c r="B87" t="s">
        <v>368</v>
      </c>
      <c r="C87" t="s">
        <v>704</v>
      </c>
      <c r="D87" t="s">
        <v>370</v>
      </c>
      <c r="E87" t="s">
        <v>363</v>
      </c>
      <c r="F87" t="s">
        <v>364</v>
      </c>
      <c r="G87" t="s">
        <v>705</v>
      </c>
      <c r="H87" t="s">
        <v>485</v>
      </c>
      <c r="I87" t="s">
        <v>366</v>
      </c>
      <c r="J87">
        <v>8</v>
      </c>
      <c r="K87" t="str">
        <f>VLOOKUP(B87,consolidated_matches!$F$2:$F$75,1,FALSE)</f>
        <v>adrf_000135</v>
      </c>
      <c r="L87" t="b">
        <f t="shared" si="1"/>
        <v>1</v>
      </c>
    </row>
    <row r="88" spans="1:12" x14ac:dyDescent="0.2">
      <c r="A88" t="s">
        <v>374</v>
      </c>
      <c r="B88" t="s">
        <v>375</v>
      </c>
      <c r="C88" t="s">
        <v>376</v>
      </c>
      <c r="D88" t="s">
        <v>377</v>
      </c>
      <c r="E88" t="s">
        <v>378</v>
      </c>
      <c r="F88" t="s">
        <v>379</v>
      </c>
      <c r="G88" t="s">
        <v>380</v>
      </c>
      <c r="H88" t="s">
        <v>486</v>
      </c>
      <c r="I88" t="s">
        <v>381</v>
      </c>
      <c r="J88">
        <v>49</v>
      </c>
      <c r="K88" t="e">
        <f>VLOOKUP(B88,consolidated_matches!$F$2:$F$75,1,FALSE)</f>
        <v>#N/A</v>
      </c>
      <c r="L88" t="e">
        <f t="shared" si="1"/>
        <v>#N/A</v>
      </c>
    </row>
    <row r="89" spans="1:12" x14ac:dyDescent="0.2">
      <c r="A89" t="s">
        <v>382</v>
      </c>
      <c r="B89" t="s">
        <v>383</v>
      </c>
      <c r="C89" t="s">
        <v>384</v>
      </c>
      <c r="D89" t="s">
        <v>385</v>
      </c>
      <c r="E89" t="s">
        <v>378</v>
      </c>
      <c r="F89" t="s">
        <v>386</v>
      </c>
      <c r="G89" t="s">
        <v>387</v>
      </c>
      <c r="H89" t="s">
        <v>487</v>
      </c>
      <c r="I89" t="s">
        <v>381</v>
      </c>
      <c r="J89">
        <v>48</v>
      </c>
      <c r="K89" t="str">
        <f>VLOOKUP(B89,consolidated_matches!$F$2:$F$75,1,FALSE)</f>
        <v>adrf-000142</v>
      </c>
      <c r="L89" t="b">
        <f t="shared" si="1"/>
        <v>1</v>
      </c>
    </row>
    <row r="90" spans="1:12" x14ac:dyDescent="0.2">
      <c r="A90" t="s">
        <v>388</v>
      </c>
      <c r="B90" t="s">
        <v>389</v>
      </c>
      <c r="C90" t="s">
        <v>390</v>
      </c>
      <c r="D90" t="s">
        <v>391</v>
      </c>
      <c r="E90" t="s">
        <v>378</v>
      </c>
      <c r="F90" t="s">
        <v>386</v>
      </c>
      <c r="G90" t="s">
        <v>392</v>
      </c>
      <c r="H90" t="s">
        <v>488</v>
      </c>
      <c r="I90" t="s">
        <v>381</v>
      </c>
      <c r="J90">
        <v>48</v>
      </c>
      <c r="K90" t="str">
        <f>VLOOKUP(B90,consolidated_matches!$F$2:$F$75,1,FALSE)</f>
        <v>adrf-000144</v>
      </c>
      <c r="L90" t="b">
        <f t="shared" si="1"/>
        <v>1</v>
      </c>
    </row>
    <row r="91" spans="1:12" x14ac:dyDescent="0.2">
      <c r="A91" t="s">
        <v>93</v>
      </c>
      <c r="B91" t="s">
        <v>321</v>
      </c>
      <c r="C91" t="s">
        <v>95</v>
      </c>
      <c r="D91" t="s">
        <v>322</v>
      </c>
      <c r="E91" t="s">
        <v>97</v>
      </c>
      <c r="F91" t="s">
        <v>323</v>
      </c>
      <c r="G91" t="s">
        <v>98</v>
      </c>
      <c r="H91" t="s">
        <v>478</v>
      </c>
      <c r="I91" t="s">
        <v>99</v>
      </c>
      <c r="J91">
        <v>11</v>
      </c>
      <c r="K91" t="str">
        <f>VLOOKUP(B91,consolidated_matches!$F$2:$F$75,1,FALSE)</f>
        <v>adrf-000137</v>
      </c>
      <c r="L91" t="b">
        <f t="shared" si="1"/>
        <v>1</v>
      </c>
    </row>
    <row r="92" spans="1:12" x14ac:dyDescent="0.2">
      <c r="A92" t="s">
        <v>393</v>
      </c>
      <c r="B92" t="s">
        <v>394</v>
      </c>
      <c r="C92" t="s">
        <v>395</v>
      </c>
      <c r="D92" t="s">
        <v>396</v>
      </c>
      <c r="E92" t="s">
        <v>397</v>
      </c>
      <c r="F92" t="s">
        <v>397</v>
      </c>
      <c r="G92" t="s">
        <v>398</v>
      </c>
      <c r="H92" t="s">
        <v>489</v>
      </c>
      <c r="I92" t="s">
        <v>399</v>
      </c>
      <c r="J92">
        <v>47</v>
      </c>
      <c r="K92" t="e">
        <f>VLOOKUP(B92,consolidated_matches!$F$2:$F$75,1,FALSE)</f>
        <v>#N/A</v>
      </c>
      <c r="L92" t="e">
        <f t="shared" si="1"/>
        <v>#N/A</v>
      </c>
    </row>
  </sheetData>
  <autoFilter ref="A1:L92" xr:uid="{828C32D5-7322-4941-A64A-562308FD9E1B}"/>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4"/>
  <sheetViews>
    <sheetView topLeftCell="A12" workbookViewId="0">
      <selection activeCell="E31" sqref="E31"/>
    </sheetView>
  </sheetViews>
  <sheetFormatPr baseColWidth="10" defaultRowHeight="16" x14ac:dyDescent="0.2"/>
  <sheetData>
    <row r="1" spans="1:5" x14ac:dyDescent="0.2">
      <c r="A1" t="s">
        <v>400</v>
      </c>
      <c r="B1" t="s">
        <v>401</v>
      </c>
      <c r="C1" t="s">
        <v>402</v>
      </c>
      <c r="D1" t="s">
        <v>403</v>
      </c>
    </row>
    <row r="2" spans="1:5" x14ac:dyDescent="0.2">
      <c r="A2" t="s">
        <v>11</v>
      </c>
      <c r="B2" t="s">
        <v>10</v>
      </c>
      <c r="C2" t="s">
        <v>404</v>
      </c>
      <c r="D2" t="s">
        <v>405</v>
      </c>
      <c r="E2" t="str">
        <f>VLOOKUP(A2,consolidated_matches!$F$2:$F$94,1,FALSE)</f>
        <v>adrf-000001</v>
      </c>
    </row>
    <row r="3" spans="1:5" x14ac:dyDescent="0.2">
      <c r="A3" t="s">
        <v>18</v>
      </c>
      <c r="B3" t="s">
        <v>17</v>
      </c>
      <c r="C3" t="s">
        <v>404</v>
      </c>
      <c r="D3" t="s">
        <v>405</v>
      </c>
      <c r="E3" t="str">
        <f>VLOOKUP(A3,consolidated_matches!$F$2:$F$94,1,FALSE)</f>
        <v>adrf-000002</v>
      </c>
    </row>
    <row r="4" spans="1:5" x14ac:dyDescent="0.2">
      <c r="A4" t="s">
        <v>44</v>
      </c>
      <c r="B4" t="s">
        <v>43</v>
      </c>
      <c r="C4" t="s">
        <v>404</v>
      </c>
      <c r="D4" t="s">
        <v>405</v>
      </c>
      <c r="E4" t="str">
        <f>VLOOKUP(A4,consolidated_matches!$F$2:$F$94,1,FALSE)</f>
        <v>adrf-000004</v>
      </c>
    </row>
    <row r="5" spans="1:5" x14ac:dyDescent="0.2">
      <c r="A5" t="s">
        <v>114</v>
      </c>
      <c r="B5" t="s">
        <v>113</v>
      </c>
      <c r="C5" t="s">
        <v>404</v>
      </c>
      <c r="D5" t="s">
        <v>405</v>
      </c>
      <c r="E5" t="str">
        <f>VLOOKUP(A5,consolidated_matches!$F$2:$F$94,1,FALSE)</f>
        <v>adrf-000017</v>
      </c>
    </row>
    <row r="6" spans="1:5" x14ac:dyDescent="0.2">
      <c r="A6" t="s">
        <v>122</v>
      </c>
      <c r="B6" t="s">
        <v>121</v>
      </c>
      <c r="C6" t="s">
        <v>404</v>
      </c>
      <c r="D6" t="s">
        <v>405</v>
      </c>
      <c r="E6" t="str">
        <f>VLOOKUP(A6,consolidated_matches!$F$2:$F$94,1,FALSE)</f>
        <v>adrf-000018</v>
      </c>
    </row>
    <row r="7" spans="1:5" x14ac:dyDescent="0.2">
      <c r="A7" t="s">
        <v>137</v>
      </c>
      <c r="B7" t="s">
        <v>136</v>
      </c>
      <c r="C7" t="s">
        <v>406</v>
      </c>
      <c r="D7" t="s">
        <v>405</v>
      </c>
      <c r="E7" t="str">
        <f>VLOOKUP(A7,consolidated_matches!$F$2:$F$94,1,FALSE)</f>
        <v>adrf-000019</v>
      </c>
    </row>
    <row r="8" spans="1:5" x14ac:dyDescent="0.2">
      <c r="A8" t="s">
        <v>147</v>
      </c>
      <c r="B8" t="s">
        <v>146</v>
      </c>
      <c r="C8" t="s">
        <v>406</v>
      </c>
      <c r="D8" t="s">
        <v>405</v>
      </c>
      <c r="E8" t="str">
        <f>VLOOKUP(A8,consolidated_matches!$F$2:$F$94,1,FALSE)</f>
        <v>adrf-000020</v>
      </c>
    </row>
    <row r="9" spans="1:5" x14ac:dyDescent="0.2">
      <c r="A9" t="s">
        <v>154</v>
      </c>
      <c r="B9" t="s">
        <v>153</v>
      </c>
      <c r="C9" t="s">
        <v>404</v>
      </c>
      <c r="D9" t="s">
        <v>405</v>
      </c>
      <c r="E9" t="str">
        <f>VLOOKUP(A9,consolidated_matches!$F$2:$F$94,1,FALSE)</f>
        <v>adrf-000021</v>
      </c>
    </row>
    <row r="10" spans="1:5" x14ac:dyDescent="0.2">
      <c r="A10" t="s">
        <v>190</v>
      </c>
      <c r="B10" t="s">
        <v>189</v>
      </c>
      <c r="C10" t="s">
        <v>406</v>
      </c>
      <c r="D10" t="s">
        <v>405</v>
      </c>
      <c r="E10" t="str">
        <f>VLOOKUP(A10,consolidated_matches!$F$2:$F$94,1,FALSE)</f>
        <v>adrf-000022</v>
      </c>
    </row>
    <row r="11" spans="1:5" x14ac:dyDescent="0.2">
      <c r="A11" t="s">
        <v>197</v>
      </c>
      <c r="B11" t="s">
        <v>196</v>
      </c>
      <c r="C11" t="s">
        <v>404</v>
      </c>
      <c r="D11" t="s">
        <v>405</v>
      </c>
      <c r="E11" t="str">
        <f>VLOOKUP(A11,consolidated_matches!$F$2:$F$94,1,FALSE)</f>
        <v>adrf-000023</v>
      </c>
    </row>
    <row r="12" spans="1:5" x14ac:dyDescent="0.2">
      <c r="A12" t="s">
        <v>203</v>
      </c>
      <c r="B12" t="s">
        <v>202</v>
      </c>
      <c r="C12" t="s">
        <v>406</v>
      </c>
      <c r="D12" t="s">
        <v>405</v>
      </c>
      <c r="E12" t="str">
        <f>VLOOKUP(A12,consolidated_matches!$F$2:$F$94,1,FALSE)</f>
        <v>adrf-000024</v>
      </c>
    </row>
    <row r="13" spans="1:5" x14ac:dyDescent="0.2">
      <c r="A13" t="s">
        <v>207</v>
      </c>
      <c r="B13" t="s">
        <v>206</v>
      </c>
      <c r="C13" t="s">
        <v>406</v>
      </c>
      <c r="D13" t="s">
        <v>405</v>
      </c>
      <c r="E13" t="str">
        <f>VLOOKUP(A13,consolidated_matches!$F$2:$F$94,1,FALSE)</f>
        <v>adrf-000025</v>
      </c>
    </row>
    <row r="14" spans="1:5" x14ac:dyDescent="0.2">
      <c r="A14" t="s">
        <v>212</v>
      </c>
      <c r="B14" t="s">
        <v>211</v>
      </c>
      <c r="C14" t="s">
        <v>406</v>
      </c>
      <c r="D14" t="s">
        <v>405</v>
      </c>
      <c r="E14" t="str">
        <f>VLOOKUP(A14,consolidated_matches!$F$2:$F$94,1,FALSE)</f>
        <v>adrf-000027</v>
      </c>
    </row>
    <row r="15" spans="1:5" x14ac:dyDescent="0.2">
      <c r="A15" t="s">
        <v>217</v>
      </c>
      <c r="B15" t="s">
        <v>216</v>
      </c>
      <c r="C15" t="s">
        <v>406</v>
      </c>
      <c r="D15" t="s">
        <v>405</v>
      </c>
      <c r="E15" t="str">
        <f>VLOOKUP(A15,consolidated_matches!$F$2:$F$94,1,FALSE)</f>
        <v>adrf-000028</v>
      </c>
    </row>
    <row r="16" spans="1:5" x14ac:dyDescent="0.2">
      <c r="A16" t="s">
        <v>129</v>
      </c>
      <c r="B16" t="s">
        <v>128</v>
      </c>
      <c r="C16" t="s">
        <v>406</v>
      </c>
      <c r="D16" t="s">
        <v>405</v>
      </c>
      <c r="E16" t="str">
        <f>VLOOKUP(A16,consolidated_matches!$F$2:$F$94,1,FALSE)</f>
        <v>adrf-000029</v>
      </c>
    </row>
    <row r="17" spans="1:5" x14ac:dyDescent="0.2">
      <c r="A17" t="s">
        <v>166</v>
      </c>
      <c r="B17" t="s">
        <v>165</v>
      </c>
      <c r="C17" t="s">
        <v>406</v>
      </c>
      <c r="D17" t="s">
        <v>405</v>
      </c>
      <c r="E17" t="str">
        <f>VLOOKUP(A17,consolidated_matches!$F$2:$F$94,1,FALSE)</f>
        <v>adrf-000031</v>
      </c>
    </row>
    <row r="18" spans="1:5" x14ac:dyDescent="0.2">
      <c r="A18" t="s">
        <v>230</v>
      </c>
      <c r="B18" t="s">
        <v>229</v>
      </c>
      <c r="C18" t="s">
        <v>406</v>
      </c>
      <c r="D18" t="s">
        <v>405</v>
      </c>
      <c r="E18" t="str">
        <f>VLOOKUP(A18,consolidated_matches!$F$2:$F$94,1,FALSE)</f>
        <v>adrf-000032</v>
      </c>
    </row>
    <row r="19" spans="1:5" x14ac:dyDescent="0.2">
      <c r="A19" t="s">
        <v>243</v>
      </c>
      <c r="B19" t="s">
        <v>242</v>
      </c>
      <c r="C19" t="s">
        <v>406</v>
      </c>
      <c r="D19" t="s">
        <v>405</v>
      </c>
      <c r="E19" t="str">
        <f>VLOOKUP(A19,consolidated_matches!$F$2:$F$94,1,FALSE)</f>
        <v>adrf-000033</v>
      </c>
    </row>
    <row r="20" spans="1:5" x14ac:dyDescent="0.2">
      <c r="A20" t="s">
        <v>23</v>
      </c>
      <c r="B20" t="s">
        <v>22</v>
      </c>
      <c r="C20" t="s">
        <v>404</v>
      </c>
      <c r="D20" t="s">
        <v>405</v>
      </c>
      <c r="E20" t="str">
        <f>VLOOKUP(A20,consolidated_matches!$F$2:$F$94,1,FALSE)</f>
        <v>adrf-000036</v>
      </c>
    </row>
    <row r="21" spans="1:5" x14ac:dyDescent="0.2">
      <c r="A21" t="s">
        <v>51</v>
      </c>
      <c r="B21" t="s">
        <v>50</v>
      </c>
      <c r="C21" t="s">
        <v>404</v>
      </c>
      <c r="D21" t="s">
        <v>405</v>
      </c>
      <c r="E21" t="str">
        <f>VLOOKUP(A21,consolidated_matches!$F$2:$F$94,1,FALSE)</f>
        <v>adrf-000037</v>
      </c>
    </row>
    <row r="22" spans="1:5" x14ac:dyDescent="0.2">
      <c r="A22" t="s">
        <v>407</v>
      </c>
      <c r="B22" t="b">
        <v>0</v>
      </c>
      <c r="C22" t="s">
        <v>408</v>
      </c>
      <c r="D22" t="s">
        <v>405</v>
      </c>
      <c r="E22" t="str">
        <f>VLOOKUP(A22,consolidated_matches!$F$2:$F$94,1,FALSE)</f>
        <v>adrf-000044</v>
      </c>
    </row>
    <row r="23" spans="1:5" x14ac:dyDescent="0.2">
      <c r="A23" t="s">
        <v>409</v>
      </c>
      <c r="B23" t="b">
        <v>0</v>
      </c>
      <c r="C23" t="s">
        <v>408</v>
      </c>
      <c r="D23" t="s">
        <v>405</v>
      </c>
      <c r="E23" t="str">
        <f>VLOOKUP(A23,consolidated_matches!$F$2:$F$94,1,FALSE)</f>
        <v>adrf-000045</v>
      </c>
    </row>
    <row r="24" spans="1:5" x14ac:dyDescent="0.2">
      <c r="A24" t="s">
        <v>410</v>
      </c>
      <c r="B24" t="b">
        <v>0</v>
      </c>
      <c r="C24" t="s">
        <v>408</v>
      </c>
      <c r="D24" t="s">
        <v>405</v>
      </c>
      <c r="E24" t="str">
        <f>VLOOKUP(A24,consolidated_matches!$F$2:$F$94,1,FALSE)</f>
        <v>adrf-000046</v>
      </c>
    </row>
    <row r="25" spans="1:5" x14ac:dyDescent="0.2">
      <c r="A25" t="s">
        <v>411</v>
      </c>
      <c r="B25" t="b">
        <v>0</v>
      </c>
      <c r="C25" t="s">
        <v>412</v>
      </c>
      <c r="D25" t="s">
        <v>405</v>
      </c>
      <c r="E25" t="e">
        <f>VLOOKUP(A25,consolidated_matches!$F$2:$F$94,1,FALSE)</f>
        <v>#N/A</v>
      </c>
    </row>
    <row r="26" spans="1:5" x14ac:dyDescent="0.2">
      <c r="A26" t="s">
        <v>250</v>
      </c>
      <c r="B26" t="b">
        <v>0</v>
      </c>
      <c r="C26" t="s">
        <v>412</v>
      </c>
      <c r="D26" t="s">
        <v>405</v>
      </c>
      <c r="E26" t="str">
        <f>VLOOKUP(A26,consolidated_matches!$F$2:$F$94,1,FALSE)</f>
        <v>adrf-000048</v>
      </c>
    </row>
    <row r="27" spans="1:5" x14ac:dyDescent="0.2">
      <c r="A27" t="s">
        <v>413</v>
      </c>
      <c r="B27" t="b">
        <v>0</v>
      </c>
      <c r="C27" t="s">
        <v>412</v>
      </c>
      <c r="D27" t="s">
        <v>405</v>
      </c>
      <c r="E27" t="e">
        <f>VLOOKUP(A27,consolidated_matches!$F$2:$F$94,1,FALSE)</f>
        <v>#N/A</v>
      </c>
    </row>
    <row r="28" spans="1:5" x14ac:dyDescent="0.2">
      <c r="A28" t="s">
        <v>257</v>
      </c>
      <c r="B28" t="b">
        <v>0</v>
      </c>
      <c r="C28" t="s">
        <v>412</v>
      </c>
      <c r="D28" t="s">
        <v>405</v>
      </c>
      <c r="E28" t="str">
        <f>VLOOKUP(A28,consolidated_matches!$F$2:$F$94,1,FALSE)</f>
        <v>adrf-000050</v>
      </c>
    </row>
    <row r="29" spans="1:5" x14ac:dyDescent="0.2">
      <c r="A29" t="s">
        <v>414</v>
      </c>
      <c r="B29" t="b">
        <v>0</v>
      </c>
      <c r="C29" t="s">
        <v>412</v>
      </c>
      <c r="D29" t="s">
        <v>405</v>
      </c>
      <c r="E29" t="e">
        <f>VLOOKUP(A29,consolidated_matches!$F$2:$F$94,1,FALSE)</f>
        <v>#N/A</v>
      </c>
    </row>
    <row r="30" spans="1:5" x14ac:dyDescent="0.2">
      <c r="A30" t="s">
        <v>415</v>
      </c>
      <c r="B30" t="b">
        <v>0</v>
      </c>
      <c r="C30" t="s">
        <v>412</v>
      </c>
      <c r="D30" t="s">
        <v>405</v>
      </c>
      <c r="E30" t="e">
        <f>VLOOKUP(A30,consolidated_matches!$F$2:$F$94,1,FALSE)</f>
        <v>#N/A</v>
      </c>
    </row>
    <row r="31" spans="1:5" x14ac:dyDescent="0.2">
      <c r="A31" t="s">
        <v>133</v>
      </c>
      <c r="B31" t="s">
        <v>132</v>
      </c>
      <c r="C31" t="s">
        <v>406</v>
      </c>
      <c r="D31" t="s">
        <v>405</v>
      </c>
      <c r="E31" t="str">
        <f>VLOOKUP(A31,consolidated_matches!$F$2:$F$94,1,FALSE)</f>
        <v>adrf-000054</v>
      </c>
    </row>
    <row r="32" spans="1:5" x14ac:dyDescent="0.2">
      <c r="A32" t="s">
        <v>270</v>
      </c>
      <c r="B32" t="s">
        <v>269</v>
      </c>
      <c r="C32" t="s">
        <v>404</v>
      </c>
      <c r="D32" t="s">
        <v>405</v>
      </c>
      <c r="E32" t="str">
        <f>VLOOKUP(A32,consolidated_matches!$F$2:$F$94,1,FALSE)</f>
        <v>adrf-000055</v>
      </c>
    </row>
    <row r="33" spans="1:5" x14ac:dyDescent="0.2">
      <c r="A33" t="s">
        <v>142</v>
      </c>
      <c r="B33" t="s">
        <v>141</v>
      </c>
      <c r="C33" t="s">
        <v>406</v>
      </c>
      <c r="D33" t="s">
        <v>405</v>
      </c>
      <c r="E33" t="str">
        <f>VLOOKUP(A33,consolidated_matches!$F$2:$F$94,1,FALSE)</f>
        <v>adrf-000056</v>
      </c>
    </row>
    <row r="34" spans="1:5" x14ac:dyDescent="0.2">
      <c r="A34" t="s">
        <v>68</v>
      </c>
      <c r="B34" t="s">
        <v>67</v>
      </c>
      <c r="C34" t="s">
        <v>404</v>
      </c>
      <c r="D34" t="s">
        <v>405</v>
      </c>
      <c r="E34" t="str">
        <f>VLOOKUP(A34,consolidated_matches!$F$2:$F$94,1,FALSE)</f>
        <v>adrf-000057</v>
      </c>
    </row>
    <row r="35" spans="1:5" x14ac:dyDescent="0.2">
      <c r="A35" t="s">
        <v>416</v>
      </c>
      <c r="B35" t="b">
        <v>0</v>
      </c>
      <c r="C35" t="s">
        <v>417</v>
      </c>
      <c r="D35" t="s">
        <v>405</v>
      </c>
      <c r="E35" t="e">
        <f>VLOOKUP(A35,consolidated_matches!$F$2:$F$94,1,FALSE)</f>
        <v>#N/A</v>
      </c>
    </row>
    <row r="36" spans="1:5" x14ac:dyDescent="0.2">
      <c r="A36" t="s">
        <v>418</v>
      </c>
      <c r="B36" t="b">
        <v>0</v>
      </c>
      <c r="C36" t="s">
        <v>419</v>
      </c>
      <c r="D36" t="s">
        <v>405</v>
      </c>
      <c r="E36" t="e">
        <f>VLOOKUP(A36,consolidated_matches!$F$2:$F$94,1,FALSE)</f>
        <v>#N/A</v>
      </c>
    </row>
    <row r="37" spans="1:5" x14ac:dyDescent="0.2">
      <c r="A37" t="s">
        <v>103</v>
      </c>
      <c r="B37" t="s">
        <v>102</v>
      </c>
      <c r="C37" t="s">
        <v>406</v>
      </c>
      <c r="D37" t="s">
        <v>405</v>
      </c>
      <c r="E37" t="e">
        <f>VLOOKUP(A37,consolidated_matches!$F$2:$F$94,1,FALSE)</f>
        <v>#N/A</v>
      </c>
    </row>
    <row r="38" spans="1:5" x14ac:dyDescent="0.2">
      <c r="A38" t="s">
        <v>420</v>
      </c>
      <c r="B38" t="b">
        <v>0</v>
      </c>
      <c r="C38" t="s">
        <v>421</v>
      </c>
      <c r="D38" t="s">
        <v>405</v>
      </c>
      <c r="E38" t="e">
        <f>VLOOKUP(A38,consolidated_matches!$F$2:$F$94,1,FALSE)</f>
        <v>#N/A</v>
      </c>
    </row>
    <row r="39" spans="1:5" x14ac:dyDescent="0.2">
      <c r="A39" t="s">
        <v>422</v>
      </c>
      <c r="B39" t="b">
        <v>0</v>
      </c>
      <c r="C39" t="s">
        <v>423</v>
      </c>
      <c r="D39" t="s">
        <v>405</v>
      </c>
      <c r="E39" t="str">
        <f>VLOOKUP(A39,consolidated_matches!$F$2:$F$94,1,FALSE)</f>
        <v>adrf-000097</v>
      </c>
    </row>
    <row r="40" spans="1:5" x14ac:dyDescent="0.2">
      <c r="A40" t="s">
        <v>424</v>
      </c>
      <c r="B40" t="b">
        <v>0</v>
      </c>
      <c r="C40" t="s">
        <v>425</v>
      </c>
      <c r="D40" t="s">
        <v>405</v>
      </c>
      <c r="E40" t="str">
        <f>VLOOKUP(A40,consolidated_matches!$F$2:$F$94,1,FALSE)</f>
        <v>adrf-000101</v>
      </c>
    </row>
    <row r="41" spans="1:5" x14ac:dyDescent="0.2">
      <c r="A41" t="s">
        <v>321</v>
      </c>
      <c r="B41" t="s">
        <v>93</v>
      </c>
      <c r="C41" t="s">
        <v>404</v>
      </c>
      <c r="D41" t="s">
        <v>405</v>
      </c>
      <c r="E41" t="str">
        <f>VLOOKUP(A41,consolidated_matches!$F$2:$F$94,1,FALSE)</f>
        <v>adrf-000137</v>
      </c>
    </row>
    <row r="42" spans="1:5" x14ac:dyDescent="0.2">
      <c r="A42" t="s">
        <v>394</v>
      </c>
      <c r="B42" t="s">
        <v>393</v>
      </c>
      <c r="C42" t="s">
        <v>404</v>
      </c>
      <c r="D42" t="s">
        <v>405</v>
      </c>
      <c r="E42" t="e">
        <f>VLOOKUP(A42,consolidated_matches!$F$2:$F$94,1,FALSE)</f>
        <v>#N/A</v>
      </c>
    </row>
    <row r="43" spans="1:5" x14ac:dyDescent="0.2">
      <c r="A43" t="s">
        <v>383</v>
      </c>
      <c r="B43" t="s">
        <v>382</v>
      </c>
      <c r="C43" t="s">
        <v>404</v>
      </c>
      <c r="D43" t="s">
        <v>405</v>
      </c>
      <c r="E43" t="str">
        <f>VLOOKUP(A43,consolidated_matches!$F$2:$F$94,1,FALSE)</f>
        <v>adrf-000142</v>
      </c>
    </row>
    <row r="44" spans="1:5" x14ac:dyDescent="0.2">
      <c r="A44" t="s">
        <v>389</v>
      </c>
      <c r="B44" t="s">
        <v>388</v>
      </c>
      <c r="C44" t="s">
        <v>404</v>
      </c>
      <c r="D44" t="s">
        <v>405</v>
      </c>
      <c r="E44" t="str">
        <f>VLOOKUP(A44,consolidated_matches!$F$2:$F$94,1,FALSE)</f>
        <v>adrf-000144</v>
      </c>
    </row>
  </sheetData>
  <autoFilter ref="A1:D44" xr:uid="{61F3FEBE-472C-354A-BEA5-005A4BCA55F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65FB6-C087-2043-9235-34255AE13F11}">
  <dimension ref="A1:E30"/>
  <sheetViews>
    <sheetView workbookViewId="0">
      <selection activeCell="E2" sqref="E2"/>
    </sheetView>
  </sheetViews>
  <sheetFormatPr baseColWidth="10" defaultRowHeight="16" x14ac:dyDescent="0.2"/>
  <cols>
    <col min="1" max="1" width="14.5" customWidth="1"/>
    <col min="2" max="2" width="14.33203125" customWidth="1"/>
    <col min="3" max="3" width="14" customWidth="1"/>
  </cols>
  <sheetData>
    <row r="1" spans="1:5" x14ac:dyDescent="0.2">
      <c r="A1" t="s">
        <v>400</v>
      </c>
      <c r="B1" t="s">
        <v>401</v>
      </c>
      <c r="C1" t="s">
        <v>402</v>
      </c>
      <c r="D1" t="s">
        <v>403</v>
      </c>
    </row>
    <row r="2" spans="1:5" x14ac:dyDescent="0.2">
      <c r="A2" t="s">
        <v>11</v>
      </c>
      <c r="B2" t="s">
        <v>10</v>
      </c>
      <c r="C2" t="s">
        <v>404</v>
      </c>
      <c r="D2" t="s">
        <v>405</v>
      </c>
      <c r="E2" t="str">
        <f>VLOOKUP(A2,consolidated_matches!$F$2:$F$94,1,FALSE)</f>
        <v>adrf-000001</v>
      </c>
    </row>
    <row r="3" spans="1:5" x14ac:dyDescent="0.2">
      <c r="A3" t="s">
        <v>18</v>
      </c>
      <c r="B3" t="s">
        <v>17</v>
      </c>
      <c r="C3" t="s">
        <v>404</v>
      </c>
      <c r="D3" t="s">
        <v>405</v>
      </c>
      <c r="E3" t="str">
        <f>VLOOKUP(A3,consolidated_matches!$F$2:$F$94,1,FALSE)</f>
        <v>adrf-000002</v>
      </c>
    </row>
    <row r="4" spans="1:5" x14ac:dyDescent="0.2">
      <c r="A4" t="s">
        <v>44</v>
      </c>
      <c r="B4" t="s">
        <v>43</v>
      </c>
      <c r="C4" t="s">
        <v>404</v>
      </c>
      <c r="D4" t="s">
        <v>405</v>
      </c>
      <c r="E4" t="str">
        <f>VLOOKUP(A4,consolidated_matches!$F$2:$F$94,1,FALSE)</f>
        <v>adrf-000004</v>
      </c>
    </row>
    <row r="5" spans="1:5" x14ac:dyDescent="0.2">
      <c r="A5" t="s">
        <v>114</v>
      </c>
      <c r="B5" t="s">
        <v>113</v>
      </c>
      <c r="C5" t="s">
        <v>404</v>
      </c>
      <c r="D5" t="s">
        <v>405</v>
      </c>
      <c r="E5" t="str">
        <f>VLOOKUP(A5,consolidated_matches!$F$2:$F$94,1,FALSE)</f>
        <v>adrf-000017</v>
      </c>
    </row>
    <row r="6" spans="1:5" x14ac:dyDescent="0.2">
      <c r="A6" t="s">
        <v>122</v>
      </c>
      <c r="B6" t="s">
        <v>121</v>
      </c>
      <c r="C6" t="s">
        <v>404</v>
      </c>
      <c r="D6" t="s">
        <v>405</v>
      </c>
      <c r="E6" t="str">
        <f>VLOOKUP(A6,consolidated_matches!$F$2:$F$94,1,FALSE)</f>
        <v>adrf-000018</v>
      </c>
    </row>
    <row r="7" spans="1:5" x14ac:dyDescent="0.2">
      <c r="A7" t="s">
        <v>137</v>
      </c>
      <c r="B7" t="s">
        <v>136</v>
      </c>
      <c r="C7" t="s">
        <v>406</v>
      </c>
      <c r="D7" t="s">
        <v>405</v>
      </c>
      <c r="E7" t="str">
        <f>VLOOKUP(A7,consolidated_matches!$F$2:$F$94,1,FALSE)</f>
        <v>adrf-000019</v>
      </c>
    </row>
    <row r="8" spans="1:5" x14ac:dyDescent="0.2">
      <c r="A8" t="s">
        <v>147</v>
      </c>
      <c r="B8" t="s">
        <v>146</v>
      </c>
      <c r="C8" t="s">
        <v>406</v>
      </c>
      <c r="D8" t="s">
        <v>405</v>
      </c>
      <c r="E8" t="str">
        <f>VLOOKUP(A8,consolidated_matches!$F$2:$F$94,1,FALSE)</f>
        <v>adrf-000020</v>
      </c>
    </row>
    <row r="9" spans="1:5" x14ac:dyDescent="0.2">
      <c r="A9" t="s">
        <v>154</v>
      </c>
      <c r="B9" t="s">
        <v>153</v>
      </c>
      <c r="C9" t="s">
        <v>404</v>
      </c>
      <c r="D9" t="s">
        <v>405</v>
      </c>
      <c r="E9" t="str">
        <f>VLOOKUP(A9,consolidated_matches!$F$2:$F$94,1,FALSE)</f>
        <v>adrf-000021</v>
      </c>
    </row>
    <row r="10" spans="1:5" x14ac:dyDescent="0.2">
      <c r="A10" t="s">
        <v>190</v>
      </c>
      <c r="B10" t="s">
        <v>189</v>
      </c>
      <c r="C10" t="s">
        <v>406</v>
      </c>
      <c r="D10" t="s">
        <v>405</v>
      </c>
      <c r="E10" t="str">
        <f>VLOOKUP(A10,consolidated_matches!$F$2:$F$94,1,FALSE)</f>
        <v>adrf-000022</v>
      </c>
    </row>
    <row r="11" spans="1:5" x14ac:dyDescent="0.2">
      <c r="A11" t="s">
        <v>197</v>
      </c>
      <c r="B11" t="s">
        <v>196</v>
      </c>
      <c r="C11" t="s">
        <v>404</v>
      </c>
      <c r="D11" t="s">
        <v>405</v>
      </c>
      <c r="E11" t="str">
        <f>VLOOKUP(A11,consolidated_matches!$F$2:$F$94,1,FALSE)</f>
        <v>adrf-000023</v>
      </c>
    </row>
    <row r="12" spans="1:5" x14ac:dyDescent="0.2">
      <c r="A12" t="s">
        <v>203</v>
      </c>
      <c r="B12" t="s">
        <v>202</v>
      </c>
      <c r="C12" t="s">
        <v>406</v>
      </c>
      <c r="D12" t="s">
        <v>405</v>
      </c>
      <c r="E12" t="str">
        <f>VLOOKUP(A12,consolidated_matches!$F$2:$F$94,1,FALSE)</f>
        <v>adrf-000024</v>
      </c>
    </row>
    <row r="13" spans="1:5" x14ac:dyDescent="0.2">
      <c r="A13" t="s">
        <v>207</v>
      </c>
      <c r="B13" t="s">
        <v>206</v>
      </c>
      <c r="C13" t="s">
        <v>406</v>
      </c>
      <c r="D13" t="s">
        <v>405</v>
      </c>
      <c r="E13" t="str">
        <f>VLOOKUP(A13,consolidated_matches!$F$2:$F$94,1,FALSE)</f>
        <v>adrf-000025</v>
      </c>
    </row>
    <row r="14" spans="1:5" x14ac:dyDescent="0.2">
      <c r="A14" t="s">
        <v>212</v>
      </c>
      <c r="B14" t="s">
        <v>211</v>
      </c>
      <c r="C14" t="s">
        <v>406</v>
      </c>
      <c r="D14" t="s">
        <v>405</v>
      </c>
      <c r="E14" t="str">
        <f>VLOOKUP(A14,consolidated_matches!$F$2:$F$94,1,FALSE)</f>
        <v>adrf-000027</v>
      </c>
    </row>
    <row r="15" spans="1:5" x14ac:dyDescent="0.2">
      <c r="A15" t="s">
        <v>217</v>
      </c>
      <c r="B15" t="s">
        <v>216</v>
      </c>
      <c r="C15" t="s">
        <v>406</v>
      </c>
      <c r="D15" t="s">
        <v>405</v>
      </c>
      <c r="E15" t="str">
        <f>VLOOKUP(A15,consolidated_matches!$F$2:$F$94,1,FALSE)</f>
        <v>adrf-000028</v>
      </c>
    </row>
    <row r="16" spans="1:5" x14ac:dyDescent="0.2">
      <c r="A16" t="s">
        <v>129</v>
      </c>
      <c r="B16" t="s">
        <v>128</v>
      </c>
      <c r="C16" t="s">
        <v>406</v>
      </c>
      <c r="D16" t="s">
        <v>405</v>
      </c>
      <c r="E16" t="str">
        <f>VLOOKUP(A16,consolidated_matches!$F$2:$F$94,1,FALSE)</f>
        <v>adrf-000029</v>
      </c>
    </row>
    <row r="17" spans="1:5" x14ac:dyDescent="0.2">
      <c r="A17" t="s">
        <v>166</v>
      </c>
      <c r="B17" t="s">
        <v>165</v>
      </c>
      <c r="C17" t="s">
        <v>406</v>
      </c>
      <c r="D17" t="s">
        <v>405</v>
      </c>
      <c r="E17" t="str">
        <f>VLOOKUP(A17,consolidated_matches!$F$2:$F$94,1,FALSE)</f>
        <v>adrf-000031</v>
      </c>
    </row>
    <row r="18" spans="1:5" x14ac:dyDescent="0.2">
      <c r="A18" t="s">
        <v>230</v>
      </c>
      <c r="B18" t="s">
        <v>229</v>
      </c>
      <c r="C18" t="s">
        <v>406</v>
      </c>
      <c r="D18" t="s">
        <v>405</v>
      </c>
      <c r="E18" t="str">
        <f>VLOOKUP(A18,consolidated_matches!$F$2:$F$94,1,FALSE)</f>
        <v>adrf-000032</v>
      </c>
    </row>
    <row r="19" spans="1:5" x14ac:dyDescent="0.2">
      <c r="A19" t="s">
        <v>243</v>
      </c>
      <c r="B19" t="s">
        <v>242</v>
      </c>
      <c r="C19" t="s">
        <v>406</v>
      </c>
      <c r="D19" t="s">
        <v>405</v>
      </c>
      <c r="E19" t="str">
        <f>VLOOKUP(A19,consolidated_matches!$F$2:$F$94,1,FALSE)</f>
        <v>adrf-000033</v>
      </c>
    </row>
    <row r="20" spans="1:5" x14ac:dyDescent="0.2">
      <c r="A20" t="s">
        <v>23</v>
      </c>
      <c r="B20" t="s">
        <v>22</v>
      </c>
      <c r="C20" t="s">
        <v>404</v>
      </c>
      <c r="D20" t="s">
        <v>405</v>
      </c>
      <c r="E20" t="str">
        <f>VLOOKUP(A20,consolidated_matches!$F$2:$F$94,1,FALSE)</f>
        <v>adrf-000036</v>
      </c>
    </row>
    <row r="21" spans="1:5" x14ac:dyDescent="0.2">
      <c r="A21" t="s">
        <v>51</v>
      </c>
      <c r="B21" t="s">
        <v>50</v>
      </c>
      <c r="C21" t="s">
        <v>404</v>
      </c>
      <c r="D21" t="s">
        <v>405</v>
      </c>
      <c r="E21" t="str">
        <f>VLOOKUP(A21,consolidated_matches!$F$2:$F$94,1,FALSE)</f>
        <v>adrf-000037</v>
      </c>
    </row>
    <row r="22" spans="1:5" x14ac:dyDescent="0.2">
      <c r="A22" t="s">
        <v>133</v>
      </c>
      <c r="B22" t="s">
        <v>132</v>
      </c>
      <c r="C22" t="s">
        <v>406</v>
      </c>
      <c r="D22" t="s">
        <v>405</v>
      </c>
      <c r="E22" t="str">
        <f>VLOOKUP(A22,consolidated_matches!$F$2:$F$94,1,FALSE)</f>
        <v>adrf-000054</v>
      </c>
    </row>
    <row r="23" spans="1:5" x14ac:dyDescent="0.2">
      <c r="A23" t="s">
        <v>270</v>
      </c>
      <c r="B23" t="s">
        <v>269</v>
      </c>
      <c r="C23" t="s">
        <v>404</v>
      </c>
      <c r="D23" t="s">
        <v>405</v>
      </c>
      <c r="E23" t="str">
        <f>VLOOKUP(A23,consolidated_matches!$F$2:$F$94,1,FALSE)</f>
        <v>adrf-000055</v>
      </c>
    </row>
    <row r="24" spans="1:5" x14ac:dyDescent="0.2">
      <c r="A24" t="s">
        <v>142</v>
      </c>
      <c r="B24" t="s">
        <v>141</v>
      </c>
      <c r="C24" t="s">
        <v>406</v>
      </c>
      <c r="D24" t="s">
        <v>405</v>
      </c>
      <c r="E24" t="str">
        <f>VLOOKUP(A24,consolidated_matches!$F$2:$F$94,1,FALSE)</f>
        <v>adrf-000056</v>
      </c>
    </row>
    <row r="25" spans="1:5" x14ac:dyDescent="0.2">
      <c r="A25" t="s">
        <v>68</v>
      </c>
      <c r="B25" t="s">
        <v>67</v>
      </c>
      <c r="C25" t="s">
        <v>404</v>
      </c>
      <c r="D25" t="s">
        <v>405</v>
      </c>
      <c r="E25" t="str">
        <f>VLOOKUP(A25,consolidated_matches!$F$2:$F$94,1,FALSE)</f>
        <v>adrf-000057</v>
      </c>
    </row>
    <row r="26" spans="1:5" x14ac:dyDescent="0.2">
      <c r="A26" t="s">
        <v>103</v>
      </c>
      <c r="B26" t="s">
        <v>102</v>
      </c>
      <c r="C26" t="s">
        <v>406</v>
      </c>
      <c r="D26" t="s">
        <v>405</v>
      </c>
      <c r="E26" t="e">
        <f>VLOOKUP(A26,consolidated_matches!$F$2:$F$94,1,FALSE)</f>
        <v>#N/A</v>
      </c>
    </row>
    <row r="27" spans="1:5" x14ac:dyDescent="0.2">
      <c r="A27" t="s">
        <v>321</v>
      </c>
      <c r="B27" t="s">
        <v>93</v>
      </c>
      <c r="C27" t="s">
        <v>404</v>
      </c>
      <c r="D27" t="s">
        <v>405</v>
      </c>
      <c r="E27" t="str">
        <f>VLOOKUP(A27,consolidated_matches!$F$2:$F$94,1,FALSE)</f>
        <v>adrf-000137</v>
      </c>
    </row>
    <row r="28" spans="1:5" x14ac:dyDescent="0.2">
      <c r="A28" t="s">
        <v>394</v>
      </c>
      <c r="B28" t="s">
        <v>393</v>
      </c>
      <c r="C28" t="s">
        <v>404</v>
      </c>
      <c r="D28" t="s">
        <v>405</v>
      </c>
      <c r="E28" t="e">
        <f>VLOOKUP(A28,consolidated_matches!$F$2:$F$94,1,FALSE)</f>
        <v>#N/A</v>
      </c>
    </row>
    <row r="29" spans="1:5" x14ac:dyDescent="0.2">
      <c r="A29" t="s">
        <v>383</v>
      </c>
      <c r="B29" t="s">
        <v>382</v>
      </c>
      <c r="C29" t="s">
        <v>404</v>
      </c>
      <c r="D29" t="s">
        <v>405</v>
      </c>
      <c r="E29" t="str">
        <f>VLOOKUP(A29,consolidated_matches!$F$2:$F$94,1,FALSE)</f>
        <v>adrf-000142</v>
      </c>
    </row>
    <row r="30" spans="1:5" x14ac:dyDescent="0.2">
      <c r="A30" t="s">
        <v>389</v>
      </c>
      <c r="B30" t="s">
        <v>388</v>
      </c>
      <c r="C30" t="s">
        <v>404</v>
      </c>
      <c r="D30" t="s">
        <v>405</v>
      </c>
      <c r="E30" t="str">
        <f>VLOOKUP(A30,consolidated_matches!$F$2:$F$94,1,FALSE)</f>
        <v>adrf-000144</v>
      </c>
    </row>
  </sheetData>
  <autoFilter ref="A1:D30" xr:uid="{8CC65B58-14A3-DB4C-8246-423AEFD1157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consolidated_matches</vt:lpstr>
      <vt:lpstr>ADRF_complete_25_March</vt:lpstr>
      <vt:lpstr>March_26_manual_matches</vt:lpstr>
      <vt:lpstr>March_26_manual_maybe_matches</vt:lpstr>
      <vt:lpstr>March_25_matched_fuzzy</vt:lpstr>
      <vt:lpstr>training_vector_1.01</vt:lpstr>
      <vt:lpstr>TV_1.01_true_links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2020-03-24T19:34:37Z</dcterms:created>
  <dcterms:modified xsi:type="dcterms:W3CDTF">2020-03-26T18:16:25Z</dcterms:modified>
</cp:coreProperties>
</file>