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995/dropbox/projects/2018_helios/output/regression_results/"/>
    </mc:Choice>
  </mc:AlternateContent>
  <xr:revisionPtr revIDLastSave="0" documentId="13_ncr:1_{B7F4F294-F213-1944-A5A3-5CF0663A7745}" xr6:coauthVersionLast="36" xr6:coauthVersionMax="36" xr10:uidLastSave="{00000000-0000-0000-0000-000000000000}"/>
  <bookViews>
    <workbookView xWindow="0" yWindow="460" windowWidth="25600" windowHeight="15540" activeTab="5" xr2:uid="{E715F509-F765-4626-8D83-2558E63D3D2C}"/>
  </bookViews>
  <sheets>
    <sheet name="Summary Statistics" sheetId="5" r:id="rId1"/>
    <sheet name="publications" sheetId="1" r:id="rId2"/>
    <sheet name="average_citations" sheetId="6" r:id="rId3"/>
    <sheet name="collaborators" sheetId="7" r:id="rId4"/>
    <sheet name="collab-countries" sheetId="8" r:id="rId5"/>
    <sheet name="in_topic_publications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9" l="1"/>
  <c r="B33" i="9"/>
  <c r="B31" i="9"/>
  <c r="B30" i="9"/>
  <c r="B29" i="9"/>
  <c r="B28" i="9"/>
  <c r="B26" i="9"/>
  <c r="B24" i="9"/>
  <c r="B22" i="9"/>
  <c r="B20" i="9"/>
  <c r="B18" i="9"/>
  <c r="B16" i="9"/>
  <c r="B14" i="9"/>
  <c r="B12" i="9"/>
  <c r="B11" i="9"/>
  <c r="B10" i="9"/>
  <c r="B9" i="9"/>
  <c r="B8" i="9"/>
  <c r="B7" i="9"/>
  <c r="B6" i="9"/>
  <c r="B5" i="9"/>
  <c r="B31" i="5" l="1"/>
  <c r="B23" i="5"/>
  <c r="B15" i="5"/>
  <c r="B7" i="5"/>
  <c r="B24" i="5"/>
  <c r="B22" i="5"/>
  <c r="B21" i="5"/>
  <c r="B16" i="5"/>
  <c r="B14" i="5"/>
  <c r="B13" i="5"/>
  <c r="B8" i="5"/>
  <c r="B6" i="5"/>
  <c r="B5" i="5"/>
  <c r="B36" i="8" l="1"/>
  <c r="B33" i="8"/>
  <c r="B31" i="8"/>
  <c r="B30" i="8"/>
  <c r="B29" i="8"/>
  <c r="B28" i="8"/>
  <c r="B26" i="8"/>
  <c r="B24" i="8"/>
  <c r="B22" i="8"/>
  <c r="B20" i="8"/>
  <c r="B18" i="8"/>
  <c r="B16" i="8"/>
  <c r="B14" i="8"/>
  <c r="B12" i="8"/>
  <c r="B11" i="8"/>
  <c r="B10" i="8"/>
  <c r="B9" i="8"/>
  <c r="B8" i="8"/>
  <c r="B7" i="8"/>
  <c r="B6" i="8"/>
  <c r="B5" i="8"/>
  <c r="B36" i="7"/>
  <c r="B33" i="7"/>
  <c r="B31" i="7"/>
  <c r="B30" i="7"/>
  <c r="B29" i="7"/>
  <c r="B28" i="7"/>
  <c r="B26" i="7"/>
  <c r="B24" i="7"/>
  <c r="B22" i="7"/>
  <c r="B20" i="7"/>
  <c r="B18" i="7"/>
  <c r="B16" i="7"/>
  <c r="B14" i="7"/>
  <c r="B12" i="7"/>
  <c r="B11" i="7"/>
  <c r="B10" i="7"/>
  <c r="B9" i="7"/>
  <c r="B8" i="7"/>
  <c r="B7" i="7"/>
  <c r="B6" i="7"/>
  <c r="B5" i="7"/>
  <c r="B36" i="6"/>
  <c r="B33" i="6"/>
  <c r="B31" i="6"/>
  <c r="B30" i="6"/>
  <c r="B29" i="6"/>
  <c r="B28" i="6"/>
  <c r="B26" i="6"/>
  <c r="B24" i="6"/>
  <c r="B22" i="6"/>
  <c r="B20" i="6"/>
  <c r="B18" i="6"/>
  <c r="B16" i="6"/>
  <c r="B14" i="6"/>
  <c r="B12" i="6"/>
  <c r="B11" i="6"/>
  <c r="B10" i="6"/>
  <c r="B9" i="6"/>
  <c r="B8" i="6"/>
  <c r="B7" i="6"/>
  <c r="B6" i="6"/>
  <c r="B5" i="6"/>
  <c r="B28" i="1"/>
  <c r="B26" i="1"/>
  <c r="B24" i="1"/>
  <c r="B32" i="5" l="1"/>
  <c r="B30" i="5"/>
  <c r="B29" i="5"/>
  <c r="B22" i="1"/>
  <c r="B14" i="1"/>
  <c r="B36" i="1"/>
  <c r="B33" i="1"/>
  <c r="B31" i="1"/>
  <c r="B30" i="1"/>
  <c r="B29" i="1"/>
  <c r="B20" i="1"/>
  <c r="B18" i="1"/>
  <c r="B16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<sst xmlns="http://schemas.openxmlformats.org/spreadsheetml/2006/main" count="1437" uniqueCount="723">
  <si>
    <t>="* p&lt;.1</t>
  </si>
  <si>
    <t xml:space="preserve"> ** p&lt;.05</t>
  </si>
  <si>
    <t xml:space="preserve"> *** p&lt;.01"</t>
  </si>
  <si>
    <t>Year FE</t>
  </si>
  <si>
    <t>Yes</t>
  </si>
  <si>
    <t>After Grant</t>
  </si>
  <si>
    <t>INCa/INSERM/DGOS x After Grant</t>
  </si>
  <si>
    <t>National Cancer Institute x After Grant</t>
  </si>
  <si>
    <t>National Health and Medical Rese x After Grant</t>
  </si>
  <si>
    <t>Wellcome Trust x After Grant</t>
  </si>
  <si>
    <t>Career Age</t>
  </si>
  <si>
    <t>LHS: Average Citations per Paper</t>
  </si>
  <si>
    <t>Average citations are null for years without a publication</t>
  </si>
  <si>
    <t>Omitted agency is Cancer Research UK</t>
  </si>
  <si>
    <t>LHS: Number of Publications</t>
  </si>
  <si>
    <t>Career Age Squared</t>
  </si>
  <si>
    <t>(0.145)</t>
  </si>
  <si>
    <t>(0.178)</t>
  </si>
  <si>
    <t>(0.146)</t>
  </si>
  <si>
    <t>(0.182)</t>
  </si>
  <si>
    <t>(0.309)</t>
  </si>
  <si>
    <t/>
  </si>
  <si>
    <t>-0.007***</t>
  </si>
  <si>
    <t>(0.000)</t>
  </si>
  <si>
    <t>(0.022)</t>
  </si>
  <si>
    <t>132913</t>
  </si>
  <si>
    <t>No</t>
  </si>
  <si>
    <t>5.149***</t>
  </si>
  <si>
    <t>ORCID-Confirmed</t>
  </si>
  <si>
    <t>ORCID-Confirmed Researcher</t>
  </si>
  <si>
    <t>(0.089)</t>
  </si>
  <si>
    <t>(0.002)</t>
  </si>
  <si>
    <t>(0.001)</t>
  </si>
  <si>
    <t>(0.922)</t>
  </si>
  <si>
    <t>(0.084)</t>
  </si>
  <si>
    <t>(0.043)</t>
  </si>
  <si>
    <t>(0.087)</t>
  </si>
  <si>
    <t>(0.085)</t>
  </si>
  <si>
    <t>(0.078)</t>
  </si>
  <si>
    <t>(0.004)</t>
  </si>
  <si>
    <t>-0.002***</t>
  </si>
  <si>
    <t>(0.010)</t>
  </si>
  <si>
    <t>Sample +/- 5 years surrounding 1st grant (11 observations per researcher), must have career age and affiliation.</t>
  </si>
  <si>
    <t>Number of Researchers</t>
  </si>
  <si>
    <t>Cancer Research UK</t>
  </si>
  <si>
    <t>Number of Researchers (%)</t>
  </si>
  <si>
    <t>Non ORCID-Confirmed</t>
  </si>
  <si>
    <t>Among INCa Researchers:</t>
  </si>
  <si>
    <t>LHS: Number of Unique Collaborators</t>
  </si>
  <si>
    <t>LHS: Number of Distinct Countries among Collaborators</t>
  </si>
  <si>
    <t>(1)</t>
  </si>
  <si>
    <t>(2)</t>
  </si>
  <si>
    <t>(3)</t>
  </si>
  <si>
    <t>(4)</t>
  </si>
  <si>
    <t>(5)</t>
  </si>
  <si>
    <t>(6)</t>
  </si>
  <si>
    <t>(7)</t>
  </si>
  <si>
    <t>(8)</t>
  </si>
  <si>
    <t>Female Researcher</t>
  </si>
  <si>
    <t>1.918***</t>
  </si>
  <si>
    <t>(0.147)</t>
  </si>
  <si>
    <t>(0.139)</t>
  </si>
  <si>
    <t>1.705***</t>
  </si>
  <si>
    <t>-0.433</t>
  </si>
  <si>
    <t>(0.165)</t>
  </si>
  <si>
    <t>(0.157)</t>
  </si>
  <si>
    <t>(0.682)</t>
  </si>
  <si>
    <t>0.725***</t>
  </si>
  <si>
    <t>0.222**</t>
  </si>
  <si>
    <t>(0.101)</t>
  </si>
  <si>
    <t>(0.093)</t>
  </si>
  <si>
    <t>-0.558***</t>
  </si>
  <si>
    <t>0.912***</t>
  </si>
  <si>
    <t>(0.176)</t>
  </si>
  <si>
    <t>0.745***</t>
  </si>
  <si>
    <t>0.784***</t>
  </si>
  <si>
    <t>(0.241)</t>
  </si>
  <si>
    <t>(0.230)</t>
  </si>
  <si>
    <t>(0.246)</t>
  </si>
  <si>
    <t>0.249</t>
  </si>
  <si>
    <t>(0.159)</t>
  </si>
  <si>
    <t>(0.151)</t>
  </si>
  <si>
    <t>(1.440)</t>
  </si>
  <si>
    <t>0.689***</t>
  </si>
  <si>
    <t>(0.193)</t>
  </si>
  <si>
    <t>(0.188)</t>
  </si>
  <si>
    <t>-0.168</t>
  </si>
  <si>
    <t>(0.341)</t>
  </si>
  <si>
    <t>-0.845***</t>
  </si>
  <si>
    <t>(0.197)</t>
  </si>
  <si>
    <t>(0.201)</t>
  </si>
  <si>
    <t>-0.001</t>
  </si>
  <si>
    <t>(0.327)</t>
  </si>
  <si>
    <t>4.533***</t>
  </si>
  <si>
    <t>(0.103)</t>
  </si>
  <si>
    <t>Researcher FE</t>
  </si>
  <si>
    <t>Propensity Weights</t>
  </si>
  <si>
    <t>1.707***</t>
  </si>
  <si>
    <t>(0.164)</t>
  </si>
  <si>
    <t>0.746***</t>
  </si>
  <si>
    <t>0.254**</t>
  </si>
  <si>
    <t>(0.100)</t>
  </si>
  <si>
    <t>-0.568***</t>
  </si>
  <si>
    <t>(0.173)</t>
  </si>
  <si>
    <t>(0.710)</t>
  </si>
  <si>
    <t>(0.239)</t>
  </si>
  <si>
    <t>(0.158)</t>
  </si>
  <si>
    <t>(0.191)</t>
  </si>
  <si>
    <t>(0.337)</t>
  </si>
  <si>
    <t>-0.939***</t>
  </si>
  <si>
    <t>(0.195)</t>
  </si>
  <si>
    <t>-0.901***</t>
  </si>
  <si>
    <t>(0.080)</t>
  </si>
  <si>
    <t>4.145***</t>
  </si>
  <si>
    <t>(0.111)</t>
  </si>
  <si>
    <t>Propensity Weights are created using number of publications in first year, RCDC and CSO codes of those publication, and career age.</t>
  </si>
  <si>
    <t>Observations that do not have publications, or where publications do not have RCDC or CSO codes, have no propensity weight.</t>
  </si>
  <si>
    <t>LHS Number of publications is constucted as the number of unique publications by a researcher in a given year.</t>
  </si>
  <si>
    <t>112221</t>
  </si>
  <si>
    <t>LHS Collaborators is constructed as the number of unique coauthors a given researcher had in a given year.</t>
  </si>
  <si>
    <t>20.186***</t>
  </si>
  <si>
    <t>(1.384)</t>
  </si>
  <si>
    <t>(1.379)</t>
  </si>
  <si>
    <t>(1.354)</t>
  </si>
  <si>
    <t>(1.783)</t>
  </si>
  <si>
    <t>10.743***</t>
  </si>
  <si>
    <t>10.793***</t>
  </si>
  <si>
    <t>(0.715)</t>
  </si>
  <si>
    <t>1.512***</t>
  </si>
  <si>
    <t>1.813***</t>
  </si>
  <si>
    <t>(0.433)</t>
  </si>
  <si>
    <t>(0.409)</t>
  </si>
  <si>
    <t>0.972</t>
  </si>
  <si>
    <t>1.158*</t>
  </si>
  <si>
    <t>(0.679)</t>
  </si>
  <si>
    <t>-4.414***</t>
  </si>
  <si>
    <t>(0.870)</t>
  </si>
  <si>
    <t>(0.863)</t>
  </si>
  <si>
    <t>4.765**</t>
  </si>
  <si>
    <t>(1.886)</t>
  </si>
  <si>
    <t>(1.879)</t>
  </si>
  <si>
    <t>(1.841)</t>
  </si>
  <si>
    <t>(2.254)</t>
  </si>
  <si>
    <t>-0.081</t>
  </si>
  <si>
    <t>-0.093</t>
  </si>
  <si>
    <t>(1.445)</t>
  </si>
  <si>
    <t>(1.419)</t>
  </si>
  <si>
    <t>(1.857)</t>
  </si>
  <si>
    <t>2.145</t>
  </si>
  <si>
    <t>(1.759)</t>
  </si>
  <si>
    <t>(1.753)</t>
  </si>
  <si>
    <t>(1.727)</t>
  </si>
  <si>
    <t>(2.298)</t>
  </si>
  <si>
    <t>5.692*</t>
  </si>
  <si>
    <t>5.692</t>
  </si>
  <si>
    <t>(3.205)</t>
  </si>
  <si>
    <t>(3.192)</t>
  </si>
  <si>
    <t>(4.907)</t>
  </si>
  <si>
    <t>-2.384</t>
  </si>
  <si>
    <t>-2.913</t>
  </si>
  <si>
    <t>(1.811)</t>
  </si>
  <si>
    <t>(1.801)</t>
  </si>
  <si>
    <t>-2.226***</t>
  </si>
  <si>
    <t>(0.496)</t>
  </si>
  <si>
    <t>(0.485)</t>
  </si>
  <si>
    <t>(0.034)</t>
  </si>
  <si>
    <t>17.430***</t>
  </si>
  <si>
    <t>13.881***</t>
  </si>
  <si>
    <t>22.540***</t>
  </si>
  <si>
    <t>(0.461)</t>
  </si>
  <si>
    <t>(0.612)</t>
  </si>
  <si>
    <t>(0.206)</t>
  </si>
  <si>
    <t>LHS Collab-Countries is constructed as the number of unique countries among a given researcher's coauthors in a given year.</t>
  </si>
  <si>
    <t>1.414***</t>
  </si>
  <si>
    <t>(0.072)</t>
  </si>
  <si>
    <t>(0.070)</t>
  </si>
  <si>
    <t>(0.086)</t>
  </si>
  <si>
    <t>0.081</t>
  </si>
  <si>
    <t>0.084</t>
  </si>
  <si>
    <t>(0.052)</t>
  </si>
  <si>
    <t>(0.049)</t>
  </si>
  <si>
    <t>-0.514***</t>
  </si>
  <si>
    <t>-0.500***</t>
  </si>
  <si>
    <t>(0.033)</t>
  </si>
  <si>
    <t>-0.009</t>
  </si>
  <si>
    <t>-0.000</t>
  </si>
  <si>
    <t>(0.040)</t>
  </si>
  <si>
    <t>-0.406***</t>
  </si>
  <si>
    <t>(0.071)</t>
  </si>
  <si>
    <t>(0.063)</t>
  </si>
  <si>
    <t>0.046</t>
  </si>
  <si>
    <t>(0.107)</t>
  </si>
  <si>
    <t>(0.106)</t>
  </si>
  <si>
    <t>(0.122)</t>
  </si>
  <si>
    <t>-0.469***</t>
  </si>
  <si>
    <t>-0.470***</t>
  </si>
  <si>
    <t>(0.075)</t>
  </si>
  <si>
    <t>0.055</t>
  </si>
  <si>
    <t>(0.094)</t>
  </si>
  <si>
    <t>(0.091)</t>
  </si>
  <si>
    <t>(0.112)</t>
  </si>
  <si>
    <t>(0.939)</t>
  </si>
  <si>
    <t>0.327*</t>
  </si>
  <si>
    <t>0.248</t>
  </si>
  <si>
    <t>0.327</t>
  </si>
  <si>
    <t>(0.179)</t>
  </si>
  <si>
    <t>(0.224)</t>
  </si>
  <si>
    <t>-0.079</t>
  </si>
  <si>
    <t>-0.105</t>
  </si>
  <si>
    <t>-0.147</t>
  </si>
  <si>
    <t>(0.095)</t>
  </si>
  <si>
    <t>(0.092)</t>
  </si>
  <si>
    <t>(0.097)</t>
  </si>
  <si>
    <t>(0.099)</t>
  </si>
  <si>
    <t>-0.129***</t>
  </si>
  <si>
    <t>(0.025)</t>
  </si>
  <si>
    <t>(0.024)</t>
  </si>
  <si>
    <t>1.778***</t>
  </si>
  <si>
    <t>1.614***</t>
  </si>
  <si>
    <t>1.607***</t>
  </si>
  <si>
    <t>(0.039)</t>
  </si>
  <si>
    <t>(0.037)</t>
  </si>
  <si>
    <t>Omitted gender is Male. Control for missing gender estimator is also included.</t>
  </si>
  <si>
    <t>0.531***</t>
  </si>
  <si>
    <t>1.849***</t>
  </si>
  <si>
    <t>0.474*</t>
  </si>
  <si>
    <t>(0.294)</t>
  </si>
  <si>
    <t>(0.290)</t>
  </si>
  <si>
    <t>(0.270)</t>
  </si>
  <si>
    <t>(0.311)</t>
  </si>
  <si>
    <t>1.661***</t>
  </si>
  <si>
    <t>0.000</t>
  </si>
  <si>
    <t>1.510***</t>
  </si>
  <si>
    <t>1.494***</t>
  </si>
  <si>
    <t>1.489***</t>
  </si>
  <si>
    <t>(0.214)</t>
  </si>
  <si>
    <t>(0.211)</t>
  </si>
  <si>
    <t>0.833***</t>
  </si>
  <si>
    <t>0.654***</t>
  </si>
  <si>
    <t>0.731***</t>
  </si>
  <si>
    <t>0.571***</t>
  </si>
  <si>
    <t>(0.168)</t>
  </si>
  <si>
    <t>(0.149)</t>
  </si>
  <si>
    <t>0.366***</t>
  </si>
  <si>
    <t>0.026</t>
  </si>
  <si>
    <t>0.096</t>
  </si>
  <si>
    <t>0.269</t>
  </si>
  <si>
    <t>(0.207)</t>
  </si>
  <si>
    <t>(0.204)</t>
  </si>
  <si>
    <t>(0.184)</t>
  </si>
  <si>
    <t>0.758***</t>
  </si>
  <si>
    <t>-0.785**</t>
  </si>
  <si>
    <t>-0.654*</t>
  </si>
  <si>
    <t>-0.341</t>
  </si>
  <si>
    <t>(0.152)</t>
  </si>
  <si>
    <t>(0.380)</t>
  </si>
  <si>
    <t>(0.395)</t>
  </si>
  <si>
    <t>(0.352)</t>
  </si>
  <si>
    <t>0.790***</t>
  </si>
  <si>
    <t>0.815**</t>
  </si>
  <si>
    <t>0.862***</t>
  </si>
  <si>
    <t>(0.347)</t>
  </si>
  <si>
    <t>(0.326)</t>
  </si>
  <si>
    <t>(0.369)</t>
  </si>
  <si>
    <t>0.355</t>
  </si>
  <si>
    <t>0.408</t>
  </si>
  <si>
    <t>(0.317)</t>
  </si>
  <si>
    <t>(0.312)</t>
  </si>
  <si>
    <t>(0.292)</t>
  </si>
  <si>
    <t>(0.330)</t>
  </si>
  <si>
    <t>0.650*</t>
  </si>
  <si>
    <t>0.604*</t>
  </si>
  <si>
    <t>(0.378)</t>
  </si>
  <si>
    <t>(0.373)</t>
  </si>
  <si>
    <t>(0.346)</t>
  </si>
  <si>
    <t>(0.375)</t>
  </si>
  <si>
    <t>-0.483</t>
  </si>
  <si>
    <t>-0.784</t>
  </si>
  <si>
    <t>-0.811</t>
  </si>
  <si>
    <t>(0.313)</t>
  </si>
  <si>
    <t>(0.698)</t>
  </si>
  <si>
    <t>(0.749)</t>
  </si>
  <si>
    <t>-1.118***</t>
  </si>
  <si>
    <t>-0.906***</t>
  </si>
  <si>
    <t>-0.976***</t>
  </si>
  <si>
    <t>-1.138***</t>
  </si>
  <si>
    <t>(0.189)</t>
  </si>
  <si>
    <t>(0.199)</t>
  </si>
  <si>
    <t>-0.920***</t>
  </si>
  <si>
    <t>-0.809***</t>
  </si>
  <si>
    <t>-1.014***</t>
  </si>
  <si>
    <t>(0.196)</t>
  </si>
  <si>
    <t>0.493***</t>
  </si>
  <si>
    <t>0.447***</t>
  </si>
  <si>
    <t>(0.005)</t>
  </si>
  <si>
    <t>(0.014)</t>
  </si>
  <si>
    <t>-0.008***</t>
  </si>
  <si>
    <t>0.394***</t>
  </si>
  <si>
    <t>4.621***</t>
  </si>
  <si>
    <t>4.297***</t>
  </si>
  <si>
    <t>0.718***</t>
  </si>
  <si>
    <t>4.930***</t>
  </si>
  <si>
    <t>(0.190)</t>
  </si>
  <si>
    <t>(0.243)</t>
  </si>
  <si>
    <t>126544</t>
  </si>
  <si>
    <t>12.969***</t>
  </si>
  <si>
    <t>24.842***</t>
  </si>
  <si>
    <t>17.091***</t>
  </si>
  <si>
    <t>(4.086)</t>
  </si>
  <si>
    <t>(4.057)</t>
  </si>
  <si>
    <t>(3.917)</t>
  </si>
  <si>
    <t>(4.884)</t>
  </si>
  <si>
    <t>10.461***</t>
  </si>
  <si>
    <t>9.113***</t>
  </si>
  <si>
    <t>9.041***</t>
  </si>
  <si>
    <t>8.890***</t>
  </si>
  <si>
    <t>(0.664)</t>
  </si>
  <si>
    <t>(1.126)</t>
  </si>
  <si>
    <t>(1.099)</t>
  </si>
  <si>
    <t>(1.035)</t>
  </si>
  <si>
    <t>2.143***</t>
  </si>
  <si>
    <t>1.638</t>
  </si>
  <si>
    <t>2.191**</t>
  </si>
  <si>
    <t>1.229</t>
  </si>
  <si>
    <t>(1.010)</t>
  </si>
  <si>
    <t>(0.989)</t>
  </si>
  <si>
    <t>1.691**</t>
  </si>
  <si>
    <t>-1.016</t>
  </si>
  <si>
    <t>-0.537</t>
  </si>
  <si>
    <t>0.394</t>
  </si>
  <si>
    <t>(0.658)</t>
  </si>
  <si>
    <t>(1.322)</t>
  </si>
  <si>
    <t>(1.302)</t>
  </si>
  <si>
    <t>(1.193)</t>
  </si>
  <si>
    <t>2.088***</t>
  </si>
  <si>
    <t>-6.171***</t>
  </si>
  <si>
    <t>-5.360***</t>
  </si>
  <si>
    <t>-3.710*</t>
  </si>
  <si>
    <t>(0.792)</t>
  </si>
  <si>
    <t>(1.755)</t>
  </si>
  <si>
    <t>(1.955)</t>
  </si>
  <si>
    <t>4.961***</t>
  </si>
  <si>
    <t>0.110</t>
  </si>
  <si>
    <t>0.334</t>
  </si>
  <si>
    <t>(4.283)</t>
  </si>
  <si>
    <t>(4.254)</t>
  </si>
  <si>
    <t>(4.188)</t>
  </si>
  <si>
    <t>(5.075)</t>
  </si>
  <si>
    <t>-0.084</t>
  </si>
  <si>
    <t>-3.206</t>
  </si>
  <si>
    <t>-2.954</t>
  </si>
  <si>
    <t>(4.177)</t>
  </si>
  <si>
    <t>(4.149)</t>
  </si>
  <si>
    <t>(4.090)</t>
  </si>
  <si>
    <t>(5.005)</t>
  </si>
  <si>
    <t>1.994</t>
  </si>
  <si>
    <t>-2.080</t>
  </si>
  <si>
    <t>-2.301</t>
  </si>
  <si>
    <t>(4.799)</t>
  </si>
  <si>
    <t>(4.783)</t>
  </si>
  <si>
    <t>(4.658)</t>
  </si>
  <si>
    <t>(5.749)</t>
  </si>
  <si>
    <t>4.316</t>
  </si>
  <si>
    <t>-8.029</t>
  </si>
  <si>
    <t>-8.157</t>
  </si>
  <si>
    <t>(3.097)</t>
  </si>
  <si>
    <t>(6.286)</t>
  </si>
  <si>
    <t>(6.291)</t>
  </si>
  <si>
    <t>(6.667)</t>
  </si>
  <si>
    <t>(8.633)</t>
  </si>
  <si>
    <t>-3.682**</t>
  </si>
  <si>
    <t>-2.614</t>
  </si>
  <si>
    <t>-3.098*</t>
  </si>
  <si>
    <t>-3.882**</t>
  </si>
  <si>
    <t>(1.775)</t>
  </si>
  <si>
    <t>(1.816)</t>
  </si>
  <si>
    <t>(1.804)</t>
  </si>
  <si>
    <t>(1.773)</t>
  </si>
  <si>
    <t>-2.376***</t>
  </si>
  <si>
    <t>-4.416***</t>
  </si>
  <si>
    <t>-5.582***</t>
  </si>
  <si>
    <t>(0.486)</t>
  </si>
  <si>
    <t>(1.464)</t>
  </si>
  <si>
    <t>(1.434)</t>
  </si>
  <si>
    <t>2.364***</t>
  </si>
  <si>
    <t>2.354***</t>
  </si>
  <si>
    <t>-0.035***</t>
  </si>
  <si>
    <t>-0.032***</t>
  </si>
  <si>
    <t>-4.552***</t>
  </si>
  <si>
    <t>18.965***</t>
  </si>
  <si>
    <t>16.184***</t>
  </si>
  <si>
    <t>-3.141*</t>
  </si>
  <si>
    <t>23.072***</t>
  </si>
  <si>
    <t>(0.616)</t>
  </si>
  <si>
    <t>(1.181)</t>
  </si>
  <si>
    <t>(1.713)</t>
  </si>
  <si>
    <t>(1.797)</t>
  </si>
  <si>
    <t>(0.816)</t>
  </si>
  <si>
    <t>0.989***</t>
  </si>
  <si>
    <t>1.477***</t>
  </si>
  <si>
    <t>0.950***</t>
  </si>
  <si>
    <t>(0.172)</t>
  </si>
  <si>
    <t>(0.170)</t>
  </si>
  <si>
    <t>0.063</t>
  </si>
  <si>
    <t>0.068</t>
  </si>
  <si>
    <t>0.062</t>
  </si>
  <si>
    <t>0.048</t>
  </si>
  <si>
    <t>(0.082)</t>
  </si>
  <si>
    <t>-0.483***</t>
  </si>
  <si>
    <t>-0.472***</t>
  </si>
  <si>
    <t>-0.446***</t>
  </si>
  <si>
    <t>-0.513***</t>
  </si>
  <si>
    <t>(0.030)</t>
  </si>
  <si>
    <t>(0.076)</t>
  </si>
  <si>
    <t>(0.074)</t>
  </si>
  <si>
    <t>0.030</t>
  </si>
  <si>
    <t>-0.024</t>
  </si>
  <si>
    <t>-0.029</t>
  </si>
  <si>
    <t>-0.349**</t>
  </si>
  <si>
    <t>-0.304**</t>
  </si>
  <si>
    <t>-0.196</t>
  </si>
  <si>
    <t>(0.143)</t>
  </si>
  <si>
    <t>(0.138)</t>
  </si>
  <si>
    <t>0.057</t>
  </si>
  <si>
    <t>-0.018</t>
  </si>
  <si>
    <t>-0.004</t>
  </si>
  <si>
    <t>(0.187)</t>
  </si>
  <si>
    <t>(0.212)</t>
  </si>
  <si>
    <t>-0.478***</t>
  </si>
  <si>
    <t>-0.463***</t>
  </si>
  <si>
    <t>-0.478**</t>
  </si>
  <si>
    <t>(0.177)</t>
  </si>
  <si>
    <t>(0.175)</t>
  </si>
  <si>
    <t>(0.171)</t>
  </si>
  <si>
    <t>-0.134</t>
  </si>
  <si>
    <t>-0.148</t>
  </si>
  <si>
    <t>(0.229)</t>
  </si>
  <si>
    <t>(0.220)</t>
  </si>
  <si>
    <t>0.250</t>
  </si>
  <si>
    <t>-0.308</t>
  </si>
  <si>
    <t>-0.316</t>
  </si>
  <si>
    <t>(0.377)</t>
  </si>
  <si>
    <t>(0.376)</t>
  </si>
  <si>
    <t>(0.394)</t>
  </si>
  <si>
    <t>(0.508)</t>
  </si>
  <si>
    <t>-0.116</t>
  </si>
  <si>
    <t>-0.165*</t>
  </si>
  <si>
    <t>-0.139***</t>
  </si>
  <si>
    <t>-0.281***</t>
  </si>
  <si>
    <t>-0.361***</t>
  </si>
  <si>
    <t>0.136***</t>
  </si>
  <si>
    <t>0.155***</t>
  </si>
  <si>
    <t>(0.006)</t>
  </si>
  <si>
    <t>0.545***</t>
  </si>
  <si>
    <t>1.736***</t>
  </si>
  <si>
    <t>1.628***</t>
  </si>
  <si>
    <t>0.341***</t>
  </si>
  <si>
    <t>1.838***</t>
  </si>
  <si>
    <t>(0.114)</t>
  </si>
  <si>
    <t>(0.115)</t>
  </si>
  <si>
    <t>(0.048)</t>
  </si>
  <si>
    <t>0.643**</t>
  </si>
  <si>
    <t>0.651**</t>
  </si>
  <si>
    <t>0.692**</t>
  </si>
  <si>
    <t>0.680</t>
  </si>
  <si>
    <t>0.684</t>
  </si>
  <si>
    <t>0.712</t>
  </si>
  <si>
    <t>0.748*</t>
  </si>
  <si>
    <t>(0.279)</t>
  </si>
  <si>
    <t>(0.293)</t>
  </si>
  <si>
    <t>(0.428)</t>
  </si>
  <si>
    <t>(0.427)</t>
  </si>
  <si>
    <t>(0.437)</t>
  </si>
  <si>
    <t>(0.434)</t>
  </si>
  <si>
    <t>-1.974***</t>
  </si>
  <si>
    <t>-1.977***</t>
  </si>
  <si>
    <t>-1.976***</t>
  </si>
  <si>
    <t>-1.560***</t>
  </si>
  <si>
    <t>-1.562***</t>
  </si>
  <si>
    <t>-1.545***</t>
  </si>
  <si>
    <t>(0.161)</t>
  </si>
  <si>
    <t>(0.231)</t>
  </si>
  <si>
    <t>0.050</t>
  </si>
  <si>
    <t>0.067</t>
  </si>
  <si>
    <t>0.049</t>
  </si>
  <si>
    <t>0.196</t>
  </si>
  <si>
    <t>0.242</t>
  </si>
  <si>
    <t>0.257</t>
  </si>
  <si>
    <t>(0.126)</t>
  </si>
  <si>
    <t>(0.222)</t>
  </si>
  <si>
    <t>(0.223)</t>
  </si>
  <si>
    <t>-0.608***</t>
  </si>
  <si>
    <t>-0.598***</t>
  </si>
  <si>
    <t>-0.607***</t>
  </si>
  <si>
    <t>-0.338</t>
  </si>
  <si>
    <t>-0.299</t>
  </si>
  <si>
    <t>-0.291</t>
  </si>
  <si>
    <t>(0.257)</t>
  </si>
  <si>
    <t>-0.393</t>
  </si>
  <si>
    <t>-0.452</t>
  </si>
  <si>
    <t>-1.527***</t>
  </si>
  <si>
    <t>-1.436***</t>
  </si>
  <si>
    <t>-1.426***</t>
  </si>
  <si>
    <t>(0.359)</t>
  </si>
  <si>
    <t>(0.360)</t>
  </si>
  <si>
    <t>(0.440)</t>
  </si>
  <si>
    <t>(0.447)</t>
  </si>
  <si>
    <t>(0.443)</t>
  </si>
  <si>
    <t>-0.164</t>
  </si>
  <si>
    <t>-0.162</t>
  </si>
  <si>
    <t>-0.177</t>
  </si>
  <si>
    <t>-0.248</t>
  </si>
  <si>
    <t>-0.200</t>
  </si>
  <si>
    <t>-0.193</t>
  </si>
  <si>
    <t>-0.213</t>
  </si>
  <si>
    <t>(0.318)</t>
  </si>
  <si>
    <t>(0.455)</t>
  </si>
  <si>
    <t>(0.454)</t>
  </si>
  <si>
    <t>(0.457)</t>
  </si>
  <si>
    <t>-0.524*</t>
  </si>
  <si>
    <t>-0.526*</t>
  </si>
  <si>
    <t>-0.762**</t>
  </si>
  <si>
    <t>-0.306</t>
  </si>
  <si>
    <t>-0.437</t>
  </si>
  <si>
    <t>(0.289)</t>
  </si>
  <si>
    <t>(0.303)</t>
  </si>
  <si>
    <t>(0.450)</t>
  </si>
  <si>
    <t>(0.449)</t>
  </si>
  <si>
    <t>-0.493</t>
  </si>
  <si>
    <t>-0.490</t>
  </si>
  <si>
    <t>-0.487</t>
  </si>
  <si>
    <t>-0.584*</t>
  </si>
  <si>
    <t>-0.585</t>
  </si>
  <si>
    <t>-0.583</t>
  </si>
  <si>
    <t>-0.592</t>
  </si>
  <si>
    <t>-0.603</t>
  </si>
  <si>
    <t>(0.310)</t>
  </si>
  <si>
    <t>(0.324)</t>
  </si>
  <si>
    <t>(0.487)</t>
  </si>
  <si>
    <t>0.907</t>
  </si>
  <si>
    <t>0.922</t>
  </si>
  <si>
    <t>0.893</t>
  </si>
  <si>
    <t>0.821</t>
  </si>
  <si>
    <t>2.046</t>
  </si>
  <si>
    <t>2.015</t>
  </si>
  <si>
    <t>2.021</t>
  </si>
  <si>
    <t>2.051</t>
  </si>
  <si>
    <t>(0.580)</t>
  </si>
  <si>
    <t>(0.599)</t>
  </si>
  <si>
    <t>(1.319)</t>
  </si>
  <si>
    <t>(1.324)</t>
  </si>
  <si>
    <t>(1.318)</t>
  </si>
  <si>
    <t>(1.742)</t>
  </si>
  <si>
    <t>0.935***</t>
  </si>
  <si>
    <t>0.931***</t>
  </si>
  <si>
    <t>0.937***</t>
  </si>
  <si>
    <t>0.911***</t>
  </si>
  <si>
    <t>0.894***</t>
  </si>
  <si>
    <t>(0.262)</t>
  </si>
  <si>
    <t>(0.263)</t>
  </si>
  <si>
    <t>-0.256**</t>
  </si>
  <si>
    <t>-0.251**</t>
  </si>
  <si>
    <t>-0.119</t>
  </si>
  <si>
    <t>-0.114</t>
  </si>
  <si>
    <t>(0.194)</t>
  </si>
  <si>
    <t>-0.051***</t>
  </si>
  <si>
    <t>0.023</t>
  </si>
  <si>
    <t>0.001***</t>
  </si>
  <si>
    <t>5.628***</t>
  </si>
  <si>
    <t>5.440***</t>
  </si>
  <si>
    <t>5.821***</t>
  </si>
  <si>
    <t>5.666***</t>
  </si>
  <si>
    <t>5.348***</t>
  </si>
  <si>
    <t>5.047***</t>
  </si>
  <si>
    <t>4.924***</t>
  </si>
  <si>
    <t>4.743***</t>
  </si>
  <si>
    <t>(0.124)</t>
  </si>
  <si>
    <t>(0.174)</t>
  </si>
  <si>
    <t>(0.029)</t>
  </si>
  <si>
    <t>(0.238)</t>
  </si>
  <si>
    <t>(0.321)</t>
  </si>
  <si>
    <t>(0.153)</t>
  </si>
  <si>
    <t>108850</t>
  </si>
  <si>
    <t>LHS Average citations is constructed as the average of the current citation counts for all publications by a given researcher in a given year, normalized by the number of years since publication.</t>
  </si>
  <si>
    <t>Number of Grants</t>
  </si>
  <si>
    <t>Number of Grants (%)</t>
  </si>
  <si>
    <t>Originally:</t>
  </si>
  <si>
    <t>After dropping researchers funded by several comparison agencies:</t>
  </si>
  <si>
    <t>After keeping only every researcher's first grant:</t>
  </si>
  <si>
    <t>After dropping observations with no affiliation:</t>
  </si>
  <si>
    <t>(.)</t>
  </si>
  <si>
    <t>1.050***</t>
  </si>
  <si>
    <t>1.058***</t>
  </si>
  <si>
    <t>0.534***</t>
  </si>
  <si>
    <t>1.165***</t>
  </si>
  <si>
    <t>0.875***</t>
  </si>
  <si>
    <t>0.879***</t>
  </si>
  <si>
    <t>0.437**</t>
  </si>
  <si>
    <t>1.006***</t>
  </si>
  <si>
    <t>-0.881***</t>
  </si>
  <si>
    <t>-0.882***</t>
  </si>
  <si>
    <t>-0.953***</t>
  </si>
  <si>
    <t>-1.016***</t>
  </si>
  <si>
    <t>-1.036***</t>
  </si>
  <si>
    <t>-1.053***</t>
  </si>
  <si>
    <t>1.320***</t>
  </si>
  <si>
    <t>1.346***</t>
  </si>
  <si>
    <t>1.384***</t>
  </si>
  <si>
    <t>1.381***</t>
  </si>
  <si>
    <t>1.388***</t>
  </si>
  <si>
    <t>1.382***</t>
  </si>
  <si>
    <t>0.473***</t>
  </si>
  <si>
    <t>0.485***</t>
  </si>
  <si>
    <t>0.530***</t>
  </si>
  <si>
    <t>0.410***</t>
  </si>
  <si>
    <t>0.427***</t>
  </si>
  <si>
    <t>0.570***</t>
  </si>
  <si>
    <t>0.843***</t>
  </si>
  <si>
    <t>0.801***</t>
  </si>
  <si>
    <t>0.895***</t>
  </si>
  <si>
    <t>0.983***</t>
  </si>
  <si>
    <t>1.075***</t>
  </si>
  <si>
    <t>1.004***</t>
  </si>
  <si>
    <t>-0.230*</t>
  </si>
  <si>
    <t>-0.227*</t>
  </si>
  <si>
    <t>-0.253*</t>
  </si>
  <si>
    <t>0.521***</t>
  </si>
  <si>
    <t>0.525***</t>
  </si>
  <si>
    <t>0.518***</t>
  </si>
  <si>
    <t>0.599***</t>
  </si>
  <si>
    <t>0.729***</t>
  </si>
  <si>
    <t>0.730***</t>
  </si>
  <si>
    <t>0.674**</t>
  </si>
  <si>
    <t>0.733**</t>
  </si>
  <si>
    <t>-0.194*</t>
  </si>
  <si>
    <t>-0.189*</t>
  </si>
  <si>
    <t>-0.200***</t>
  </si>
  <si>
    <t>-0.277***</t>
  </si>
  <si>
    <t>-0.520***</t>
  </si>
  <si>
    <t>-0.581***</t>
  </si>
  <si>
    <t>0.275***</t>
  </si>
  <si>
    <t>0.226***</t>
  </si>
  <si>
    <t>-0.005***</t>
  </si>
  <si>
    <t>-0.004***</t>
  </si>
  <si>
    <t>2.802***</t>
  </si>
  <si>
    <t>2.532***</t>
  </si>
  <si>
    <t>0.174**</t>
  </si>
  <si>
    <t>3.547***</t>
  </si>
  <si>
    <t>2.938***</t>
  </si>
  <si>
    <t>3.088***</t>
  </si>
  <si>
    <t>1.024***</t>
  </si>
  <si>
    <t>2.978***</t>
  </si>
  <si>
    <t>(0.102)</t>
  </si>
  <si>
    <t>(0.113)</t>
  </si>
  <si>
    <t>(0.255)</t>
  </si>
  <si>
    <t>(0.073)</t>
  </si>
  <si>
    <t>(0.116)</t>
  </si>
  <si>
    <t>(0.118)</t>
  </si>
  <si>
    <t>(0.059)</t>
  </si>
  <si>
    <t>(0.058)</t>
  </si>
  <si>
    <t>(0.057)</t>
  </si>
  <si>
    <t>(0.069)</t>
  </si>
  <si>
    <t>(0.144)</t>
  </si>
  <si>
    <t>(0.142)</t>
  </si>
  <si>
    <t>(0.374)</t>
  </si>
  <si>
    <t>(0.342)</t>
  </si>
  <si>
    <t>-0.053</t>
  </si>
  <si>
    <t>-0.050</t>
  </si>
  <si>
    <t>0.019</t>
  </si>
  <si>
    <t>-0.094</t>
  </si>
  <si>
    <t>(0.133)</t>
  </si>
  <si>
    <t>(0.131)</t>
  </si>
  <si>
    <t>(0.215)</t>
  </si>
  <si>
    <t>(0.216)</t>
  </si>
  <si>
    <t>(0.268)</t>
  </si>
  <si>
    <t>0.100</t>
  </si>
  <si>
    <t>0.099</t>
  </si>
  <si>
    <t>0.114</t>
  </si>
  <si>
    <t>0.186</t>
  </si>
  <si>
    <t>0.280</t>
  </si>
  <si>
    <t>0.278</t>
  </si>
  <si>
    <t>0.265</t>
  </si>
  <si>
    <t>0.326</t>
  </si>
  <si>
    <t>(0.109)</t>
  </si>
  <si>
    <t>(0.108)</t>
  </si>
  <si>
    <t>(0.210)</t>
  </si>
  <si>
    <t>(0.265)</t>
  </si>
  <si>
    <t>(0.132)</t>
  </si>
  <si>
    <t>(0.128)</t>
  </si>
  <si>
    <t>(0.140)</t>
  </si>
  <si>
    <t>(0.269)</t>
  </si>
  <si>
    <t>(0.266)</t>
  </si>
  <si>
    <t>(0.297)</t>
  </si>
  <si>
    <t>-0.373</t>
  </si>
  <si>
    <t>-0.356</t>
  </si>
  <si>
    <t>-0.108</t>
  </si>
  <si>
    <t>0.169</t>
  </si>
  <si>
    <t>-0.639</t>
  </si>
  <si>
    <t>-0.664</t>
  </si>
  <si>
    <t>-0.529</t>
  </si>
  <si>
    <t>-0.468</t>
  </si>
  <si>
    <t>(0.251)</t>
  </si>
  <si>
    <t>(0.240)</t>
  </si>
  <si>
    <t>(0.261)</t>
  </si>
  <si>
    <t>(0.577)</t>
  </si>
  <si>
    <t>(0.581)</t>
  </si>
  <si>
    <t>(0.583)</t>
  </si>
  <si>
    <t>(0.769)</t>
  </si>
  <si>
    <t>-0.121</t>
  </si>
  <si>
    <t>-0.151</t>
  </si>
  <si>
    <t>-0.156</t>
  </si>
  <si>
    <t>-0.153</t>
  </si>
  <si>
    <t>(0.110)</t>
  </si>
  <si>
    <t>(0.046)</t>
  </si>
  <si>
    <t>(0.045)</t>
  </si>
  <si>
    <t>(0.125)</t>
  </si>
  <si>
    <t>(0.013)</t>
  </si>
  <si>
    <t>(0.060)</t>
  </si>
  <si>
    <t>(0.134)</t>
  </si>
  <si>
    <t>(0.200)</t>
  </si>
  <si>
    <t>LHS In-Topic Publications is constructed as the number of publications of the same RCDC Code topic as the grant.</t>
  </si>
  <si>
    <t>In-Topic Pubiction is null for years without a publication</t>
  </si>
  <si>
    <t>LHS: Number of In-Topic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</si>
</sst>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left" vertical="center"/>
    </xf>
    <xf numFmtId="10" fontId="0" fillId="0" borderId="3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0" borderId="20" xfId="0" applyBorder="1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0" fontId="0" fillId="0" borderId="10" xfId="0" applyNumberFormat="1" applyBorder="1" applyAlignment="1">
      <alignment horizontal="center" vertical="center"/>
    </xf>
    <xf numFmtId="10" fontId="0" fillId="0" borderId="21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0" fontId="0" fillId="0" borderId="0" xfId="0" applyNumberFormat="1" applyBorder="1" applyAlignment="1">
      <alignment horizontal="center" vertical="center"/>
    </xf>
    <xf numFmtId="3" fontId="0" fillId="0" borderId="0" xfId="0" applyNumberFormat="1"/>
    <xf numFmtId="3" fontId="0" fillId="0" borderId="6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D790-1BBE-C949-A4D8-C2EAE1E70435}">
  <dimension ref="B2:G38"/>
  <sheetViews>
    <sheetView workbookViewId="0">
      <selection activeCell="B1" sqref="B1"/>
    </sheetView>
  </sheetViews>
  <sheetFormatPr baseColWidth="10" defaultRowHeight="15" x14ac:dyDescent="0.2"/>
  <cols>
    <col min="2" max="2" width="38.6640625" bestFit="1" customWidth="1"/>
    <col min="3" max="3" width="21.5" style="29" customWidth="1"/>
    <col min="4" max="4" width="21.5" customWidth="1"/>
    <col min="5" max="5" width="21.5" style="29" customWidth="1"/>
    <col min="6" max="6" width="21.5" customWidth="1"/>
    <col min="7" max="7" width="10.83203125" style="22"/>
  </cols>
  <sheetData>
    <row r="2" spans="2:6" ht="16" thickBot="1" x14ac:dyDescent="0.25">
      <c r="B2" t="s">
        <v>586</v>
      </c>
    </row>
    <row r="3" spans="2:6" ht="16" thickTop="1" x14ac:dyDescent="0.2">
      <c r="B3" s="5"/>
      <c r="C3" s="30" t="s">
        <v>43</v>
      </c>
      <c r="D3" s="6" t="s">
        <v>45</v>
      </c>
      <c r="E3" s="30" t="s">
        <v>584</v>
      </c>
      <c r="F3" s="7" t="s">
        <v>585</v>
      </c>
    </row>
    <row r="4" spans="2:6" x14ac:dyDescent="0.2">
      <c r="B4" s="17" t="s">
        <v>44</v>
      </c>
      <c r="C4" s="31">
        <v>1418</v>
      </c>
      <c r="D4" s="19">
        <v>0.10056737588652483</v>
      </c>
      <c r="E4" s="31">
        <v>2253</v>
      </c>
      <c r="F4" s="25">
        <v>0.13311669128508125</v>
      </c>
    </row>
    <row r="5" spans="2:6" x14ac:dyDescent="0.2">
      <c r="B5" s="24" t="str">
        <f>"INCa/INSERM/DGOS"</f>
        <v>INCa/INSERM/DGOS</v>
      </c>
      <c r="C5" s="31">
        <v>981</v>
      </c>
      <c r="D5" s="19">
        <v>6.9574468085106381E-2</v>
      </c>
      <c r="E5" s="31">
        <v>1318</v>
      </c>
      <c r="F5" s="25">
        <v>7.7872968980797638E-2</v>
      </c>
    </row>
    <row r="6" spans="2:6" x14ac:dyDescent="0.2">
      <c r="B6" s="24" t="str">
        <f>"National Cancer Institute"</f>
        <v>National Cancer Institute</v>
      </c>
      <c r="C6" s="31">
        <v>9356</v>
      </c>
      <c r="D6" s="19">
        <v>0.66354609929078012</v>
      </c>
      <c r="E6" s="31">
        <v>11936</v>
      </c>
      <c r="F6" s="25">
        <v>0.70522895125553919</v>
      </c>
    </row>
    <row r="7" spans="2:6" x14ac:dyDescent="0.2">
      <c r="B7" s="24" t="str">
        <f>"National Health and Medical Research Council"</f>
        <v>National Health and Medical Research Council</v>
      </c>
      <c r="C7" s="31">
        <v>2015</v>
      </c>
      <c r="D7" s="19">
        <v>0.14290780141843973</v>
      </c>
      <c r="E7" s="31">
        <v>1155</v>
      </c>
      <c r="F7" s="25">
        <v>6.8242245199409163E-2</v>
      </c>
    </row>
    <row r="8" spans="2:6" ht="16" thickBot="1" x14ac:dyDescent="0.25">
      <c r="B8" s="18" t="str">
        <f>"Wellcome Trust"</f>
        <v>Wellcome Trust</v>
      </c>
      <c r="C8" s="32">
        <v>330</v>
      </c>
      <c r="D8" s="20">
        <v>2.3404255319148935E-2</v>
      </c>
      <c r="E8" s="32">
        <v>263</v>
      </c>
      <c r="F8" s="26">
        <v>1.5539143279172822E-2</v>
      </c>
    </row>
    <row r="9" spans="2:6" ht="16" thickTop="1" x14ac:dyDescent="0.2">
      <c r="B9" s="27"/>
      <c r="C9" s="33"/>
      <c r="D9" s="28"/>
      <c r="E9" s="33"/>
      <c r="F9" s="28"/>
    </row>
    <row r="10" spans="2:6" ht="16" thickBot="1" x14ac:dyDescent="0.25">
      <c r="B10" s="27" t="s">
        <v>587</v>
      </c>
    </row>
    <row r="11" spans="2:6" ht="16" thickTop="1" x14ac:dyDescent="0.2">
      <c r="B11" s="5"/>
      <c r="C11" s="30" t="s">
        <v>43</v>
      </c>
      <c r="D11" s="6" t="s">
        <v>45</v>
      </c>
      <c r="E11" s="30" t="s">
        <v>584</v>
      </c>
      <c r="F11" s="7" t="s">
        <v>585</v>
      </c>
    </row>
    <row r="12" spans="2:6" x14ac:dyDescent="0.2">
      <c r="B12" s="17" t="s">
        <v>44</v>
      </c>
      <c r="C12" s="31">
        <v>1368</v>
      </c>
      <c r="D12" s="19">
        <v>9.8299999999999998E-2</v>
      </c>
      <c r="E12" s="31">
        <v>2112</v>
      </c>
      <c r="F12" s="25">
        <v>0.12640000000000001</v>
      </c>
    </row>
    <row r="13" spans="2:6" x14ac:dyDescent="0.2">
      <c r="B13" s="24" t="str">
        <f>"INCa/INSERM/DGOS"</f>
        <v>INCa/INSERM/DGOS</v>
      </c>
      <c r="C13" s="31">
        <v>978</v>
      </c>
      <c r="D13" s="19">
        <v>7.0300000000000001E-2</v>
      </c>
      <c r="E13" s="31">
        <v>1311</v>
      </c>
      <c r="F13" s="25">
        <v>7.85E-2</v>
      </c>
    </row>
    <row r="14" spans="2:6" x14ac:dyDescent="0.2">
      <c r="B14" s="24" t="str">
        <f>"National Cancer Institute"</f>
        <v>National Cancer Institute</v>
      </c>
      <c r="C14" s="31">
        <v>9305</v>
      </c>
      <c r="D14" s="19">
        <v>0.66879999999999995</v>
      </c>
      <c r="E14" s="31">
        <v>11893</v>
      </c>
      <c r="F14" s="25">
        <v>0.71179999999999999</v>
      </c>
    </row>
    <row r="15" spans="2:6" x14ac:dyDescent="0.2">
      <c r="B15" s="24" t="str">
        <f>"National Health and Medical Research Council"</f>
        <v>National Health and Medical Research Council</v>
      </c>
      <c r="C15" s="31">
        <v>1972</v>
      </c>
      <c r="D15" s="19">
        <v>0.14169999999999999</v>
      </c>
      <c r="E15" s="31">
        <v>1151</v>
      </c>
      <c r="F15" s="25">
        <v>6.8900000000000003E-2</v>
      </c>
    </row>
    <row r="16" spans="2:6" ht="16" thickBot="1" x14ac:dyDescent="0.25">
      <c r="B16" s="18" t="str">
        <f>"Wellcome Trust"</f>
        <v>Wellcome Trust</v>
      </c>
      <c r="C16" s="32">
        <v>291</v>
      </c>
      <c r="D16" s="20">
        <v>2.0899999999999998E-2</v>
      </c>
      <c r="E16" s="32">
        <v>263</v>
      </c>
      <c r="F16" s="26">
        <v>1.44E-2</v>
      </c>
    </row>
    <row r="17" spans="2:6" ht="16" thickTop="1" x14ac:dyDescent="0.2">
      <c r="B17" s="27"/>
      <c r="C17" s="33"/>
      <c r="D17" s="28"/>
      <c r="E17" s="33"/>
      <c r="F17" s="28"/>
    </row>
    <row r="18" spans="2:6" ht="16" thickBot="1" x14ac:dyDescent="0.25">
      <c r="B18" s="27" t="s">
        <v>588</v>
      </c>
    </row>
    <row r="19" spans="2:6" ht="16" thickTop="1" x14ac:dyDescent="0.2">
      <c r="B19" s="5"/>
      <c r="C19" s="30" t="s">
        <v>43</v>
      </c>
      <c r="D19" s="6" t="s">
        <v>45</v>
      </c>
      <c r="E19" s="30" t="s">
        <v>584</v>
      </c>
      <c r="F19" s="7" t="s">
        <v>585</v>
      </c>
    </row>
    <row r="20" spans="2:6" x14ac:dyDescent="0.2">
      <c r="B20" s="17" t="s">
        <v>44</v>
      </c>
      <c r="C20" s="31">
        <v>1368</v>
      </c>
      <c r="D20" s="19">
        <v>9.8299999999999998E-2</v>
      </c>
      <c r="E20" s="31">
        <v>1346</v>
      </c>
      <c r="F20" s="25">
        <v>0.1198</v>
      </c>
    </row>
    <row r="21" spans="2:6" x14ac:dyDescent="0.2">
      <c r="B21" s="24" t="str">
        <f>"INCa/INSERM/DGOS"</f>
        <v>INCa/INSERM/DGOS</v>
      </c>
      <c r="C21" s="31">
        <v>978</v>
      </c>
      <c r="D21" s="19">
        <v>7.0300000000000001E-2</v>
      </c>
      <c r="E21" s="31">
        <v>932</v>
      </c>
      <c r="F21" s="25">
        <v>8.2900000000000001E-2</v>
      </c>
    </row>
    <row r="22" spans="2:6" x14ac:dyDescent="0.2">
      <c r="B22" s="24" t="str">
        <f>"National Cancer Institute"</f>
        <v>National Cancer Institute</v>
      </c>
      <c r="C22" s="31">
        <v>9305</v>
      </c>
      <c r="D22" s="19">
        <v>0.66879999999999995</v>
      </c>
      <c r="E22" s="31">
        <v>7834</v>
      </c>
      <c r="F22" s="25">
        <v>0.69720000000000004</v>
      </c>
    </row>
    <row r="23" spans="2:6" x14ac:dyDescent="0.2">
      <c r="B23" s="24" t="str">
        <f>"National Health and Medical Research Council"</f>
        <v>National Health and Medical Research Council</v>
      </c>
      <c r="C23" s="31">
        <v>1972</v>
      </c>
      <c r="D23" s="19">
        <v>0.14169999999999999</v>
      </c>
      <c r="E23" s="31">
        <v>923</v>
      </c>
      <c r="F23" s="25">
        <v>8.2100000000000006E-2</v>
      </c>
    </row>
    <row r="24" spans="2:6" ht="16" thickBot="1" x14ac:dyDescent="0.25">
      <c r="B24" s="18" t="str">
        <f>"Wellcome Trust"</f>
        <v>Wellcome Trust</v>
      </c>
      <c r="C24" s="32">
        <v>291</v>
      </c>
      <c r="D24" s="20">
        <v>2.0899999999999998E-2</v>
      </c>
      <c r="E24" s="32">
        <v>201</v>
      </c>
      <c r="F24" s="26">
        <v>1.7899999999999999E-2</v>
      </c>
    </row>
    <row r="25" spans="2:6" ht="16" thickTop="1" x14ac:dyDescent="0.2">
      <c r="B25" s="27"/>
      <c r="C25" s="33"/>
      <c r="D25" s="28"/>
      <c r="E25" s="33"/>
      <c r="F25" s="28"/>
    </row>
    <row r="26" spans="2:6" ht="16" thickBot="1" x14ac:dyDescent="0.25">
      <c r="B26" t="s">
        <v>589</v>
      </c>
    </row>
    <row r="27" spans="2:6" ht="16" thickTop="1" x14ac:dyDescent="0.2">
      <c r="B27" s="5"/>
      <c r="C27" s="30" t="s">
        <v>43</v>
      </c>
      <c r="D27" s="6" t="s">
        <v>45</v>
      </c>
      <c r="E27" s="30" t="s">
        <v>584</v>
      </c>
      <c r="F27" s="7" t="s">
        <v>585</v>
      </c>
    </row>
    <row r="28" spans="2:6" x14ac:dyDescent="0.2">
      <c r="B28" s="17" t="s">
        <v>44</v>
      </c>
      <c r="C28" s="31">
        <v>860</v>
      </c>
      <c r="D28" s="19">
        <v>7.1199999999999999E-2</v>
      </c>
      <c r="E28" s="31">
        <v>847</v>
      </c>
      <c r="F28" s="25">
        <v>8.5400000000000004E-2</v>
      </c>
    </row>
    <row r="29" spans="2:6" x14ac:dyDescent="0.2">
      <c r="B29" s="16" t="str">
        <f>"INCa/INSERM/DGOS"</f>
        <v>INCa/INSERM/DGOS</v>
      </c>
      <c r="C29" s="31">
        <v>914</v>
      </c>
      <c r="D29" s="19">
        <v>7.5600000000000001E-2</v>
      </c>
      <c r="E29" s="31">
        <v>876</v>
      </c>
      <c r="F29" s="25">
        <v>8.8300000000000003E-2</v>
      </c>
    </row>
    <row r="30" spans="2:6" x14ac:dyDescent="0.2">
      <c r="B30" s="16" t="str">
        <f>"National Cancer Institute"</f>
        <v>National Cancer Institute</v>
      </c>
      <c r="C30" s="31">
        <v>8521</v>
      </c>
      <c r="D30" s="19">
        <v>0.70520000000000005</v>
      </c>
      <c r="E30" s="31">
        <v>7244</v>
      </c>
      <c r="F30" s="25">
        <v>0.73009999999999997</v>
      </c>
    </row>
    <row r="31" spans="2:6" x14ac:dyDescent="0.2">
      <c r="B31" s="16" t="str">
        <f>"National Health and Medical Research Council"</f>
        <v>National Health and Medical Research Council</v>
      </c>
      <c r="C31" s="31">
        <v>1543</v>
      </c>
      <c r="D31" s="19">
        <v>0.12770000000000001</v>
      </c>
      <c r="E31" s="31">
        <v>785</v>
      </c>
      <c r="F31" s="25">
        <v>7.9100000000000004E-2</v>
      </c>
    </row>
    <row r="32" spans="2:6" ht="16" thickBot="1" x14ac:dyDescent="0.25">
      <c r="B32" s="18" t="str">
        <f>"Wellcome Trust"</f>
        <v>Wellcome Trust</v>
      </c>
      <c r="C32" s="32">
        <v>245</v>
      </c>
      <c r="D32" s="20">
        <v>2.0299999999999999E-2</v>
      </c>
      <c r="E32" s="32">
        <v>170</v>
      </c>
      <c r="F32" s="26">
        <v>1.7100000000000001E-2</v>
      </c>
    </row>
    <row r="33" spans="2:7" ht="16" thickTop="1" x14ac:dyDescent="0.2"/>
    <row r="34" spans="2:7" ht="16" thickBot="1" x14ac:dyDescent="0.25">
      <c r="B34" t="s">
        <v>47</v>
      </c>
    </row>
    <row r="35" spans="2:7" ht="16" thickTop="1" x14ac:dyDescent="0.2">
      <c r="B35" s="5"/>
      <c r="C35" s="30" t="s">
        <v>43</v>
      </c>
      <c r="D35" s="7" t="s">
        <v>45</v>
      </c>
      <c r="E35" s="22"/>
      <c r="G35"/>
    </row>
    <row r="36" spans="2:7" x14ac:dyDescent="0.2">
      <c r="B36" s="17" t="s">
        <v>28</v>
      </c>
      <c r="C36" s="31">
        <v>165</v>
      </c>
      <c r="D36" s="25">
        <v>0.18049999999999999</v>
      </c>
      <c r="E36" s="22"/>
      <c r="G36"/>
    </row>
    <row r="37" spans="2:7" ht="16" thickBot="1" x14ac:dyDescent="0.25">
      <c r="B37" s="18" t="s">
        <v>46</v>
      </c>
      <c r="C37" s="32">
        <v>749</v>
      </c>
      <c r="D37" s="26">
        <v>0.81950000000000001</v>
      </c>
      <c r="E37" s="22"/>
      <c r="G37"/>
    </row>
    <row r="38" spans="2:7" ht="16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DDBD-09DD-4007-A621-1262274C2218}">
  <dimension ref="B1:L37"/>
  <sheetViews>
    <sheetView zoomScale="94" workbookViewId="0">
      <selection activeCell="E5" sqref="E5"/>
    </sheetView>
  </sheetViews>
  <sheetFormatPr baseColWidth="10" defaultColWidth="8.83203125" defaultRowHeight="15" x14ac:dyDescent="0.2"/>
  <cols>
    <col min="2" max="2" width="38.6640625" bestFit="1" customWidth="1"/>
    <col min="3" max="10" width="10.33203125" customWidth="1"/>
  </cols>
  <sheetData>
    <row r="1" spans="2:12" ht="16" thickBot="1" x14ac:dyDescent="0.25"/>
    <row r="2" spans="2:12" ht="16" thickTop="1" x14ac:dyDescent="0.2">
      <c r="B2" s="5" t="s">
        <v>14</v>
      </c>
      <c r="C2" s="6" t="s">
        <v>50</v>
      </c>
      <c r="D2" s="6" t="s">
        <v>51</v>
      </c>
      <c r="E2" s="6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</row>
    <row r="3" spans="2:12" x14ac:dyDescent="0.2">
      <c r="B3" s="34" t="s">
        <v>5</v>
      </c>
      <c r="C3" s="2" t="s">
        <v>59</v>
      </c>
      <c r="D3" s="2" t="s">
        <v>59</v>
      </c>
      <c r="E3" s="2" t="s">
        <v>223</v>
      </c>
      <c r="F3" s="8" t="s">
        <v>59</v>
      </c>
      <c r="G3" s="8" t="s">
        <v>224</v>
      </c>
      <c r="H3" s="8" t="s">
        <v>224</v>
      </c>
      <c r="I3" s="8" t="s">
        <v>225</v>
      </c>
      <c r="J3" s="8" t="s">
        <v>224</v>
      </c>
      <c r="L3" t="s">
        <v>42</v>
      </c>
    </row>
    <row r="4" spans="2:12" x14ac:dyDescent="0.2">
      <c r="B4" s="34"/>
      <c r="C4" s="3" t="s">
        <v>60</v>
      </c>
      <c r="D4" s="3" t="s">
        <v>16</v>
      </c>
      <c r="E4" s="3" t="s">
        <v>61</v>
      </c>
      <c r="F4" s="9" t="s">
        <v>18</v>
      </c>
      <c r="G4" s="9" t="s">
        <v>226</v>
      </c>
      <c r="H4" s="9" t="s">
        <v>227</v>
      </c>
      <c r="I4" s="9" t="s">
        <v>228</v>
      </c>
      <c r="J4" s="9" t="s">
        <v>229</v>
      </c>
      <c r="L4" s="23" t="s">
        <v>115</v>
      </c>
    </row>
    <row r="5" spans="2:12" x14ac:dyDescent="0.2">
      <c r="B5" s="34" t="str">
        <f>"INCa/INSERM/DGOS"</f>
        <v>INCa/INSERM/DGOS</v>
      </c>
      <c r="C5" s="3" t="s">
        <v>62</v>
      </c>
      <c r="D5" s="3" t="s">
        <v>97</v>
      </c>
      <c r="E5" s="3" t="s">
        <v>230</v>
      </c>
      <c r="F5" s="9"/>
      <c r="G5" s="9" t="s">
        <v>232</v>
      </c>
      <c r="H5" s="9" t="s">
        <v>233</v>
      </c>
      <c r="I5" s="9" t="s">
        <v>234</v>
      </c>
      <c r="J5" s="9"/>
      <c r="L5" s="23" t="s">
        <v>116</v>
      </c>
    </row>
    <row r="6" spans="2:12" x14ac:dyDescent="0.2">
      <c r="B6" s="34" t="str">
        <f>""</f>
        <v/>
      </c>
      <c r="C6" s="3" t="s">
        <v>64</v>
      </c>
      <c r="D6" s="3" t="s">
        <v>98</v>
      </c>
      <c r="E6" s="3" t="s">
        <v>65</v>
      </c>
      <c r="F6" s="9"/>
      <c r="G6" s="9" t="s">
        <v>235</v>
      </c>
      <c r="H6" s="9" t="s">
        <v>236</v>
      </c>
      <c r="I6" s="9" t="s">
        <v>89</v>
      </c>
      <c r="J6" s="9"/>
      <c r="L6" t="s">
        <v>13</v>
      </c>
    </row>
    <row r="7" spans="2:12" x14ac:dyDescent="0.2">
      <c r="B7" s="34" t="str">
        <f>"National Cancer Institute"</f>
        <v>National Cancer Institute</v>
      </c>
      <c r="C7" s="3" t="s">
        <v>67</v>
      </c>
      <c r="D7" s="3" t="s">
        <v>99</v>
      </c>
      <c r="E7" s="3" t="s">
        <v>237</v>
      </c>
      <c r="F7" s="9"/>
      <c r="G7" s="9" t="s">
        <v>238</v>
      </c>
      <c r="H7" s="9" t="s">
        <v>239</v>
      </c>
      <c r="I7" s="9" t="s">
        <v>240</v>
      </c>
      <c r="J7" s="9"/>
      <c r="L7" s="23" t="s">
        <v>222</v>
      </c>
    </row>
    <row r="8" spans="2:12" x14ac:dyDescent="0.2">
      <c r="B8" s="34" t="str">
        <f>""</f>
        <v/>
      </c>
      <c r="C8" s="3" t="s">
        <v>37</v>
      </c>
      <c r="D8" s="3" t="s">
        <v>34</v>
      </c>
      <c r="E8" s="3" t="s">
        <v>38</v>
      </c>
      <c r="F8" s="9"/>
      <c r="G8" s="9" t="s">
        <v>241</v>
      </c>
      <c r="H8" s="9" t="s">
        <v>64</v>
      </c>
      <c r="I8" s="9" t="s">
        <v>242</v>
      </c>
      <c r="J8" s="9"/>
      <c r="L8" t="s">
        <v>117</v>
      </c>
    </row>
    <row r="9" spans="2:12" x14ac:dyDescent="0.2">
      <c r="B9" s="34" t="str">
        <f>"National Health and Medical Rese"</f>
        <v>National Health and Medical Rese</v>
      </c>
      <c r="C9" s="3" t="s">
        <v>68</v>
      </c>
      <c r="D9" s="3" t="s">
        <v>100</v>
      </c>
      <c r="E9" s="3" t="s">
        <v>243</v>
      </c>
      <c r="F9" s="9"/>
      <c r="G9" s="9" t="s">
        <v>244</v>
      </c>
      <c r="H9" s="9" t="s">
        <v>245</v>
      </c>
      <c r="I9" s="9" t="s">
        <v>246</v>
      </c>
      <c r="J9" s="9"/>
    </row>
    <row r="10" spans="2:12" x14ac:dyDescent="0.2">
      <c r="B10" s="34" t="str">
        <f>""</f>
        <v/>
      </c>
      <c r="C10" s="3" t="s">
        <v>69</v>
      </c>
      <c r="D10" s="3" t="s">
        <v>101</v>
      </c>
      <c r="E10" s="3" t="s">
        <v>70</v>
      </c>
      <c r="F10" s="9"/>
      <c r="G10" s="9" t="s">
        <v>247</v>
      </c>
      <c r="H10" s="9" t="s">
        <v>248</v>
      </c>
      <c r="I10" s="9" t="s">
        <v>249</v>
      </c>
      <c r="J10" s="9"/>
    </row>
    <row r="11" spans="2:12" x14ac:dyDescent="0.2">
      <c r="B11" s="34" t="str">
        <f>"Wellcome Trust"</f>
        <v>Wellcome Trust</v>
      </c>
      <c r="C11" s="3" t="s">
        <v>71</v>
      </c>
      <c r="D11" s="3" t="s">
        <v>102</v>
      </c>
      <c r="E11" s="3" t="s">
        <v>250</v>
      </c>
      <c r="F11" s="9"/>
      <c r="G11" s="9" t="s">
        <v>251</v>
      </c>
      <c r="H11" s="9" t="s">
        <v>252</v>
      </c>
      <c r="I11" s="9" t="s">
        <v>253</v>
      </c>
      <c r="J11" s="9"/>
    </row>
    <row r="12" spans="2:12" x14ac:dyDescent="0.2">
      <c r="B12" s="34" t="str">
        <f>""</f>
        <v/>
      </c>
      <c r="C12" s="3" t="s">
        <v>73</v>
      </c>
      <c r="D12" s="3" t="s">
        <v>103</v>
      </c>
      <c r="E12" s="3" t="s">
        <v>254</v>
      </c>
      <c r="F12" s="9"/>
      <c r="G12" s="9" t="s">
        <v>255</v>
      </c>
      <c r="H12" s="9" t="s">
        <v>256</v>
      </c>
      <c r="I12" s="9" t="s">
        <v>257</v>
      </c>
      <c r="J12" s="9"/>
    </row>
    <row r="13" spans="2:12" x14ac:dyDescent="0.2">
      <c r="B13" s="34" t="s">
        <v>6</v>
      </c>
      <c r="C13" s="3" t="s">
        <v>74</v>
      </c>
      <c r="D13" s="3" t="s">
        <v>74</v>
      </c>
      <c r="E13" s="3" t="s">
        <v>258</v>
      </c>
      <c r="F13" s="9" t="s">
        <v>74</v>
      </c>
      <c r="G13" s="9" t="s">
        <v>259</v>
      </c>
      <c r="H13" s="9" t="s">
        <v>259</v>
      </c>
      <c r="I13" s="9" t="s">
        <v>260</v>
      </c>
      <c r="J13" s="9" t="s">
        <v>259</v>
      </c>
    </row>
    <row r="14" spans="2:12" x14ac:dyDescent="0.2">
      <c r="B14" s="34" t="str">
        <f>""</f>
        <v/>
      </c>
      <c r="C14" s="3" t="s">
        <v>76</v>
      </c>
      <c r="D14" s="3" t="s">
        <v>105</v>
      </c>
      <c r="E14" s="3" t="s">
        <v>77</v>
      </c>
      <c r="F14" s="9" t="s">
        <v>78</v>
      </c>
      <c r="G14" s="9" t="s">
        <v>257</v>
      </c>
      <c r="H14" s="9" t="s">
        <v>261</v>
      </c>
      <c r="I14" s="9" t="s">
        <v>262</v>
      </c>
      <c r="J14" s="9" t="s">
        <v>263</v>
      </c>
    </row>
    <row r="15" spans="2:12" x14ac:dyDescent="0.2">
      <c r="B15" s="34" t="s">
        <v>7</v>
      </c>
      <c r="C15" s="3" t="s">
        <v>79</v>
      </c>
      <c r="D15" s="3" t="s">
        <v>79</v>
      </c>
      <c r="E15" s="3" t="s">
        <v>203</v>
      </c>
      <c r="F15" s="9" t="s">
        <v>79</v>
      </c>
      <c r="G15" s="9" t="s">
        <v>264</v>
      </c>
      <c r="H15" s="9" t="s">
        <v>264</v>
      </c>
      <c r="I15" s="9" t="s">
        <v>265</v>
      </c>
      <c r="J15" s="9" t="s">
        <v>264</v>
      </c>
    </row>
    <row r="16" spans="2:12" x14ac:dyDescent="0.2">
      <c r="B16" s="34" t="str">
        <f>""</f>
        <v/>
      </c>
      <c r="C16" s="3" t="s">
        <v>80</v>
      </c>
      <c r="D16" s="3" t="s">
        <v>106</v>
      </c>
      <c r="E16" s="3" t="s">
        <v>81</v>
      </c>
      <c r="F16" s="9" t="s">
        <v>65</v>
      </c>
      <c r="G16" s="9" t="s">
        <v>266</v>
      </c>
      <c r="H16" s="9" t="s">
        <v>267</v>
      </c>
      <c r="I16" s="9" t="s">
        <v>268</v>
      </c>
      <c r="J16" s="9" t="s">
        <v>269</v>
      </c>
    </row>
    <row r="17" spans="2:11" x14ac:dyDescent="0.2">
      <c r="B17" s="34" t="s">
        <v>8</v>
      </c>
      <c r="C17" s="3" t="s">
        <v>83</v>
      </c>
      <c r="D17" s="3" t="s">
        <v>83</v>
      </c>
      <c r="E17" s="3" t="s">
        <v>238</v>
      </c>
      <c r="F17" s="9" t="s">
        <v>83</v>
      </c>
      <c r="G17" s="9" t="s">
        <v>270</v>
      </c>
      <c r="H17" s="9" t="s">
        <v>270</v>
      </c>
      <c r="I17" s="9" t="s">
        <v>271</v>
      </c>
      <c r="J17" s="9" t="s">
        <v>270</v>
      </c>
    </row>
    <row r="18" spans="2:11" x14ac:dyDescent="0.2">
      <c r="B18" s="34" t="str">
        <f>""</f>
        <v/>
      </c>
      <c r="C18" s="3" t="s">
        <v>84</v>
      </c>
      <c r="D18" s="3" t="s">
        <v>107</v>
      </c>
      <c r="E18" s="3" t="s">
        <v>19</v>
      </c>
      <c r="F18" s="9" t="s">
        <v>85</v>
      </c>
      <c r="G18" s="9" t="s">
        <v>272</v>
      </c>
      <c r="H18" s="9" t="s">
        <v>273</v>
      </c>
      <c r="I18" s="9" t="s">
        <v>274</v>
      </c>
      <c r="J18" s="9" t="s">
        <v>275</v>
      </c>
    </row>
    <row r="19" spans="2:11" x14ac:dyDescent="0.2">
      <c r="B19" s="34" t="s">
        <v>9</v>
      </c>
      <c r="C19" s="3" t="s">
        <v>86</v>
      </c>
      <c r="D19" s="3" t="s">
        <v>86</v>
      </c>
      <c r="E19" s="3" t="s">
        <v>276</v>
      </c>
      <c r="F19" s="9" t="s">
        <v>86</v>
      </c>
      <c r="G19" s="9" t="s">
        <v>277</v>
      </c>
      <c r="H19" s="9" t="s">
        <v>277</v>
      </c>
      <c r="I19" s="9" t="s">
        <v>278</v>
      </c>
      <c r="J19" s="9" t="s">
        <v>277</v>
      </c>
    </row>
    <row r="20" spans="2:11" x14ac:dyDescent="0.2">
      <c r="B20" s="34" t="str">
        <f>""</f>
        <v/>
      </c>
      <c r="C20" s="3" t="s">
        <v>87</v>
      </c>
      <c r="D20" s="3" t="s">
        <v>108</v>
      </c>
      <c r="E20" s="3" t="s">
        <v>279</v>
      </c>
      <c r="F20" s="9" t="s">
        <v>20</v>
      </c>
      <c r="G20" s="9" t="s">
        <v>280</v>
      </c>
      <c r="H20" s="9" t="s">
        <v>127</v>
      </c>
      <c r="I20" s="9" t="s">
        <v>281</v>
      </c>
      <c r="J20" s="9" t="s">
        <v>33</v>
      </c>
    </row>
    <row r="21" spans="2:11" x14ac:dyDescent="0.2">
      <c r="B21" s="34" t="s">
        <v>29</v>
      </c>
      <c r="C21" s="3" t="s">
        <v>88</v>
      </c>
      <c r="D21" s="3" t="s">
        <v>109</v>
      </c>
      <c r="E21" s="3" t="s">
        <v>282</v>
      </c>
      <c r="F21" s="9" t="s">
        <v>21</v>
      </c>
      <c r="G21" s="9" t="s">
        <v>283</v>
      </c>
      <c r="H21" s="9" t="s">
        <v>284</v>
      </c>
      <c r="I21" s="9" t="s">
        <v>285</v>
      </c>
      <c r="J21" s="9" t="s">
        <v>21</v>
      </c>
    </row>
    <row r="22" spans="2:11" x14ac:dyDescent="0.2">
      <c r="B22" s="34" t="str">
        <f>""</f>
        <v/>
      </c>
      <c r="C22" s="3" t="s">
        <v>89</v>
      </c>
      <c r="D22" s="3" t="s">
        <v>110</v>
      </c>
      <c r="E22" s="3" t="s">
        <v>286</v>
      </c>
      <c r="F22" s="9" t="s">
        <v>21</v>
      </c>
      <c r="G22" s="9" t="s">
        <v>287</v>
      </c>
      <c r="H22" s="9" t="s">
        <v>89</v>
      </c>
      <c r="I22" s="9" t="s">
        <v>107</v>
      </c>
      <c r="J22" s="9" t="s">
        <v>21</v>
      </c>
    </row>
    <row r="23" spans="2:11" x14ac:dyDescent="0.2">
      <c r="B23" s="34" t="s">
        <v>58</v>
      </c>
      <c r="C23" s="3" t="s">
        <v>21</v>
      </c>
      <c r="D23" s="3" t="s">
        <v>111</v>
      </c>
      <c r="E23" s="3" t="s">
        <v>288</v>
      </c>
      <c r="F23" s="9" t="s">
        <v>21</v>
      </c>
      <c r="G23" s="9" t="s">
        <v>21</v>
      </c>
      <c r="H23" s="9" t="s">
        <v>289</v>
      </c>
      <c r="I23" s="9" t="s">
        <v>290</v>
      </c>
      <c r="J23" s="9" t="s">
        <v>21</v>
      </c>
    </row>
    <row r="24" spans="2:11" x14ac:dyDescent="0.2">
      <c r="B24" s="34" t="str">
        <f>""</f>
        <v/>
      </c>
      <c r="C24" s="3" t="s">
        <v>21</v>
      </c>
      <c r="D24" s="3" t="s">
        <v>112</v>
      </c>
      <c r="E24" s="3" t="s">
        <v>38</v>
      </c>
      <c r="F24" s="9" t="s">
        <v>21</v>
      </c>
      <c r="G24" s="9" t="s">
        <v>21</v>
      </c>
      <c r="H24" s="9" t="s">
        <v>291</v>
      </c>
      <c r="I24" s="9" t="s">
        <v>85</v>
      </c>
      <c r="J24" s="9" t="s">
        <v>21</v>
      </c>
    </row>
    <row r="25" spans="2:11" x14ac:dyDescent="0.2">
      <c r="B25" s="34" t="s">
        <v>10</v>
      </c>
      <c r="C25" s="3" t="s">
        <v>21</v>
      </c>
      <c r="D25" s="3" t="s">
        <v>21</v>
      </c>
      <c r="E25" s="3" t="s">
        <v>292</v>
      </c>
      <c r="F25" s="9" t="s">
        <v>21</v>
      </c>
      <c r="G25" s="9" t="s">
        <v>21</v>
      </c>
      <c r="H25" s="9" t="s">
        <v>21</v>
      </c>
      <c r="I25" s="9" t="s">
        <v>293</v>
      </c>
      <c r="J25" s="9" t="s">
        <v>21</v>
      </c>
    </row>
    <row r="26" spans="2:11" x14ac:dyDescent="0.2">
      <c r="B26" s="34" t="str">
        <f>""</f>
        <v/>
      </c>
      <c r="C26" s="3" t="s">
        <v>21</v>
      </c>
      <c r="D26" s="3" t="s">
        <v>21</v>
      </c>
      <c r="E26" s="3" t="s">
        <v>294</v>
      </c>
      <c r="F26" s="9" t="s">
        <v>21</v>
      </c>
      <c r="G26" s="9" t="s">
        <v>21</v>
      </c>
      <c r="H26" s="9" t="s">
        <v>21</v>
      </c>
      <c r="I26" s="9" t="s">
        <v>295</v>
      </c>
      <c r="J26" s="9" t="s">
        <v>21</v>
      </c>
    </row>
    <row r="27" spans="2:11" x14ac:dyDescent="0.2">
      <c r="B27" s="34" t="s">
        <v>15</v>
      </c>
      <c r="C27" s="3" t="s">
        <v>21</v>
      </c>
      <c r="D27" s="3" t="s">
        <v>21</v>
      </c>
      <c r="E27" s="3" t="s">
        <v>296</v>
      </c>
      <c r="F27" s="9" t="s">
        <v>21</v>
      </c>
      <c r="G27" s="9" t="s">
        <v>21</v>
      </c>
      <c r="H27" s="9" t="s">
        <v>21</v>
      </c>
      <c r="I27" s="9" t="s">
        <v>22</v>
      </c>
      <c r="J27" s="9" t="s">
        <v>21</v>
      </c>
    </row>
    <row r="28" spans="2:11" x14ac:dyDescent="0.2">
      <c r="B28" s="34" t="str">
        <f>""</f>
        <v/>
      </c>
      <c r="C28" s="3" t="s">
        <v>21</v>
      </c>
      <c r="D28" s="3" t="s">
        <v>21</v>
      </c>
      <c r="E28" s="3" t="s">
        <v>23</v>
      </c>
      <c r="F28" s="9" t="s">
        <v>21</v>
      </c>
      <c r="G28" s="9" t="s">
        <v>21</v>
      </c>
      <c r="H28" s="9" t="s">
        <v>21</v>
      </c>
      <c r="I28" s="9" t="s">
        <v>23</v>
      </c>
      <c r="J28" s="9" t="s">
        <v>21</v>
      </c>
    </row>
    <row r="29" spans="2:11" x14ac:dyDescent="0.2">
      <c r="B29" s="34" t="str">
        <f>"Constant"</f>
        <v>Constant</v>
      </c>
      <c r="C29" s="3" t="s">
        <v>93</v>
      </c>
      <c r="D29" s="3" t="s">
        <v>113</v>
      </c>
      <c r="E29" s="3" t="s">
        <v>297</v>
      </c>
      <c r="F29" s="9" t="s">
        <v>27</v>
      </c>
      <c r="G29" s="9" t="s">
        <v>298</v>
      </c>
      <c r="H29" s="9" t="s">
        <v>299</v>
      </c>
      <c r="I29" s="9" t="s">
        <v>300</v>
      </c>
      <c r="J29" s="9" t="s">
        <v>301</v>
      </c>
    </row>
    <row r="30" spans="2:11" x14ac:dyDescent="0.2">
      <c r="B30" s="34" t="str">
        <f>""</f>
        <v/>
      </c>
      <c r="C30" s="4" t="s">
        <v>36</v>
      </c>
      <c r="D30" s="4" t="s">
        <v>114</v>
      </c>
      <c r="E30" s="4" t="s">
        <v>94</v>
      </c>
      <c r="F30" s="10" t="s">
        <v>24</v>
      </c>
      <c r="G30" s="10" t="s">
        <v>302</v>
      </c>
      <c r="H30" s="10" t="s">
        <v>303</v>
      </c>
      <c r="I30" s="10" t="s">
        <v>105</v>
      </c>
      <c r="J30" s="10" t="s">
        <v>176</v>
      </c>
    </row>
    <row r="31" spans="2:11" x14ac:dyDescent="0.2">
      <c r="B31" s="11" t="str">
        <f>"Observations"</f>
        <v>Observations</v>
      </c>
      <c r="C31" s="1" t="s">
        <v>25</v>
      </c>
      <c r="D31" s="1" t="s">
        <v>25</v>
      </c>
      <c r="E31" s="1" t="s">
        <v>25</v>
      </c>
      <c r="F31" s="12" t="s">
        <v>25</v>
      </c>
      <c r="G31" s="12" t="s">
        <v>304</v>
      </c>
      <c r="H31" s="12" t="s">
        <v>304</v>
      </c>
      <c r="I31" s="12" t="s">
        <v>304</v>
      </c>
      <c r="J31" s="12" t="s">
        <v>304</v>
      </c>
    </row>
    <row r="32" spans="2:11" x14ac:dyDescent="0.2">
      <c r="B32" s="11" t="s">
        <v>3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2" t="s">
        <v>4</v>
      </c>
      <c r="K32" s="22"/>
    </row>
    <row r="33" spans="2:10" x14ac:dyDescent="0.2">
      <c r="B33" s="11" t="str">
        <f>"Affiliation FE"</f>
        <v>Affiliation FE</v>
      </c>
      <c r="C33" s="1" t="s">
        <v>26</v>
      </c>
      <c r="D33" s="1" t="s">
        <v>26</v>
      </c>
      <c r="E33" s="1" t="s">
        <v>26</v>
      </c>
      <c r="F33" s="12" t="s">
        <v>4</v>
      </c>
      <c r="G33" s="12" t="s">
        <v>26</v>
      </c>
      <c r="H33" s="12" t="s">
        <v>26</v>
      </c>
      <c r="I33" s="12" t="s">
        <v>26</v>
      </c>
      <c r="J33" s="12" t="s">
        <v>4</v>
      </c>
    </row>
    <row r="34" spans="2:10" x14ac:dyDescent="0.2">
      <c r="B34" s="21" t="s">
        <v>95</v>
      </c>
      <c r="C34" s="2" t="s">
        <v>26</v>
      </c>
      <c r="D34" s="2" t="s">
        <v>26</v>
      </c>
      <c r="E34" s="2" t="s">
        <v>26</v>
      </c>
      <c r="F34" s="8" t="s">
        <v>4</v>
      </c>
      <c r="G34" s="8" t="s">
        <v>26</v>
      </c>
      <c r="H34" s="8" t="s">
        <v>26</v>
      </c>
      <c r="I34" s="8" t="s">
        <v>26</v>
      </c>
      <c r="J34" s="8" t="s">
        <v>4</v>
      </c>
    </row>
    <row r="35" spans="2:10" ht="16" thickBot="1" x14ac:dyDescent="0.25">
      <c r="B35" s="13" t="s">
        <v>96</v>
      </c>
      <c r="C35" s="14" t="s">
        <v>26</v>
      </c>
      <c r="D35" s="14" t="s">
        <v>26</v>
      </c>
      <c r="E35" s="14" t="s">
        <v>26</v>
      </c>
      <c r="F35" s="15" t="s">
        <v>26</v>
      </c>
      <c r="G35" s="15" t="s">
        <v>4</v>
      </c>
      <c r="H35" s="15" t="s">
        <v>4</v>
      </c>
      <c r="I35" s="15" t="s">
        <v>4</v>
      </c>
      <c r="J35" s="15" t="s">
        <v>4</v>
      </c>
    </row>
    <row r="36" spans="2:10" ht="16" thickTop="1" x14ac:dyDescent="0.2">
      <c r="B36" t="str">
        <f>"Standard errors in parentheses"</f>
        <v>Standard errors in parentheses</v>
      </c>
    </row>
    <row r="37" spans="2:10" x14ac:dyDescent="0.2">
      <c r="B37" t="s">
        <v>0</v>
      </c>
      <c r="C37" t="s">
        <v>1</v>
      </c>
      <c r="D37" t="s">
        <v>2</v>
      </c>
    </row>
  </sheetData>
  <mergeCells count="14">
    <mergeCell ref="B15:B16"/>
    <mergeCell ref="B17:B18"/>
    <mergeCell ref="B19:B20"/>
    <mergeCell ref="B23:B24"/>
    <mergeCell ref="B29:B30"/>
    <mergeCell ref="B21:B22"/>
    <mergeCell ref="B25:B26"/>
    <mergeCell ref="B27:B28"/>
    <mergeCell ref="B13:B14"/>
    <mergeCell ref="B3:B4"/>
    <mergeCell ref="B5:B6"/>
    <mergeCell ref="B7:B8"/>
    <mergeCell ref="B9:B10"/>
    <mergeCell ref="B11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53F2-78D6-ED40-9481-E41E7097A731}">
  <dimension ref="B1:L37"/>
  <sheetViews>
    <sheetView zoomScale="125" workbookViewId="0">
      <selection activeCell="L3" sqref="L3:L9"/>
    </sheetView>
  </sheetViews>
  <sheetFormatPr baseColWidth="10" defaultColWidth="8.83203125" defaultRowHeight="15" x14ac:dyDescent="0.2"/>
  <cols>
    <col min="2" max="2" width="38.6640625" bestFit="1" customWidth="1"/>
    <col min="3" max="10" width="9.5" customWidth="1"/>
  </cols>
  <sheetData>
    <row r="1" spans="2:12" ht="16" thickBot="1" x14ac:dyDescent="0.25"/>
    <row r="2" spans="2:12" ht="16" thickTop="1" x14ac:dyDescent="0.2">
      <c r="B2" s="5" t="s">
        <v>11</v>
      </c>
      <c r="C2" s="6" t="s">
        <v>50</v>
      </c>
      <c r="D2" s="6" t="s">
        <v>51</v>
      </c>
      <c r="E2" s="6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</row>
    <row r="3" spans="2:12" x14ac:dyDescent="0.2">
      <c r="B3" s="34" t="s">
        <v>5</v>
      </c>
      <c r="C3" s="2" t="s">
        <v>461</v>
      </c>
      <c r="D3" s="2" t="s">
        <v>462</v>
      </c>
      <c r="E3" s="2" t="s">
        <v>463</v>
      </c>
      <c r="F3" s="8" t="s">
        <v>75</v>
      </c>
      <c r="G3" s="8" t="s">
        <v>464</v>
      </c>
      <c r="H3" s="8" t="s">
        <v>465</v>
      </c>
      <c r="I3" s="8" t="s">
        <v>466</v>
      </c>
      <c r="J3" s="8" t="s">
        <v>467</v>
      </c>
      <c r="L3" t="s">
        <v>42</v>
      </c>
    </row>
    <row r="4" spans="2:12" x14ac:dyDescent="0.2">
      <c r="B4" s="34"/>
      <c r="C4" s="3" t="s">
        <v>468</v>
      </c>
      <c r="D4" s="3" t="s">
        <v>468</v>
      </c>
      <c r="E4" s="3" t="s">
        <v>468</v>
      </c>
      <c r="F4" s="9" t="s">
        <v>469</v>
      </c>
      <c r="G4" s="9" t="s">
        <v>470</v>
      </c>
      <c r="H4" s="9" t="s">
        <v>471</v>
      </c>
      <c r="I4" s="9" t="s">
        <v>472</v>
      </c>
      <c r="J4" s="9" t="s">
        <v>473</v>
      </c>
      <c r="L4" s="23" t="s">
        <v>115</v>
      </c>
    </row>
    <row r="5" spans="2:12" x14ac:dyDescent="0.2">
      <c r="B5" s="34" t="str">
        <f>"INCa/INSERM/DGOS"</f>
        <v>INCa/INSERM/DGOS</v>
      </c>
      <c r="C5" s="3" t="s">
        <v>474</v>
      </c>
      <c r="D5" s="3" t="s">
        <v>475</v>
      </c>
      <c r="E5" s="3" t="s">
        <v>476</v>
      </c>
      <c r="F5" s="9"/>
      <c r="G5" s="9" t="s">
        <v>477</v>
      </c>
      <c r="H5" s="9" t="s">
        <v>478</v>
      </c>
      <c r="I5" s="9" t="s">
        <v>479</v>
      </c>
      <c r="J5" s="9"/>
      <c r="L5" s="23" t="s">
        <v>116</v>
      </c>
    </row>
    <row r="6" spans="2:12" x14ac:dyDescent="0.2">
      <c r="B6" s="34" t="str">
        <f>""</f>
        <v/>
      </c>
      <c r="C6" s="3" t="s">
        <v>480</v>
      </c>
      <c r="D6" s="3" t="s">
        <v>480</v>
      </c>
      <c r="E6" s="3" t="s">
        <v>480</v>
      </c>
      <c r="F6" s="9"/>
      <c r="G6" s="9" t="s">
        <v>481</v>
      </c>
      <c r="H6" s="9" t="s">
        <v>77</v>
      </c>
      <c r="I6" s="9" t="s">
        <v>436</v>
      </c>
      <c r="J6" s="9"/>
      <c r="L6" t="s">
        <v>13</v>
      </c>
    </row>
    <row r="7" spans="2:12" x14ac:dyDescent="0.2">
      <c r="B7" s="34" t="str">
        <f>"National Cancer Institute"</f>
        <v>National Cancer Institute</v>
      </c>
      <c r="C7" s="3" t="s">
        <v>482</v>
      </c>
      <c r="D7" s="3" t="s">
        <v>483</v>
      </c>
      <c r="E7" s="3" t="s">
        <v>484</v>
      </c>
      <c r="F7" s="9"/>
      <c r="G7" s="9" t="s">
        <v>485</v>
      </c>
      <c r="H7" s="9" t="s">
        <v>486</v>
      </c>
      <c r="I7" s="9" t="s">
        <v>487</v>
      </c>
      <c r="J7" s="9"/>
      <c r="L7" s="23" t="s">
        <v>222</v>
      </c>
    </row>
    <row r="8" spans="2:12" x14ac:dyDescent="0.2">
      <c r="B8" s="34" t="str">
        <f>""</f>
        <v/>
      </c>
      <c r="C8" s="3" t="s">
        <v>488</v>
      </c>
      <c r="D8" s="3" t="s">
        <v>488</v>
      </c>
      <c r="E8" s="3" t="s">
        <v>488</v>
      </c>
      <c r="F8" s="9"/>
      <c r="G8" s="9" t="s">
        <v>489</v>
      </c>
      <c r="H8" s="9" t="s">
        <v>490</v>
      </c>
      <c r="I8" s="9" t="s">
        <v>489</v>
      </c>
      <c r="J8" s="9"/>
      <c r="L8" t="s">
        <v>583</v>
      </c>
    </row>
    <row r="9" spans="2:12" x14ac:dyDescent="0.2">
      <c r="B9" s="34" t="str">
        <f>"National Health and Medical Rese"</f>
        <v>National Health and Medical Rese</v>
      </c>
      <c r="C9" s="3" t="s">
        <v>491</v>
      </c>
      <c r="D9" s="3" t="s">
        <v>492</v>
      </c>
      <c r="E9" s="3" t="s">
        <v>493</v>
      </c>
      <c r="F9" s="9"/>
      <c r="G9" s="9" t="s">
        <v>494</v>
      </c>
      <c r="H9" s="9" t="s">
        <v>495</v>
      </c>
      <c r="I9" s="9" t="s">
        <v>496</v>
      </c>
      <c r="J9" s="9"/>
      <c r="L9" t="s">
        <v>12</v>
      </c>
    </row>
    <row r="10" spans="2:12" x14ac:dyDescent="0.2">
      <c r="B10" s="34" t="str">
        <f>""</f>
        <v/>
      </c>
      <c r="C10" s="3" t="s">
        <v>242</v>
      </c>
      <c r="D10" s="3" t="s">
        <v>242</v>
      </c>
      <c r="E10" s="3" t="s">
        <v>242</v>
      </c>
      <c r="F10" s="9"/>
      <c r="G10" s="9" t="s">
        <v>497</v>
      </c>
      <c r="H10" s="9" t="s">
        <v>497</v>
      </c>
      <c r="I10" s="9" t="s">
        <v>497</v>
      </c>
      <c r="J10" s="9"/>
    </row>
    <row r="11" spans="2:12" x14ac:dyDescent="0.2">
      <c r="B11" s="34" t="str">
        <f>"Wellcome Trust"</f>
        <v>Wellcome Trust</v>
      </c>
      <c r="C11" s="3" t="s">
        <v>498</v>
      </c>
      <c r="D11" s="3" t="s">
        <v>63</v>
      </c>
      <c r="E11" s="3" t="s">
        <v>499</v>
      </c>
      <c r="F11" s="9"/>
      <c r="G11" s="9" t="s">
        <v>500</v>
      </c>
      <c r="H11" s="9" t="s">
        <v>501</v>
      </c>
      <c r="I11" s="9" t="s">
        <v>502</v>
      </c>
      <c r="J11" s="9"/>
    </row>
    <row r="12" spans="2:12" x14ac:dyDescent="0.2">
      <c r="B12" s="34" t="str">
        <f>""</f>
        <v/>
      </c>
      <c r="C12" s="3" t="s">
        <v>503</v>
      </c>
      <c r="D12" s="3" t="s">
        <v>503</v>
      </c>
      <c r="E12" s="3" t="s">
        <v>504</v>
      </c>
      <c r="F12" s="9"/>
      <c r="G12" s="9" t="s">
        <v>505</v>
      </c>
      <c r="H12" s="9" t="s">
        <v>506</v>
      </c>
      <c r="I12" s="9" t="s">
        <v>507</v>
      </c>
      <c r="J12" s="9"/>
    </row>
    <row r="13" spans="2:12" x14ac:dyDescent="0.2">
      <c r="B13" s="34" t="s">
        <v>6</v>
      </c>
      <c r="C13" s="3" t="s">
        <v>508</v>
      </c>
      <c r="D13" s="3" t="s">
        <v>509</v>
      </c>
      <c r="E13" s="3" t="s">
        <v>510</v>
      </c>
      <c r="F13" s="9" t="s">
        <v>511</v>
      </c>
      <c r="G13" s="9" t="s">
        <v>512</v>
      </c>
      <c r="H13" s="9" t="s">
        <v>420</v>
      </c>
      <c r="I13" s="9" t="s">
        <v>513</v>
      </c>
      <c r="J13" s="9" t="s">
        <v>514</v>
      </c>
    </row>
    <row r="14" spans="2:12" x14ac:dyDescent="0.2">
      <c r="B14" s="34" t="str">
        <f>""</f>
        <v/>
      </c>
      <c r="C14" s="3" t="s">
        <v>515</v>
      </c>
      <c r="D14" s="3" t="s">
        <v>515</v>
      </c>
      <c r="E14" s="3" t="s">
        <v>515</v>
      </c>
      <c r="F14" s="9" t="s">
        <v>92</v>
      </c>
      <c r="G14" s="9" t="s">
        <v>516</v>
      </c>
      <c r="H14" s="9" t="s">
        <v>517</v>
      </c>
      <c r="I14" s="9" t="s">
        <v>517</v>
      </c>
      <c r="J14" s="9" t="s">
        <v>518</v>
      </c>
    </row>
    <row r="15" spans="2:12" x14ac:dyDescent="0.2">
      <c r="B15" s="34" t="s">
        <v>7</v>
      </c>
      <c r="C15" s="3" t="s">
        <v>519</v>
      </c>
      <c r="D15" s="3" t="s">
        <v>519</v>
      </c>
      <c r="E15" s="3" t="s">
        <v>520</v>
      </c>
      <c r="F15" s="9" t="s">
        <v>521</v>
      </c>
      <c r="G15" s="9" t="s">
        <v>439</v>
      </c>
      <c r="H15" s="9" t="s">
        <v>439</v>
      </c>
      <c r="I15" s="9" t="s">
        <v>522</v>
      </c>
      <c r="J15" s="9" t="s">
        <v>523</v>
      </c>
    </row>
    <row r="16" spans="2:12" x14ac:dyDescent="0.2">
      <c r="B16" s="34" t="str">
        <f>""</f>
        <v/>
      </c>
      <c r="C16" s="3" t="s">
        <v>524</v>
      </c>
      <c r="D16" s="3" t="s">
        <v>524</v>
      </c>
      <c r="E16" s="3" t="s">
        <v>524</v>
      </c>
      <c r="F16" s="9" t="s">
        <v>525</v>
      </c>
      <c r="G16" s="9" t="s">
        <v>526</v>
      </c>
      <c r="H16" s="9" t="s">
        <v>527</v>
      </c>
      <c r="I16" s="9" t="s">
        <v>527</v>
      </c>
      <c r="J16" s="9" t="s">
        <v>169</v>
      </c>
    </row>
    <row r="17" spans="2:11" x14ac:dyDescent="0.2">
      <c r="B17" s="34" t="s">
        <v>8</v>
      </c>
      <c r="C17" s="3" t="s">
        <v>528</v>
      </c>
      <c r="D17" s="3" t="s">
        <v>529</v>
      </c>
      <c r="E17" s="3" t="s">
        <v>530</v>
      </c>
      <c r="F17" s="9" t="s">
        <v>531</v>
      </c>
      <c r="G17" s="9" t="s">
        <v>532</v>
      </c>
      <c r="H17" s="9" t="s">
        <v>533</v>
      </c>
      <c r="I17" s="9" t="s">
        <v>534</v>
      </c>
      <c r="J17" s="9" t="s">
        <v>535</v>
      </c>
    </row>
    <row r="18" spans="2:11" x14ac:dyDescent="0.2">
      <c r="B18" s="34" t="str">
        <f>""</f>
        <v/>
      </c>
      <c r="C18" s="3" t="s">
        <v>536</v>
      </c>
      <c r="D18" s="3" t="s">
        <v>20</v>
      </c>
      <c r="E18" s="3" t="s">
        <v>20</v>
      </c>
      <c r="F18" s="9" t="s">
        <v>537</v>
      </c>
      <c r="G18" s="9" t="s">
        <v>538</v>
      </c>
      <c r="H18" s="9" t="s">
        <v>381</v>
      </c>
      <c r="I18" s="9" t="s">
        <v>381</v>
      </c>
      <c r="J18" s="9" t="s">
        <v>164</v>
      </c>
    </row>
    <row r="19" spans="2:11" x14ac:dyDescent="0.2">
      <c r="B19" s="34" t="s">
        <v>9</v>
      </c>
      <c r="C19" s="3" t="s">
        <v>539</v>
      </c>
      <c r="D19" s="3" t="s">
        <v>540</v>
      </c>
      <c r="E19" s="3" t="s">
        <v>541</v>
      </c>
      <c r="F19" s="9" t="s">
        <v>542</v>
      </c>
      <c r="G19" s="9" t="s">
        <v>543</v>
      </c>
      <c r="H19" s="9" t="s">
        <v>544</v>
      </c>
      <c r="I19" s="9" t="s">
        <v>545</v>
      </c>
      <c r="J19" s="9" t="s">
        <v>546</v>
      </c>
    </row>
    <row r="20" spans="2:11" x14ac:dyDescent="0.2">
      <c r="B20" s="34" t="str">
        <f>""</f>
        <v/>
      </c>
      <c r="C20" s="3" t="s">
        <v>547</v>
      </c>
      <c r="D20" s="3" t="s">
        <v>547</v>
      </c>
      <c r="E20" s="3" t="s">
        <v>547</v>
      </c>
      <c r="F20" s="9" t="s">
        <v>548</v>
      </c>
      <c r="G20" s="9" t="s">
        <v>549</v>
      </c>
      <c r="H20" s="9" t="s">
        <v>550</v>
      </c>
      <c r="I20" s="9" t="s">
        <v>551</v>
      </c>
      <c r="J20" s="9" t="s">
        <v>552</v>
      </c>
    </row>
    <row r="21" spans="2:11" x14ac:dyDescent="0.2">
      <c r="B21" s="34" t="s">
        <v>29</v>
      </c>
      <c r="C21" s="3" t="s">
        <v>553</v>
      </c>
      <c r="D21" s="3" t="s">
        <v>72</v>
      </c>
      <c r="E21" s="3" t="s">
        <v>554</v>
      </c>
      <c r="F21" s="9" t="s">
        <v>21</v>
      </c>
      <c r="G21" s="9" t="s">
        <v>555</v>
      </c>
      <c r="H21" s="9" t="s">
        <v>556</v>
      </c>
      <c r="I21" s="9" t="s">
        <v>557</v>
      </c>
      <c r="J21" s="9" t="s">
        <v>21</v>
      </c>
    </row>
    <row r="22" spans="2:11" x14ac:dyDescent="0.2">
      <c r="B22" s="34" t="str">
        <f>""</f>
        <v/>
      </c>
      <c r="C22" s="3" t="s">
        <v>558</v>
      </c>
      <c r="D22" s="3" t="s">
        <v>558</v>
      </c>
      <c r="E22" s="3" t="s">
        <v>558</v>
      </c>
      <c r="F22" s="9" t="s">
        <v>21</v>
      </c>
      <c r="G22" s="9" t="s">
        <v>559</v>
      </c>
      <c r="H22" s="9" t="s">
        <v>558</v>
      </c>
      <c r="I22" s="9" t="s">
        <v>559</v>
      </c>
      <c r="J22" s="9" t="s">
        <v>21</v>
      </c>
    </row>
    <row r="23" spans="2:11" x14ac:dyDescent="0.2">
      <c r="B23" s="34" t="s">
        <v>58</v>
      </c>
      <c r="C23" s="3" t="s">
        <v>21</v>
      </c>
      <c r="D23" s="3" t="s">
        <v>560</v>
      </c>
      <c r="E23" s="3" t="s">
        <v>561</v>
      </c>
      <c r="F23" s="9" t="s">
        <v>21</v>
      </c>
      <c r="G23" s="9" t="s">
        <v>21</v>
      </c>
      <c r="H23" s="9" t="s">
        <v>562</v>
      </c>
      <c r="I23" s="9" t="s">
        <v>563</v>
      </c>
      <c r="J23" s="9" t="s">
        <v>21</v>
      </c>
    </row>
    <row r="24" spans="2:11" x14ac:dyDescent="0.2">
      <c r="B24" s="34" t="str">
        <f>""</f>
        <v/>
      </c>
      <c r="C24" s="3" t="s">
        <v>21</v>
      </c>
      <c r="D24" s="3" t="s">
        <v>69</v>
      </c>
      <c r="E24" s="3" t="s">
        <v>69</v>
      </c>
      <c r="F24" s="9" t="s">
        <v>21</v>
      </c>
      <c r="G24" s="9" t="s">
        <v>21</v>
      </c>
      <c r="H24" s="9" t="s">
        <v>564</v>
      </c>
      <c r="I24" s="9" t="s">
        <v>89</v>
      </c>
      <c r="J24" s="9" t="s">
        <v>21</v>
      </c>
    </row>
    <row r="25" spans="2:11" x14ac:dyDescent="0.2">
      <c r="B25" s="34" t="s">
        <v>10</v>
      </c>
      <c r="C25" s="3" t="s">
        <v>21</v>
      </c>
      <c r="D25" s="3" t="s">
        <v>21</v>
      </c>
      <c r="E25" s="3" t="s">
        <v>565</v>
      </c>
      <c r="F25" s="9" t="s">
        <v>21</v>
      </c>
      <c r="G25" s="9" t="s">
        <v>21</v>
      </c>
      <c r="H25" s="9" t="s">
        <v>21</v>
      </c>
      <c r="I25" s="9" t="s">
        <v>566</v>
      </c>
      <c r="J25" s="9" t="s">
        <v>21</v>
      </c>
    </row>
    <row r="26" spans="2:11" x14ac:dyDescent="0.2">
      <c r="B26" s="34" t="str">
        <f>""</f>
        <v/>
      </c>
      <c r="C26" s="3" t="s">
        <v>21</v>
      </c>
      <c r="D26" s="3" t="s">
        <v>21</v>
      </c>
      <c r="E26" s="3" t="s">
        <v>41</v>
      </c>
      <c r="F26" s="9" t="s">
        <v>21</v>
      </c>
      <c r="G26" s="9" t="s">
        <v>21</v>
      </c>
      <c r="H26" s="9" t="s">
        <v>21</v>
      </c>
      <c r="I26" s="9" t="s">
        <v>216</v>
      </c>
      <c r="J26" s="9" t="s">
        <v>21</v>
      </c>
    </row>
    <row r="27" spans="2:11" x14ac:dyDescent="0.2">
      <c r="B27" s="34" t="s">
        <v>15</v>
      </c>
      <c r="C27" s="3" t="s">
        <v>21</v>
      </c>
      <c r="D27" s="3" t="s">
        <v>21</v>
      </c>
      <c r="E27" s="3" t="s">
        <v>567</v>
      </c>
      <c r="F27" s="9" t="s">
        <v>21</v>
      </c>
      <c r="G27" s="9" t="s">
        <v>21</v>
      </c>
      <c r="H27" s="9" t="s">
        <v>21</v>
      </c>
      <c r="I27" s="9" t="s">
        <v>91</v>
      </c>
      <c r="J27" s="9" t="s">
        <v>21</v>
      </c>
    </row>
    <row r="28" spans="2:11" x14ac:dyDescent="0.2">
      <c r="B28" s="34" t="str">
        <f>""</f>
        <v/>
      </c>
      <c r="C28" s="3" t="s">
        <v>21</v>
      </c>
      <c r="D28" s="3" t="s">
        <v>21</v>
      </c>
      <c r="E28" s="3" t="s">
        <v>23</v>
      </c>
      <c r="F28" s="9" t="s">
        <v>21</v>
      </c>
      <c r="G28" s="9" t="s">
        <v>21</v>
      </c>
      <c r="H28" s="9" t="s">
        <v>21</v>
      </c>
      <c r="I28" s="9" t="s">
        <v>32</v>
      </c>
      <c r="J28" s="9" t="s">
        <v>21</v>
      </c>
    </row>
    <row r="29" spans="2:11" x14ac:dyDescent="0.2">
      <c r="B29" s="34" t="str">
        <f>"Constant"</f>
        <v>Constant</v>
      </c>
      <c r="C29" s="3" t="s">
        <v>568</v>
      </c>
      <c r="D29" s="3" t="s">
        <v>569</v>
      </c>
      <c r="E29" s="3" t="s">
        <v>570</v>
      </c>
      <c r="F29" s="9" t="s">
        <v>571</v>
      </c>
      <c r="G29" s="9" t="s">
        <v>572</v>
      </c>
      <c r="H29" s="9" t="s">
        <v>573</v>
      </c>
      <c r="I29" s="9" t="s">
        <v>574</v>
      </c>
      <c r="J29" s="9" t="s">
        <v>575</v>
      </c>
    </row>
    <row r="30" spans="2:11" x14ac:dyDescent="0.2">
      <c r="B30" s="34" t="str">
        <f>""</f>
        <v/>
      </c>
      <c r="C30" s="4" t="s">
        <v>576</v>
      </c>
      <c r="D30" s="4" t="s">
        <v>65</v>
      </c>
      <c r="E30" s="4" t="s">
        <v>577</v>
      </c>
      <c r="F30" s="10" t="s">
        <v>578</v>
      </c>
      <c r="G30" s="10" t="s">
        <v>579</v>
      </c>
      <c r="H30" s="10" t="s">
        <v>559</v>
      </c>
      <c r="I30" s="10" t="s">
        <v>580</v>
      </c>
      <c r="J30" s="10" t="s">
        <v>581</v>
      </c>
    </row>
    <row r="31" spans="2:11" x14ac:dyDescent="0.2">
      <c r="B31" s="11" t="str">
        <f>"Observations"</f>
        <v>Observations</v>
      </c>
      <c r="C31" s="1" t="s">
        <v>118</v>
      </c>
      <c r="D31" s="1" t="s">
        <v>118</v>
      </c>
      <c r="E31" s="1" t="s">
        <v>118</v>
      </c>
      <c r="F31" s="12" t="s">
        <v>118</v>
      </c>
      <c r="G31" s="12" t="s">
        <v>582</v>
      </c>
      <c r="H31" s="12" t="s">
        <v>582</v>
      </c>
      <c r="I31" s="12" t="s">
        <v>582</v>
      </c>
      <c r="J31" s="12" t="s">
        <v>582</v>
      </c>
    </row>
    <row r="32" spans="2:11" x14ac:dyDescent="0.2">
      <c r="B32" s="11" t="s">
        <v>3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2" t="s">
        <v>4</v>
      </c>
      <c r="K32" s="22"/>
    </row>
    <row r="33" spans="2:10" x14ac:dyDescent="0.2">
      <c r="B33" s="11" t="str">
        <f>"Affiliation FE"</f>
        <v>Affiliation FE</v>
      </c>
      <c r="C33" s="1" t="s">
        <v>26</v>
      </c>
      <c r="D33" s="1" t="s">
        <v>26</v>
      </c>
      <c r="E33" s="1" t="s">
        <v>26</v>
      </c>
      <c r="F33" s="12" t="s">
        <v>4</v>
      </c>
      <c r="G33" s="12" t="s">
        <v>26</v>
      </c>
      <c r="H33" s="12" t="s">
        <v>26</v>
      </c>
      <c r="I33" s="12" t="s">
        <v>26</v>
      </c>
      <c r="J33" s="12" t="s">
        <v>4</v>
      </c>
    </row>
    <row r="34" spans="2:10" x14ac:dyDescent="0.2">
      <c r="B34" s="21" t="s">
        <v>95</v>
      </c>
      <c r="C34" s="2" t="s">
        <v>26</v>
      </c>
      <c r="D34" s="2" t="s">
        <v>26</v>
      </c>
      <c r="E34" s="2" t="s">
        <v>26</v>
      </c>
      <c r="F34" s="8" t="s">
        <v>4</v>
      </c>
      <c r="G34" s="8" t="s">
        <v>26</v>
      </c>
      <c r="H34" s="8" t="s">
        <v>26</v>
      </c>
      <c r="I34" s="8" t="s">
        <v>26</v>
      </c>
      <c r="J34" s="8" t="s">
        <v>4</v>
      </c>
    </row>
    <row r="35" spans="2:10" ht="16" thickBot="1" x14ac:dyDescent="0.25">
      <c r="B35" s="13" t="s">
        <v>96</v>
      </c>
      <c r="C35" s="14" t="s">
        <v>26</v>
      </c>
      <c r="D35" s="14" t="s">
        <v>26</v>
      </c>
      <c r="E35" s="14" t="s">
        <v>26</v>
      </c>
      <c r="F35" s="15" t="s">
        <v>26</v>
      </c>
      <c r="G35" s="15" t="s">
        <v>4</v>
      </c>
      <c r="H35" s="15" t="s">
        <v>4</v>
      </c>
      <c r="I35" s="15" t="s">
        <v>4</v>
      </c>
      <c r="J35" s="15" t="s">
        <v>4</v>
      </c>
    </row>
    <row r="36" spans="2:10" ht="16" thickTop="1" x14ac:dyDescent="0.2">
      <c r="B36" t="str">
        <f>"Standard errors in parentheses"</f>
        <v>Standard errors in parentheses</v>
      </c>
    </row>
    <row r="37" spans="2:10" x14ac:dyDescent="0.2">
      <c r="B37" t="s">
        <v>0</v>
      </c>
      <c r="C37" t="s">
        <v>1</v>
      </c>
      <c r="D37" t="s">
        <v>2</v>
      </c>
    </row>
  </sheetData>
  <mergeCells count="14">
    <mergeCell ref="B13:B14"/>
    <mergeCell ref="B3:B4"/>
    <mergeCell ref="B5:B6"/>
    <mergeCell ref="B7:B8"/>
    <mergeCell ref="B9:B10"/>
    <mergeCell ref="B11:B12"/>
    <mergeCell ref="B25:B26"/>
    <mergeCell ref="B27:B28"/>
    <mergeCell ref="B29:B30"/>
    <mergeCell ref="B15:B16"/>
    <mergeCell ref="B17:B18"/>
    <mergeCell ref="B19:B20"/>
    <mergeCell ref="B21:B22"/>
    <mergeCell ref="B23:B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7BBB-9684-1946-A5CF-C52D38500295}">
  <dimension ref="B1:L37"/>
  <sheetViews>
    <sheetView zoomScale="125" workbookViewId="0">
      <selection activeCell="I5" sqref="I5"/>
    </sheetView>
  </sheetViews>
  <sheetFormatPr baseColWidth="10" defaultColWidth="8.83203125" defaultRowHeight="15" x14ac:dyDescent="0.2"/>
  <cols>
    <col min="2" max="2" width="38.6640625" bestFit="1" customWidth="1"/>
    <col min="3" max="10" width="10.1640625" customWidth="1"/>
  </cols>
  <sheetData>
    <row r="1" spans="2:12" ht="16" thickBot="1" x14ac:dyDescent="0.25"/>
    <row r="2" spans="2:12" ht="16" thickTop="1" x14ac:dyDescent="0.2">
      <c r="B2" s="5" t="s">
        <v>48</v>
      </c>
      <c r="C2" s="6" t="s">
        <v>50</v>
      </c>
      <c r="D2" s="6" t="s">
        <v>51</v>
      </c>
      <c r="E2" s="6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</row>
    <row r="3" spans="2:12" x14ac:dyDescent="0.2">
      <c r="B3" s="34" t="s">
        <v>5</v>
      </c>
      <c r="C3" s="2" t="s">
        <v>120</v>
      </c>
      <c r="D3" s="2" t="s">
        <v>120</v>
      </c>
      <c r="E3" s="2" t="s">
        <v>305</v>
      </c>
      <c r="F3" s="8" t="s">
        <v>120</v>
      </c>
      <c r="G3" s="8" t="s">
        <v>306</v>
      </c>
      <c r="H3" s="8" t="s">
        <v>306</v>
      </c>
      <c r="I3" s="8" t="s">
        <v>307</v>
      </c>
      <c r="J3" s="8" t="s">
        <v>306</v>
      </c>
      <c r="L3" t="s">
        <v>42</v>
      </c>
    </row>
    <row r="4" spans="2:12" x14ac:dyDescent="0.2">
      <c r="B4" s="34"/>
      <c r="C4" s="3" t="s">
        <v>121</v>
      </c>
      <c r="D4" s="3" t="s">
        <v>122</v>
      </c>
      <c r="E4" s="3" t="s">
        <v>123</v>
      </c>
      <c r="F4" s="9" t="s">
        <v>124</v>
      </c>
      <c r="G4" s="9" t="s">
        <v>308</v>
      </c>
      <c r="H4" s="9" t="s">
        <v>309</v>
      </c>
      <c r="I4" s="9" t="s">
        <v>310</v>
      </c>
      <c r="J4" s="9" t="s">
        <v>311</v>
      </c>
      <c r="L4" s="23" t="s">
        <v>115</v>
      </c>
    </row>
    <row r="5" spans="2:12" x14ac:dyDescent="0.2">
      <c r="B5" s="34" t="str">
        <f>"INCa/INSERM/DGOS"</f>
        <v>INCa/INSERM/DGOS</v>
      </c>
      <c r="C5" s="3" t="s">
        <v>125</v>
      </c>
      <c r="D5" s="3" t="s">
        <v>126</v>
      </c>
      <c r="E5" s="3" t="s">
        <v>312</v>
      </c>
      <c r="F5" s="9"/>
      <c r="G5" s="9" t="s">
        <v>313</v>
      </c>
      <c r="H5" s="9" t="s">
        <v>314</v>
      </c>
      <c r="I5" s="9" t="s">
        <v>315</v>
      </c>
      <c r="J5" s="9"/>
      <c r="L5" s="23" t="s">
        <v>116</v>
      </c>
    </row>
    <row r="6" spans="2:12" x14ac:dyDescent="0.2">
      <c r="B6" s="34" t="str">
        <f>""</f>
        <v/>
      </c>
      <c r="C6" s="3" t="s">
        <v>127</v>
      </c>
      <c r="D6" s="3" t="s">
        <v>104</v>
      </c>
      <c r="E6" s="3" t="s">
        <v>316</v>
      </c>
      <c r="F6" s="9"/>
      <c r="G6" s="9" t="s">
        <v>317</v>
      </c>
      <c r="H6" s="9" t="s">
        <v>318</v>
      </c>
      <c r="I6" s="9" t="s">
        <v>319</v>
      </c>
      <c r="J6" s="9"/>
      <c r="L6" t="s">
        <v>13</v>
      </c>
    </row>
    <row r="7" spans="2:12" x14ac:dyDescent="0.2">
      <c r="B7" s="34" t="str">
        <f>"National Cancer Institute"</f>
        <v>National Cancer Institute</v>
      </c>
      <c r="C7" s="3" t="s">
        <v>128</v>
      </c>
      <c r="D7" s="3" t="s">
        <v>129</v>
      </c>
      <c r="E7" s="3" t="s">
        <v>320</v>
      </c>
      <c r="F7" s="9"/>
      <c r="G7" s="9" t="s">
        <v>321</v>
      </c>
      <c r="H7" s="9" t="s">
        <v>322</v>
      </c>
      <c r="I7" s="9" t="s">
        <v>323</v>
      </c>
      <c r="J7" s="9"/>
      <c r="L7" s="23" t="s">
        <v>222</v>
      </c>
    </row>
    <row r="8" spans="2:12" x14ac:dyDescent="0.2">
      <c r="B8" s="34" t="str">
        <f>""</f>
        <v/>
      </c>
      <c r="C8" s="3" t="s">
        <v>130</v>
      </c>
      <c r="D8" s="3" t="s">
        <v>130</v>
      </c>
      <c r="E8" s="3" t="s">
        <v>131</v>
      </c>
      <c r="F8" s="9"/>
      <c r="G8" s="9" t="s">
        <v>324</v>
      </c>
      <c r="H8" s="9" t="s">
        <v>325</v>
      </c>
      <c r="I8" s="9" t="s">
        <v>201</v>
      </c>
      <c r="J8" s="9"/>
      <c r="L8" t="s">
        <v>119</v>
      </c>
    </row>
    <row r="9" spans="2:12" x14ac:dyDescent="0.2">
      <c r="B9" s="34" t="str">
        <f>"National Health and Medical Rese"</f>
        <v>National Health and Medical Rese</v>
      </c>
      <c r="C9" s="3" t="s">
        <v>132</v>
      </c>
      <c r="D9" s="3" t="s">
        <v>133</v>
      </c>
      <c r="E9" s="3" t="s">
        <v>326</v>
      </c>
      <c r="F9" s="9"/>
      <c r="G9" s="9" t="s">
        <v>327</v>
      </c>
      <c r="H9" s="9" t="s">
        <v>328</v>
      </c>
      <c r="I9" s="9" t="s">
        <v>329</v>
      </c>
      <c r="J9" s="9"/>
    </row>
    <row r="10" spans="2:12" x14ac:dyDescent="0.2">
      <c r="B10" s="34" t="str">
        <f>""</f>
        <v/>
      </c>
      <c r="C10" s="3" t="s">
        <v>66</v>
      </c>
      <c r="D10" s="3" t="s">
        <v>134</v>
      </c>
      <c r="E10" s="3" t="s">
        <v>330</v>
      </c>
      <c r="F10" s="9"/>
      <c r="G10" s="9" t="s">
        <v>331</v>
      </c>
      <c r="H10" s="9" t="s">
        <v>332</v>
      </c>
      <c r="I10" s="9" t="s">
        <v>333</v>
      </c>
      <c r="J10" s="9"/>
    </row>
    <row r="11" spans="2:12" x14ac:dyDescent="0.2">
      <c r="B11" s="34" t="str">
        <f>"Wellcome Trust"</f>
        <v>Wellcome Trust</v>
      </c>
      <c r="C11" s="3" t="s">
        <v>135</v>
      </c>
      <c r="D11" s="3" t="s">
        <v>135</v>
      </c>
      <c r="E11" s="3" t="s">
        <v>334</v>
      </c>
      <c r="F11" s="9"/>
      <c r="G11" s="9" t="s">
        <v>335</v>
      </c>
      <c r="H11" s="9" t="s">
        <v>336</v>
      </c>
      <c r="I11" s="9" t="s">
        <v>337</v>
      </c>
      <c r="J11" s="9"/>
    </row>
    <row r="12" spans="2:12" x14ac:dyDescent="0.2">
      <c r="B12" s="34" t="str">
        <f>""</f>
        <v/>
      </c>
      <c r="C12" s="3" t="s">
        <v>136</v>
      </c>
      <c r="D12" s="3" t="s">
        <v>137</v>
      </c>
      <c r="E12" s="3" t="s">
        <v>338</v>
      </c>
      <c r="F12" s="9"/>
      <c r="G12" s="9" t="s">
        <v>339</v>
      </c>
      <c r="H12" s="9" t="s">
        <v>160</v>
      </c>
      <c r="I12" s="9" t="s">
        <v>340</v>
      </c>
      <c r="J12" s="9"/>
    </row>
    <row r="13" spans="2:12" x14ac:dyDescent="0.2">
      <c r="B13" s="34" t="s">
        <v>6</v>
      </c>
      <c r="C13" s="3" t="s">
        <v>138</v>
      </c>
      <c r="D13" s="3" t="s">
        <v>138</v>
      </c>
      <c r="E13" s="3" t="s">
        <v>341</v>
      </c>
      <c r="F13" s="9" t="s">
        <v>138</v>
      </c>
      <c r="G13" s="9" t="s">
        <v>342</v>
      </c>
      <c r="H13" s="9" t="s">
        <v>342</v>
      </c>
      <c r="I13" s="9" t="s">
        <v>343</v>
      </c>
      <c r="J13" s="9" t="s">
        <v>342</v>
      </c>
    </row>
    <row r="14" spans="2:12" x14ac:dyDescent="0.2">
      <c r="B14" s="34" t="str">
        <f>""</f>
        <v/>
      </c>
      <c r="C14" s="3" t="s">
        <v>139</v>
      </c>
      <c r="D14" s="3" t="s">
        <v>140</v>
      </c>
      <c r="E14" s="3" t="s">
        <v>141</v>
      </c>
      <c r="F14" s="9" t="s">
        <v>142</v>
      </c>
      <c r="G14" s="9" t="s">
        <v>344</v>
      </c>
      <c r="H14" s="9" t="s">
        <v>345</v>
      </c>
      <c r="I14" s="9" t="s">
        <v>346</v>
      </c>
      <c r="J14" s="9" t="s">
        <v>347</v>
      </c>
    </row>
    <row r="15" spans="2:12" x14ac:dyDescent="0.2">
      <c r="B15" s="34" t="s">
        <v>7</v>
      </c>
      <c r="C15" s="3" t="s">
        <v>143</v>
      </c>
      <c r="D15" s="3" t="s">
        <v>143</v>
      </c>
      <c r="E15" s="3" t="s">
        <v>348</v>
      </c>
      <c r="F15" s="9" t="s">
        <v>143</v>
      </c>
      <c r="G15" s="9" t="s">
        <v>349</v>
      </c>
      <c r="H15" s="9" t="s">
        <v>349</v>
      </c>
      <c r="I15" s="9" t="s">
        <v>350</v>
      </c>
      <c r="J15" s="9" t="s">
        <v>349</v>
      </c>
    </row>
    <row r="16" spans="2:12" x14ac:dyDescent="0.2">
      <c r="B16" s="34" t="str">
        <f>""</f>
        <v/>
      </c>
      <c r="C16" s="3" t="s">
        <v>145</v>
      </c>
      <c r="D16" s="3" t="s">
        <v>82</v>
      </c>
      <c r="E16" s="3" t="s">
        <v>146</v>
      </c>
      <c r="F16" s="9" t="s">
        <v>147</v>
      </c>
      <c r="G16" s="9" t="s">
        <v>351</v>
      </c>
      <c r="H16" s="9" t="s">
        <v>352</v>
      </c>
      <c r="I16" s="9" t="s">
        <v>353</v>
      </c>
      <c r="J16" s="9" t="s">
        <v>354</v>
      </c>
    </row>
    <row r="17" spans="2:11" x14ac:dyDescent="0.2">
      <c r="B17" s="34" t="s">
        <v>8</v>
      </c>
      <c r="C17" s="3" t="s">
        <v>148</v>
      </c>
      <c r="D17" s="3" t="s">
        <v>148</v>
      </c>
      <c r="E17" s="3" t="s">
        <v>355</v>
      </c>
      <c r="F17" s="9" t="s">
        <v>148</v>
      </c>
      <c r="G17" s="9" t="s">
        <v>356</v>
      </c>
      <c r="H17" s="9" t="s">
        <v>356</v>
      </c>
      <c r="I17" s="9" t="s">
        <v>357</v>
      </c>
      <c r="J17" s="9" t="s">
        <v>356</v>
      </c>
    </row>
    <row r="18" spans="2:11" x14ac:dyDescent="0.2">
      <c r="B18" s="34" t="str">
        <f>""</f>
        <v/>
      </c>
      <c r="C18" s="3" t="s">
        <v>149</v>
      </c>
      <c r="D18" s="3" t="s">
        <v>150</v>
      </c>
      <c r="E18" s="3" t="s">
        <v>151</v>
      </c>
      <c r="F18" s="9" t="s">
        <v>152</v>
      </c>
      <c r="G18" s="9" t="s">
        <v>358</v>
      </c>
      <c r="H18" s="9" t="s">
        <v>359</v>
      </c>
      <c r="I18" s="9" t="s">
        <v>360</v>
      </c>
      <c r="J18" s="9" t="s">
        <v>361</v>
      </c>
    </row>
    <row r="19" spans="2:11" x14ac:dyDescent="0.2">
      <c r="B19" s="34" t="s">
        <v>9</v>
      </c>
      <c r="C19" s="3" t="s">
        <v>153</v>
      </c>
      <c r="D19" s="3" t="s">
        <v>153</v>
      </c>
      <c r="E19" s="3" t="s">
        <v>362</v>
      </c>
      <c r="F19" s="9" t="s">
        <v>154</v>
      </c>
      <c r="G19" s="9" t="s">
        <v>363</v>
      </c>
      <c r="H19" s="9" t="s">
        <v>363</v>
      </c>
      <c r="I19" s="9" t="s">
        <v>364</v>
      </c>
      <c r="J19" s="9" t="s">
        <v>363</v>
      </c>
    </row>
    <row r="20" spans="2:11" x14ac:dyDescent="0.2">
      <c r="B20" s="34" t="str">
        <f>""</f>
        <v/>
      </c>
      <c r="C20" s="3" t="s">
        <v>155</v>
      </c>
      <c r="D20" s="3" t="s">
        <v>156</v>
      </c>
      <c r="E20" s="3" t="s">
        <v>365</v>
      </c>
      <c r="F20" s="9" t="s">
        <v>157</v>
      </c>
      <c r="G20" s="9" t="s">
        <v>366</v>
      </c>
      <c r="H20" s="9" t="s">
        <v>367</v>
      </c>
      <c r="I20" s="9" t="s">
        <v>368</v>
      </c>
      <c r="J20" s="9" t="s">
        <v>369</v>
      </c>
    </row>
    <row r="21" spans="2:11" x14ac:dyDescent="0.2">
      <c r="B21" s="34" t="s">
        <v>29</v>
      </c>
      <c r="C21" s="3" t="s">
        <v>158</v>
      </c>
      <c r="D21" s="3" t="s">
        <v>159</v>
      </c>
      <c r="E21" s="3" t="s">
        <v>370</v>
      </c>
      <c r="F21" s="9" t="s">
        <v>21</v>
      </c>
      <c r="G21" s="9" t="s">
        <v>371</v>
      </c>
      <c r="H21" s="9" t="s">
        <v>372</v>
      </c>
      <c r="I21" s="9" t="s">
        <v>373</v>
      </c>
      <c r="J21" s="9" t="s">
        <v>21</v>
      </c>
    </row>
    <row r="22" spans="2:11" x14ac:dyDescent="0.2">
      <c r="B22" s="34" t="str">
        <f>""</f>
        <v/>
      </c>
      <c r="C22" s="3" t="s">
        <v>160</v>
      </c>
      <c r="D22" s="3" t="s">
        <v>161</v>
      </c>
      <c r="E22" s="3" t="s">
        <v>374</v>
      </c>
      <c r="F22" s="9" t="s">
        <v>21</v>
      </c>
      <c r="G22" s="9" t="s">
        <v>375</v>
      </c>
      <c r="H22" s="9" t="s">
        <v>376</v>
      </c>
      <c r="I22" s="9" t="s">
        <v>377</v>
      </c>
      <c r="J22" s="9" t="s">
        <v>21</v>
      </c>
    </row>
    <row r="23" spans="2:11" x14ac:dyDescent="0.2">
      <c r="B23" s="34" t="s">
        <v>58</v>
      </c>
      <c r="C23" s="3" t="s">
        <v>21</v>
      </c>
      <c r="D23" s="3" t="s">
        <v>162</v>
      </c>
      <c r="E23" s="3" t="s">
        <v>378</v>
      </c>
      <c r="F23" s="9" t="s">
        <v>21</v>
      </c>
      <c r="G23" s="9" t="s">
        <v>21</v>
      </c>
      <c r="H23" s="9" t="s">
        <v>379</v>
      </c>
      <c r="I23" s="9" t="s">
        <v>380</v>
      </c>
      <c r="J23" s="9" t="s">
        <v>21</v>
      </c>
    </row>
    <row r="24" spans="2:11" x14ac:dyDescent="0.2">
      <c r="B24" s="34" t="str">
        <f>""</f>
        <v/>
      </c>
      <c r="C24" s="3" t="s">
        <v>21</v>
      </c>
      <c r="D24" s="3" t="s">
        <v>163</v>
      </c>
      <c r="E24" s="3" t="s">
        <v>381</v>
      </c>
      <c r="F24" s="9" t="s">
        <v>21</v>
      </c>
      <c r="G24" s="9" t="s">
        <v>21</v>
      </c>
      <c r="H24" s="9" t="s">
        <v>382</v>
      </c>
      <c r="I24" s="9" t="s">
        <v>383</v>
      </c>
      <c r="J24" s="9" t="s">
        <v>21</v>
      </c>
    </row>
    <row r="25" spans="2:11" x14ac:dyDescent="0.2">
      <c r="B25" s="34" t="s">
        <v>10</v>
      </c>
      <c r="C25" s="3" t="s">
        <v>21</v>
      </c>
      <c r="D25" s="3" t="s">
        <v>21</v>
      </c>
      <c r="E25" s="3" t="s">
        <v>384</v>
      </c>
      <c r="F25" s="9" t="s">
        <v>21</v>
      </c>
      <c r="G25" s="9" t="s">
        <v>21</v>
      </c>
      <c r="H25" s="9" t="s">
        <v>21</v>
      </c>
      <c r="I25" s="9" t="s">
        <v>385</v>
      </c>
      <c r="J25" s="9" t="s">
        <v>21</v>
      </c>
    </row>
    <row r="26" spans="2:11" x14ac:dyDescent="0.2">
      <c r="B26" s="34" t="str">
        <f>""</f>
        <v/>
      </c>
      <c r="C26" s="3" t="s">
        <v>21</v>
      </c>
      <c r="D26" s="3" t="s">
        <v>21</v>
      </c>
      <c r="E26" s="3" t="s">
        <v>220</v>
      </c>
      <c r="F26" s="9" t="s">
        <v>21</v>
      </c>
      <c r="G26" s="9" t="s">
        <v>21</v>
      </c>
      <c r="H26" s="9" t="s">
        <v>21</v>
      </c>
      <c r="I26" s="9" t="s">
        <v>213</v>
      </c>
      <c r="J26" s="9" t="s">
        <v>21</v>
      </c>
    </row>
    <row r="27" spans="2:11" x14ac:dyDescent="0.2">
      <c r="B27" s="34" t="s">
        <v>15</v>
      </c>
      <c r="C27" s="3" t="s">
        <v>21</v>
      </c>
      <c r="D27" s="3" t="s">
        <v>21</v>
      </c>
      <c r="E27" s="3" t="s">
        <v>386</v>
      </c>
      <c r="F27" s="9" t="s">
        <v>21</v>
      </c>
      <c r="G27" s="9" t="s">
        <v>21</v>
      </c>
      <c r="H27" s="9" t="s">
        <v>21</v>
      </c>
      <c r="I27" s="9" t="s">
        <v>387</v>
      </c>
      <c r="J27" s="9" t="s">
        <v>21</v>
      </c>
    </row>
    <row r="28" spans="2:11" x14ac:dyDescent="0.2">
      <c r="B28" s="34" t="str">
        <f>""</f>
        <v/>
      </c>
      <c r="C28" s="3" t="s">
        <v>21</v>
      </c>
      <c r="D28" s="3" t="s">
        <v>21</v>
      </c>
      <c r="E28" s="3" t="s">
        <v>32</v>
      </c>
      <c r="F28" s="9" t="s">
        <v>21</v>
      </c>
      <c r="G28" s="9" t="s">
        <v>21</v>
      </c>
      <c r="H28" s="9" t="s">
        <v>21</v>
      </c>
      <c r="I28" s="9" t="s">
        <v>39</v>
      </c>
      <c r="J28" s="9" t="s">
        <v>21</v>
      </c>
    </row>
    <row r="29" spans="2:11" x14ac:dyDescent="0.2">
      <c r="B29" s="34" t="str">
        <f>"Constant"</f>
        <v>Constant</v>
      </c>
      <c r="C29" s="3" t="s">
        <v>166</v>
      </c>
      <c r="D29" s="3" t="s">
        <v>167</v>
      </c>
      <c r="E29" s="3" t="s">
        <v>388</v>
      </c>
      <c r="F29" s="9" t="s">
        <v>168</v>
      </c>
      <c r="G29" s="9" t="s">
        <v>389</v>
      </c>
      <c r="H29" s="9" t="s">
        <v>390</v>
      </c>
      <c r="I29" s="9" t="s">
        <v>391</v>
      </c>
      <c r="J29" s="9" t="s">
        <v>392</v>
      </c>
    </row>
    <row r="30" spans="2:11" x14ac:dyDescent="0.2">
      <c r="B30" s="34" t="str">
        <f>""</f>
        <v/>
      </c>
      <c r="C30" s="4" t="s">
        <v>169</v>
      </c>
      <c r="D30" s="4" t="s">
        <v>170</v>
      </c>
      <c r="E30" s="4" t="s">
        <v>393</v>
      </c>
      <c r="F30" s="10" t="s">
        <v>171</v>
      </c>
      <c r="G30" s="10" t="s">
        <v>394</v>
      </c>
      <c r="H30" s="10" t="s">
        <v>395</v>
      </c>
      <c r="I30" s="10" t="s">
        <v>396</v>
      </c>
      <c r="J30" s="10" t="s">
        <v>397</v>
      </c>
    </row>
    <row r="31" spans="2:11" x14ac:dyDescent="0.2">
      <c r="B31" s="11" t="str">
        <f>"Observations"</f>
        <v>Observations</v>
      </c>
      <c r="C31" s="1" t="s">
        <v>25</v>
      </c>
      <c r="D31" s="1" t="s">
        <v>25</v>
      </c>
      <c r="E31" s="1" t="s">
        <v>25</v>
      </c>
      <c r="F31" s="12" t="s">
        <v>25</v>
      </c>
      <c r="G31" s="12" t="s">
        <v>304</v>
      </c>
      <c r="H31" s="12" t="s">
        <v>304</v>
      </c>
      <c r="I31" s="12" t="s">
        <v>304</v>
      </c>
      <c r="J31" s="12" t="s">
        <v>304</v>
      </c>
    </row>
    <row r="32" spans="2:11" x14ac:dyDescent="0.2">
      <c r="B32" s="11" t="s">
        <v>3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2" t="s">
        <v>4</v>
      </c>
      <c r="K32" s="22"/>
    </row>
    <row r="33" spans="2:10" x14ac:dyDescent="0.2">
      <c r="B33" s="11" t="str">
        <f>"Affiliation FE"</f>
        <v>Affiliation FE</v>
      </c>
      <c r="C33" s="1" t="s">
        <v>26</v>
      </c>
      <c r="D33" s="1" t="s">
        <v>26</v>
      </c>
      <c r="E33" s="1" t="s">
        <v>26</v>
      </c>
      <c r="F33" s="12" t="s">
        <v>4</v>
      </c>
      <c r="G33" s="12" t="s">
        <v>26</v>
      </c>
      <c r="H33" s="12" t="s">
        <v>26</v>
      </c>
      <c r="I33" s="12" t="s">
        <v>26</v>
      </c>
      <c r="J33" s="12" t="s">
        <v>4</v>
      </c>
    </row>
    <row r="34" spans="2:10" x14ac:dyDescent="0.2">
      <c r="B34" s="21" t="s">
        <v>95</v>
      </c>
      <c r="C34" s="2" t="s">
        <v>26</v>
      </c>
      <c r="D34" s="2" t="s">
        <v>26</v>
      </c>
      <c r="E34" s="2" t="s">
        <v>26</v>
      </c>
      <c r="F34" s="8" t="s">
        <v>4</v>
      </c>
      <c r="G34" s="8" t="s">
        <v>26</v>
      </c>
      <c r="H34" s="8" t="s">
        <v>26</v>
      </c>
      <c r="I34" s="8" t="s">
        <v>26</v>
      </c>
      <c r="J34" s="8" t="s">
        <v>4</v>
      </c>
    </row>
    <row r="35" spans="2:10" ht="16" thickBot="1" x14ac:dyDescent="0.25">
      <c r="B35" s="13" t="s">
        <v>96</v>
      </c>
      <c r="C35" s="14" t="s">
        <v>26</v>
      </c>
      <c r="D35" s="14" t="s">
        <v>26</v>
      </c>
      <c r="E35" s="14" t="s">
        <v>26</v>
      </c>
      <c r="F35" s="15" t="s">
        <v>26</v>
      </c>
      <c r="G35" s="15" t="s">
        <v>4</v>
      </c>
      <c r="H35" s="15" t="s">
        <v>4</v>
      </c>
      <c r="I35" s="15" t="s">
        <v>4</v>
      </c>
      <c r="J35" s="15" t="s">
        <v>4</v>
      </c>
    </row>
    <row r="36" spans="2:10" ht="16" thickTop="1" x14ac:dyDescent="0.2">
      <c r="B36" t="str">
        <f>"Standard errors in parentheses"</f>
        <v>Standard errors in parentheses</v>
      </c>
    </row>
    <row r="37" spans="2:10" x14ac:dyDescent="0.2">
      <c r="B37" t="s">
        <v>0</v>
      </c>
      <c r="C37" t="s">
        <v>1</v>
      </c>
      <c r="D37" t="s">
        <v>2</v>
      </c>
    </row>
  </sheetData>
  <mergeCells count="14">
    <mergeCell ref="B13:B14"/>
    <mergeCell ref="B3:B4"/>
    <mergeCell ref="B5:B6"/>
    <mergeCell ref="B7:B8"/>
    <mergeCell ref="B9:B10"/>
    <mergeCell ref="B11:B12"/>
    <mergeCell ref="B25:B26"/>
    <mergeCell ref="B27:B28"/>
    <mergeCell ref="B29:B30"/>
    <mergeCell ref="B15:B16"/>
    <mergeCell ref="B17:B18"/>
    <mergeCell ref="B19:B20"/>
    <mergeCell ref="B21:B22"/>
    <mergeCell ref="B23:B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989D-D053-7645-980A-0CA71FF2BC65}">
  <dimension ref="B1:L37"/>
  <sheetViews>
    <sheetView zoomScale="125" workbookViewId="0">
      <selection activeCell="A5" sqref="A5"/>
    </sheetView>
  </sheetViews>
  <sheetFormatPr baseColWidth="10" defaultColWidth="8.83203125" defaultRowHeight="15" x14ac:dyDescent="0.2"/>
  <cols>
    <col min="2" max="2" width="44" bestFit="1" customWidth="1"/>
    <col min="3" max="10" width="9" customWidth="1"/>
  </cols>
  <sheetData>
    <row r="1" spans="2:12" ht="16" thickBot="1" x14ac:dyDescent="0.25"/>
    <row r="2" spans="2:12" ht="16" thickTop="1" x14ac:dyDescent="0.2">
      <c r="B2" s="5" t="s">
        <v>49</v>
      </c>
      <c r="C2" s="6" t="s">
        <v>50</v>
      </c>
      <c r="D2" s="6" t="s">
        <v>51</v>
      </c>
      <c r="E2" s="6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</row>
    <row r="3" spans="2:12" x14ac:dyDescent="0.2">
      <c r="B3" s="34" t="s">
        <v>5</v>
      </c>
      <c r="C3" s="2" t="s">
        <v>173</v>
      </c>
      <c r="D3" s="2" t="s">
        <v>173</v>
      </c>
      <c r="E3" s="2" t="s">
        <v>398</v>
      </c>
      <c r="F3" s="8" t="s">
        <v>173</v>
      </c>
      <c r="G3" s="8" t="s">
        <v>399</v>
      </c>
      <c r="H3" s="8" t="s">
        <v>399</v>
      </c>
      <c r="I3" s="8" t="s">
        <v>400</v>
      </c>
      <c r="J3" s="8" t="s">
        <v>399</v>
      </c>
      <c r="L3" t="s">
        <v>42</v>
      </c>
    </row>
    <row r="4" spans="2:12" x14ac:dyDescent="0.2">
      <c r="B4" s="34"/>
      <c r="C4" s="3" t="s">
        <v>174</v>
      </c>
      <c r="D4" s="3" t="s">
        <v>174</v>
      </c>
      <c r="E4" s="3" t="s">
        <v>175</v>
      </c>
      <c r="F4" s="9" t="s">
        <v>176</v>
      </c>
      <c r="G4" s="9" t="s">
        <v>401</v>
      </c>
      <c r="H4" s="9" t="s">
        <v>402</v>
      </c>
      <c r="I4" s="9" t="s">
        <v>64</v>
      </c>
      <c r="J4" s="9" t="s">
        <v>84</v>
      </c>
      <c r="L4" s="23" t="s">
        <v>115</v>
      </c>
    </row>
    <row r="5" spans="2:12" x14ac:dyDescent="0.2">
      <c r="B5" s="34" t="str">
        <f>"INCa/INSERM/DGOS"</f>
        <v>INCa/INSERM/DGOS</v>
      </c>
      <c r="C5" s="3" t="s">
        <v>177</v>
      </c>
      <c r="D5" s="3" t="s">
        <v>178</v>
      </c>
      <c r="E5" s="3" t="s">
        <v>403</v>
      </c>
      <c r="F5" s="9"/>
      <c r="G5" s="9" t="s">
        <v>404</v>
      </c>
      <c r="H5" s="9" t="s">
        <v>405</v>
      </c>
      <c r="I5" s="9" t="s">
        <v>406</v>
      </c>
      <c r="J5" s="9"/>
      <c r="L5" s="23" t="s">
        <v>116</v>
      </c>
    </row>
    <row r="6" spans="2:12" x14ac:dyDescent="0.2">
      <c r="B6" s="34" t="str">
        <f>""</f>
        <v/>
      </c>
      <c r="C6" s="3" t="s">
        <v>179</v>
      </c>
      <c r="D6" s="3" t="s">
        <v>179</v>
      </c>
      <c r="E6" s="3" t="s">
        <v>180</v>
      </c>
      <c r="F6" s="9"/>
      <c r="G6" s="9" t="s">
        <v>37</v>
      </c>
      <c r="H6" s="9" t="s">
        <v>34</v>
      </c>
      <c r="I6" s="9" t="s">
        <v>407</v>
      </c>
      <c r="J6" s="9"/>
      <c r="L6" t="s">
        <v>13</v>
      </c>
    </row>
    <row r="7" spans="2:12" x14ac:dyDescent="0.2">
      <c r="B7" s="34" t="str">
        <f>"National Cancer Institute"</f>
        <v>National Cancer Institute</v>
      </c>
      <c r="C7" s="3" t="s">
        <v>181</v>
      </c>
      <c r="D7" s="3" t="s">
        <v>182</v>
      </c>
      <c r="E7" s="3" t="s">
        <v>408</v>
      </c>
      <c r="F7" s="9"/>
      <c r="G7" s="9" t="s">
        <v>409</v>
      </c>
      <c r="H7" s="9" t="s">
        <v>410</v>
      </c>
      <c r="I7" s="9" t="s">
        <v>411</v>
      </c>
      <c r="J7" s="9"/>
      <c r="L7" s="23" t="s">
        <v>222</v>
      </c>
    </row>
    <row r="8" spans="2:12" x14ac:dyDescent="0.2">
      <c r="B8" s="34" t="str">
        <f>""</f>
        <v/>
      </c>
      <c r="C8" s="3" t="s">
        <v>183</v>
      </c>
      <c r="D8" s="3" t="s">
        <v>183</v>
      </c>
      <c r="E8" s="3" t="s">
        <v>412</v>
      </c>
      <c r="F8" s="9"/>
      <c r="G8" s="9" t="s">
        <v>413</v>
      </c>
      <c r="H8" s="9" t="s">
        <v>196</v>
      </c>
      <c r="I8" s="9" t="s">
        <v>414</v>
      </c>
      <c r="J8" s="9"/>
      <c r="L8" t="s">
        <v>172</v>
      </c>
    </row>
    <row r="9" spans="2:12" x14ac:dyDescent="0.2">
      <c r="B9" s="34" t="str">
        <f>"National Health and Medical Rese"</f>
        <v>National Health and Medical Rese</v>
      </c>
      <c r="C9" s="3" t="s">
        <v>184</v>
      </c>
      <c r="D9" s="3" t="s">
        <v>185</v>
      </c>
      <c r="E9" s="3" t="s">
        <v>415</v>
      </c>
      <c r="F9" s="9"/>
      <c r="G9" s="9" t="s">
        <v>416</v>
      </c>
      <c r="H9" s="9" t="s">
        <v>231</v>
      </c>
      <c r="I9" s="9" t="s">
        <v>405</v>
      </c>
      <c r="J9" s="9"/>
    </row>
    <row r="10" spans="2:12" x14ac:dyDescent="0.2">
      <c r="B10" s="34" t="str">
        <f>""</f>
        <v/>
      </c>
      <c r="C10" s="3" t="s">
        <v>35</v>
      </c>
      <c r="D10" s="3" t="s">
        <v>35</v>
      </c>
      <c r="E10" s="3" t="s">
        <v>186</v>
      </c>
      <c r="F10" s="9"/>
      <c r="G10" s="9" t="s">
        <v>101</v>
      </c>
      <c r="H10" s="9" t="s">
        <v>213</v>
      </c>
      <c r="I10" s="9" t="s">
        <v>70</v>
      </c>
      <c r="J10" s="9"/>
    </row>
    <row r="11" spans="2:12" x14ac:dyDescent="0.2">
      <c r="B11" s="34" t="str">
        <f>"Wellcome Trust"</f>
        <v>Wellcome Trust</v>
      </c>
      <c r="C11" s="3" t="s">
        <v>187</v>
      </c>
      <c r="D11" s="3" t="s">
        <v>187</v>
      </c>
      <c r="E11" s="3" t="s">
        <v>417</v>
      </c>
      <c r="F11" s="9"/>
      <c r="G11" s="9" t="s">
        <v>418</v>
      </c>
      <c r="H11" s="9" t="s">
        <v>419</v>
      </c>
      <c r="I11" s="9" t="s">
        <v>420</v>
      </c>
      <c r="J11" s="9"/>
    </row>
    <row r="12" spans="2:12" x14ac:dyDescent="0.2">
      <c r="B12" s="34" t="str">
        <f>""</f>
        <v/>
      </c>
      <c r="C12" s="3" t="s">
        <v>188</v>
      </c>
      <c r="D12" s="3" t="s">
        <v>175</v>
      </c>
      <c r="E12" s="3" t="s">
        <v>189</v>
      </c>
      <c r="F12" s="9"/>
      <c r="G12" s="9" t="s">
        <v>61</v>
      </c>
      <c r="H12" s="9" t="s">
        <v>421</v>
      </c>
      <c r="I12" s="9" t="s">
        <v>422</v>
      </c>
      <c r="J12" s="9"/>
    </row>
    <row r="13" spans="2:12" x14ac:dyDescent="0.2">
      <c r="B13" s="34" t="s">
        <v>6</v>
      </c>
      <c r="C13" s="3" t="s">
        <v>190</v>
      </c>
      <c r="D13" s="3" t="s">
        <v>190</v>
      </c>
      <c r="E13" s="3" t="s">
        <v>423</v>
      </c>
      <c r="F13" s="9" t="s">
        <v>190</v>
      </c>
      <c r="G13" s="9" t="s">
        <v>424</v>
      </c>
      <c r="H13" s="9" t="s">
        <v>424</v>
      </c>
      <c r="I13" s="9" t="s">
        <v>425</v>
      </c>
      <c r="J13" s="9" t="s">
        <v>424</v>
      </c>
    </row>
    <row r="14" spans="2:12" x14ac:dyDescent="0.2">
      <c r="B14" s="34" t="str">
        <f>""</f>
        <v/>
      </c>
      <c r="C14" s="3" t="s">
        <v>191</v>
      </c>
      <c r="D14" s="3" t="s">
        <v>192</v>
      </c>
      <c r="E14" s="3" t="s">
        <v>94</v>
      </c>
      <c r="F14" s="9" t="s">
        <v>193</v>
      </c>
      <c r="G14" s="9" t="s">
        <v>286</v>
      </c>
      <c r="H14" s="9" t="s">
        <v>426</v>
      </c>
      <c r="I14" s="9" t="s">
        <v>19</v>
      </c>
      <c r="J14" s="9" t="s">
        <v>427</v>
      </c>
    </row>
    <row r="15" spans="2:12" x14ac:dyDescent="0.2">
      <c r="B15" s="34" t="s">
        <v>7</v>
      </c>
      <c r="C15" s="3" t="s">
        <v>194</v>
      </c>
      <c r="D15" s="3" t="s">
        <v>194</v>
      </c>
      <c r="E15" s="3" t="s">
        <v>195</v>
      </c>
      <c r="F15" s="9" t="s">
        <v>194</v>
      </c>
      <c r="G15" s="9" t="s">
        <v>428</v>
      </c>
      <c r="H15" s="9" t="s">
        <v>428</v>
      </c>
      <c r="I15" s="9" t="s">
        <v>429</v>
      </c>
      <c r="J15" s="9" t="s">
        <v>430</v>
      </c>
    </row>
    <row r="16" spans="2:12" x14ac:dyDescent="0.2">
      <c r="B16" s="34" t="str">
        <f>""</f>
        <v/>
      </c>
      <c r="C16" s="3" t="s">
        <v>196</v>
      </c>
      <c r="D16" s="3" t="s">
        <v>196</v>
      </c>
      <c r="E16" s="3" t="s">
        <v>174</v>
      </c>
      <c r="F16" s="9" t="s">
        <v>30</v>
      </c>
      <c r="G16" s="9" t="s">
        <v>431</v>
      </c>
      <c r="H16" s="9" t="s">
        <v>432</v>
      </c>
      <c r="I16" s="9" t="s">
        <v>433</v>
      </c>
      <c r="J16" s="9" t="s">
        <v>90</v>
      </c>
    </row>
    <row r="17" spans="2:11" x14ac:dyDescent="0.2">
      <c r="B17" s="34" t="s">
        <v>8</v>
      </c>
      <c r="C17" s="3" t="s">
        <v>197</v>
      </c>
      <c r="D17" s="3" t="s">
        <v>197</v>
      </c>
      <c r="E17" s="3" t="s">
        <v>190</v>
      </c>
      <c r="F17" s="9" t="s">
        <v>197</v>
      </c>
      <c r="G17" s="9" t="s">
        <v>434</v>
      </c>
      <c r="H17" s="9" t="s">
        <v>434</v>
      </c>
      <c r="I17" s="9" t="s">
        <v>435</v>
      </c>
      <c r="J17" s="9" t="s">
        <v>434</v>
      </c>
    </row>
    <row r="18" spans="2:11" x14ac:dyDescent="0.2">
      <c r="B18" s="34" t="str">
        <f>""</f>
        <v/>
      </c>
      <c r="C18" s="3" t="s">
        <v>198</v>
      </c>
      <c r="D18" s="3" t="s">
        <v>70</v>
      </c>
      <c r="E18" s="3" t="s">
        <v>199</v>
      </c>
      <c r="F18" s="9" t="s">
        <v>200</v>
      </c>
      <c r="G18" s="9" t="s">
        <v>77</v>
      </c>
      <c r="H18" s="9" t="s">
        <v>436</v>
      </c>
      <c r="I18" s="9" t="s">
        <v>437</v>
      </c>
      <c r="J18" s="9" t="s">
        <v>78</v>
      </c>
    </row>
    <row r="19" spans="2:11" x14ac:dyDescent="0.2">
      <c r="B19" s="34" t="s">
        <v>9</v>
      </c>
      <c r="C19" s="3" t="s">
        <v>202</v>
      </c>
      <c r="D19" s="3" t="s">
        <v>202</v>
      </c>
      <c r="E19" s="3" t="s">
        <v>438</v>
      </c>
      <c r="F19" s="9" t="s">
        <v>204</v>
      </c>
      <c r="G19" s="9" t="s">
        <v>439</v>
      </c>
      <c r="H19" s="9" t="s">
        <v>439</v>
      </c>
      <c r="I19" s="9" t="s">
        <v>440</v>
      </c>
      <c r="J19" s="9" t="s">
        <v>439</v>
      </c>
    </row>
    <row r="20" spans="2:11" x14ac:dyDescent="0.2">
      <c r="B20" s="34" t="str">
        <f>""</f>
        <v/>
      </c>
      <c r="C20" s="3" t="s">
        <v>205</v>
      </c>
      <c r="D20" s="3" t="s">
        <v>17</v>
      </c>
      <c r="E20" s="3" t="s">
        <v>402</v>
      </c>
      <c r="F20" s="9" t="s">
        <v>206</v>
      </c>
      <c r="G20" s="9" t="s">
        <v>441</v>
      </c>
      <c r="H20" s="9" t="s">
        <v>442</v>
      </c>
      <c r="I20" s="9" t="s">
        <v>443</v>
      </c>
      <c r="J20" s="9" t="s">
        <v>444</v>
      </c>
    </row>
    <row r="21" spans="2:11" x14ac:dyDescent="0.2">
      <c r="B21" s="34" t="s">
        <v>29</v>
      </c>
      <c r="C21" s="3" t="s">
        <v>207</v>
      </c>
      <c r="D21" s="3" t="s">
        <v>208</v>
      </c>
      <c r="E21" s="3" t="s">
        <v>209</v>
      </c>
      <c r="F21" s="9" t="s">
        <v>21</v>
      </c>
      <c r="G21" s="9" t="s">
        <v>144</v>
      </c>
      <c r="H21" s="9" t="s">
        <v>445</v>
      </c>
      <c r="I21" s="9" t="s">
        <v>446</v>
      </c>
      <c r="J21" s="9" t="s">
        <v>21</v>
      </c>
    </row>
    <row r="22" spans="2:11" x14ac:dyDescent="0.2">
      <c r="B22" s="34" t="str">
        <f>""</f>
        <v/>
      </c>
      <c r="C22" s="3" t="s">
        <v>210</v>
      </c>
      <c r="D22" s="3" t="s">
        <v>198</v>
      </c>
      <c r="E22" s="3" t="s">
        <v>211</v>
      </c>
      <c r="F22" s="9" t="s">
        <v>21</v>
      </c>
      <c r="G22" s="9" t="s">
        <v>210</v>
      </c>
      <c r="H22" s="9" t="s">
        <v>210</v>
      </c>
      <c r="I22" s="9" t="s">
        <v>211</v>
      </c>
      <c r="J22" s="9" t="s">
        <v>21</v>
      </c>
    </row>
    <row r="23" spans="2:11" x14ac:dyDescent="0.2">
      <c r="B23" s="34" t="s">
        <v>58</v>
      </c>
      <c r="C23" s="3" t="s">
        <v>21</v>
      </c>
      <c r="D23" s="3" t="s">
        <v>214</v>
      </c>
      <c r="E23" s="3" t="s">
        <v>447</v>
      </c>
      <c r="F23" s="9" t="s">
        <v>21</v>
      </c>
      <c r="G23" s="9" t="s">
        <v>21</v>
      </c>
      <c r="H23" s="9" t="s">
        <v>448</v>
      </c>
      <c r="I23" s="9" t="s">
        <v>449</v>
      </c>
      <c r="J23" s="9" t="s">
        <v>21</v>
      </c>
    </row>
    <row r="24" spans="2:11" x14ac:dyDescent="0.2">
      <c r="B24" s="34" t="str">
        <f>""</f>
        <v/>
      </c>
      <c r="C24" s="3" t="s">
        <v>21</v>
      </c>
      <c r="D24" s="3" t="s">
        <v>215</v>
      </c>
      <c r="E24" s="3" t="s">
        <v>216</v>
      </c>
      <c r="F24" s="9" t="s">
        <v>21</v>
      </c>
      <c r="G24" s="9" t="s">
        <v>21</v>
      </c>
      <c r="H24" s="9" t="s">
        <v>101</v>
      </c>
      <c r="I24" s="9" t="s">
        <v>212</v>
      </c>
      <c r="J24" s="9" t="s">
        <v>21</v>
      </c>
    </row>
    <row r="25" spans="2:11" x14ac:dyDescent="0.2">
      <c r="B25" s="34" t="s">
        <v>10</v>
      </c>
      <c r="C25" s="3" t="s">
        <v>21</v>
      </c>
      <c r="D25" s="3" t="s">
        <v>21</v>
      </c>
      <c r="E25" s="3" t="s">
        <v>450</v>
      </c>
      <c r="F25" s="9" t="s">
        <v>21</v>
      </c>
      <c r="G25" s="9" t="s">
        <v>21</v>
      </c>
      <c r="H25" s="9" t="s">
        <v>21</v>
      </c>
      <c r="I25" s="9" t="s">
        <v>451</v>
      </c>
      <c r="J25" s="9" t="s">
        <v>21</v>
      </c>
    </row>
    <row r="26" spans="2:11" x14ac:dyDescent="0.2">
      <c r="B26" s="34" t="str">
        <f>""</f>
        <v/>
      </c>
      <c r="C26" s="3" t="s">
        <v>21</v>
      </c>
      <c r="D26" s="3" t="s">
        <v>21</v>
      </c>
      <c r="E26" s="3" t="s">
        <v>31</v>
      </c>
      <c r="F26" s="9" t="s">
        <v>21</v>
      </c>
      <c r="G26" s="9" t="s">
        <v>21</v>
      </c>
      <c r="H26" s="9" t="s">
        <v>21</v>
      </c>
      <c r="I26" s="9" t="s">
        <v>452</v>
      </c>
      <c r="J26" s="9" t="s">
        <v>21</v>
      </c>
    </row>
    <row r="27" spans="2:11" x14ac:dyDescent="0.2">
      <c r="B27" s="34" t="s">
        <v>15</v>
      </c>
      <c r="C27" s="3" t="s">
        <v>21</v>
      </c>
      <c r="D27" s="3" t="s">
        <v>21</v>
      </c>
      <c r="E27" s="3" t="s">
        <v>40</v>
      </c>
      <c r="F27" s="9" t="s">
        <v>21</v>
      </c>
      <c r="G27" s="9" t="s">
        <v>21</v>
      </c>
      <c r="H27" s="9" t="s">
        <v>21</v>
      </c>
      <c r="I27" s="9" t="s">
        <v>40</v>
      </c>
      <c r="J27" s="9" t="s">
        <v>21</v>
      </c>
    </row>
    <row r="28" spans="2:11" x14ac:dyDescent="0.2">
      <c r="B28" s="34" t="str">
        <f>""</f>
        <v/>
      </c>
      <c r="C28" s="3" t="s">
        <v>21</v>
      </c>
      <c r="D28" s="3" t="s">
        <v>21</v>
      </c>
      <c r="E28" s="3" t="s">
        <v>23</v>
      </c>
      <c r="F28" s="9" t="s">
        <v>21</v>
      </c>
      <c r="G28" s="9" t="s">
        <v>21</v>
      </c>
      <c r="H28" s="9" t="s">
        <v>21</v>
      </c>
      <c r="I28" s="9" t="s">
        <v>23</v>
      </c>
      <c r="J28" s="9" t="s">
        <v>21</v>
      </c>
    </row>
    <row r="29" spans="2:11" x14ac:dyDescent="0.2">
      <c r="B29" s="34" t="str">
        <f>"Constant"</f>
        <v>Constant</v>
      </c>
      <c r="C29" s="3" t="s">
        <v>217</v>
      </c>
      <c r="D29" s="3" t="s">
        <v>218</v>
      </c>
      <c r="E29" s="3" t="s">
        <v>453</v>
      </c>
      <c r="F29" s="9" t="s">
        <v>219</v>
      </c>
      <c r="G29" s="9" t="s">
        <v>454</v>
      </c>
      <c r="H29" s="9" t="s">
        <v>455</v>
      </c>
      <c r="I29" s="9" t="s">
        <v>456</v>
      </c>
      <c r="J29" s="9" t="s">
        <v>457</v>
      </c>
    </row>
    <row r="30" spans="2:11" x14ac:dyDescent="0.2">
      <c r="B30" s="34" t="str">
        <f>""</f>
        <v/>
      </c>
      <c r="C30" s="4" t="s">
        <v>165</v>
      </c>
      <c r="D30" s="4" t="s">
        <v>220</v>
      </c>
      <c r="E30" s="4" t="s">
        <v>221</v>
      </c>
      <c r="F30" s="10" t="s">
        <v>41</v>
      </c>
      <c r="G30" s="10" t="s">
        <v>34</v>
      </c>
      <c r="H30" s="10" t="s">
        <v>458</v>
      </c>
      <c r="I30" s="10" t="s">
        <v>459</v>
      </c>
      <c r="J30" s="10" t="s">
        <v>460</v>
      </c>
    </row>
    <row r="31" spans="2:11" x14ac:dyDescent="0.2">
      <c r="B31" s="11" t="str">
        <f>"Observations"</f>
        <v>Observations</v>
      </c>
      <c r="C31" s="1" t="s">
        <v>25</v>
      </c>
      <c r="D31" s="1" t="s">
        <v>25</v>
      </c>
      <c r="E31" s="1" t="s">
        <v>25</v>
      </c>
      <c r="F31" s="12" t="s">
        <v>25</v>
      </c>
      <c r="G31" s="12" t="s">
        <v>304</v>
      </c>
      <c r="H31" s="12" t="s">
        <v>304</v>
      </c>
      <c r="I31" s="12" t="s">
        <v>304</v>
      </c>
      <c r="J31" s="12" t="s">
        <v>304</v>
      </c>
    </row>
    <row r="32" spans="2:11" x14ac:dyDescent="0.2">
      <c r="B32" s="11" t="s">
        <v>3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2" t="s">
        <v>4</v>
      </c>
      <c r="K32" s="22"/>
    </row>
    <row r="33" spans="2:10" x14ac:dyDescent="0.2">
      <c r="B33" s="11" t="str">
        <f>"Affiliation FE"</f>
        <v>Affiliation FE</v>
      </c>
      <c r="C33" s="1" t="s">
        <v>26</v>
      </c>
      <c r="D33" s="1" t="s">
        <v>26</v>
      </c>
      <c r="E33" s="1" t="s">
        <v>26</v>
      </c>
      <c r="F33" s="12" t="s">
        <v>4</v>
      </c>
      <c r="G33" s="12" t="s">
        <v>26</v>
      </c>
      <c r="H33" s="12" t="s">
        <v>26</v>
      </c>
      <c r="I33" s="12" t="s">
        <v>26</v>
      </c>
      <c r="J33" s="12" t="s">
        <v>4</v>
      </c>
    </row>
    <row r="34" spans="2:10" x14ac:dyDescent="0.2">
      <c r="B34" s="21" t="s">
        <v>95</v>
      </c>
      <c r="C34" s="2" t="s">
        <v>26</v>
      </c>
      <c r="D34" s="2" t="s">
        <v>26</v>
      </c>
      <c r="E34" s="2" t="s">
        <v>26</v>
      </c>
      <c r="F34" s="8" t="s">
        <v>4</v>
      </c>
      <c r="G34" s="8" t="s">
        <v>26</v>
      </c>
      <c r="H34" s="8" t="s">
        <v>26</v>
      </c>
      <c r="I34" s="8" t="s">
        <v>26</v>
      </c>
      <c r="J34" s="8" t="s">
        <v>4</v>
      </c>
    </row>
    <row r="35" spans="2:10" ht="16" thickBot="1" x14ac:dyDescent="0.25">
      <c r="B35" s="13" t="s">
        <v>96</v>
      </c>
      <c r="C35" s="14" t="s">
        <v>26</v>
      </c>
      <c r="D35" s="14" t="s">
        <v>26</v>
      </c>
      <c r="E35" s="14" t="s">
        <v>26</v>
      </c>
      <c r="F35" s="15" t="s">
        <v>26</v>
      </c>
      <c r="G35" s="15" t="s">
        <v>4</v>
      </c>
      <c r="H35" s="15" t="s">
        <v>4</v>
      </c>
      <c r="I35" s="15" t="s">
        <v>4</v>
      </c>
      <c r="J35" s="15" t="s">
        <v>4</v>
      </c>
    </row>
    <row r="36" spans="2:10" ht="16" thickTop="1" x14ac:dyDescent="0.2">
      <c r="B36" t="str">
        <f>"Standard errors in parentheses"</f>
        <v>Standard errors in parentheses</v>
      </c>
    </row>
    <row r="37" spans="2:10" x14ac:dyDescent="0.2">
      <c r="B37" t="s">
        <v>0</v>
      </c>
      <c r="C37" t="s">
        <v>1</v>
      </c>
      <c r="D37" t="s">
        <v>2</v>
      </c>
    </row>
  </sheetData>
  <mergeCells count="14">
    <mergeCell ref="B13:B14"/>
    <mergeCell ref="B3:B4"/>
    <mergeCell ref="B5:B6"/>
    <mergeCell ref="B7:B8"/>
    <mergeCell ref="B9:B10"/>
    <mergeCell ref="B11:B12"/>
    <mergeCell ref="B25:B26"/>
    <mergeCell ref="B27:B28"/>
    <mergeCell ref="B29:B30"/>
    <mergeCell ref="B15:B16"/>
    <mergeCell ref="B17:B18"/>
    <mergeCell ref="B19:B20"/>
    <mergeCell ref="B21:B22"/>
    <mergeCell ref="B23:B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8FA-0369-BF49-9514-B4B98F00D92C}">
  <dimension ref="B1:L37"/>
  <sheetViews>
    <sheetView tabSelected="1" zoomScale="80" workbookViewId="0">
      <selection activeCell="B3" sqref="B3:B4"/>
    </sheetView>
  </sheetViews>
  <sheetFormatPr baseColWidth="10" defaultColWidth="8.83203125" defaultRowHeight="15" x14ac:dyDescent="0.2"/>
  <cols>
    <col min="2" max="2" width="44" bestFit="1" customWidth="1"/>
    <col min="3" max="10" width="9" customWidth="1"/>
  </cols>
  <sheetData>
    <row r="1" spans="2:12" ht="16" thickBot="1" x14ac:dyDescent="0.25"/>
    <row r="2" spans="2:12" ht="16" thickTop="1" x14ac:dyDescent="0.2">
      <c r="B2" s="5" t="s">
        <v>722</v>
      </c>
      <c r="C2" s="6" t="s">
        <v>50</v>
      </c>
      <c r="D2" s="6" t="s">
        <v>51</v>
      </c>
      <c r="E2" s="6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</row>
    <row r="3" spans="2:12" x14ac:dyDescent="0.2">
      <c r="B3" s="34" t="s">
        <v>5</v>
      </c>
      <c r="C3" s="2" t="s">
        <v>591</v>
      </c>
      <c r="D3" s="2" t="s">
        <v>592</v>
      </c>
      <c r="E3" s="2" t="s">
        <v>593</v>
      </c>
      <c r="F3" s="8" t="s">
        <v>594</v>
      </c>
      <c r="G3" s="8" t="s">
        <v>595</v>
      </c>
      <c r="H3" s="8" t="s">
        <v>596</v>
      </c>
      <c r="I3" s="8" t="s">
        <v>597</v>
      </c>
      <c r="J3" s="8" t="s">
        <v>598</v>
      </c>
      <c r="L3" t="s">
        <v>42</v>
      </c>
    </row>
    <row r="4" spans="2:12" x14ac:dyDescent="0.2">
      <c r="B4" s="34"/>
      <c r="C4" s="3" t="s">
        <v>652</v>
      </c>
      <c r="D4" s="3" t="s">
        <v>69</v>
      </c>
      <c r="E4" s="3" t="s">
        <v>213</v>
      </c>
      <c r="F4" s="9" t="s">
        <v>653</v>
      </c>
      <c r="G4" s="9" t="s">
        <v>89</v>
      </c>
      <c r="H4" s="9" t="s">
        <v>291</v>
      </c>
      <c r="I4" s="9" t="s">
        <v>89</v>
      </c>
      <c r="J4" s="9" t="s">
        <v>654</v>
      </c>
      <c r="L4" s="23" t="s">
        <v>115</v>
      </c>
    </row>
    <row r="5" spans="2:12" x14ac:dyDescent="0.2">
      <c r="B5" s="34" t="str">
        <f>"INCa/INSERM/DGOS"</f>
        <v>INCa/INSERM/DGOS</v>
      </c>
      <c r="C5" s="3" t="s">
        <v>599</v>
      </c>
      <c r="D5" s="3" t="s">
        <v>600</v>
      </c>
      <c r="E5" s="3" t="s">
        <v>601</v>
      </c>
      <c r="F5" s="9" t="s">
        <v>231</v>
      </c>
      <c r="G5" s="9" t="s">
        <v>602</v>
      </c>
      <c r="H5" s="9" t="s">
        <v>603</v>
      </c>
      <c r="I5" s="9" t="s">
        <v>604</v>
      </c>
      <c r="J5" s="9" t="s">
        <v>231</v>
      </c>
      <c r="L5" s="23" t="s">
        <v>116</v>
      </c>
    </row>
    <row r="6" spans="2:12" x14ac:dyDescent="0.2">
      <c r="B6" s="34" t="str">
        <f>""</f>
        <v/>
      </c>
      <c r="C6" s="3" t="s">
        <v>414</v>
      </c>
      <c r="D6" s="3" t="s">
        <v>414</v>
      </c>
      <c r="E6" s="3" t="s">
        <v>655</v>
      </c>
      <c r="F6" s="9" t="s">
        <v>590</v>
      </c>
      <c r="G6" s="9" t="s">
        <v>656</v>
      </c>
      <c r="H6" s="9" t="s">
        <v>458</v>
      </c>
      <c r="I6" s="9" t="s">
        <v>657</v>
      </c>
      <c r="J6" s="9" t="s">
        <v>590</v>
      </c>
      <c r="L6" t="s">
        <v>13</v>
      </c>
    </row>
    <row r="7" spans="2:12" x14ac:dyDescent="0.2">
      <c r="B7" s="34" t="str">
        <f>"National Cancer Institute"</f>
        <v>National Cancer Institute</v>
      </c>
      <c r="C7" s="3" t="s">
        <v>605</v>
      </c>
      <c r="D7" s="3" t="s">
        <v>606</v>
      </c>
      <c r="E7" s="3" t="s">
        <v>607</v>
      </c>
      <c r="F7" s="9" t="s">
        <v>231</v>
      </c>
      <c r="G7" s="9" t="s">
        <v>608</v>
      </c>
      <c r="H7" s="9" t="s">
        <v>609</v>
      </c>
      <c r="I7" s="9" t="s">
        <v>610</v>
      </c>
      <c r="J7" s="9" t="s">
        <v>231</v>
      </c>
      <c r="L7" s="23" t="s">
        <v>222</v>
      </c>
    </row>
    <row r="8" spans="2:12" x14ac:dyDescent="0.2">
      <c r="B8" s="34" t="str">
        <f>""</f>
        <v/>
      </c>
      <c r="C8" s="3" t="s">
        <v>658</v>
      </c>
      <c r="D8" s="3" t="s">
        <v>659</v>
      </c>
      <c r="E8" s="3" t="s">
        <v>660</v>
      </c>
      <c r="F8" s="9" t="s">
        <v>590</v>
      </c>
      <c r="G8" s="9" t="s">
        <v>458</v>
      </c>
      <c r="H8" s="9" t="s">
        <v>653</v>
      </c>
      <c r="I8" s="9" t="s">
        <v>656</v>
      </c>
      <c r="J8" s="9" t="s">
        <v>590</v>
      </c>
      <c r="L8" t="s">
        <v>720</v>
      </c>
    </row>
    <row r="9" spans="2:12" x14ac:dyDescent="0.2">
      <c r="B9" s="34" t="str">
        <f>"National Health and Medical Rese"</f>
        <v>National Health and Medical Rese</v>
      </c>
      <c r="C9" s="3" t="s">
        <v>611</v>
      </c>
      <c r="D9" s="3" t="s">
        <v>612</v>
      </c>
      <c r="E9" s="3" t="s">
        <v>613</v>
      </c>
      <c r="F9" s="9" t="s">
        <v>231</v>
      </c>
      <c r="G9" s="9" t="s">
        <v>614</v>
      </c>
      <c r="H9" s="9" t="s">
        <v>615</v>
      </c>
      <c r="I9" s="9" t="s">
        <v>616</v>
      </c>
      <c r="J9" s="9" t="s">
        <v>231</v>
      </c>
      <c r="L9" t="s">
        <v>721</v>
      </c>
    </row>
    <row r="10" spans="2:12" x14ac:dyDescent="0.2">
      <c r="B10" s="34" t="str">
        <f>""</f>
        <v/>
      </c>
      <c r="C10" s="3" t="s">
        <v>174</v>
      </c>
      <c r="D10" s="3" t="s">
        <v>188</v>
      </c>
      <c r="E10" s="3" t="s">
        <v>661</v>
      </c>
      <c r="F10" s="9" t="s">
        <v>590</v>
      </c>
      <c r="G10" s="9" t="s">
        <v>662</v>
      </c>
      <c r="H10" s="9" t="s">
        <v>663</v>
      </c>
      <c r="I10" s="9" t="s">
        <v>16</v>
      </c>
      <c r="J10" s="9" t="s">
        <v>590</v>
      </c>
    </row>
    <row r="11" spans="2:12" x14ac:dyDescent="0.2">
      <c r="B11" s="34" t="str">
        <f>"Wellcome Trust"</f>
        <v>Wellcome Trust</v>
      </c>
      <c r="C11" s="3" t="s">
        <v>617</v>
      </c>
      <c r="D11" s="3" t="s">
        <v>618</v>
      </c>
      <c r="E11" s="3" t="s">
        <v>619</v>
      </c>
      <c r="F11" s="9" t="s">
        <v>231</v>
      </c>
      <c r="G11" s="9" t="s">
        <v>620</v>
      </c>
      <c r="H11" s="9" t="s">
        <v>621</v>
      </c>
      <c r="I11" s="9" t="s">
        <v>622</v>
      </c>
      <c r="J11" s="9" t="s">
        <v>231</v>
      </c>
    </row>
    <row r="12" spans="2:12" x14ac:dyDescent="0.2">
      <c r="B12" s="34" t="str">
        <f>""</f>
        <v/>
      </c>
      <c r="C12" s="3" t="s">
        <v>581</v>
      </c>
      <c r="D12" s="3" t="s">
        <v>581</v>
      </c>
      <c r="E12" s="3" t="s">
        <v>18</v>
      </c>
      <c r="F12" s="9" t="s">
        <v>590</v>
      </c>
      <c r="G12" s="9" t="s">
        <v>275</v>
      </c>
      <c r="H12" s="9" t="s">
        <v>664</v>
      </c>
      <c r="I12" s="9" t="s">
        <v>665</v>
      </c>
      <c r="J12" s="9" t="s">
        <v>590</v>
      </c>
    </row>
    <row r="13" spans="2:12" x14ac:dyDescent="0.2">
      <c r="B13" s="34" t="s">
        <v>6</v>
      </c>
      <c r="C13" s="3" t="s">
        <v>623</v>
      </c>
      <c r="D13" s="3" t="s">
        <v>624</v>
      </c>
      <c r="E13" s="3" t="s">
        <v>434</v>
      </c>
      <c r="F13" s="9" t="s">
        <v>625</v>
      </c>
      <c r="G13" s="9" t="s">
        <v>666</v>
      </c>
      <c r="H13" s="9" t="s">
        <v>667</v>
      </c>
      <c r="I13" s="9" t="s">
        <v>668</v>
      </c>
      <c r="J13" s="9" t="s">
        <v>669</v>
      </c>
    </row>
    <row r="14" spans="2:12" x14ac:dyDescent="0.2">
      <c r="B14" s="34" t="str">
        <f>""</f>
        <v/>
      </c>
      <c r="C14" s="3" t="s">
        <v>670</v>
      </c>
      <c r="D14" s="3" t="s">
        <v>670</v>
      </c>
      <c r="E14" s="3" t="s">
        <v>671</v>
      </c>
      <c r="F14" s="9" t="s">
        <v>61</v>
      </c>
      <c r="G14" s="9" t="s">
        <v>672</v>
      </c>
      <c r="H14" s="9" t="s">
        <v>235</v>
      </c>
      <c r="I14" s="9" t="s">
        <v>673</v>
      </c>
      <c r="J14" s="9" t="s">
        <v>674</v>
      </c>
    </row>
    <row r="15" spans="2:12" x14ac:dyDescent="0.2">
      <c r="B15" s="34" t="s">
        <v>7</v>
      </c>
      <c r="C15" s="3" t="s">
        <v>675</v>
      </c>
      <c r="D15" s="3" t="s">
        <v>676</v>
      </c>
      <c r="E15" s="3" t="s">
        <v>677</v>
      </c>
      <c r="F15" s="9" t="s">
        <v>678</v>
      </c>
      <c r="G15" s="9" t="s">
        <v>679</v>
      </c>
      <c r="H15" s="9" t="s">
        <v>680</v>
      </c>
      <c r="I15" s="9" t="s">
        <v>681</v>
      </c>
      <c r="J15" s="9" t="s">
        <v>682</v>
      </c>
    </row>
    <row r="16" spans="2:12" x14ac:dyDescent="0.2">
      <c r="B16" s="34" t="str">
        <f>""</f>
        <v/>
      </c>
      <c r="C16" s="3" t="s">
        <v>683</v>
      </c>
      <c r="D16" s="3" t="s">
        <v>684</v>
      </c>
      <c r="E16" s="3" t="s">
        <v>192</v>
      </c>
      <c r="F16" s="9" t="s">
        <v>657</v>
      </c>
      <c r="G16" s="9" t="s">
        <v>427</v>
      </c>
      <c r="H16" s="9" t="s">
        <v>685</v>
      </c>
      <c r="I16" s="9" t="s">
        <v>427</v>
      </c>
      <c r="J16" s="9" t="s">
        <v>686</v>
      </c>
    </row>
    <row r="17" spans="2:11" x14ac:dyDescent="0.2">
      <c r="B17" s="34" t="s">
        <v>8</v>
      </c>
      <c r="C17" s="3" t="s">
        <v>626</v>
      </c>
      <c r="D17" s="3" t="s">
        <v>627</v>
      </c>
      <c r="E17" s="3" t="s">
        <v>628</v>
      </c>
      <c r="F17" s="9" t="s">
        <v>629</v>
      </c>
      <c r="G17" s="9" t="s">
        <v>630</v>
      </c>
      <c r="H17" s="9" t="s">
        <v>631</v>
      </c>
      <c r="I17" s="9" t="s">
        <v>632</v>
      </c>
      <c r="J17" s="9" t="s">
        <v>633</v>
      </c>
    </row>
    <row r="18" spans="2:11" x14ac:dyDescent="0.2">
      <c r="B18" s="34" t="str">
        <f>""</f>
        <v/>
      </c>
      <c r="C18" s="3" t="s">
        <v>687</v>
      </c>
      <c r="D18" s="3" t="s">
        <v>671</v>
      </c>
      <c r="E18" s="3" t="s">
        <v>688</v>
      </c>
      <c r="F18" s="9" t="s">
        <v>689</v>
      </c>
      <c r="G18" s="9" t="s">
        <v>690</v>
      </c>
      <c r="H18" s="9" t="s">
        <v>691</v>
      </c>
      <c r="I18" s="9" t="s">
        <v>691</v>
      </c>
      <c r="J18" s="9" t="s">
        <v>692</v>
      </c>
    </row>
    <row r="19" spans="2:11" x14ac:dyDescent="0.2">
      <c r="B19" s="34" t="s">
        <v>9</v>
      </c>
      <c r="C19" s="3" t="s">
        <v>693</v>
      </c>
      <c r="D19" s="3" t="s">
        <v>694</v>
      </c>
      <c r="E19" s="3" t="s">
        <v>695</v>
      </c>
      <c r="F19" s="9" t="s">
        <v>696</v>
      </c>
      <c r="G19" s="9" t="s">
        <v>697</v>
      </c>
      <c r="H19" s="9" t="s">
        <v>698</v>
      </c>
      <c r="I19" s="9" t="s">
        <v>699</v>
      </c>
      <c r="J19" s="9" t="s">
        <v>700</v>
      </c>
    </row>
    <row r="20" spans="2:11" x14ac:dyDescent="0.2">
      <c r="B20" s="34" t="str">
        <f>""</f>
        <v/>
      </c>
      <c r="C20" s="3" t="s">
        <v>701</v>
      </c>
      <c r="D20" s="3" t="s">
        <v>701</v>
      </c>
      <c r="E20" s="3" t="s">
        <v>702</v>
      </c>
      <c r="F20" s="9" t="s">
        <v>703</v>
      </c>
      <c r="G20" s="9" t="s">
        <v>704</v>
      </c>
      <c r="H20" s="9" t="s">
        <v>705</v>
      </c>
      <c r="I20" s="9" t="s">
        <v>706</v>
      </c>
      <c r="J20" s="9" t="s">
        <v>707</v>
      </c>
    </row>
    <row r="21" spans="2:11" x14ac:dyDescent="0.2">
      <c r="B21" s="34" t="s">
        <v>29</v>
      </c>
      <c r="C21" s="3" t="s">
        <v>708</v>
      </c>
      <c r="D21" s="3" t="s">
        <v>709</v>
      </c>
      <c r="E21" s="3" t="s">
        <v>634</v>
      </c>
      <c r="F21" s="9" t="s">
        <v>21</v>
      </c>
      <c r="G21" s="9" t="s">
        <v>710</v>
      </c>
      <c r="H21" s="9" t="s">
        <v>711</v>
      </c>
      <c r="I21" s="9" t="s">
        <v>635</v>
      </c>
      <c r="J21" s="9" t="s">
        <v>21</v>
      </c>
    </row>
    <row r="22" spans="2:11" x14ac:dyDescent="0.2">
      <c r="B22" s="34" t="str">
        <f>""</f>
        <v/>
      </c>
      <c r="C22" s="3" t="s">
        <v>712</v>
      </c>
      <c r="D22" s="3" t="s">
        <v>683</v>
      </c>
      <c r="E22" s="3" t="s">
        <v>114</v>
      </c>
      <c r="F22" s="9" t="s">
        <v>21</v>
      </c>
      <c r="G22" s="9" t="s">
        <v>114</v>
      </c>
      <c r="H22" s="9" t="s">
        <v>114</v>
      </c>
      <c r="I22" s="9" t="s">
        <v>200</v>
      </c>
      <c r="J22" s="9" t="s">
        <v>21</v>
      </c>
    </row>
    <row r="23" spans="2:11" x14ac:dyDescent="0.2">
      <c r="B23" s="34" t="s">
        <v>58</v>
      </c>
      <c r="C23" s="3" t="s">
        <v>21</v>
      </c>
      <c r="D23" s="3" t="s">
        <v>636</v>
      </c>
      <c r="E23" s="3" t="s">
        <v>637</v>
      </c>
      <c r="F23" s="9" t="s">
        <v>21</v>
      </c>
      <c r="G23" s="9" t="s">
        <v>21</v>
      </c>
      <c r="H23" s="9" t="s">
        <v>638</v>
      </c>
      <c r="I23" s="9" t="s">
        <v>639</v>
      </c>
      <c r="J23" s="9" t="s">
        <v>21</v>
      </c>
    </row>
    <row r="24" spans="2:11" x14ac:dyDescent="0.2">
      <c r="B24" s="34" t="str">
        <f>""</f>
        <v/>
      </c>
      <c r="C24" s="3" t="s">
        <v>21</v>
      </c>
      <c r="D24" s="3" t="s">
        <v>713</v>
      </c>
      <c r="E24" s="3" t="s">
        <v>714</v>
      </c>
      <c r="F24" s="9" t="s">
        <v>21</v>
      </c>
      <c r="G24" s="9" t="s">
        <v>21</v>
      </c>
      <c r="H24" s="9" t="s">
        <v>488</v>
      </c>
      <c r="I24" s="9" t="s">
        <v>715</v>
      </c>
      <c r="J24" s="9" t="s">
        <v>21</v>
      </c>
    </row>
    <row r="25" spans="2:11" x14ac:dyDescent="0.2">
      <c r="B25" s="34" t="s">
        <v>10</v>
      </c>
      <c r="C25" s="3" t="s">
        <v>21</v>
      </c>
      <c r="D25" s="3" t="s">
        <v>21</v>
      </c>
      <c r="E25" s="3" t="s">
        <v>640</v>
      </c>
      <c r="F25" s="9" t="s">
        <v>21</v>
      </c>
      <c r="G25" s="9" t="s">
        <v>21</v>
      </c>
      <c r="H25" s="9" t="s">
        <v>21</v>
      </c>
      <c r="I25" s="9" t="s">
        <v>641</v>
      </c>
      <c r="J25" s="9" t="s">
        <v>21</v>
      </c>
    </row>
    <row r="26" spans="2:11" x14ac:dyDescent="0.2">
      <c r="B26" s="34" t="str">
        <f>""</f>
        <v/>
      </c>
      <c r="C26" s="3" t="s">
        <v>21</v>
      </c>
      <c r="D26" s="3" t="s">
        <v>21</v>
      </c>
      <c r="E26" s="3" t="s">
        <v>39</v>
      </c>
      <c r="F26" s="9" t="s">
        <v>21</v>
      </c>
      <c r="G26" s="9" t="s">
        <v>21</v>
      </c>
      <c r="H26" s="9" t="s">
        <v>21</v>
      </c>
      <c r="I26" s="9" t="s">
        <v>716</v>
      </c>
      <c r="J26" s="9" t="s">
        <v>21</v>
      </c>
    </row>
    <row r="27" spans="2:11" x14ac:dyDescent="0.2">
      <c r="B27" s="34" t="s">
        <v>15</v>
      </c>
      <c r="C27" s="3" t="s">
        <v>21</v>
      </c>
      <c r="D27" s="3" t="s">
        <v>21</v>
      </c>
      <c r="E27" s="3" t="s">
        <v>642</v>
      </c>
      <c r="F27" s="9" t="s">
        <v>21</v>
      </c>
      <c r="G27" s="9" t="s">
        <v>21</v>
      </c>
      <c r="H27" s="9" t="s">
        <v>21</v>
      </c>
      <c r="I27" s="9" t="s">
        <v>643</v>
      </c>
      <c r="J27" s="9" t="s">
        <v>21</v>
      </c>
    </row>
    <row r="28" spans="2:11" x14ac:dyDescent="0.2">
      <c r="B28" s="34" t="str">
        <f>""</f>
        <v/>
      </c>
      <c r="C28" s="3" t="s">
        <v>21</v>
      </c>
      <c r="D28" s="3" t="s">
        <v>21</v>
      </c>
      <c r="E28" s="3" t="s">
        <v>23</v>
      </c>
      <c r="F28" s="9" t="s">
        <v>21</v>
      </c>
      <c r="G28" s="9" t="s">
        <v>21</v>
      </c>
      <c r="H28" s="9" t="s">
        <v>21</v>
      </c>
      <c r="I28" s="9" t="s">
        <v>23</v>
      </c>
      <c r="J28" s="9" t="s">
        <v>21</v>
      </c>
    </row>
    <row r="29" spans="2:11" x14ac:dyDescent="0.2">
      <c r="B29" s="34" t="str">
        <f>"Constant"</f>
        <v>Constant</v>
      </c>
      <c r="C29" s="3" t="s">
        <v>644</v>
      </c>
      <c r="D29" s="3" t="s">
        <v>645</v>
      </c>
      <c r="E29" s="3" t="s">
        <v>646</v>
      </c>
      <c r="F29" s="9" t="s">
        <v>647</v>
      </c>
      <c r="G29" s="9" t="s">
        <v>648</v>
      </c>
      <c r="H29" s="9" t="s">
        <v>649</v>
      </c>
      <c r="I29" s="9" t="s">
        <v>650</v>
      </c>
      <c r="J29" s="9" t="s">
        <v>651</v>
      </c>
    </row>
    <row r="30" spans="2:11" x14ac:dyDescent="0.2">
      <c r="B30" s="34" t="str">
        <f>""</f>
        <v/>
      </c>
      <c r="C30" s="4" t="s">
        <v>717</v>
      </c>
      <c r="D30" s="4" t="s">
        <v>188</v>
      </c>
      <c r="E30" s="4" t="s">
        <v>655</v>
      </c>
      <c r="F30" s="10" t="s">
        <v>295</v>
      </c>
      <c r="G30" s="10" t="s">
        <v>718</v>
      </c>
      <c r="H30" s="10" t="s">
        <v>480</v>
      </c>
      <c r="I30" s="10" t="s">
        <v>719</v>
      </c>
      <c r="J30" s="10" t="s">
        <v>661</v>
      </c>
    </row>
    <row r="31" spans="2:11" x14ac:dyDescent="0.2">
      <c r="B31" s="11" t="str">
        <f>"Observations"</f>
        <v>Observations</v>
      </c>
      <c r="C31" s="1" t="s">
        <v>118</v>
      </c>
      <c r="D31" s="1" t="s">
        <v>118</v>
      </c>
      <c r="E31" s="1" t="s">
        <v>118</v>
      </c>
      <c r="F31" s="12" t="s">
        <v>118</v>
      </c>
      <c r="G31" s="12" t="s">
        <v>582</v>
      </c>
      <c r="H31" s="12" t="s">
        <v>582</v>
      </c>
      <c r="I31" s="12" t="s">
        <v>582</v>
      </c>
      <c r="J31" s="12" t="s">
        <v>582</v>
      </c>
    </row>
    <row r="32" spans="2:11" x14ac:dyDescent="0.2">
      <c r="B32" s="11" t="s">
        <v>3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2" t="s">
        <v>4</v>
      </c>
      <c r="K32" s="22"/>
    </row>
    <row r="33" spans="2:10" x14ac:dyDescent="0.2">
      <c r="B33" s="11" t="str">
        <f>"Affiliation FE"</f>
        <v>Affiliation FE</v>
      </c>
      <c r="C33" s="1" t="s">
        <v>26</v>
      </c>
      <c r="D33" s="1" t="s">
        <v>26</v>
      </c>
      <c r="E33" s="1" t="s">
        <v>26</v>
      </c>
      <c r="F33" s="12" t="s">
        <v>4</v>
      </c>
      <c r="G33" s="12" t="s">
        <v>26</v>
      </c>
      <c r="H33" s="12" t="s">
        <v>26</v>
      </c>
      <c r="I33" s="12" t="s">
        <v>26</v>
      </c>
      <c r="J33" s="12" t="s">
        <v>4</v>
      </c>
    </row>
    <row r="34" spans="2:10" x14ac:dyDescent="0.2">
      <c r="B34" s="21" t="s">
        <v>95</v>
      </c>
      <c r="C34" s="2" t="s">
        <v>26</v>
      </c>
      <c r="D34" s="2" t="s">
        <v>26</v>
      </c>
      <c r="E34" s="2" t="s">
        <v>26</v>
      </c>
      <c r="F34" s="8" t="s">
        <v>4</v>
      </c>
      <c r="G34" s="8" t="s">
        <v>26</v>
      </c>
      <c r="H34" s="8" t="s">
        <v>26</v>
      </c>
      <c r="I34" s="8" t="s">
        <v>26</v>
      </c>
      <c r="J34" s="8" t="s">
        <v>4</v>
      </c>
    </row>
    <row r="35" spans="2:10" ht="16" thickBot="1" x14ac:dyDescent="0.25">
      <c r="B35" s="13" t="s">
        <v>96</v>
      </c>
      <c r="C35" s="14" t="s">
        <v>26</v>
      </c>
      <c r="D35" s="14" t="s">
        <v>26</v>
      </c>
      <c r="E35" s="14" t="s">
        <v>26</v>
      </c>
      <c r="F35" s="15" t="s">
        <v>26</v>
      </c>
      <c r="G35" s="15" t="s">
        <v>4</v>
      </c>
      <c r="H35" s="15" t="s">
        <v>4</v>
      </c>
      <c r="I35" s="15" t="s">
        <v>4</v>
      </c>
      <c r="J35" s="15" t="s">
        <v>4</v>
      </c>
    </row>
    <row r="36" spans="2:10" ht="16" thickTop="1" x14ac:dyDescent="0.2">
      <c r="B36" t="str">
        <f>"Standard errors in parentheses"</f>
        <v>Standard errors in parentheses</v>
      </c>
    </row>
    <row r="37" spans="2:10" x14ac:dyDescent="0.2">
      <c r="B37" t="s">
        <v>0</v>
      </c>
      <c r="C37" t="s">
        <v>1</v>
      </c>
      <c r="D37" t="s">
        <v>2</v>
      </c>
    </row>
  </sheetData>
  <mergeCells count="14">
    <mergeCell ref="B27:B28"/>
    <mergeCell ref="B29:B30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Statistics</vt:lpstr>
      <vt:lpstr>publications</vt:lpstr>
      <vt:lpstr>average_citations</vt:lpstr>
      <vt:lpstr>collaborators</vt:lpstr>
      <vt:lpstr>collab-countries</vt:lpstr>
      <vt:lpstr>in_topic_publications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B. Ross</dc:creator>
  <cp:lastModifiedBy>Nicolas Guetta Jeanrenaud</cp:lastModifiedBy>
  <dcterms:created xsi:type="dcterms:W3CDTF">2018-11-05T19:47:22Z</dcterms:created>
  <dcterms:modified xsi:type="dcterms:W3CDTF">2018-11-25T01:46:25Z</dcterms:modified>
</cp:coreProperties>
</file>