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NAS同步\IHLCA\Github\Figure 3\uncertainty analysis\Shrimp\"/>
    </mc:Choice>
  </mc:AlternateContent>
  <xr:revisionPtr revIDLastSave="0" documentId="13_ncr:1_{85D367CA-665E-4721-92D1-FF02193A08A3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Ap" sheetId="5" r:id="rId1"/>
    <sheet name="Ep" sheetId="6" r:id="rId2"/>
    <sheet name="Consistency matrix" sheetId="7" r:id="rId3"/>
    <sheet name="Unit price" sheetId="8" r:id="rId4"/>
    <sheet name="Technical coefficient matrix" sheetId="9" r:id="rId5"/>
    <sheet name="Cu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8" l="1"/>
  <c r="J1" i="10" l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B3" i="8"/>
  <c r="A1" i="10" s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3" i="10" l="1"/>
  <c r="A2" i="10"/>
  <c r="B2" i="10" l="1"/>
  <c r="C2" i="10"/>
  <c r="D2" i="10"/>
  <c r="F2" i="10"/>
  <c r="G2" i="10"/>
  <c r="I2" i="10"/>
  <c r="B3" i="10"/>
  <c r="C3" i="10"/>
  <c r="D3" i="10"/>
  <c r="F3" i="10"/>
  <c r="G3" i="10"/>
  <c r="I3" i="10"/>
  <c r="B4" i="10"/>
  <c r="C4" i="10"/>
  <c r="D4" i="10"/>
  <c r="F4" i="10"/>
  <c r="G4" i="10"/>
  <c r="I4" i="10"/>
  <c r="B5" i="10"/>
  <c r="C5" i="10"/>
  <c r="D5" i="10"/>
  <c r="F5" i="10"/>
  <c r="G5" i="10"/>
  <c r="I5" i="10"/>
  <c r="B6" i="10"/>
  <c r="C6" i="10"/>
  <c r="D6" i="10"/>
  <c r="F6" i="10"/>
  <c r="G6" i="10"/>
  <c r="I6" i="10"/>
  <c r="B7" i="10"/>
  <c r="C7" i="10"/>
  <c r="D7" i="10"/>
  <c r="F7" i="10"/>
  <c r="G7" i="10"/>
  <c r="I7" i="10"/>
  <c r="B8" i="10"/>
  <c r="C8" i="10"/>
  <c r="D8" i="10"/>
  <c r="F8" i="10"/>
  <c r="G8" i="10"/>
  <c r="I8" i="10"/>
  <c r="B9" i="10"/>
  <c r="C9" i="10"/>
  <c r="D9" i="10"/>
  <c r="F9" i="10"/>
  <c r="G9" i="10"/>
  <c r="I9" i="10"/>
  <c r="B10" i="10"/>
  <c r="C10" i="10"/>
  <c r="D10" i="10"/>
  <c r="F10" i="10"/>
  <c r="G10" i="10"/>
  <c r="I10" i="10"/>
  <c r="B11" i="10"/>
  <c r="C11" i="10"/>
  <c r="D11" i="10"/>
  <c r="F11" i="10"/>
  <c r="G11" i="10"/>
  <c r="I11" i="10"/>
  <c r="B12" i="10"/>
  <c r="C12" i="10"/>
  <c r="D12" i="10"/>
  <c r="F12" i="10"/>
  <c r="G12" i="10"/>
  <c r="I12" i="10"/>
  <c r="B13" i="10"/>
  <c r="C13" i="10"/>
  <c r="D13" i="10"/>
  <c r="F13" i="10"/>
  <c r="G13" i="10"/>
  <c r="I13" i="10"/>
  <c r="B14" i="10"/>
  <c r="C14" i="10"/>
  <c r="D14" i="10"/>
  <c r="F14" i="10"/>
  <c r="G14" i="10"/>
  <c r="I14" i="10"/>
  <c r="B15" i="10"/>
  <c r="C15" i="10"/>
  <c r="D15" i="10"/>
  <c r="F15" i="10"/>
  <c r="G15" i="10"/>
  <c r="I15" i="10"/>
  <c r="B16" i="10"/>
  <c r="C16" i="10"/>
  <c r="D16" i="10"/>
  <c r="F16" i="10"/>
  <c r="G16" i="10"/>
  <c r="I16" i="10"/>
  <c r="B17" i="10"/>
  <c r="C17" i="10"/>
  <c r="D17" i="10"/>
  <c r="F17" i="10"/>
  <c r="G17" i="10"/>
  <c r="I17" i="10"/>
  <c r="B18" i="10"/>
  <c r="C18" i="10"/>
  <c r="D18" i="10"/>
  <c r="F18" i="10"/>
  <c r="G18" i="10"/>
  <c r="I18" i="10"/>
  <c r="B19" i="10"/>
  <c r="C19" i="10"/>
  <c r="D19" i="10"/>
  <c r="F19" i="10"/>
  <c r="G19" i="10"/>
  <c r="I19" i="10"/>
  <c r="B20" i="10"/>
  <c r="C20" i="10"/>
  <c r="D20" i="10"/>
  <c r="F20" i="10"/>
  <c r="G20" i="10"/>
  <c r="I20" i="10"/>
  <c r="B21" i="10"/>
  <c r="C21" i="10"/>
  <c r="D21" i="10"/>
  <c r="F21" i="10"/>
  <c r="G21" i="10"/>
  <c r="I21" i="10"/>
  <c r="B22" i="10"/>
  <c r="C22" i="10"/>
  <c r="D22" i="10"/>
  <c r="F22" i="10"/>
  <c r="G22" i="10"/>
  <c r="I22" i="10"/>
  <c r="B23" i="10"/>
  <c r="C23" i="10"/>
  <c r="D23" i="10"/>
  <c r="F23" i="10"/>
  <c r="G23" i="10"/>
  <c r="I23" i="10"/>
  <c r="B24" i="10"/>
  <c r="C24" i="10"/>
  <c r="D24" i="10"/>
  <c r="F24" i="10"/>
  <c r="G24" i="10"/>
  <c r="I24" i="10"/>
  <c r="B25" i="10"/>
  <c r="C25" i="10"/>
  <c r="D25" i="10"/>
  <c r="F25" i="10"/>
  <c r="G25" i="10"/>
  <c r="I25" i="10"/>
  <c r="B26" i="10"/>
  <c r="C26" i="10"/>
  <c r="D26" i="10"/>
  <c r="F26" i="10"/>
  <c r="G26" i="10"/>
  <c r="I26" i="10"/>
  <c r="B27" i="10"/>
  <c r="C27" i="10"/>
  <c r="D27" i="10"/>
  <c r="F27" i="10"/>
  <c r="G27" i="10"/>
  <c r="I27" i="10"/>
  <c r="B28" i="10"/>
  <c r="C28" i="10"/>
  <c r="D28" i="10"/>
  <c r="F28" i="10"/>
  <c r="G28" i="10"/>
  <c r="I28" i="10"/>
  <c r="B29" i="10"/>
  <c r="C29" i="10"/>
  <c r="D29" i="10"/>
  <c r="F29" i="10"/>
  <c r="G29" i="10"/>
  <c r="I29" i="10"/>
  <c r="B30" i="10"/>
  <c r="C30" i="10"/>
  <c r="D30" i="10"/>
  <c r="F30" i="10"/>
  <c r="G30" i="10"/>
  <c r="I30" i="10"/>
  <c r="B31" i="10"/>
  <c r="C31" i="10"/>
  <c r="D31" i="10"/>
  <c r="F31" i="10"/>
  <c r="G31" i="10"/>
  <c r="I31" i="10"/>
  <c r="B32" i="10"/>
  <c r="C32" i="10"/>
  <c r="D32" i="10"/>
  <c r="F32" i="10"/>
  <c r="G32" i="10"/>
  <c r="I32" i="10"/>
  <c r="B33" i="10"/>
  <c r="C33" i="10"/>
  <c r="D33" i="10"/>
  <c r="F33" i="10"/>
  <c r="G33" i="10"/>
  <c r="I33" i="10"/>
  <c r="B34" i="10"/>
  <c r="C34" i="10"/>
  <c r="D34" i="10"/>
  <c r="F34" i="10"/>
  <c r="G34" i="10"/>
  <c r="I34" i="10"/>
  <c r="B35" i="10"/>
  <c r="C35" i="10"/>
  <c r="D35" i="10"/>
  <c r="F35" i="10"/>
  <c r="G35" i="10"/>
  <c r="I35" i="10"/>
  <c r="B36" i="10"/>
  <c r="C36" i="10"/>
  <c r="D36" i="10"/>
  <c r="F36" i="10"/>
  <c r="G36" i="10"/>
  <c r="I36" i="10"/>
  <c r="B37" i="10"/>
  <c r="C37" i="10"/>
  <c r="D37" i="10"/>
  <c r="F37" i="10"/>
  <c r="G37" i="10"/>
  <c r="I37" i="10"/>
  <c r="B38" i="10"/>
  <c r="C38" i="10"/>
  <c r="D38" i="10"/>
  <c r="F38" i="10"/>
  <c r="G38" i="10"/>
  <c r="I38" i="10"/>
  <c r="B39" i="10"/>
  <c r="C39" i="10"/>
  <c r="D39" i="10"/>
  <c r="F39" i="10"/>
  <c r="G39" i="10"/>
  <c r="I39" i="10"/>
  <c r="B40" i="10"/>
  <c r="C40" i="10"/>
  <c r="D40" i="10"/>
  <c r="F40" i="10"/>
  <c r="G40" i="10"/>
  <c r="I40" i="10"/>
  <c r="B41" i="10"/>
  <c r="C41" i="10"/>
  <c r="D41" i="10"/>
  <c r="F41" i="10"/>
  <c r="G41" i="10"/>
  <c r="I41" i="10"/>
  <c r="B42" i="10"/>
  <c r="C42" i="10"/>
  <c r="D42" i="10"/>
  <c r="F42" i="10"/>
  <c r="G42" i="10"/>
  <c r="I42" i="10"/>
  <c r="B43" i="10"/>
  <c r="C43" i="10"/>
  <c r="D43" i="10"/>
  <c r="F43" i="10"/>
  <c r="G43" i="10"/>
  <c r="I43" i="10"/>
  <c r="B44" i="10"/>
  <c r="C44" i="10"/>
  <c r="D44" i="10"/>
  <c r="F44" i="10"/>
  <c r="G44" i="10"/>
  <c r="I44" i="10"/>
  <c r="B45" i="10"/>
  <c r="C45" i="10"/>
  <c r="D45" i="10"/>
  <c r="F45" i="10"/>
  <c r="G45" i="10"/>
  <c r="I45" i="10"/>
  <c r="B46" i="10"/>
  <c r="C46" i="10"/>
  <c r="D46" i="10"/>
  <c r="F46" i="10"/>
  <c r="G46" i="10"/>
  <c r="I46" i="10"/>
  <c r="B47" i="10"/>
  <c r="C47" i="10"/>
  <c r="D47" i="10"/>
  <c r="F47" i="10"/>
  <c r="G47" i="10"/>
  <c r="I47" i="10"/>
  <c r="B48" i="10"/>
  <c r="C48" i="10"/>
  <c r="D48" i="10"/>
  <c r="F48" i="10"/>
  <c r="G48" i="10"/>
  <c r="I48" i="10"/>
  <c r="B49" i="10"/>
  <c r="C49" i="10"/>
  <c r="D49" i="10"/>
  <c r="F49" i="10"/>
  <c r="G49" i="10"/>
  <c r="I49" i="10"/>
  <c r="B50" i="10"/>
  <c r="C50" i="10"/>
  <c r="D50" i="10"/>
  <c r="F50" i="10"/>
  <c r="G50" i="10"/>
  <c r="I50" i="10"/>
  <c r="B51" i="10"/>
  <c r="C51" i="10"/>
  <c r="D51" i="10"/>
  <c r="F51" i="10"/>
  <c r="G51" i="10"/>
  <c r="I51" i="10"/>
  <c r="B52" i="10"/>
  <c r="C52" i="10"/>
  <c r="D52" i="10"/>
  <c r="F52" i="10"/>
  <c r="G52" i="10"/>
  <c r="I52" i="10"/>
  <c r="B53" i="10"/>
  <c r="C53" i="10"/>
  <c r="D53" i="10"/>
  <c r="F53" i="10"/>
  <c r="G53" i="10"/>
  <c r="I53" i="10"/>
  <c r="B54" i="10"/>
  <c r="C54" i="10"/>
  <c r="D54" i="10"/>
  <c r="F54" i="10"/>
  <c r="G54" i="10"/>
  <c r="I54" i="10"/>
  <c r="B55" i="10"/>
  <c r="C55" i="10"/>
  <c r="D55" i="10"/>
  <c r="F55" i="10"/>
  <c r="G55" i="10"/>
  <c r="I55" i="10"/>
  <c r="B56" i="10"/>
  <c r="C56" i="10"/>
  <c r="D56" i="10"/>
  <c r="F56" i="10"/>
  <c r="G56" i="10"/>
  <c r="I56" i="10"/>
  <c r="B57" i="10"/>
  <c r="C57" i="10"/>
  <c r="D57" i="10"/>
  <c r="F57" i="10"/>
  <c r="G57" i="10"/>
  <c r="I57" i="10"/>
  <c r="B58" i="10"/>
  <c r="C58" i="10"/>
  <c r="D58" i="10"/>
  <c r="F58" i="10"/>
  <c r="G58" i="10"/>
  <c r="I58" i="10"/>
  <c r="B59" i="10"/>
  <c r="C59" i="10"/>
  <c r="D59" i="10"/>
  <c r="F59" i="10"/>
  <c r="G59" i="10"/>
  <c r="I59" i="10"/>
  <c r="B60" i="10"/>
  <c r="C60" i="10"/>
  <c r="D60" i="10"/>
  <c r="F60" i="10"/>
  <c r="G60" i="10"/>
  <c r="I60" i="10"/>
  <c r="B61" i="10"/>
  <c r="C61" i="10"/>
  <c r="D61" i="10"/>
  <c r="F61" i="10"/>
  <c r="G61" i="10"/>
  <c r="I61" i="10"/>
  <c r="B62" i="10"/>
  <c r="C62" i="10"/>
  <c r="D62" i="10"/>
  <c r="F62" i="10"/>
  <c r="G62" i="10"/>
  <c r="I62" i="10"/>
  <c r="B63" i="10"/>
  <c r="C63" i="10"/>
  <c r="D63" i="10"/>
  <c r="F63" i="10"/>
  <c r="G63" i="10"/>
  <c r="I63" i="10"/>
  <c r="B64" i="10"/>
  <c r="C64" i="10"/>
  <c r="D64" i="10"/>
  <c r="F64" i="10"/>
  <c r="G64" i="10"/>
  <c r="I64" i="10"/>
  <c r="B65" i="10"/>
  <c r="C65" i="10"/>
  <c r="D65" i="10"/>
  <c r="F65" i="10"/>
  <c r="G65" i="10"/>
  <c r="I65" i="10"/>
  <c r="B66" i="10"/>
  <c r="C66" i="10"/>
  <c r="D66" i="10"/>
  <c r="F66" i="10"/>
  <c r="G66" i="10"/>
  <c r="I66" i="10"/>
  <c r="B67" i="10"/>
  <c r="C67" i="10"/>
  <c r="D67" i="10"/>
  <c r="F67" i="10"/>
  <c r="G67" i="10"/>
  <c r="I67" i="10"/>
  <c r="B68" i="10"/>
  <c r="C68" i="10"/>
  <c r="D68" i="10"/>
  <c r="F68" i="10"/>
  <c r="G68" i="10"/>
  <c r="I68" i="10"/>
  <c r="B69" i="10"/>
  <c r="C69" i="10"/>
  <c r="D69" i="10"/>
  <c r="F69" i="10"/>
  <c r="G69" i="10"/>
  <c r="I69" i="10"/>
  <c r="B70" i="10"/>
  <c r="C70" i="10"/>
  <c r="D70" i="10"/>
  <c r="F70" i="10"/>
  <c r="G70" i="10"/>
  <c r="I70" i="10"/>
  <c r="B71" i="10"/>
  <c r="C71" i="10"/>
  <c r="D71" i="10"/>
  <c r="F71" i="10"/>
  <c r="G71" i="10"/>
  <c r="I71" i="10"/>
  <c r="B72" i="10"/>
  <c r="C72" i="10"/>
  <c r="D72" i="10"/>
  <c r="F72" i="10"/>
  <c r="G72" i="10"/>
  <c r="I72" i="10"/>
  <c r="B73" i="10"/>
  <c r="C73" i="10"/>
  <c r="D73" i="10"/>
  <c r="F73" i="10"/>
  <c r="G73" i="10"/>
  <c r="I73" i="10"/>
  <c r="B74" i="10"/>
  <c r="C74" i="10"/>
  <c r="D74" i="10"/>
  <c r="F74" i="10"/>
  <c r="G74" i="10"/>
  <c r="I74" i="10"/>
  <c r="B75" i="10"/>
  <c r="C75" i="10"/>
  <c r="D75" i="10"/>
  <c r="F75" i="10"/>
  <c r="G75" i="10"/>
  <c r="I75" i="10"/>
  <c r="B76" i="10"/>
  <c r="C76" i="10"/>
  <c r="D76" i="10"/>
  <c r="F76" i="10"/>
  <c r="G76" i="10"/>
  <c r="I76" i="10"/>
  <c r="B77" i="10"/>
  <c r="C77" i="10"/>
  <c r="D77" i="10"/>
  <c r="F77" i="10"/>
  <c r="G77" i="10"/>
  <c r="I77" i="10"/>
  <c r="B78" i="10"/>
  <c r="C78" i="10"/>
  <c r="D78" i="10"/>
  <c r="F78" i="10"/>
  <c r="G78" i="10"/>
  <c r="I78" i="10"/>
  <c r="B79" i="10"/>
  <c r="C79" i="10"/>
  <c r="D79" i="10"/>
  <c r="F79" i="10"/>
  <c r="G79" i="10"/>
  <c r="I79" i="10"/>
  <c r="B80" i="10"/>
  <c r="C80" i="10"/>
  <c r="D80" i="10"/>
  <c r="F80" i="10"/>
  <c r="G80" i="10"/>
  <c r="I80" i="10"/>
  <c r="B81" i="10"/>
  <c r="C81" i="10"/>
  <c r="D81" i="10"/>
  <c r="F81" i="10"/>
  <c r="G81" i="10"/>
  <c r="I81" i="10"/>
  <c r="B82" i="10"/>
  <c r="C82" i="10"/>
  <c r="D82" i="10"/>
  <c r="F82" i="10"/>
  <c r="G82" i="10"/>
  <c r="I82" i="10"/>
  <c r="B83" i="10"/>
  <c r="C83" i="10"/>
  <c r="D83" i="10"/>
  <c r="F83" i="10"/>
  <c r="G83" i="10"/>
  <c r="I83" i="10"/>
  <c r="B84" i="10"/>
  <c r="C84" i="10"/>
  <c r="D84" i="10"/>
  <c r="F84" i="10"/>
  <c r="G84" i="10"/>
  <c r="I84" i="10"/>
  <c r="B85" i="10"/>
  <c r="C85" i="10"/>
  <c r="D85" i="10"/>
  <c r="F85" i="10"/>
  <c r="G85" i="10"/>
  <c r="I85" i="10"/>
  <c r="B86" i="10"/>
  <c r="C86" i="10"/>
  <c r="D86" i="10"/>
  <c r="F86" i="10"/>
  <c r="G86" i="10"/>
  <c r="I86" i="10"/>
  <c r="B87" i="10"/>
  <c r="C87" i="10"/>
  <c r="D87" i="10"/>
  <c r="F87" i="10"/>
  <c r="G87" i="10"/>
  <c r="I87" i="10"/>
  <c r="B88" i="10"/>
  <c r="C88" i="10"/>
  <c r="D88" i="10"/>
  <c r="F88" i="10"/>
  <c r="G88" i="10"/>
  <c r="I88" i="10"/>
  <c r="B89" i="10"/>
  <c r="C89" i="10"/>
  <c r="D89" i="10"/>
  <c r="F89" i="10"/>
  <c r="G89" i="10"/>
  <c r="I89" i="10"/>
  <c r="B90" i="10"/>
  <c r="C90" i="10"/>
  <c r="D90" i="10"/>
  <c r="F90" i="10"/>
  <c r="G90" i="10"/>
  <c r="I90" i="10"/>
  <c r="B91" i="10"/>
  <c r="C91" i="10"/>
  <c r="D91" i="10"/>
  <c r="F91" i="10"/>
  <c r="G91" i="10"/>
  <c r="I91" i="10"/>
  <c r="B92" i="10"/>
  <c r="C92" i="10"/>
  <c r="D92" i="10"/>
  <c r="F92" i="10"/>
  <c r="G92" i="10"/>
  <c r="I92" i="10"/>
  <c r="B93" i="10"/>
  <c r="C93" i="10"/>
  <c r="D93" i="10"/>
  <c r="F93" i="10"/>
  <c r="G93" i="10"/>
  <c r="I93" i="10"/>
  <c r="B94" i="10"/>
  <c r="C94" i="10"/>
  <c r="D94" i="10"/>
  <c r="F94" i="10"/>
  <c r="G94" i="10"/>
  <c r="I94" i="10"/>
  <c r="B95" i="10"/>
  <c r="C95" i="10"/>
  <c r="D95" i="10"/>
  <c r="F95" i="10"/>
  <c r="G95" i="10"/>
  <c r="I95" i="10"/>
  <c r="B96" i="10"/>
  <c r="C96" i="10"/>
  <c r="D96" i="10"/>
  <c r="F96" i="10"/>
  <c r="G96" i="10"/>
  <c r="I96" i="10"/>
  <c r="B97" i="10"/>
  <c r="C97" i="10"/>
  <c r="D97" i="10"/>
  <c r="F97" i="10"/>
  <c r="G97" i="10"/>
  <c r="I97" i="10"/>
  <c r="B98" i="10"/>
  <c r="C98" i="10"/>
  <c r="D98" i="10"/>
  <c r="F98" i="10"/>
  <c r="G98" i="10"/>
  <c r="I98" i="10"/>
  <c r="B99" i="10"/>
  <c r="C99" i="10"/>
  <c r="D99" i="10"/>
  <c r="F99" i="10"/>
  <c r="G99" i="10"/>
  <c r="I99" i="10"/>
  <c r="B100" i="10"/>
  <c r="C100" i="10"/>
  <c r="D100" i="10"/>
  <c r="F100" i="10"/>
  <c r="G100" i="10"/>
  <c r="I100" i="10"/>
  <c r="B101" i="10"/>
  <c r="C101" i="10"/>
  <c r="D101" i="10"/>
  <c r="F101" i="10"/>
  <c r="G101" i="10"/>
  <c r="I101" i="10"/>
  <c r="B102" i="10"/>
  <c r="C102" i="10"/>
  <c r="D102" i="10"/>
  <c r="F102" i="10"/>
  <c r="G102" i="10"/>
  <c r="I102" i="10"/>
  <c r="B103" i="10"/>
  <c r="C103" i="10"/>
  <c r="D103" i="10"/>
  <c r="F103" i="10"/>
  <c r="G103" i="10"/>
  <c r="I103" i="10"/>
  <c r="B104" i="10"/>
  <c r="C104" i="10"/>
  <c r="D104" i="10"/>
  <c r="F104" i="10"/>
  <c r="G104" i="10"/>
  <c r="I104" i="10"/>
  <c r="B105" i="10"/>
  <c r="C105" i="10"/>
  <c r="D105" i="10"/>
  <c r="F105" i="10"/>
  <c r="G105" i="10"/>
  <c r="I105" i="10"/>
  <c r="B106" i="10"/>
  <c r="C106" i="10"/>
  <c r="D106" i="10"/>
  <c r="F106" i="10"/>
  <c r="G106" i="10"/>
  <c r="I106" i="10"/>
  <c r="B107" i="10"/>
  <c r="C107" i="10"/>
  <c r="D107" i="10"/>
  <c r="F107" i="10"/>
  <c r="G107" i="10"/>
  <c r="I107" i="10"/>
  <c r="B108" i="10"/>
  <c r="C108" i="10"/>
  <c r="D108" i="10"/>
  <c r="F108" i="10"/>
  <c r="G108" i="10"/>
  <c r="I108" i="10"/>
  <c r="B109" i="10"/>
  <c r="C109" i="10"/>
  <c r="D109" i="10"/>
  <c r="F109" i="10"/>
  <c r="G109" i="10"/>
  <c r="I109" i="10"/>
  <c r="B110" i="10"/>
  <c r="C110" i="10"/>
  <c r="D110" i="10"/>
  <c r="F110" i="10"/>
  <c r="G110" i="10"/>
  <c r="I110" i="10"/>
  <c r="B111" i="10"/>
  <c r="C111" i="10"/>
  <c r="D111" i="10"/>
  <c r="F111" i="10"/>
  <c r="G111" i="10"/>
  <c r="I111" i="10"/>
  <c r="B112" i="10"/>
  <c r="C112" i="10"/>
  <c r="D112" i="10"/>
  <c r="F112" i="10"/>
  <c r="G112" i="10"/>
  <c r="I112" i="10"/>
  <c r="B113" i="10"/>
  <c r="C113" i="10"/>
  <c r="D113" i="10"/>
  <c r="F113" i="10"/>
  <c r="G113" i="10"/>
  <c r="I113" i="10"/>
  <c r="B114" i="10"/>
  <c r="C114" i="10"/>
  <c r="D114" i="10"/>
  <c r="F114" i="10"/>
  <c r="G114" i="10"/>
  <c r="I114" i="10"/>
  <c r="B115" i="10"/>
  <c r="C115" i="10"/>
  <c r="D115" i="10"/>
  <c r="F115" i="10"/>
  <c r="G115" i="10"/>
  <c r="I115" i="10"/>
  <c r="B116" i="10"/>
  <c r="C116" i="10"/>
  <c r="D116" i="10"/>
  <c r="F116" i="10"/>
  <c r="G116" i="10"/>
  <c r="I116" i="10"/>
  <c r="B117" i="10"/>
  <c r="C117" i="10"/>
  <c r="D117" i="10"/>
  <c r="F117" i="10"/>
  <c r="G117" i="10"/>
  <c r="I117" i="10"/>
  <c r="B118" i="10"/>
  <c r="C118" i="10"/>
  <c r="D118" i="10"/>
  <c r="F118" i="10"/>
  <c r="G118" i="10"/>
  <c r="I118" i="10"/>
  <c r="B119" i="10"/>
  <c r="C119" i="10"/>
  <c r="D119" i="10"/>
  <c r="F119" i="10"/>
  <c r="G119" i="10"/>
  <c r="I119" i="10"/>
  <c r="B120" i="10"/>
  <c r="C120" i="10"/>
  <c r="D120" i="10"/>
  <c r="F120" i="10"/>
  <c r="G120" i="10"/>
  <c r="I120" i="10"/>
  <c r="B121" i="10"/>
  <c r="C121" i="10"/>
  <c r="D121" i="10"/>
  <c r="F121" i="10"/>
  <c r="G121" i="10"/>
  <c r="I121" i="10"/>
  <c r="B122" i="10"/>
  <c r="C122" i="10"/>
  <c r="D122" i="10"/>
  <c r="F122" i="10"/>
  <c r="G122" i="10"/>
  <c r="I122" i="10"/>
  <c r="B123" i="10"/>
  <c r="C123" i="10"/>
  <c r="D123" i="10"/>
  <c r="F123" i="10"/>
  <c r="G123" i="10"/>
  <c r="I123" i="10"/>
  <c r="B124" i="10"/>
  <c r="C124" i="10"/>
  <c r="D124" i="10"/>
  <c r="F124" i="10"/>
  <c r="G124" i="10"/>
  <c r="I124" i="10"/>
  <c r="B125" i="10"/>
  <c r="C125" i="10"/>
  <c r="D125" i="10"/>
  <c r="F125" i="10"/>
  <c r="G125" i="10"/>
  <c r="I125" i="10"/>
  <c r="B126" i="10"/>
  <c r="C126" i="10"/>
  <c r="D126" i="10"/>
  <c r="F126" i="10"/>
  <c r="G126" i="10"/>
  <c r="I126" i="10"/>
  <c r="B127" i="10"/>
  <c r="C127" i="10"/>
  <c r="D127" i="10"/>
  <c r="F127" i="10"/>
  <c r="G127" i="10"/>
  <c r="I127" i="10"/>
  <c r="B128" i="10"/>
  <c r="C128" i="10"/>
  <c r="D128" i="10"/>
  <c r="F128" i="10"/>
  <c r="G128" i="10"/>
  <c r="I128" i="10"/>
  <c r="B129" i="10"/>
  <c r="C129" i="10"/>
  <c r="D129" i="10"/>
  <c r="F129" i="10"/>
  <c r="G129" i="10"/>
  <c r="I129" i="10"/>
  <c r="B130" i="10"/>
  <c r="C130" i="10"/>
  <c r="D130" i="10"/>
  <c r="F130" i="10"/>
  <c r="G130" i="10"/>
  <c r="I130" i="10"/>
  <c r="B131" i="10"/>
  <c r="C131" i="10"/>
  <c r="D131" i="10"/>
  <c r="F131" i="10"/>
  <c r="G131" i="10"/>
  <c r="I131" i="10"/>
  <c r="B132" i="10"/>
  <c r="C132" i="10"/>
  <c r="D132" i="10"/>
  <c r="F132" i="10"/>
  <c r="G132" i="10"/>
  <c r="I132" i="10"/>
  <c r="B133" i="10"/>
  <c r="C133" i="10"/>
  <c r="D133" i="10"/>
  <c r="F133" i="10"/>
  <c r="G133" i="10"/>
  <c r="I133" i="10"/>
  <c r="B134" i="10"/>
  <c r="C134" i="10"/>
  <c r="D134" i="10"/>
  <c r="F134" i="10"/>
  <c r="G134" i="10"/>
  <c r="I134" i="10"/>
  <c r="B135" i="10"/>
  <c r="C135" i="10"/>
  <c r="D135" i="10"/>
  <c r="F135" i="10"/>
  <c r="G135" i="10"/>
  <c r="I135" i="10"/>
  <c r="B136" i="10"/>
  <c r="C136" i="10"/>
  <c r="D136" i="10"/>
  <c r="F136" i="10"/>
  <c r="G136" i="10"/>
  <c r="I136" i="10"/>
  <c r="B137" i="10"/>
  <c r="C137" i="10"/>
  <c r="D137" i="10"/>
  <c r="F137" i="10"/>
  <c r="G137" i="10"/>
  <c r="I137" i="10"/>
  <c r="B138" i="10"/>
  <c r="C138" i="10"/>
  <c r="D138" i="10"/>
  <c r="F138" i="10"/>
  <c r="G138" i="10"/>
  <c r="I138" i="10"/>
  <c r="B139" i="10"/>
  <c r="C139" i="10"/>
  <c r="D139" i="10"/>
  <c r="F139" i="10"/>
  <c r="G139" i="10"/>
  <c r="I139" i="10"/>
  <c r="B140" i="10"/>
  <c r="C140" i="10"/>
  <c r="D140" i="10"/>
  <c r="F140" i="10"/>
  <c r="G140" i="10"/>
  <c r="I140" i="10"/>
  <c r="B141" i="10"/>
  <c r="C141" i="10"/>
  <c r="D141" i="10"/>
  <c r="F141" i="10"/>
  <c r="G141" i="10"/>
  <c r="I141" i="10"/>
  <c r="B142" i="10"/>
  <c r="C142" i="10"/>
  <c r="D142" i="10"/>
  <c r="F142" i="10"/>
  <c r="G142" i="10"/>
  <c r="I142" i="10"/>
  <c r="B143" i="10"/>
  <c r="C143" i="10"/>
  <c r="D143" i="10"/>
  <c r="F143" i="10"/>
  <c r="G143" i="10"/>
  <c r="I143" i="10"/>
  <c r="B144" i="10"/>
  <c r="C144" i="10"/>
  <c r="D144" i="10"/>
  <c r="F144" i="10"/>
  <c r="G144" i="10"/>
  <c r="I144" i="10"/>
  <c r="B145" i="10"/>
  <c r="C145" i="10"/>
  <c r="D145" i="10"/>
  <c r="F145" i="10"/>
  <c r="G145" i="10"/>
  <c r="I145" i="10"/>
  <c r="B146" i="10"/>
  <c r="C146" i="10"/>
  <c r="D146" i="10"/>
  <c r="F146" i="10"/>
  <c r="G146" i="10"/>
  <c r="I146" i="10"/>
  <c r="B1" i="10"/>
  <c r="C1" i="10"/>
  <c r="D1" i="10"/>
  <c r="F1" i="10"/>
  <c r="G1" i="10"/>
  <c r="I1" i="10"/>
  <c r="C25" i="8" l="1"/>
  <c r="C3" i="8"/>
  <c r="D3" i="8"/>
  <c r="E3" i="8"/>
  <c r="G3" i="8"/>
  <c r="C29" i="8" l="1"/>
  <c r="F3" i="8" s="1"/>
  <c r="C30" i="8"/>
  <c r="C31" i="8"/>
  <c r="C32" i="8"/>
  <c r="I3" i="8" s="1"/>
  <c r="C33" i="8"/>
  <c r="K3" i="8" s="1"/>
  <c r="C28" i="8"/>
  <c r="H139" i="10" l="1"/>
  <c r="H35" i="10"/>
  <c r="H60" i="10"/>
  <c r="H110" i="10"/>
  <c r="H135" i="10"/>
  <c r="H13" i="10"/>
  <c r="H48" i="10"/>
  <c r="H63" i="10"/>
  <c r="H31" i="10"/>
  <c r="H61" i="10"/>
  <c r="H116" i="10"/>
  <c r="H4" i="10"/>
  <c r="H9" i="10"/>
  <c r="H14" i="10"/>
  <c r="H19" i="10"/>
  <c r="H24" i="10"/>
  <c r="H29" i="10"/>
  <c r="H34" i="10"/>
  <c r="H39" i="10"/>
  <c r="H44" i="10"/>
  <c r="H49" i="10"/>
  <c r="H54" i="10"/>
  <c r="H59" i="10"/>
  <c r="H64" i="10"/>
  <c r="H69" i="10"/>
  <c r="H74" i="10"/>
  <c r="H79" i="10"/>
  <c r="H84" i="10"/>
  <c r="H89" i="10"/>
  <c r="H94" i="10"/>
  <c r="H99" i="10"/>
  <c r="H104" i="10"/>
  <c r="H109" i="10"/>
  <c r="H114" i="10"/>
  <c r="H119" i="10"/>
  <c r="H124" i="10"/>
  <c r="H129" i="10"/>
  <c r="H134" i="10"/>
  <c r="H144" i="10"/>
  <c r="H20" i="10"/>
  <c r="H70" i="10"/>
  <c r="H85" i="10"/>
  <c r="H105" i="10"/>
  <c r="H130" i="10"/>
  <c r="H8" i="10"/>
  <c r="H88" i="10"/>
  <c r="H108" i="10"/>
  <c r="H46" i="10"/>
  <c r="H66" i="10"/>
  <c r="H96" i="10"/>
  <c r="H132" i="10"/>
  <c r="H40" i="10"/>
  <c r="H90" i="10"/>
  <c r="H120" i="10"/>
  <c r="H28" i="10"/>
  <c r="H113" i="10"/>
  <c r="H26" i="10"/>
  <c r="H41" i="10"/>
  <c r="H106" i="10"/>
  <c r="H121" i="10"/>
  <c r="H141" i="10"/>
  <c r="H137" i="10"/>
  <c r="H10" i="10"/>
  <c r="H45" i="10"/>
  <c r="H75" i="10"/>
  <c r="H23" i="10"/>
  <c r="H53" i="10"/>
  <c r="H73" i="10"/>
  <c r="H133" i="10"/>
  <c r="H21" i="10"/>
  <c r="H56" i="10"/>
  <c r="H86" i="10"/>
  <c r="H111" i="10"/>
  <c r="H136" i="10"/>
  <c r="H142" i="10"/>
  <c r="H15" i="10"/>
  <c r="H50" i="10"/>
  <c r="H125" i="10"/>
  <c r="H18" i="10"/>
  <c r="H83" i="10"/>
  <c r="H103" i="10"/>
  <c r="H123" i="10"/>
  <c r="H16" i="10"/>
  <c r="H71" i="10"/>
  <c r="H91" i="10"/>
  <c r="H146" i="10"/>
  <c r="H2" i="10"/>
  <c r="H7" i="10"/>
  <c r="H12" i="10"/>
  <c r="H17" i="10"/>
  <c r="H22" i="10"/>
  <c r="H27" i="10"/>
  <c r="H32" i="10"/>
  <c r="H37" i="10"/>
  <c r="H42" i="10"/>
  <c r="H47" i="10"/>
  <c r="H52" i="10"/>
  <c r="H57" i="10"/>
  <c r="H62" i="10"/>
  <c r="H67" i="10"/>
  <c r="H72" i="10"/>
  <c r="H77" i="10"/>
  <c r="H82" i="10"/>
  <c r="H87" i="10"/>
  <c r="H92" i="10"/>
  <c r="H97" i="10"/>
  <c r="H102" i="10"/>
  <c r="H107" i="10"/>
  <c r="H112" i="10"/>
  <c r="H117" i="10"/>
  <c r="H122" i="10"/>
  <c r="H127" i="10"/>
  <c r="H1" i="10"/>
  <c r="H30" i="10"/>
  <c r="H55" i="10"/>
  <c r="H100" i="10"/>
  <c r="H115" i="10"/>
  <c r="H140" i="10"/>
  <c r="H38" i="10"/>
  <c r="H58" i="10"/>
  <c r="H78" i="10"/>
  <c r="H98" i="10"/>
  <c r="H118" i="10"/>
  <c r="H138" i="10"/>
  <c r="H11" i="10"/>
  <c r="H76" i="10"/>
  <c r="H5" i="10"/>
  <c r="H80" i="10"/>
  <c r="H33" i="10"/>
  <c r="H128" i="10"/>
  <c r="H143" i="10"/>
  <c r="H36" i="10"/>
  <c r="H101" i="10"/>
  <c r="H131" i="10"/>
  <c r="H25" i="10"/>
  <c r="H65" i="10"/>
  <c r="H95" i="10"/>
  <c r="H145" i="10"/>
  <c r="H3" i="10"/>
  <c r="H43" i="10"/>
  <c r="H68" i="10"/>
  <c r="H93" i="10"/>
  <c r="H6" i="10"/>
  <c r="H51" i="10"/>
  <c r="H81" i="10"/>
  <c r="H126" i="10"/>
  <c r="E14" i="10"/>
  <c r="E34" i="10"/>
  <c r="E54" i="10"/>
  <c r="E74" i="10"/>
  <c r="E94" i="10"/>
  <c r="E114" i="10"/>
  <c r="E134" i="10"/>
  <c r="E144" i="10"/>
  <c r="E109" i="10"/>
  <c r="E127" i="10"/>
  <c r="E125" i="10"/>
  <c r="E3" i="10"/>
  <c r="E23" i="10"/>
  <c r="E43" i="10"/>
  <c r="E63" i="10"/>
  <c r="E83" i="10"/>
  <c r="E103" i="10"/>
  <c r="E123" i="10"/>
  <c r="E143" i="10"/>
  <c r="E119" i="10"/>
  <c r="E116" i="10"/>
  <c r="E12" i="10"/>
  <c r="E32" i="10"/>
  <c r="E52" i="10"/>
  <c r="E72" i="10"/>
  <c r="E92" i="10"/>
  <c r="E112" i="10"/>
  <c r="E132" i="10"/>
  <c r="E15" i="10"/>
  <c r="E136" i="10"/>
  <c r="E21" i="10"/>
  <c r="E41" i="10"/>
  <c r="E61" i="10"/>
  <c r="E81" i="10"/>
  <c r="E101" i="10"/>
  <c r="E121" i="10"/>
  <c r="E141" i="10"/>
  <c r="E90" i="10"/>
  <c r="E130" i="10"/>
  <c r="E139" i="10"/>
  <c r="E128" i="10"/>
  <c r="E35" i="10"/>
  <c r="E95" i="10"/>
  <c r="E135" i="10"/>
  <c r="E24" i="10"/>
  <c r="E44" i="10"/>
  <c r="E84" i="10"/>
  <c r="E124" i="10"/>
  <c r="E13" i="10"/>
  <c r="E33" i="10"/>
  <c r="E73" i="10"/>
  <c r="E93" i="10"/>
  <c r="E133" i="10"/>
  <c r="E2" i="10"/>
  <c r="E62" i="10"/>
  <c r="E82" i="10"/>
  <c r="E11" i="10"/>
  <c r="E51" i="10"/>
  <c r="E91" i="10"/>
  <c r="E111" i="10"/>
  <c r="E131" i="10"/>
  <c r="E20" i="10"/>
  <c r="E60" i="10"/>
  <c r="E80" i="10"/>
  <c r="E140" i="10"/>
  <c r="E29" i="10"/>
  <c r="E49" i="10"/>
  <c r="E78" i="10"/>
  <c r="E98" i="10"/>
  <c r="E7" i="10"/>
  <c r="E87" i="10"/>
  <c r="E107" i="10"/>
  <c r="E56" i="10"/>
  <c r="E76" i="10"/>
  <c r="E25" i="10"/>
  <c r="E65" i="10"/>
  <c r="E145" i="10"/>
  <c r="E10" i="10"/>
  <c r="E30" i="10"/>
  <c r="E50" i="10"/>
  <c r="E70" i="10"/>
  <c r="E110" i="10"/>
  <c r="E64" i="10"/>
  <c r="E19" i="10"/>
  <c r="E39" i="10"/>
  <c r="E59" i="10"/>
  <c r="E79" i="10"/>
  <c r="E99" i="10"/>
  <c r="E146" i="10"/>
  <c r="E8" i="10"/>
  <c r="E28" i="10"/>
  <c r="E48" i="10"/>
  <c r="E68" i="10"/>
  <c r="E88" i="10"/>
  <c r="E108" i="10"/>
  <c r="E58" i="10"/>
  <c r="E17" i="10"/>
  <c r="E37" i="10"/>
  <c r="E57" i="10"/>
  <c r="E77" i="10"/>
  <c r="E97" i="10"/>
  <c r="E117" i="10"/>
  <c r="E137" i="10"/>
  <c r="E26" i="10"/>
  <c r="E66" i="10"/>
  <c r="E86" i="10"/>
  <c r="E106" i="10"/>
  <c r="E126" i="10"/>
  <c r="E55" i="10"/>
  <c r="E75" i="10"/>
  <c r="E115" i="10"/>
  <c r="E4" i="10"/>
  <c r="E104" i="10"/>
  <c r="E53" i="10"/>
  <c r="E113" i="10"/>
  <c r="E22" i="10"/>
  <c r="E42" i="10"/>
  <c r="E102" i="10"/>
  <c r="E122" i="10"/>
  <c r="E142" i="10"/>
  <c r="E31" i="10"/>
  <c r="E71" i="10"/>
  <c r="E40" i="10"/>
  <c r="E100" i="10"/>
  <c r="E120" i="10"/>
  <c r="E9" i="10"/>
  <c r="E69" i="10"/>
  <c r="E89" i="10"/>
  <c r="E18" i="10"/>
  <c r="E38" i="10"/>
  <c r="E118" i="10"/>
  <c r="E138" i="10"/>
  <c r="E27" i="10"/>
  <c r="E47" i="10"/>
  <c r="E67" i="10"/>
  <c r="E16" i="10"/>
  <c r="E36" i="10"/>
  <c r="E96" i="10"/>
  <c r="E45" i="10"/>
  <c r="E85" i="10"/>
  <c r="E105" i="10"/>
  <c r="E6" i="10"/>
  <c r="E46" i="10"/>
  <c r="E129" i="10"/>
  <c r="E1" i="10"/>
  <c r="E5" i="10"/>
  <c r="B35" i="8"/>
  <c r="C26" i="8" l="1"/>
</calcChain>
</file>

<file path=xl/sharedStrings.xml><?xml version="1.0" encoding="utf-8"?>
<sst xmlns="http://schemas.openxmlformats.org/spreadsheetml/2006/main" count="646" uniqueCount="200">
  <si>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</si>
  <si>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</si>
  <si>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</si>
  <si>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</si>
  <si>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</si>
  <si>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</si>
  <si>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自然收支过程</t>
    </r>
  </si>
  <si>
    <t>塑料制品</t>
    <phoneticPr fontId="6" type="noConversion"/>
  </si>
  <si>
    <t>全球变暖</t>
  </si>
  <si>
    <t>kg</t>
    <phoneticPr fontId="5" type="noConversion"/>
  </si>
  <si>
    <t>t</t>
    <phoneticPr fontId="5" type="noConversion"/>
  </si>
  <si>
    <t>item</t>
    <phoneticPr fontId="5" type="noConversion"/>
  </si>
  <si>
    <t>kwh</t>
    <phoneticPr fontId="5" type="noConversion"/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</si>
  <si>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</si>
  <si>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</si>
  <si>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</si>
  <si>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</si>
  <si>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</si>
  <si>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</si>
  <si>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</si>
  <si>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</si>
  <si>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</si>
  <si>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</si>
  <si>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</si>
  <si>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</si>
  <si>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</si>
  <si>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</si>
  <si>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</si>
  <si>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</si>
  <si>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</si>
  <si>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</si>
  <si>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</si>
  <si>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</si>
  <si>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</si>
  <si>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</si>
  <si>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</si>
  <si>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</si>
  <si>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</si>
  <si>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</si>
  <si>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</si>
  <si>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</si>
  <si>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</si>
  <si>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</si>
  <si>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</si>
  <si>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</si>
  <si>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</si>
  <si>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</si>
  <si>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</si>
  <si>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</si>
  <si>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</si>
  <si>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</si>
  <si>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</si>
  <si>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</si>
  <si>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</si>
  <si>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</si>
  <si>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</si>
  <si>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</si>
  <si>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</si>
  <si>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</si>
  <si>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</si>
  <si>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合成材料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</si>
  <si>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</si>
  <si>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</si>
  <si>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</si>
  <si>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</si>
  <si>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</si>
  <si>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</si>
  <si>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</si>
  <si>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</si>
  <si>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</si>
  <si>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</si>
  <si>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</si>
  <si>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</si>
  <si>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</si>
  <si>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</si>
  <si>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</si>
  <si>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</si>
  <si>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</si>
  <si>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</si>
  <si>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</si>
  <si>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</si>
  <si>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</si>
  <si>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</si>
  <si>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</si>
  <si>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</si>
  <si>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</si>
  <si>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</si>
  <si>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</si>
  <si>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</si>
  <si>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</si>
  <si>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</si>
  <si>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</si>
  <si>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</si>
  <si>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</si>
  <si>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</si>
  <si>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</si>
  <si>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</si>
  <si>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</si>
  <si>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</si>
  <si>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</si>
  <si>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</si>
  <si>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</si>
  <si>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</si>
  <si>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</si>
  <si>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</si>
  <si>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</si>
  <si>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</si>
  <si>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</si>
  <si>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</si>
  <si>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</si>
  <si>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</si>
  <si>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</si>
  <si>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</si>
  <si>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</si>
  <si>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</si>
  <si>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</si>
  <si>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</si>
  <si>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</si>
  <si>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</si>
  <si>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</si>
  <si>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</si>
  <si>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</si>
  <si>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</si>
  <si>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</si>
  <si>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</si>
  <si>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</si>
  <si>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</si>
  <si>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</si>
  <si>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</si>
  <si>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</si>
  <si>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</si>
  <si>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</si>
  <si>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</si>
  <si>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</si>
  <si>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</si>
  <si>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</si>
  <si>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</si>
  <si>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</si>
  <si>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</si>
  <si>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</si>
  <si>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</si>
  <si>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</si>
  <si>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</si>
  <si>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</si>
  <si>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</si>
  <si>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</si>
  <si>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</si>
  <si>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</si>
  <si>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</si>
  <si>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</si>
  <si>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</si>
  <si>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</si>
  <si>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</si>
  <si>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</si>
  <si>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t>电力、热力生产和供应</t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</si>
  <si>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</si>
  <si>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</si>
  <si>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</si>
  <si>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</si>
  <si>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</si>
  <si>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5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</si>
  <si>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5" type="noConversion"/>
  </si>
  <si>
    <t>问卷</t>
    <phoneticPr fontId="5" type="noConversion"/>
  </si>
  <si>
    <t>塑料（聚乙烯，元/千克）</t>
    <phoneticPr fontId="5" type="noConversion"/>
  </si>
  <si>
    <t>淘宝</t>
    <phoneticPr fontId="5" type="noConversion"/>
  </si>
  <si>
    <t>配合饲料</t>
  </si>
  <si>
    <t>电力</t>
  </si>
  <si>
    <t>塑料</t>
  </si>
  <si>
    <t>水泥</t>
  </si>
  <si>
    <t>砖头</t>
  </si>
  <si>
    <t>虾苗</t>
  </si>
  <si>
    <t>对虾养殖</t>
  </si>
  <si>
    <t>12南美白对虾夏季土塘</t>
    <phoneticPr fontId="6" type="noConversion"/>
  </si>
  <si>
    <t>13南美白对虾冬季土塘</t>
    <phoneticPr fontId="6" type="noConversion"/>
  </si>
  <si>
    <t>甲壳类</t>
    <phoneticPr fontId="6" type="noConversion"/>
  </si>
  <si>
    <t>14南美白对虾高位池</t>
    <phoneticPr fontId="6" type="noConversion"/>
  </si>
  <si>
    <t>水车</t>
  </si>
  <si>
    <t>水车</t>
    <phoneticPr fontId="6" type="noConversion"/>
  </si>
  <si>
    <t>农、林、牧、渔专用机械</t>
  </si>
  <si>
    <t>自然收支过程</t>
  </si>
  <si>
    <t>/</t>
    <phoneticPr fontId="5" type="noConversion"/>
  </si>
  <si>
    <t>价格（RMB）</t>
    <phoneticPr fontId="5" type="noConversion"/>
  </si>
  <si>
    <t>水泥（元/千克）</t>
    <phoneticPr fontId="5" type="noConversion"/>
  </si>
  <si>
    <t>砖头（元/千克）</t>
    <phoneticPr fontId="5" type="noConversion"/>
  </si>
  <si>
    <t>配合饲料（元/吨）</t>
    <phoneticPr fontId="5" type="noConversion"/>
  </si>
  <si>
    <r>
      <rPr>
        <sz val="10"/>
        <color theme="1"/>
        <rFont val="宋体"/>
        <family val="3"/>
        <charset val="134"/>
      </rPr>
      <t>水车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5" type="noConversion"/>
  </si>
  <si>
    <r>
      <rPr>
        <sz val="11"/>
        <color theme="1"/>
        <rFont val="宋体"/>
        <family val="3"/>
        <charset val="134"/>
      </rPr>
      <t>淘宝</t>
    </r>
    <phoneticPr fontId="5" type="noConversion"/>
  </si>
  <si>
    <t>虾苗（元/只）</t>
    <phoneticPr fontId="5" type="noConversion"/>
  </si>
  <si>
    <t>公众号</t>
    <phoneticPr fontId="5" type="noConversion"/>
  </si>
  <si>
    <t>南美白对虾（元/kg）</t>
    <phoneticPr fontId="5" type="noConversion"/>
  </si>
  <si>
    <t>漂白粉</t>
  </si>
  <si>
    <t>漂白粉</t>
    <phoneticPr fontId="5" type="noConversion"/>
  </si>
  <si>
    <t>漂白粉</t>
    <phoneticPr fontId="6" type="noConversion"/>
  </si>
  <si>
    <t>日用化学产品</t>
  </si>
  <si>
    <r>
      <rPr>
        <sz val="10"/>
        <color theme="1"/>
        <rFont val="宋体"/>
        <family val="1"/>
        <charset val="134"/>
      </rPr>
      <t>漂白粉（元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千克）</t>
    </r>
    <phoneticPr fontId="5" type="noConversion"/>
  </si>
  <si>
    <t>新南美白对虾土塘1</t>
    <phoneticPr fontId="6" type="noConversion"/>
  </si>
  <si>
    <t>新南美白对虾土塘2</t>
    <phoneticPr fontId="6" type="noConversion"/>
  </si>
  <si>
    <t>新南美白对虾高位池1</t>
    <phoneticPr fontId="6" type="noConversion"/>
  </si>
  <si>
    <t>新南美白对虾高位池2</t>
    <phoneticPr fontId="6" type="noConversion"/>
  </si>
  <si>
    <t>新南美白对虾工厂化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</si>
</sst>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34">
    <xf numFmtId="0" fontId="0" fillId="0" borderId="0" xfId="0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/>
    <xf numFmtId="0" fontId="10" fillId="0" borderId="0" xfId="2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11" fontId="11" fillId="0" borderId="0" xfId="0" applyNumberFormat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0" xfId="4" applyFont="1" applyAlignment="1">
      <alignment vertical="center"/>
    </xf>
    <xf numFmtId="0" fontId="16" fillId="0" borderId="0" xfId="4" applyFont="1"/>
    <xf numFmtId="0" fontId="16" fillId="0" borderId="0" xfId="4" applyFont="1" applyAlignment="1">
      <alignment vertical="center"/>
    </xf>
    <xf numFmtId="0" fontId="18" fillId="0" borderId="0" xfId="4" applyFont="1"/>
    <xf numFmtId="0" fontId="21" fillId="0" borderId="0" xfId="4" applyFont="1"/>
    <xf numFmtId="176" fontId="3" fillId="0" borderId="0" xfId="5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/>
    </xf>
    <xf numFmtId="11" fontId="23" fillId="0" borderId="0" xfId="0" applyNumberFormat="1" applyFont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177" fontId="2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16" fillId="0" borderId="0" xfId="0" applyFont="1"/>
    <xf numFmtId="0" fontId="25" fillId="0" borderId="0" xfId="1" applyFont="1" applyAlignment="1">
      <alignment horizontal="left" vertical="center"/>
    </xf>
    <xf numFmtId="11" fontId="2" fillId="0" borderId="0" xfId="0" applyNumberFormat="1" applyFont="1" applyFill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</cellXfs>
  <cellStyles count="7">
    <cellStyle name="常规" xfId="0" builtinId="0"/>
    <cellStyle name="常规 2" xfId="6" xr:uid="{59ECDB69-AA35-403E-8531-A6F6797780DB}"/>
    <cellStyle name="常规 3" xfId="1" xr:uid="{00000000-0005-0000-0000-000031000000}"/>
    <cellStyle name="常规 3 2" xfId="2" xr:uid="{25806236-EE68-4BD0-9951-55AB5CBD74F1}"/>
    <cellStyle name="常规 4" xfId="3" xr:uid="{1EA1E798-D79F-412C-A314-CC84E34EC0C9}"/>
    <cellStyle name="常规 5" xfId="5" xr:uid="{2CC8D799-9F3D-4F29-B9F3-50CF61EF5535}"/>
    <cellStyle name="常规 6" xfId="4" xr:uid="{C924C7CF-AAEE-4048-B7D2-1A44E4E9EFF0}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588-24BB-485E-BF09-C7F8D886CB0A}">
  <dimension ref="A1:K112"/>
  <sheetViews>
    <sheetView topLeftCell="A68" zoomScale="85" zoomScaleNormal="85" workbookViewId="0">
      <pane xSplit="1" topLeftCell="B1" activePane="topRight" state="frozen"/>
      <selection pane="topRight" activeCell="K82" sqref="K82"/>
    </sheetView>
  </sheetViews>
  <sheetFormatPr defaultColWidth="8.6640625" defaultRowHeight="13" x14ac:dyDescent="0.3"/>
  <cols>
    <col min="1" max="1" width="19.4140625" style="1" bestFit="1" customWidth="1"/>
    <col min="2" max="2" width="9.6640625" style="1" bestFit="1" customWidth="1"/>
    <col min="3" max="3" width="14.83203125" style="1" bestFit="1" customWidth="1"/>
    <col min="4" max="4" width="7.83203125" style="1" bestFit="1" customWidth="1"/>
    <col min="5" max="5" width="18.4140625" style="1" bestFit="1" customWidth="1"/>
    <col min="6" max="6" width="20.25" style="1" bestFit="1" customWidth="1"/>
    <col min="7" max="7" width="20.25" style="1" customWidth="1"/>
    <col min="8" max="8" width="24.1640625" style="1" bestFit="1" customWidth="1"/>
    <col min="9" max="9" width="7.83203125" style="1" bestFit="1" customWidth="1"/>
    <col min="10" max="10" width="11.25" style="1" customWidth="1"/>
    <col min="11" max="11" width="16.6640625" style="1" customWidth="1"/>
    <col min="12" max="16384" width="8.6640625" style="1"/>
  </cols>
  <sheetData>
    <row r="1" spans="1:11" x14ac:dyDescent="0.3">
      <c r="A1" s="33" t="s">
        <v>172</v>
      </c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192</v>
      </c>
      <c r="I1" s="2" t="s">
        <v>170</v>
      </c>
      <c r="J1" s="1" t="s">
        <v>6</v>
      </c>
      <c r="K1" s="1" t="s">
        <v>171</v>
      </c>
    </row>
    <row r="2" spans="1:11" ht="13.5" x14ac:dyDescent="0.3">
      <c r="A2" s="33"/>
      <c r="B2" s="24" t="s">
        <v>27</v>
      </c>
      <c r="C2" s="1" t="s">
        <v>154</v>
      </c>
      <c r="D2" s="5" t="s">
        <v>7</v>
      </c>
      <c r="E2" s="25" t="s">
        <v>66</v>
      </c>
      <c r="F2" s="25" t="s">
        <v>68</v>
      </c>
      <c r="G2" s="26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1" t="s">
        <v>165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1.2999996723077001</v>
      </c>
    </row>
    <row r="4" spans="1:11" x14ac:dyDescent="0.3">
      <c r="A4" s="1" t="s">
        <v>166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2499.9999769230772</v>
      </c>
    </row>
    <row r="5" spans="1:11" x14ac:dyDescent="0.3">
      <c r="A5" s="1" t="s">
        <v>167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5" t="s">
        <v>168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 t="s">
        <v>169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5" t="s">
        <v>177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1.5384615147928996E-2</v>
      </c>
    </row>
    <row r="9" spans="1:11" x14ac:dyDescent="0.3">
      <c r="A9" s="2" t="s">
        <v>190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2" t="s">
        <v>170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37499.99942307693</v>
      </c>
    </row>
    <row r="11" spans="1:11" x14ac:dyDescent="0.3">
      <c r="A11" s="1" t="s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3">
      <c r="A12" s="1" t="s">
        <v>171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5" spans="1:11" x14ac:dyDescent="0.3">
      <c r="A15" s="2"/>
    </row>
    <row r="17" spans="1:11" x14ac:dyDescent="0.3">
      <c r="A17" s="33" t="s">
        <v>173</v>
      </c>
      <c r="B17" s="1" t="s">
        <v>165</v>
      </c>
      <c r="C17" s="1" t="s">
        <v>166</v>
      </c>
      <c r="D17" s="1" t="s">
        <v>167</v>
      </c>
      <c r="E17" s="5" t="s">
        <v>168</v>
      </c>
      <c r="F17" s="1" t="s">
        <v>169</v>
      </c>
      <c r="G17" s="5" t="s">
        <v>177</v>
      </c>
      <c r="H17" s="2" t="s">
        <v>192</v>
      </c>
      <c r="I17" s="2" t="s">
        <v>170</v>
      </c>
      <c r="J17" s="1" t="s">
        <v>0</v>
      </c>
      <c r="K17" s="1" t="s">
        <v>171</v>
      </c>
    </row>
    <row r="18" spans="1:11" ht="13.5" x14ac:dyDescent="0.3">
      <c r="A18" s="33"/>
      <c r="B18" s="24" t="s">
        <v>27</v>
      </c>
      <c r="C18" s="1" t="s">
        <v>154</v>
      </c>
      <c r="D18" s="5" t="s">
        <v>7</v>
      </c>
      <c r="E18" s="25" t="s">
        <v>66</v>
      </c>
      <c r="F18" s="25" t="s">
        <v>68</v>
      </c>
      <c r="G18" s="26" t="s">
        <v>178</v>
      </c>
      <c r="H18" s="5" t="s">
        <v>193</v>
      </c>
      <c r="I18" s="5" t="s">
        <v>174</v>
      </c>
      <c r="J18" s="1" t="s">
        <v>0</v>
      </c>
      <c r="K18" s="5" t="s">
        <v>174</v>
      </c>
    </row>
    <row r="19" spans="1:11" x14ac:dyDescent="0.3">
      <c r="A19" s="1" t="s">
        <v>165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1.3</v>
      </c>
    </row>
    <row r="20" spans="1:11" x14ac:dyDescent="0.3">
      <c r="A20" s="1" t="s">
        <v>166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2500.0000150000005</v>
      </c>
    </row>
    <row r="21" spans="1:11" x14ac:dyDescent="0.3">
      <c r="A21" s="1" t="s">
        <v>167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10.098000100980002</v>
      </c>
    </row>
    <row r="22" spans="1:11" x14ac:dyDescent="0.3">
      <c r="A22" s="5" t="s">
        <v>168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 t="s">
        <v>169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5" t="s">
        <v>177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1.0000000100000002E-2</v>
      </c>
    </row>
    <row r="25" spans="1:11" x14ac:dyDescent="0.3">
      <c r="A25" s="2" t="s">
        <v>190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 s="2" t="s">
        <v>170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37500.000375000011</v>
      </c>
    </row>
    <row r="27" spans="1:11" x14ac:dyDescent="0.3">
      <c r="A27" s="1" t="s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</row>
    <row r="28" spans="1:11" x14ac:dyDescent="0.3">
      <c r="A28" s="1" t="s">
        <v>171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2"/>
    </row>
    <row r="31" spans="1:11" x14ac:dyDescent="0.3">
      <c r="A31" s="33" t="s">
        <v>175</v>
      </c>
      <c r="B31" s="1" t="s">
        <v>165</v>
      </c>
      <c r="C31" s="1" t="s">
        <v>166</v>
      </c>
      <c r="D31" s="1" t="s">
        <v>167</v>
      </c>
      <c r="E31" s="5" t="s">
        <v>168</v>
      </c>
      <c r="F31" s="1" t="s">
        <v>169</v>
      </c>
      <c r="G31" s="5" t="s">
        <v>177</v>
      </c>
      <c r="H31" s="2" t="s">
        <v>192</v>
      </c>
      <c r="I31" s="2" t="s">
        <v>170</v>
      </c>
      <c r="J31" s="1" t="s">
        <v>0</v>
      </c>
      <c r="K31" s="1" t="s">
        <v>171</v>
      </c>
    </row>
    <row r="32" spans="1:11" ht="13.5" x14ac:dyDescent="0.3">
      <c r="A32" s="33"/>
      <c r="B32" s="24" t="s">
        <v>27</v>
      </c>
      <c r="C32" s="1" t="s">
        <v>154</v>
      </c>
      <c r="D32" s="5" t="s">
        <v>7</v>
      </c>
      <c r="E32" s="25" t="s">
        <v>66</v>
      </c>
      <c r="F32" s="25" t="s">
        <v>68</v>
      </c>
      <c r="G32" s="26" t="s">
        <v>178</v>
      </c>
      <c r="H32" s="5" t="s">
        <v>193</v>
      </c>
      <c r="I32" s="5" t="s">
        <v>174</v>
      </c>
      <c r="J32" s="1" t="s">
        <v>0</v>
      </c>
      <c r="K32" s="5" t="s">
        <v>174</v>
      </c>
    </row>
    <row r="33" spans="1:11" x14ac:dyDescent="0.3">
      <c r="A33" s="1" t="s">
        <v>165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1.3</v>
      </c>
    </row>
    <row r="34" spans="1:11" x14ac:dyDescent="0.3">
      <c r="A34" s="1" t="s">
        <v>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2000</v>
      </c>
    </row>
    <row r="35" spans="1:11" x14ac:dyDescent="0.3">
      <c r="A35" s="1" t="s">
        <v>167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5" t="s">
        <v>168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71.522326933333346</v>
      </c>
    </row>
    <row r="37" spans="1:11" x14ac:dyDescent="0.3">
      <c r="A37" s="1" t="s">
        <v>169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3066.1716002400008</v>
      </c>
    </row>
    <row r="38" spans="1:11" x14ac:dyDescent="0.3">
      <c r="A38" s="5" t="s">
        <v>177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2.1333333333333333E-2</v>
      </c>
    </row>
    <row r="39" spans="1:11" x14ac:dyDescent="0.3">
      <c r="A39" s="2" t="s">
        <v>190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2" t="s">
        <v>170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9600</v>
      </c>
    </row>
    <row r="41" spans="1:11" x14ac:dyDescent="0.3">
      <c r="A41" s="1" t="s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3">
      <c r="A42" s="1" t="s">
        <v>171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 s="2"/>
    </row>
    <row r="45" spans="1:11" x14ac:dyDescent="0.3">
      <c r="A45" s="33" t="s">
        <v>195</v>
      </c>
      <c r="B45" s="1" t="s">
        <v>165</v>
      </c>
      <c r="C45" s="1" t="s">
        <v>166</v>
      </c>
      <c r="D45" s="1" t="s">
        <v>167</v>
      </c>
      <c r="E45" s="5" t="s">
        <v>168</v>
      </c>
      <c r="F45" s="1" t="s">
        <v>169</v>
      </c>
      <c r="G45" s="5" t="s">
        <v>177</v>
      </c>
      <c r="H45" s="2" t="s">
        <v>192</v>
      </c>
      <c r="I45" s="2" t="s">
        <v>170</v>
      </c>
      <c r="J45" s="1" t="s">
        <v>0</v>
      </c>
      <c r="K45" s="1" t="s">
        <v>171</v>
      </c>
    </row>
    <row r="46" spans="1:11" ht="13.5" x14ac:dyDescent="0.3">
      <c r="A46" s="33"/>
      <c r="B46" s="24" t="s">
        <v>27</v>
      </c>
      <c r="C46" s="1" t="s">
        <v>154</v>
      </c>
      <c r="D46" s="5" t="s">
        <v>7</v>
      </c>
      <c r="E46" s="25" t="s">
        <v>66</v>
      </c>
      <c r="F46" s="25" t="s">
        <v>68</v>
      </c>
      <c r="G46" s="26" t="s">
        <v>178</v>
      </c>
      <c r="H46" s="5" t="s">
        <v>193</v>
      </c>
      <c r="I46" s="5" t="s">
        <v>174</v>
      </c>
      <c r="J46" s="1" t="s">
        <v>0</v>
      </c>
      <c r="K46" s="5" t="s">
        <v>174</v>
      </c>
    </row>
    <row r="47" spans="1:11" ht="14" x14ac:dyDescent="0.3">
      <c r="A47" s="1" t="s">
        <v>165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9">
        <v>1.25</v>
      </c>
    </row>
    <row r="48" spans="1:11" ht="14" x14ac:dyDescent="0.3">
      <c r="A48" s="1" t="s">
        <v>166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9">
        <v>2448.9795918367299</v>
      </c>
    </row>
    <row r="49" spans="1:11" ht="14" x14ac:dyDescent="0.3">
      <c r="A49" s="1" t="s">
        <v>167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9">
        <v>3.8095238095238</v>
      </c>
    </row>
    <row r="50" spans="1:11" x14ac:dyDescent="0.3">
      <c r="A50" s="5" t="s">
        <v>168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">
      <c r="A51" s="1" t="s">
        <v>169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ht="14" x14ac:dyDescent="0.3">
      <c r="A52" s="5" t="s">
        <v>177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9">
        <v>7.6190476190476199E-3</v>
      </c>
    </row>
    <row r="53" spans="1:11" ht="14" x14ac:dyDescent="0.3">
      <c r="A53" s="2" t="s">
        <v>190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9">
        <v>132.57142857142799</v>
      </c>
    </row>
    <row r="54" spans="1:11" x14ac:dyDescent="0.3">
      <c r="A54" s="2" t="s">
        <v>170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32">
        <v>55555.555999999997</v>
      </c>
    </row>
    <row r="55" spans="1:11" x14ac:dyDescent="0.3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</row>
    <row r="56" spans="1:11" x14ac:dyDescent="0.3">
      <c r="A56" s="1" t="s">
        <v>171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 s="2"/>
    </row>
    <row r="59" spans="1:11" x14ac:dyDescent="0.3">
      <c r="A59" s="33" t="s">
        <v>196</v>
      </c>
      <c r="B59" s="1" t="s">
        <v>165</v>
      </c>
      <c r="C59" s="1" t="s">
        <v>166</v>
      </c>
      <c r="D59" s="1" t="s">
        <v>167</v>
      </c>
      <c r="E59" s="5" t="s">
        <v>168</v>
      </c>
      <c r="F59" s="1" t="s">
        <v>169</v>
      </c>
      <c r="G59" s="5" t="s">
        <v>177</v>
      </c>
      <c r="H59" s="2" t="s">
        <v>192</v>
      </c>
      <c r="I59" s="2" t="s">
        <v>170</v>
      </c>
      <c r="J59" s="1" t="s">
        <v>0</v>
      </c>
      <c r="K59" s="1" t="s">
        <v>171</v>
      </c>
    </row>
    <row r="60" spans="1:11" ht="13.5" x14ac:dyDescent="0.3">
      <c r="A60" s="33"/>
      <c r="B60" s="24" t="s">
        <v>27</v>
      </c>
      <c r="C60" s="1" t="s">
        <v>154</v>
      </c>
      <c r="D60" s="5" t="s">
        <v>7</v>
      </c>
      <c r="E60" s="25" t="s">
        <v>66</v>
      </c>
      <c r="F60" s="25" t="s">
        <v>68</v>
      </c>
      <c r="G60" s="26" t="s">
        <v>178</v>
      </c>
      <c r="H60" s="5" t="s">
        <v>193</v>
      </c>
      <c r="I60" s="5" t="s">
        <v>174</v>
      </c>
      <c r="J60" s="1" t="s">
        <v>0</v>
      </c>
      <c r="K60" s="5" t="s">
        <v>174</v>
      </c>
    </row>
    <row r="61" spans="1:11" ht="14" x14ac:dyDescent="0.3">
      <c r="A61" s="1" t="s">
        <v>165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9">
        <v>1.05</v>
      </c>
    </row>
    <row r="62" spans="1:11" ht="14" x14ac:dyDescent="0.3">
      <c r="A62" s="1" t="s">
        <v>166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9">
        <v>1904.7619047619</v>
      </c>
    </row>
    <row r="63" spans="1:11" ht="14" x14ac:dyDescent="0.3">
      <c r="A63" s="1" t="s">
        <v>167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9">
        <v>1.4814814814814801</v>
      </c>
    </row>
    <row r="64" spans="1:11" x14ac:dyDescent="0.3">
      <c r="A64" s="5" t="s">
        <v>168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 s="1" t="s">
        <v>169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4" x14ac:dyDescent="0.3">
      <c r="A66" s="5" t="s">
        <v>177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9">
        <v>2.96296296296296E-2</v>
      </c>
    </row>
    <row r="67" spans="1:11" ht="14" x14ac:dyDescent="0.3">
      <c r="A67" s="2" t="s">
        <v>190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9">
        <v>51.5555555555555</v>
      </c>
    </row>
    <row r="68" spans="1:11" x14ac:dyDescent="0.3">
      <c r="A68" s="2" t="s">
        <v>170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32">
        <v>55555.555999999997</v>
      </c>
    </row>
    <row r="69" spans="1:11" x14ac:dyDescent="0.3">
      <c r="A69" s="1" t="s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</row>
    <row r="70" spans="1:11" x14ac:dyDescent="0.3">
      <c r="A70" s="1" t="s">
        <v>171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3">
      <c r="A71" s="2"/>
    </row>
    <row r="73" spans="1:11" x14ac:dyDescent="0.3">
      <c r="A73" s="33" t="s">
        <v>197</v>
      </c>
      <c r="B73" s="1" t="s">
        <v>165</v>
      </c>
      <c r="C73" s="1" t="s">
        <v>166</v>
      </c>
      <c r="D73" s="1" t="s">
        <v>167</v>
      </c>
      <c r="E73" s="5" t="s">
        <v>168</v>
      </c>
      <c r="F73" s="1" t="s">
        <v>169</v>
      </c>
      <c r="G73" s="5" t="s">
        <v>177</v>
      </c>
      <c r="H73" s="2" t="s">
        <v>192</v>
      </c>
      <c r="I73" s="2" t="s">
        <v>170</v>
      </c>
      <c r="J73" s="1" t="s">
        <v>0</v>
      </c>
      <c r="K73" s="1" t="s">
        <v>171</v>
      </c>
    </row>
    <row r="74" spans="1:11" ht="13.5" x14ac:dyDescent="0.3">
      <c r="A74" s="33"/>
      <c r="B74" s="24" t="s">
        <v>27</v>
      </c>
      <c r="C74" s="1" t="s">
        <v>154</v>
      </c>
      <c r="D74" s="5" t="s">
        <v>7</v>
      </c>
      <c r="E74" s="25" t="s">
        <v>66</v>
      </c>
      <c r="F74" s="25" t="s">
        <v>68</v>
      </c>
      <c r="G74" s="26" t="s">
        <v>178</v>
      </c>
      <c r="H74" s="5" t="s">
        <v>193</v>
      </c>
      <c r="I74" s="5" t="s">
        <v>174</v>
      </c>
      <c r="J74" s="1" t="s">
        <v>0</v>
      </c>
      <c r="K74" s="5" t="s">
        <v>174</v>
      </c>
    </row>
    <row r="75" spans="1:11" ht="14" x14ac:dyDescent="0.3">
      <c r="A75" s="1" t="s">
        <v>165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9">
        <v>2</v>
      </c>
    </row>
    <row r="76" spans="1:11" ht="14" x14ac:dyDescent="0.3">
      <c r="A76" s="1" t="s">
        <v>166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9">
        <v>1598.0952380952399</v>
      </c>
    </row>
    <row r="77" spans="1:11" ht="14" x14ac:dyDescent="0.3">
      <c r="A77" s="1" t="s">
        <v>167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9">
        <v>2.3333333333333299</v>
      </c>
    </row>
    <row r="78" spans="1:11" x14ac:dyDescent="0.3">
      <c r="A78" s="5" t="s">
        <v>168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 s="1" t="s">
        <v>169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ht="14" x14ac:dyDescent="0.3">
      <c r="A80" s="5" t="s">
        <v>177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9">
        <v>6.6666666666666697E-3</v>
      </c>
    </row>
    <row r="81" spans="1:11" ht="14" x14ac:dyDescent="0.3">
      <c r="A81" s="2" t="s">
        <v>190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9">
        <v>54.133333333333397</v>
      </c>
    </row>
    <row r="82" spans="1:11" ht="14" x14ac:dyDescent="0.3">
      <c r="A82" s="2" t="s">
        <v>170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9">
        <v>66666.667000000001</v>
      </c>
    </row>
    <row r="83" spans="1:11" x14ac:dyDescent="0.3">
      <c r="A83" s="1" t="s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</row>
    <row r="84" spans="1:11" x14ac:dyDescent="0.3">
      <c r="A84" s="1" t="s">
        <v>171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">
      <c r="A85" s="2"/>
    </row>
    <row r="87" spans="1:11" x14ac:dyDescent="0.3">
      <c r="A87" s="33" t="s">
        <v>198</v>
      </c>
      <c r="B87" s="1" t="s">
        <v>165</v>
      </c>
      <c r="C87" s="1" t="s">
        <v>166</v>
      </c>
      <c r="D87" s="1" t="s">
        <v>167</v>
      </c>
      <c r="E87" s="5" t="s">
        <v>168</v>
      </c>
      <c r="F87" s="1" t="s">
        <v>169</v>
      </c>
      <c r="G87" s="5" t="s">
        <v>177</v>
      </c>
      <c r="H87" s="2" t="s">
        <v>192</v>
      </c>
      <c r="I87" s="2" t="s">
        <v>170</v>
      </c>
      <c r="J87" s="1" t="s">
        <v>0</v>
      </c>
      <c r="K87" s="1" t="s">
        <v>171</v>
      </c>
    </row>
    <row r="88" spans="1:11" ht="13.5" x14ac:dyDescent="0.3">
      <c r="A88" s="33"/>
      <c r="B88" s="24" t="s">
        <v>27</v>
      </c>
      <c r="C88" s="1" t="s">
        <v>154</v>
      </c>
      <c r="D88" s="5" t="s">
        <v>7</v>
      </c>
      <c r="E88" s="25" t="s">
        <v>66</v>
      </c>
      <c r="F88" s="25" t="s">
        <v>68</v>
      </c>
      <c r="G88" s="26" t="s">
        <v>178</v>
      </c>
      <c r="H88" s="5" t="s">
        <v>193</v>
      </c>
      <c r="I88" s="5" t="s">
        <v>174</v>
      </c>
      <c r="J88" s="1" t="s">
        <v>0</v>
      </c>
      <c r="K88" s="5" t="s">
        <v>174</v>
      </c>
    </row>
    <row r="89" spans="1:11" ht="14" x14ac:dyDescent="0.3">
      <c r="A89" s="1" t="s">
        <v>165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9">
        <v>1.2</v>
      </c>
    </row>
    <row r="90" spans="1:11" ht="14" x14ac:dyDescent="0.3">
      <c r="A90" s="1" t="s">
        <v>166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9">
        <v>1401.6172506738501</v>
      </c>
    </row>
    <row r="91" spans="1:11" ht="14" x14ac:dyDescent="0.3">
      <c r="A91" s="1" t="s">
        <v>167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9">
        <v>1.4150943396226401</v>
      </c>
    </row>
    <row r="92" spans="1:11" x14ac:dyDescent="0.3">
      <c r="A92" s="5" t="s">
        <v>168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">
      <c r="A93" s="1" t="s">
        <v>169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ht="14" x14ac:dyDescent="0.3">
      <c r="A94" s="5" t="s">
        <v>177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9">
        <v>3.77358490566038E-3</v>
      </c>
    </row>
    <row r="95" spans="1:11" ht="14" x14ac:dyDescent="0.3">
      <c r="A95" s="2" t="s">
        <v>190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9">
        <v>32.830188679245303</v>
      </c>
    </row>
    <row r="96" spans="1:11" ht="14" x14ac:dyDescent="0.3">
      <c r="A96" s="2" t="s">
        <v>170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9">
        <v>66666.667000000001</v>
      </c>
    </row>
    <row r="97" spans="1:11" x14ac:dyDescent="0.3">
      <c r="A97" s="1" t="s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x14ac:dyDescent="0.3">
      <c r="A98" s="1" t="s">
        <v>171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100" spans="1:11" x14ac:dyDescent="0.3">
      <c r="A100" s="2"/>
    </row>
    <row r="101" spans="1:11" x14ac:dyDescent="0.3">
      <c r="A101" s="33" t="s">
        <v>199</v>
      </c>
      <c r="B101" s="1" t="s">
        <v>165</v>
      </c>
      <c r="C101" s="1" t="s">
        <v>166</v>
      </c>
      <c r="D101" s="1" t="s">
        <v>167</v>
      </c>
      <c r="E101" s="5" t="s">
        <v>168</v>
      </c>
      <c r="F101" s="1" t="s">
        <v>169</v>
      </c>
      <c r="G101" s="5" t="s">
        <v>177</v>
      </c>
      <c r="H101" s="2" t="s">
        <v>192</v>
      </c>
      <c r="I101" s="2" t="s">
        <v>170</v>
      </c>
      <c r="J101" s="1" t="s">
        <v>0</v>
      </c>
      <c r="K101" s="1" t="s">
        <v>171</v>
      </c>
    </row>
    <row r="102" spans="1:11" ht="13.5" x14ac:dyDescent="0.3">
      <c r="A102" s="33"/>
      <c r="B102" s="24" t="s">
        <v>27</v>
      </c>
      <c r="C102" s="1" t="s">
        <v>154</v>
      </c>
      <c r="D102" s="5" t="s">
        <v>7</v>
      </c>
      <c r="E102" s="25" t="s">
        <v>66</v>
      </c>
      <c r="F102" s="25" t="s">
        <v>68</v>
      </c>
      <c r="G102" s="26" t="s">
        <v>178</v>
      </c>
      <c r="H102" s="5" t="s">
        <v>193</v>
      </c>
      <c r="I102" s="5" t="s">
        <v>174</v>
      </c>
      <c r="J102" s="1" t="s">
        <v>0</v>
      </c>
      <c r="K102" s="5" t="s">
        <v>174</v>
      </c>
    </row>
    <row r="103" spans="1:11" ht="14" x14ac:dyDescent="0.3">
      <c r="A103" s="1" t="s">
        <v>165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9">
        <v>1</v>
      </c>
    </row>
    <row r="104" spans="1:11" ht="14" x14ac:dyDescent="0.3">
      <c r="A104" s="1" t="s">
        <v>166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9">
        <v>2591.5127955944199</v>
      </c>
    </row>
    <row r="105" spans="1:11" ht="14" x14ac:dyDescent="0.3">
      <c r="A105" s="1" t="s">
        <v>167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9">
        <v>2.6927437641723402</v>
      </c>
    </row>
    <row r="106" spans="1:11" ht="14" x14ac:dyDescent="0.3">
      <c r="A106" s="5" t="s">
        <v>168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9">
        <v>37.983333333333299</v>
      </c>
    </row>
    <row r="107" spans="1:11" ht="14" x14ac:dyDescent="0.3">
      <c r="A107" s="1" t="s">
        <v>169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9">
        <v>544.65840000000003</v>
      </c>
    </row>
    <row r="108" spans="1:11" x14ac:dyDescent="0.3">
      <c r="A108" s="5" t="s">
        <v>177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ht="14" x14ac:dyDescent="0.3">
      <c r="A109" s="2" t="s">
        <v>190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9">
        <v>12.494331065759599</v>
      </c>
    </row>
    <row r="110" spans="1:11" x14ac:dyDescent="0.3">
      <c r="A110" s="2" t="s">
        <v>170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32">
        <v>55555.555999999997</v>
      </c>
    </row>
    <row r="111" spans="1:11" x14ac:dyDescent="0.3">
      <c r="A111" s="1" t="s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</row>
    <row r="112" spans="1:11" x14ac:dyDescent="0.3">
      <c r="A112" s="1" t="s">
        <v>171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</sheetData>
  <mergeCells count="8">
    <mergeCell ref="A101:A102"/>
    <mergeCell ref="A1:A2"/>
    <mergeCell ref="A31:A32"/>
    <mergeCell ref="A45:A46"/>
    <mergeCell ref="A59:A60"/>
    <mergeCell ref="A73:A74"/>
    <mergeCell ref="A17:A18"/>
    <mergeCell ref="A87:A8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4D8E-FC92-4532-A2A3-41C43E3492EE}">
  <dimension ref="A1:L14"/>
  <sheetViews>
    <sheetView workbookViewId="0">
      <selection activeCell="E10" sqref="E10"/>
    </sheetView>
  </sheetViews>
  <sheetFormatPr defaultRowHeight="14" x14ac:dyDescent="0.3"/>
  <cols>
    <col min="1" max="1" width="11.25" bestFit="1" customWidth="1"/>
    <col min="2" max="2" width="4.91406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41406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" t="s">
        <v>165</v>
      </c>
      <c r="B2" s="4" t="s">
        <v>10</v>
      </c>
      <c r="C2" s="6">
        <v>1843.6135225265648</v>
      </c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3">
      <c r="A3" s="2" t="s">
        <v>166</v>
      </c>
      <c r="B3" s="4" t="s">
        <v>12</v>
      </c>
      <c r="C3" s="6">
        <v>0.69532000000000005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3">
      <c r="A4" s="2" t="s">
        <v>167</v>
      </c>
      <c r="B4" s="4" t="s">
        <v>9</v>
      </c>
      <c r="C4" s="30">
        <v>2.57483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5" t="s">
        <v>168</v>
      </c>
      <c r="B5" s="4" t="s">
        <v>9</v>
      </c>
      <c r="C5" s="6">
        <v>0.78198000000000001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A6" s="1" t="s">
        <v>169</v>
      </c>
      <c r="B6" s="4" t="s">
        <v>9</v>
      </c>
      <c r="C6" s="6">
        <v>0.31667000000000001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3">
      <c r="A7" s="1" t="s">
        <v>176</v>
      </c>
      <c r="B7" s="4" t="s">
        <v>11</v>
      </c>
      <c r="C7" s="3">
        <v>1270.29296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31" t="s">
        <v>191</v>
      </c>
      <c r="B8" s="4" t="s">
        <v>11</v>
      </c>
      <c r="C8" s="3">
        <v>2.3439000000000001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170</v>
      </c>
      <c r="B9" s="4" t="s">
        <v>11</v>
      </c>
      <c r="C9" s="3">
        <v>2.2314129845267372E-2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179</v>
      </c>
      <c r="B10" s="4" t="s">
        <v>10</v>
      </c>
      <c r="C10" s="3">
        <v>0</v>
      </c>
      <c r="D10" s="3"/>
      <c r="E10" s="3"/>
      <c r="F10" s="3"/>
      <c r="G10" s="31"/>
      <c r="H10" s="3"/>
      <c r="I10" s="3"/>
      <c r="J10" s="3"/>
      <c r="K10" s="3"/>
      <c r="L10" s="3"/>
    </row>
    <row r="11" spans="1:12" x14ac:dyDescent="0.3">
      <c r="A11" s="1" t="s">
        <v>171</v>
      </c>
      <c r="B11" s="4" t="s">
        <v>10</v>
      </c>
      <c r="C11" s="3">
        <v>0</v>
      </c>
      <c r="D11" s="3"/>
      <c r="E11" s="3"/>
      <c r="F11" s="3"/>
      <c r="G11" s="31"/>
      <c r="H11" s="3"/>
      <c r="I11" s="3"/>
      <c r="J11" s="3"/>
      <c r="K11" s="3"/>
      <c r="L11" s="3"/>
    </row>
    <row r="12" spans="1:12" x14ac:dyDescent="0.3">
      <c r="G12" s="31"/>
    </row>
    <row r="13" spans="1:12" x14ac:dyDescent="0.3">
      <c r="G13" s="31"/>
    </row>
    <row r="14" spans="1:12" x14ac:dyDescent="0.3">
      <c r="G14" s="3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965-B766-49EC-9953-E0AF2FEA6F30}">
  <dimension ref="A1:K148"/>
  <sheetViews>
    <sheetView topLeftCell="A97" zoomScale="115" zoomScaleNormal="115" workbookViewId="0">
      <selection activeCell="A123" sqref="A123"/>
    </sheetView>
  </sheetViews>
  <sheetFormatPr defaultRowHeight="14" x14ac:dyDescent="0.3"/>
  <cols>
    <col min="1" max="1" width="32.75" style="8" bestFit="1" customWidth="1"/>
    <col min="8" max="8" width="11.4140625" bestFit="1" customWidth="1"/>
    <col min="10" max="10" width="11.4140625" bestFit="1" customWidth="1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192</v>
      </c>
      <c r="I1" s="2" t="s">
        <v>170</v>
      </c>
      <c r="J1" s="1" t="s">
        <v>0</v>
      </c>
      <c r="K1" s="1" t="s">
        <v>171</v>
      </c>
    </row>
    <row r="2" spans="1:11" x14ac:dyDescent="0.3">
      <c r="B2" s="24" t="s">
        <v>27</v>
      </c>
      <c r="C2" s="1" t="s">
        <v>154</v>
      </c>
      <c r="D2" s="5" t="s">
        <v>7</v>
      </c>
      <c r="E2" s="25" t="s">
        <v>66</v>
      </c>
      <c r="F2" s="25" t="s">
        <v>68</v>
      </c>
      <c r="G2" s="26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9" t="s">
        <v>13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3">
      <c r="A4" s="9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3">
      <c r="A5" s="9" t="s">
        <v>15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3">
      <c r="A6" s="9" t="s">
        <v>16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3">
      <c r="A7" s="9" t="s">
        <v>17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3">
      <c r="A8" s="9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3">
      <c r="A9" s="9" t="s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3">
      <c r="A10" s="9" t="s">
        <v>18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x14ac:dyDescent="0.3">
      <c r="A11" s="9" t="s">
        <v>19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</row>
    <row r="12" spans="1:11" x14ac:dyDescent="0.3">
      <c r="A12" s="9" t="s">
        <v>20</v>
      </c>
      <c r="B12" s="7">
        <v>0</v>
      </c>
      <c r="C12" s="12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3">
      <c r="A13" s="9" t="s">
        <v>21</v>
      </c>
      <c r="B13" s="7">
        <v>0</v>
      </c>
      <c r="C13" s="7">
        <v>0</v>
      </c>
      <c r="D13" s="11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3">
      <c r="A14" s="9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3">
      <c r="A15" s="9" t="s">
        <v>23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3">
      <c r="A16" s="9" t="s">
        <v>24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3">
      <c r="A17" s="9" t="s">
        <v>25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3">
      <c r="A18" s="9" t="s">
        <v>26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3">
      <c r="A19" s="9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3">
      <c r="A20" s="9" t="s">
        <v>28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3">
      <c r="A21" s="9" t="s">
        <v>29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3">
      <c r="A22" s="9" t="s">
        <v>30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3">
      <c r="A23" s="9" t="s">
        <v>31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3">
      <c r="A24" s="9" t="s">
        <v>32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3">
      <c r="A25" s="9" t="s">
        <v>33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</row>
    <row r="26" spans="1:11" x14ac:dyDescent="0.3">
      <c r="A26" s="9" t="s">
        <v>34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3">
      <c r="A27" s="9" t="s">
        <v>35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3">
      <c r="A28" s="9" t="s">
        <v>36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3">
      <c r="A29" s="9" t="s">
        <v>37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x14ac:dyDescent="0.3">
      <c r="A30" s="9" t="s">
        <v>38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3">
      <c r="A31" s="9" t="s">
        <v>39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x14ac:dyDescent="0.3">
      <c r="A32" s="9" t="s">
        <v>40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3">
      <c r="A33" s="9" t="s">
        <v>41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3">
      <c r="A34" s="9" t="s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3">
      <c r="A35" s="9" t="s">
        <v>43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3">
      <c r="A36" s="9" t="s">
        <v>44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1</v>
      </c>
    </row>
    <row r="37" spans="1:11" x14ac:dyDescent="0.3">
      <c r="A37" s="9" t="s">
        <v>45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3">
      <c r="A38" s="9" t="s">
        <v>46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3">
      <c r="A39" s="9" t="s">
        <v>47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3">
      <c r="A40" s="9" t="s">
        <v>48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3">
      <c r="A41" s="9" t="s">
        <v>49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1</v>
      </c>
      <c r="J41" s="7">
        <v>0</v>
      </c>
      <c r="K41" s="7">
        <v>1</v>
      </c>
    </row>
    <row r="42" spans="1:11" x14ac:dyDescent="0.3">
      <c r="A42" s="9" t="s">
        <v>50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3">
      <c r="A43" s="9" t="s">
        <v>51</v>
      </c>
      <c r="B43" s="7">
        <v>0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3">
      <c r="A44" s="9" t="s">
        <v>52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</row>
    <row r="45" spans="1:11" x14ac:dyDescent="0.3">
      <c r="A45" s="9" t="s">
        <v>53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3">
      <c r="A46" s="9" t="s">
        <v>54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3">
      <c r="A47" s="9" t="s">
        <v>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</row>
    <row r="48" spans="1:11" x14ac:dyDescent="0.3">
      <c r="A48" s="9" t="s">
        <v>55</v>
      </c>
      <c r="B48" s="7">
        <v>0</v>
      </c>
      <c r="C48" s="12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3">
      <c r="A49" s="9" t="s">
        <v>56</v>
      </c>
      <c r="B49" s="7">
        <v>0</v>
      </c>
      <c r="C49" s="7">
        <v>0</v>
      </c>
      <c r="D49" s="12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</row>
    <row r="50" spans="1:11" x14ac:dyDescent="0.3">
      <c r="A50" s="9" t="s">
        <v>57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</row>
    <row r="51" spans="1:11" x14ac:dyDescent="0.3">
      <c r="A51" s="9" t="s">
        <v>58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</row>
    <row r="52" spans="1:11" x14ac:dyDescent="0.3">
      <c r="A52" s="9" t="s">
        <v>59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1</v>
      </c>
    </row>
    <row r="53" spans="1:11" x14ac:dyDescent="0.3">
      <c r="A53" s="9" t="s">
        <v>60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3">
      <c r="A54" s="9" t="s">
        <v>61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3">
      <c r="A55" s="9" t="s">
        <v>62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3">
      <c r="A56" s="9" t="s">
        <v>63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3">
      <c r="A57" s="9" t="s">
        <v>64</v>
      </c>
      <c r="B57" s="7">
        <v>1</v>
      </c>
      <c r="C57" s="7">
        <v>0</v>
      </c>
      <c r="D57" s="7">
        <v>1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3">
      <c r="A58" s="9" t="s">
        <v>65</v>
      </c>
      <c r="B58" s="7">
        <v>0</v>
      </c>
      <c r="C58" s="7">
        <v>1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3">
      <c r="A59" s="9" t="s">
        <v>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x14ac:dyDescent="0.3">
      <c r="A60" s="9" t="s">
        <v>66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3">
      <c r="A61" s="9" t="s">
        <v>67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3">
      <c r="A62" s="9" t="s">
        <v>68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3">
      <c r="A63" s="9" t="s">
        <v>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1</v>
      </c>
      <c r="J63" s="7">
        <v>0</v>
      </c>
      <c r="K63" s="7">
        <v>1</v>
      </c>
    </row>
    <row r="64" spans="1:11" x14ac:dyDescent="0.3">
      <c r="A64" s="9" t="s">
        <v>70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3">
      <c r="A65" s="9" t="s">
        <v>71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3">
      <c r="A66" s="9" t="s">
        <v>72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3">
      <c r="A67" s="9" t="s">
        <v>73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3">
      <c r="A68" s="9" t="s">
        <v>74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3">
      <c r="A69" s="9" t="s">
        <v>75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3">
      <c r="A70" s="9" t="s">
        <v>76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3">
      <c r="A71" s="9" t="s">
        <v>77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</row>
    <row r="72" spans="1:11" x14ac:dyDescent="0.3">
      <c r="A72" s="9" t="s">
        <v>78</v>
      </c>
      <c r="B72" s="7">
        <v>0</v>
      </c>
      <c r="C72" s="7">
        <v>1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3">
      <c r="A73" s="9" t="s">
        <v>79</v>
      </c>
      <c r="B73" s="7">
        <v>0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3">
      <c r="A74" s="9" t="s">
        <v>80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x14ac:dyDescent="0.3">
      <c r="A75" s="9" t="s">
        <v>81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3">
      <c r="A76" s="9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3">
      <c r="A77" s="9" t="s">
        <v>83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3">
      <c r="A78" s="9" t="s">
        <v>84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3">
      <c r="A79" s="9" t="s">
        <v>85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x14ac:dyDescent="0.3">
      <c r="A80" s="9" t="s">
        <v>86</v>
      </c>
      <c r="B80" s="7">
        <v>0</v>
      </c>
      <c r="C80" s="7">
        <v>0</v>
      </c>
      <c r="D80" s="7">
        <v>1</v>
      </c>
      <c r="E80" s="7">
        <v>1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</row>
    <row r="81" spans="1:11" x14ac:dyDescent="0.3">
      <c r="A81" s="9" t="s">
        <v>87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</row>
    <row r="82" spans="1:11" x14ac:dyDescent="0.3">
      <c r="A82" s="9" t="s">
        <v>88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3">
      <c r="A83" s="9" t="s">
        <v>89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3">
      <c r="A84" s="9" t="s">
        <v>90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3">
      <c r="A85" s="9" t="s">
        <v>91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3">
      <c r="A86" s="9" t="s">
        <v>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x14ac:dyDescent="0.3">
      <c r="A87" s="9" t="s">
        <v>92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3">
      <c r="A88" s="9" t="s">
        <v>93</v>
      </c>
      <c r="B88" s="7">
        <v>0</v>
      </c>
      <c r="C88" s="12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3">
      <c r="A89" s="9" t="s">
        <v>94</v>
      </c>
      <c r="B89" s="7">
        <v>0</v>
      </c>
      <c r="C89" s="12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3">
      <c r="A90" s="9" t="s">
        <v>95</v>
      </c>
      <c r="B90" s="7">
        <v>0</v>
      </c>
      <c r="C90" s="12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x14ac:dyDescent="0.3">
      <c r="A91" s="9" t="s">
        <v>96</v>
      </c>
      <c r="B91" s="7">
        <v>0</v>
      </c>
      <c r="C91" s="12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</row>
    <row r="92" spans="1:11" x14ac:dyDescent="0.3">
      <c r="A92" s="9" t="s">
        <v>97</v>
      </c>
      <c r="B92" s="7">
        <v>0</v>
      </c>
      <c r="C92" s="7">
        <v>1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3">
      <c r="A93" s="9" t="s">
        <v>98</v>
      </c>
      <c r="B93" s="7">
        <v>0</v>
      </c>
      <c r="C93" s="7">
        <v>1</v>
      </c>
      <c r="D93" s="7">
        <v>1</v>
      </c>
      <c r="E93" s="7">
        <v>0</v>
      </c>
      <c r="F93" s="7">
        <v>0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</row>
    <row r="94" spans="1:11" x14ac:dyDescent="0.3">
      <c r="A94" s="9" t="s">
        <v>99</v>
      </c>
      <c r="B94" s="7">
        <v>0</v>
      </c>
      <c r="C94" s="7">
        <v>1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3">
      <c r="A95" s="9" t="s">
        <v>100</v>
      </c>
      <c r="B95" s="7">
        <v>0</v>
      </c>
      <c r="C95" s="7">
        <v>1</v>
      </c>
      <c r="D95" s="7">
        <v>1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3">
      <c r="A96" s="9" t="s">
        <v>101</v>
      </c>
      <c r="B96" s="7">
        <v>0</v>
      </c>
      <c r="C96" s="7">
        <v>1</v>
      </c>
      <c r="D96" s="7">
        <v>1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</row>
    <row r="97" spans="1:11" x14ac:dyDescent="0.3">
      <c r="A97" s="9" t="s">
        <v>102</v>
      </c>
      <c r="B97" s="7">
        <v>0</v>
      </c>
      <c r="C97" s="7">
        <v>1</v>
      </c>
      <c r="D97" s="7">
        <v>1</v>
      </c>
      <c r="E97" s="7">
        <v>0</v>
      </c>
      <c r="F97" s="7">
        <v>0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</row>
    <row r="98" spans="1:11" x14ac:dyDescent="0.3">
      <c r="A98" s="9" t="s">
        <v>103</v>
      </c>
      <c r="B98" s="7">
        <v>0</v>
      </c>
      <c r="C98" s="7">
        <v>1</v>
      </c>
      <c r="D98" s="7">
        <v>1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</row>
    <row r="99" spans="1:11" x14ac:dyDescent="0.3">
      <c r="A99" s="9" t="s">
        <v>104</v>
      </c>
      <c r="B99" s="7">
        <v>0</v>
      </c>
      <c r="C99" s="7">
        <v>1</v>
      </c>
      <c r="D99" s="7">
        <v>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3">
      <c r="A100" s="9" t="s">
        <v>105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3">
      <c r="A101" s="9" t="s">
        <v>106</v>
      </c>
      <c r="B101" s="7">
        <v>0</v>
      </c>
      <c r="C101" s="7">
        <v>1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3">
      <c r="A102" s="9" t="s">
        <v>107</v>
      </c>
      <c r="B102" s="7">
        <v>0</v>
      </c>
      <c r="C102" s="7">
        <v>1</v>
      </c>
      <c r="D102" s="7">
        <v>1</v>
      </c>
      <c r="E102" s="7">
        <v>1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3">
      <c r="A103" s="9" t="s">
        <v>108</v>
      </c>
      <c r="B103" s="7">
        <v>1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</row>
    <row r="104" spans="1:11" x14ac:dyDescent="0.3">
      <c r="A104" s="9" t="s">
        <v>109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x14ac:dyDescent="0.3">
      <c r="A105" s="9" t="s">
        <v>110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3">
      <c r="A106" s="9" t="s">
        <v>111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3">
      <c r="A107" s="9" t="s">
        <v>112</v>
      </c>
      <c r="B107" s="7">
        <v>0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0</v>
      </c>
      <c r="K107" s="7">
        <v>1</v>
      </c>
    </row>
    <row r="108" spans="1:11" x14ac:dyDescent="0.3">
      <c r="A108" s="9" t="s">
        <v>113</v>
      </c>
      <c r="B108" s="7">
        <v>0</v>
      </c>
      <c r="C108" s="7">
        <v>1</v>
      </c>
      <c r="D108" s="7">
        <v>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0</v>
      </c>
      <c r="K108" s="7">
        <v>1</v>
      </c>
    </row>
    <row r="109" spans="1:11" x14ac:dyDescent="0.3">
      <c r="A109" s="9" t="s">
        <v>114</v>
      </c>
      <c r="B109" s="7">
        <v>0</v>
      </c>
      <c r="C109" s="7">
        <v>1</v>
      </c>
      <c r="D109" s="7">
        <v>0</v>
      </c>
      <c r="E109" s="7">
        <v>1</v>
      </c>
      <c r="F109" s="7">
        <v>1</v>
      </c>
      <c r="G109" s="7">
        <v>0</v>
      </c>
      <c r="H109" s="7">
        <v>0</v>
      </c>
      <c r="I109" s="7">
        <v>1</v>
      </c>
      <c r="J109" s="7">
        <v>0</v>
      </c>
      <c r="K109" s="7">
        <v>1</v>
      </c>
    </row>
    <row r="110" spans="1:11" x14ac:dyDescent="0.3">
      <c r="A110" s="9" t="s">
        <v>115</v>
      </c>
      <c r="B110" s="7">
        <v>1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1</v>
      </c>
      <c r="I110" s="7">
        <v>1</v>
      </c>
      <c r="J110" s="7">
        <v>1</v>
      </c>
      <c r="K110" s="7">
        <v>1</v>
      </c>
    </row>
    <row r="111" spans="1:11" x14ac:dyDescent="0.3">
      <c r="A111" s="9" t="s">
        <v>116</v>
      </c>
      <c r="B111" s="7">
        <v>1</v>
      </c>
      <c r="C111" s="7">
        <v>1</v>
      </c>
      <c r="D111" s="7">
        <v>1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1</v>
      </c>
      <c r="K111" s="7">
        <v>1</v>
      </c>
    </row>
    <row r="112" spans="1:11" x14ac:dyDescent="0.3">
      <c r="A112" s="9" t="s">
        <v>117</v>
      </c>
      <c r="B112" s="7">
        <v>1</v>
      </c>
      <c r="C112" s="7">
        <v>1</v>
      </c>
      <c r="D112" s="7">
        <v>1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1</v>
      </c>
      <c r="K112" s="7">
        <v>1</v>
      </c>
    </row>
    <row r="113" spans="1:11" x14ac:dyDescent="0.3">
      <c r="A113" s="9" t="s">
        <v>118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3">
      <c r="A114" s="9" t="s">
        <v>119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3">
      <c r="A115" s="9" t="s">
        <v>120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</row>
    <row r="116" spans="1:11" x14ac:dyDescent="0.3">
      <c r="A116" s="9" t="s">
        <v>121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3">
      <c r="A117" s="9" t="s">
        <v>122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3">
      <c r="A118" s="9" t="s">
        <v>123</v>
      </c>
      <c r="B118" s="7">
        <v>1</v>
      </c>
      <c r="C118" s="7">
        <v>1</v>
      </c>
      <c r="D118" s="7">
        <v>1</v>
      </c>
      <c r="E118" s="7">
        <v>1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7">
        <v>1</v>
      </c>
    </row>
    <row r="119" spans="1:11" x14ac:dyDescent="0.3">
      <c r="A119" s="9" t="s">
        <v>124</v>
      </c>
      <c r="B119" s="7">
        <v>1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</row>
    <row r="120" spans="1:11" x14ac:dyDescent="0.3">
      <c r="A120" s="9" t="s">
        <v>125</v>
      </c>
      <c r="B120" s="7">
        <v>1</v>
      </c>
      <c r="C120" s="7">
        <v>1</v>
      </c>
      <c r="D120" s="7">
        <v>1</v>
      </c>
      <c r="E120" s="7">
        <v>1</v>
      </c>
      <c r="F120" s="7">
        <v>1</v>
      </c>
      <c r="G120" s="7">
        <v>1</v>
      </c>
      <c r="H120" s="7">
        <v>1</v>
      </c>
      <c r="I120" s="7">
        <v>1</v>
      </c>
      <c r="J120" s="7">
        <v>1</v>
      </c>
      <c r="K120" s="7">
        <v>1</v>
      </c>
    </row>
    <row r="121" spans="1:11" x14ac:dyDescent="0.3">
      <c r="A121" s="9" t="s">
        <v>126</v>
      </c>
      <c r="B121" s="7">
        <v>1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7">
        <v>1</v>
      </c>
      <c r="I121" s="7">
        <v>1</v>
      </c>
      <c r="J121" s="7">
        <v>1</v>
      </c>
      <c r="K121" s="7">
        <v>1</v>
      </c>
    </row>
    <row r="122" spans="1:11" x14ac:dyDescent="0.3">
      <c r="A122" s="10" t="s">
        <v>127</v>
      </c>
      <c r="B122" s="7">
        <v>1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7">
        <v>1</v>
      </c>
      <c r="I122" s="7">
        <v>1</v>
      </c>
      <c r="J122" s="7">
        <v>1</v>
      </c>
      <c r="K122" s="7">
        <v>1</v>
      </c>
    </row>
    <row r="123" spans="1:11" x14ac:dyDescent="0.3">
      <c r="A123" s="10" t="s">
        <v>128</v>
      </c>
      <c r="B123" s="7">
        <v>1</v>
      </c>
      <c r="C123" s="7">
        <v>1</v>
      </c>
      <c r="D123" s="7">
        <v>1</v>
      </c>
      <c r="E123" s="7">
        <v>1</v>
      </c>
      <c r="F123" s="7">
        <v>1</v>
      </c>
      <c r="G123" s="7">
        <v>1</v>
      </c>
      <c r="H123" s="7">
        <v>1</v>
      </c>
      <c r="I123" s="7">
        <v>1</v>
      </c>
      <c r="J123" s="7">
        <v>1</v>
      </c>
      <c r="K123" s="7">
        <v>1</v>
      </c>
    </row>
    <row r="124" spans="1:11" x14ac:dyDescent="0.3">
      <c r="A124" s="10" t="s">
        <v>129</v>
      </c>
      <c r="B124" s="7">
        <v>1</v>
      </c>
      <c r="C124" s="7">
        <v>1</v>
      </c>
      <c r="D124" s="7">
        <v>1</v>
      </c>
      <c r="E124" s="7">
        <v>1</v>
      </c>
      <c r="F124" s="7">
        <v>1</v>
      </c>
      <c r="G124" s="7">
        <v>1</v>
      </c>
      <c r="H124" s="7">
        <v>1</v>
      </c>
      <c r="I124" s="7">
        <v>1</v>
      </c>
      <c r="J124" s="7">
        <v>1</v>
      </c>
      <c r="K124" s="7">
        <v>1</v>
      </c>
    </row>
    <row r="125" spans="1:11" x14ac:dyDescent="0.3">
      <c r="A125" s="10" t="s">
        <v>130</v>
      </c>
      <c r="B125" s="7">
        <v>1</v>
      </c>
      <c r="C125" s="7">
        <v>1</v>
      </c>
      <c r="D125" s="7">
        <v>1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1</v>
      </c>
      <c r="K125" s="7">
        <v>1</v>
      </c>
    </row>
    <row r="126" spans="1:11" x14ac:dyDescent="0.3">
      <c r="A126" s="10" t="s">
        <v>131</v>
      </c>
      <c r="B126" s="7">
        <v>1</v>
      </c>
      <c r="C126" s="7">
        <v>1</v>
      </c>
      <c r="D126" s="7">
        <v>1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7">
        <v>1</v>
      </c>
    </row>
    <row r="127" spans="1:11" x14ac:dyDescent="0.3">
      <c r="A127" s="10" t="s">
        <v>132</v>
      </c>
      <c r="B127" s="7">
        <v>1</v>
      </c>
      <c r="C127" s="7">
        <v>1</v>
      </c>
      <c r="D127" s="7">
        <v>1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7">
        <v>1</v>
      </c>
    </row>
    <row r="128" spans="1:11" x14ac:dyDescent="0.3">
      <c r="A128" s="10" t="s">
        <v>133</v>
      </c>
      <c r="B128" s="7">
        <v>1</v>
      </c>
      <c r="C128" s="7">
        <v>1</v>
      </c>
      <c r="D128" s="7">
        <v>1</v>
      </c>
      <c r="E128" s="7">
        <v>1</v>
      </c>
      <c r="F128" s="7">
        <v>1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</row>
    <row r="129" spans="1:11" x14ac:dyDescent="0.3">
      <c r="A129" s="10" t="s">
        <v>134</v>
      </c>
      <c r="B129" s="7">
        <v>1</v>
      </c>
      <c r="C129" s="7">
        <v>1</v>
      </c>
      <c r="D129" s="7">
        <v>1</v>
      </c>
      <c r="E129" s="7">
        <v>1</v>
      </c>
      <c r="F129" s="7">
        <v>1</v>
      </c>
      <c r="G129" s="7">
        <v>1</v>
      </c>
      <c r="H129" s="7">
        <v>1</v>
      </c>
      <c r="I129" s="7">
        <v>1</v>
      </c>
      <c r="J129" s="7">
        <v>1</v>
      </c>
      <c r="K129" s="7">
        <v>1</v>
      </c>
    </row>
    <row r="130" spans="1:11" x14ac:dyDescent="0.3">
      <c r="A130" s="10" t="s">
        <v>135</v>
      </c>
      <c r="B130" s="7">
        <v>1</v>
      </c>
      <c r="C130" s="7">
        <v>1</v>
      </c>
      <c r="D130" s="7">
        <v>1</v>
      </c>
      <c r="E130" s="7">
        <v>1</v>
      </c>
      <c r="F130" s="7">
        <v>1</v>
      </c>
      <c r="G130" s="7">
        <v>1</v>
      </c>
      <c r="H130" s="7">
        <v>1</v>
      </c>
      <c r="I130" s="7">
        <v>1</v>
      </c>
      <c r="J130" s="7">
        <v>1</v>
      </c>
      <c r="K130" s="7">
        <v>1</v>
      </c>
    </row>
    <row r="131" spans="1:11" x14ac:dyDescent="0.3">
      <c r="A131" s="10" t="s">
        <v>136</v>
      </c>
      <c r="B131" s="7">
        <v>1</v>
      </c>
      <c r="C131" s="7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7">
        <v>1</v>
      </c>
    </row>
    <row r="132" spans="1:11" x14ac:dyDescent="0.3">
      <c r="A132" s="10" t="s">
        <v>137</v>
      </c>
      <c r="B132" s="7">
        <v>1</v>
      </c>
      <c r="C132" s="7">
        <v>1</v>
      </c>
      <c r="D132" s="7">
        <v>1</v>
      </c>
      <c r="E132" s="7">
        <v>1</v>
      </c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7">
        <v>1</v>
      </c>
    </row>
    <row r="133" spans="1:11" x14ac:dyDescent="0.3">
      <c r="A133" s="10" t="s">
        <v>138</v>
      </c>
      <c r="B133" s="7">
        <v>1</v>
      </c>
      <c r="C133" s="7">
        <v>1</v>
      </c>
      <c r="D133" s="7">
        <v>1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7">
        <v>1</v>
      </c>
    </row>
    <row r="134" spans="1:11" x14ac:dyDescent="0.3">
      <c r="A134" s="10" t="s">
        <v>139</v>
      </c>
      <c r="B134" s="7">
        <v>1</v>
      </c>
      <c r="C134" s="7">
        <v>1</v>
      </c>
      <c r="D134" s="7">
        <v>1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  <c r="K134" s="7">
        <v>1</v>
      </c>
    </row>
    <row r="135" spans="1:11" x14ac:dyDescent="0.3">
      <c r="A135" s="10" t="s">
        <v>140</v>
      </c>
      <c r="B135" s="7">
        <v>1</v>
      </c>
      <c r="C135" s="7">
        <v>1</v>
      </c>
      <c r="D135" s="7">
        <v>1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7">
        <v>1</v>
      </c>
    </row>
    <row r="136" spans="1:11" x14ac:dyDescent="0.3">
      <c r="A136" s="10" t="s">
        <v>141</v>
      </c>
      <c r="B136" s="7">
        <v>1</v>
      </c>
      <c r="C136" s="7">
        <v>1</v>
      </c>
      <c r="D136" s="7">
        <v>1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  <c r="K136" s="7">
        <v>1</v>
      </c>
    </row>
    <row r="137" spans="1:11" x14ac:dyDescent="0.3">
      <c r="A137" s="10" t="s">
        <v>142</v>
      </c>
      <c r="B137" s="7">
        <v>1</v>
      </c>
      <c r="C137" s="7">
        <v>1</v>
      </c>
      <c r="D137" s="7">
        <v>1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1</v>
      </c>
      <c r="K137" s="7">
        <v>1</v>
      </c>
    </row>
    <row r="138" spans="1:11" x14ac:dyDescent="0.3">
      <c r="A138" s="10" t="s">
        <v>143</v>
      </c>
      <c r="B138" s="7">
        <v>1</v>
      </c>
      <c r="C138" s="7">
        <v>1</v>
      </c>
      <c r="D138" s="7">
        <v>1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7">
        <v>1</v>
      </c>
    </row>
    <row r="139" spans="1:11" x14ac:dyDescent="0.3">
      <c r="A139" s="10" t="s">
        <v>144</v>
      </c>
      <c r="B139" s="7">
        <v>1</v>
      </c>
      <c r="C139" s="7">
        <v>1</v>
      </c>
      <c r="D139" s="7">
        <v>1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7">
        <v>1</v>
      </c>
    </row>
    <row r="140" spans="1:11" x14ac:dyDescent="0.3">
      <c r="A140" s="10" t="s">
        <v>145</v>
      </c>
      <c r="B140" s="7">
        <v>1</v>
      </c>
      <c r="C140" s="7">
        <v>1</v>
      </c>
      <c r="D140" s="7">
        <v>1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7">
        <v>1</v>
      </c>
    </row>
    <row r="141" spans="1:11" x14ac:dyDescent="0.3">
      <c r="A141" s="10" t="s">
        <v>146</v>
      </c>
      <c r="B141" s="7">
        <v>1</v>
      </c>
      <c r="C141" s="7">
        <v>1</v>
      </c>
      <c r="D141" s="7">
        <v>1</v>
      </c>
      <c r="E141" s="7">
        <v>1</v>
      </c>
      <c r="F141" s="7">
        <v>1</v>
      </c>
      <c r="G141" s="7">
        <v>1</v>
      </c>
      <c r="H141" s="7">
        <v>1</v>
      </c>
      <c r="I141" s="7">
        <v>1</v>
      </c>
      <c r="J141" s="7">
        <v>1</v>
      </c>
      <c r="K141" s="7">
        <v>1</v>
      </c>
    </row>
    <row r="142" spans="1:11" x14ac:dyDescent="0.3">
      <c r="A142" s="10" t="s">
        <v>147</v>
      </c>
      <c r="B142" s="7">
        <v>1</v>
      </c>
      <c r="C142" s="7">
        <v>1</v>
      </c>
      <c r="D142" s="7">
        <v>1</v>
      </c>
      <c r="E142" s="7">
        <v>1</v>
      </c>
      <c r="F142" s="7">
        <v>1</v>
      </c>
      <c r="G142" s="7">
        <v>1</v>
      </c>
      <c r="H142" s="7">
        <v>1</v>
      </c>
      <c r="I142" s="7">
        <v>1</v>
      </c>
      <c r="J142" s="7">
        <v>1</v>
      </c>
      <c r="K142" s="7">
        <v>1</v>
      </c>
    </row>
    <row r="143" spans="1:11" x14ac:dyDescent="0.3">
      <c r="A143" s="10" t="s">
        <v>148</v>
      </c>
      <c r="B143" s="7">
        <v>1</v>
      </c>
      <c r="C143" s="7">
        <v>1</v>
      </c>
      <c r="D143" s="7">
        <v>1</v>
      </c>
      <c r="E143" s="7">
        <v>1</v>
      </c>
      <c r="F143" s="7">
        <v>1</v>
      </c>
      <c r="G143" s="7">
        <v>1</v>
      </c>
      <c r="H143" s="7">
        <v>1</v>
      </c>
      <c r="I143" s="7">
        <v>1</v>
      </c>
      <c r="J143" s="7">
        <v>1</v>
      </c>
      <c r="K143" s="7">
        <v>1</v>
      </c>
    </row>
    <row r="144" spans="1:11" x14ac:dyDescent="0.3">
      <c r="A144" s="10" t="s">
        <v>149</v>
      </c>
      <c r="B144" s="7">
        <v>1</v>
      </c>
      <c r="C144" s="7">
        <v>1</v>
      </c>
      <c r="D144" s="7">
        <v>1</v>
      </c>
      <c r="E144" s="7">
        <v>1</v>
      </c>
      <c r="F144" s="7">
        <v>1</v>
      </c>
      <c r="G144" s="7">
        <v>1</v>
      </c>
      <c r="H144" s="7">
        <v>1</v>
      </c>
      <c r="I144" s="7">
        <v>1</v>
      </c>
      <c r="J144" s="7">
        <v>1</v>
      </c>
      <c r="K144" s="7">
        <v>1</v>
      </c>
    </row>
    <row r="145" spans="1:11" x14ac:dyDescent="0.3">
      <c r="A145" s="10" t="s">
        <v>150</v>
      </c>
      <c r="B145" s="7">
        <v>1</v>
      </c>
      <c r="C145" s="7">
        <v>1</v>
      </c>
      <c r="D145" s="7">
        <v>1</v>
      </c>
      <c r="E145" s="7">
        <v>1</v>
      </c>
      <c r="F145" s="7">
        <v>1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</row>
    <row r="146" spans="1:11" x14ac:dyDescent="0.3">
      <c r="A146" s="10" t="s">
        <v>151</v>
      </c>
      <c r="B146" s="7">
        <v>1</v>
      </c>
      <c r="C146" s="7">
        <v>1</v>
      </c>
      <c r="D146" s="7">
        <v>1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1</v>
      </c>
      <c r="K146" s="7">
        <v>1</v>
      </c>
    </row>
    <row r="147" spans="1:11" x14ac:dyDescent="0.3">
      <c r="A147" s="10" t="s">
        <v>152</v>
      </c>
      <c r="B147" s="7">
        <v>1</v>
      </c>
      <c r="C147" s="7">
        <v>1</v>
      </c>
      <c r="D147" s="7">
        <v>1</v>
      </c>
      <c r="E147" s="7">
        <v>1</v>
      </c>
      <c r="F147" s="7">
        <v>1</v>
      </c>
      <c r="G147" s="7">
        <v>1</v>
      </c>
      <c r="H147" s="7">
        <v>1</v>
      </c>
      <c r="I147" s="7">
        <v>1</v>
      </c>
      <c r="J147" s="7">
        <v>1</v>
      </c>
      <c r="K147" s="7">
        <v>1</v>
      </c>
    </row>
    <row r="148" spans="1:11" x14ac:dyDescent="0.3">
      <c r="A148" s="10" t="s">
        <v>153</v>
      </c>
      <c r="B148" s="7">
        <v>1</v>
      </c>
      <c r="C148" s="7">
        <v>1</v>
      </c>
      <c r="D148" s="7">
        <v>1</v>
      </c>
      <c r="E148" s="7">
        <v>1</v>
      </c>
      <c r="F148" s="7">
        <v>1</v>
      </c>
      <c r="G148" s="7">
        <v>1</v>
      </c>
      <c r="H148" s="7">
        <v>1</v>
      </c>
      <c r="I148" s="7">
        <v>1</v>
      </c>
      <c r="J148" s="7">
        <v>1</v>
      </c>
      <c r="K148" s="7">
        <v>1</v>
      </c>
    </row>
  </sheetData>
  <phoneticPr fontId="5" type="noConversion"/>
  <conditionalFormatting sqref="C3:C10 C20:C43 C104:C109 C45:C58 C60:C99 B49 B55 D55:K55 C101:C102 C12:C17">
    <cfRule type="containsBlanks" dxfId="15" priority="29">
      <formula>LEN(TRIM(B3))=0</formula>
    </cfRule>
    <cfRule type="containsBlanks" priority="30">
      <formula>LEN(TRIM(B3))=0</formula>
    </cfRule>
  </conditionalFormatting>
  <conditionalFormatting sqref="C3:C10 C20:C43 C104:C109 C45:C58 C60:C99 B49 B55 D55:K55 C101:C102 C12:C17">
    <cfRule type="cellIs" dxfId="14" priority="28" operator="equal">
      <formula>1</formula>
    </cfRule>
  </conditionalFormatting>
  <conditionalFormatting sqref="D3:D10 D20:D43 D104:D109 D45:D54 B59:C59 E59:K59 D56:D99 D101:D102 D12:D17">
    <cfRule type="containsBlanks" dxfId="13" priority="26">
      <formula>LEN(TRIM(B3))=0</formula>
    </cfRule>
    <cfRule type="containsBlanks" priority="27">
      <formula>LEN(TRIM(B3))=0</formula>
    </cfRule>
  </conditionalFormatting>
  <conditionalFormatting sqref="D3:D10 D20:D43 D104:D109 D45:D54 B59:C59 E59:K59 D56:D99 D101:D102 D12:D17">
    <cfRule type="cellIs" dxfId="12" priority="25" operator="equal">
      <formula>1</formula>
    </cfRule>
  </conditionalFormatting>
  <conditionalFormatting sqref="E3:F10 E20:F43 E104:F109 E45:F54 E60:F99 E56:F58 E101:F102 E12:F17">
    <cfRule type="containsBlanks" dxfId="11" priority="23">
      <formula>LEN(TRIM(E3))=0</formula>
    </cfRule>
    <cfRule type="containsBlanks" priority="24">
      <formula>LEN(TRIM(E3))=0</formula>
    </cfRule>
  </conditionalFormatting>
  <conditionalFormatting sqref="E3:F10 E20:F43 E104:F109 E45:F54 E60:F99 E56:F58 E101:F102 E12:F17">
    <cfRule type="cellIs" dxfId="10" priority="22" operator="equal">
      <formula>1</formula>
    </cfRule>
  </conditionalFormatting>
  <conditionalFormatting sqref="K3:K17 K82:K99 K20:K43 K104:K109 K45:K54 K60:K80 K56:K58 K101:K102 B11:J11">
    <cfRule type="containsBlanks" dxfId="9" priority="20">
      <formula>LEN(TRIM(B3))=0</formula>
    </cfRule>
    <cfRule type="containsBlanks" priority="21">
      <formula>LEN(TRIM(B3))=0</formula>
    </cfRule>
  </conditionalFormatting>
  <conditionalFormatting sqref="K3:K17 K82:K99 K20:K43 K104:K109 K45:K54 K60:K80 K56:K58 K101:K102 B11:J11">
    <cfRule type="cellIs" dxfId="8" priority="19" operator="equal">
      <formula>1</formula>
    </cfRule>
  </conditionalFormatting>
  <conditionalFormatting sqref="J3:J10 J82:J99 J20:J43 J104:J109 J45:J54 J60:J80 J56:J58 J101:J102 J12:J17">
    <cfRule type="containsBlanks" dxfId="7" priority="17">
      <formula>LEN(TRIM(J3))=0</formula>
    </cfRule>
    <cfRule type="containsBlanks" priority="18">
      <formula>LEN(TRIM(J3))=0</formula>
    </cfRule>
  </conditionalFormatting>
  <conditionalFormatting sqref="J3:J10 J82:J99 J20:J43 J104:J109 J45:J54 J60:J80 J56:J58 J101:J102 J12:J17">
    <cfRule type="cellIs" dxfId="6" priority="16" operator="equal">
      <formula>1</formula>
    </cfRule>
  </conditionalFormatting>
  <conditionalFormatting sqref="I3:I10 I82:I99 I20:I43 I104:I109 I45:I54 I60:I80 I56:I58 I101:I102 I12:I17">
    <cfRule type="containsBlanks" dxfId="5" priority="14">
      <formula>LEN(TRIM(I3))=0</formula>
    </cfRule>
    <cfRule type="containsBlanks" priority="15">
      <formula>LEN(TRIM(I3))=0</formula>
    </cfRule>
  </conditionalFormatting>
  <conditionalFormatting sqref="I3:I10 I82:I99 I20:I43 I104:I109 I45:I54 I60:I80 I56:I58 I101:I102 I12:I17">
    <cfRule type="cellIs" dxfId="4" priority="13" operator="equal">
      <formula>1</formula>
    </cfRule>
  </conditionalFormatting>
  <conditionalFormatting sqref="B3:B10 C44:K44 B50:B54 B56:B58 C18:K19 C100:K100 B60:B111 B12:B48 C103:K103 C110:K111 B112:K148">
    <cfRule type="containsBlanks" dxfId="3" priority="11">
      <formula>LEN(TRIM(B3))=0</formula>
    </cfRule>
    <cfRule type="containsBlanks" priority="12">
      <formula>LEN(TRIM(B3))=0</formula>
    </cfRule>
  </conditionalFormatting>
  <conditionalFormatting sqref="B3:B10 C44:K44 B50:B54 B56:B58 C18:K19 C100:K100 B60:B111 B12:B48 C103:K103 C110:K111 B112:K148">
    <cfRule type="cellIs" dxfId="2" priority="10" operator="equal">
      <formula>1</formula>
    </cfRule>
  </conditionalFormatting>
  <conditionalFormatting sqref="G3:H10 I81:K81 G20:H43 G104:H109 G45:H54 G60:H99 G56:H58 G101:H102 G12:H17">
    <cfRule type="containsBlanks" dxfId="1" priority="2">
      <formula>LEN(TRIM(G3))=0</formula>
    </cfRule>
    <cfRule type="containsBlanks" priority="3">
      <formula>LEN(TRIM(G3))=0</formula>
    </cfRule>
  </conditionalFormatting>
  <conditionalFormatting sqref="G3:H10 I81:K81 G20:H43 G104:H109 G45:H54 G60:H99 G56:H58 G101:H102 G12:H1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3EA-F0C6-4021-B1FE-981F1CAFB65C}">
  <dimension ref="A1:K35"/>
  <sheetViews>
    <sheetView tabSelected="1" workbookViewId="0">
      <selection activeCell="G27" sqref="G27"/>
    </sheetView>
  </sheetViews>
  <sheetFormatPr defaultRowHeight="14" x14ac:dyDescent="0.3"/>
  <cols>
    <col min="1" max="1" width="20.75" bestFit="1" customWidth="1"/>
    <col min="2" max="2" width="11.75" bestFit="1" customWidth="1"/>
    <col min="3" max="3" width="14.83203125" bestFit="1" customWidth="1"/>
    <col min="4" max="4" width="7.83203125" bestFit="1" customWidth="1"/>
    <col min="5" max="5" width="18.4140625" bestFit="1" customWidth="1"/>
    <col min="6" max="6" width="20.25" bestFit="1" customWidth="1"/>
    <col min="7" max="9" width="7.83203125" bestFit="1" customWidth="1"/>
    <col min="10" max="11" width="11.25" bestFit="1" customWidth="1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5" t="s">
        <v>177</v>
      </c>
      <c r="H1" s="2" t="s">
        <v>191</v>
      </c>
      <c r="I1" s="2" t="s">
        <v>170</v>
      </c>
      <c r="J1" s="1" t="s">
        <v>0</v>
      </c>
      <c r="K1" s="1" t="s">
        <v>171</v>
      </c>
    </row>
    <row r="2" spans="1:11" x14ac:dyDescent="0.3">
      <c r="B2" s="24" t="s">
        <v>27</v>
      </c>
      <c r="C2" s="1" t="s">
        <v>154</v>
      </c>
      <c r="D2" s="5" t="s">
        <v>7</v>
      </c>
      <c r="E2" s="25" t="s">
        <v>66</v>
      </c>
      <c r="F2" s="25" t="s">
        <v>68</v>
      </c>
      <c r="G2" s="26" t="s">
        <v>178</v>
      </c>
      <c r="H2" s="5" t="s">
        <v>193</v>
      </c>
      <c r="I2" s="5" t="s">
        <v>174</v>
      </c>
      <c r="J2" s="1" t="s">
        <v>0</v>
      </c>
      <c r="K2" s="5" t="s">
        <v>174</v>
      </c>
    </row>
    <row r="3" spans="1:11" x14ac:dyDescent="0.3">
      <c r="A3" s="4" t="s">
        <v>181</v>
      </c>
      <c r="B3">
        <f>C25</f>
        <v>15670.08321505045</v>
      </c>
      <c r="C3">
        <f>C27</f>
        <v>0.62</v>
      </c>
      <c r="D3">
        <f>C26</f>
        <v>17.411203572278279</v>
      </c>
      <c r="E3">
        <f>C28</f>
        <v>1.7411203572278278</v>
      </c>
      <c r="F3">
        <f>C29</f>
        <v>0.32210726608714813</v>
      </c>
      <c r="G3">
        <f>C30</f>
        <v>870.56017861391388</v>
      </c>
      <c r="H3">
        <f>C31</f>
        <v>2.4375685001189589</v>
      </c>
      <c r="I3">
        <f>C32</f>
        <v>2.0719332251011153E-2</v>
      </c>
      <c r="J3">
        <v>0</v>
      </c>
      <c r="K3">
        <f>C33*1000</f>
        <v>31340.1664301009</v>
      </c>
    </row>
    <row r="4" spans="1:11" x14ac:dyDescent="0.3">
      <c r="A4" s="4"/>
      <c r="H4" s="4"/>
    </row>
    <row r="23" spans="1:4" ht="15" x14ac:dyDescent="0.3">
      <c r="A23" s="13" t="s">
        <v>155</v>
      </c>
      <c r="B23" s="13" t="s">
        <v>156</v>
      </c>
      <c r="C23" s="13" t="s">
        <v>157</v>
      </c>
      <c r="D23" s="13" t="s">
        <v>158</v>
      </c>
    </row>
    <row r="24" spans="1:4" x14ac:dyDescent="0.3">
      <c r="A24" s="17"/>
      <c r="B24" s="14"/>
      <c r="C24" s="14"/>
      <c r="D24" s="17"/>
    </row>
    <row r="25" spans="1:4" ht="14.5" x14ac:dyDescent="0.3">
      <c r="A25" s="18" t="s">
        <v>184</v>
      </c>
      <c r="B25" s="19">
        <v>18000</v>
      </c>
      <c r="C25" s="21">
        <f>B25/B35</f>
        <v>15670.08321505045</v>
      </c>
      <c r="D25" s="20" t="s">
        <v>162</v>
      </c>
    </row>
    <row r="26" spans="1:4" ht="14.5" x14ac:dyDescent="0.3">
      <c r="A26" s="18" t="s">
        <v>163</v>
      </c>
      <c r="B26" s="19">
        <v>20</v>
      </c>
      <c r="C26" s="14">
        <f t="shared" ref="C26" si="0">B26/$B$35</f>
        <v>17.411203572278279</v>
      </c>
      <c r="D26" s="20" t="s">
        <v>164</v>
      </c>
    </row>
    <row r="27" spans="1:4" ht="14.5" x14ac:dyDescent="0.3">
      <c r="A27" s="15" t="s">
        <v>160</v>
      </c>
      <c r="B27" s="14" t="s">
        <v>180</v>
      </c>
      <c r="C27" s="15">
        <v>0.62</v>
      </c>
      <c r="D27" s="16" t="s">
        <v>161</v>
      </c>
    </row>
    <row r="28" spans="1:4" ht="14.5" x14ac:dyDescent="0.3">
      <c r="A28" s="18" t="s">
        <v>182</v>
      </c>
      <c r="B28" s="21">
        <v>2</v>
      </c>
      <c r="C28" s="14">
        <f>B28/$B$35</f>
        <v>1.7411203572278278</v>
      </c>
      <c r="D28" s="20" t="s">
        <v>164</v>
      </c>
    </row>
    <row r="29" spans="1:4" ht="14.5" x14ac:dyDescent="0.3">
      <c r="A29" s="18" t="s">
        <v>183</v>
      </c>
      <c r="B29" s="21">
        <v>0.37</v>
      </c>
      <c r="C29" s="14">
        <f t="shared" ref="C29:C33" si="1">B29/$B$35</f>
        <v>0.32210726608714813</v>
      </c>
      <c r="D29" s="20" t="s">
        <v>164</v>
      </c>
    </row>
    <row r="30" spans="1:4" ht="14.5" x14ac:dyDescent="0.3">
      <c r="A30" s="27" t="s">
        <v>185</v>
      </c>
      <c r="B30" s="21">
        <v>1000</v>
      </c>
      <c r="C30" s="14">
        <f t="shared" si="1"/>
        <v>870.56017861391388</v>
      </c>
      <c r="D30" s="28" t="s">
        <v>186</v>
      </c>
    </row>
    <row r="31" spans="1:4" ht="14.5" x14ac:dyDescent="0.3">
      <c r="A31" s="29" t="s">
        <v>194</v>
      </c>
      <c r="B31" s="21">
        <v>2.8</v>
      </c>
      <c r="C31" s="14">
        <f t="shared" si="1"/>
        <v>2.4375685001189589</v>
      </c>
      <c r="D31" s="28" t="s">
        <v>186</v>
      </c>
    </row>
    <row r="32" spans="1:4" ht="14.5" x14ac:dyDescent="0.3">
      <c r="A32" s="4" t="s">
        <v>187</v>
      </c>
      <c r="B32" s="21">
        <v>2.3800000000000002E-2</v>
      </c>
      <c r="C32" s="14">
        <f t="shared" si="1"/>
        <v>2.0719332251011153E-2</v>
      </c>
      <c r="D32" s="20" t="s">
        <v>188</v>
      </c>
    </row>
    <row r="33" spans="1:4" ht="14.5" x14ac:dyDescent="0.3">
      <c r="A33" s="4" t="s">
        <v>189</v>
      </c>
      <c r="B33" s="21">
        <v>36</v>
      </c>
      <c r="C33" s="14">
        <f t="shared" si="1"/>
        <v>31.340166430100901</v>
      </c>
      <c r="D33" s="20" t="s">
        <v>188</v>
      </c>
    </row>
    <row r="35" spans="1:4" ht="14.5" x14ac:dyDescent="0.3">
      <c r="A35" s="14" t="s">
        <v>159</v>
      </c>
      <c r="B35" s="14">
        <f>1.02^7</f>
        <v>1.1486856676492798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548-04B0-4F9F-ABF8-5D29428B38BB}">
  <dimension ref="A1:M148"/>
  <sheetViews>
    <sheetView zoomScale="70" zoomScaleNormal="70" workbookViewId="0">
      <selection activeCell="H1" sqref="H1:H2"/>
    </sheetView>
  </sheetViews>
  <sheetFormatPr defaultRowHeight="15.5" x14ac:dyDescent="0.3"/>
  <cols>
    <col min="1" max="1" width="32.75" bestFit="1" customWidth="1"/>
    <col min="2" max="2" width="9.75" bestFit="1" customWidth="1"/>
    <col min="3" max="3" width="19" bestFit="1" customWidth="1"/>
    <col min="4" max="4" width="9.33203125" bestFit="1" customWidth="1"/>
    <col min="5" max="5" width="15.33203125" bestFit="1" customWidth="1"/>
    <col min="6" max="6" width="19" bestFit="1" customWidth="1"/>
    <col min="7" max="7" width="20.83203125" style="22" bestFit="1" customWidth="1"/>
    <col min="8" max="8" width="11.25" bestFit="1" customWidth="1"/>
    <col min="9" max="9" width="9.33203125" style="22" bestFit="1" customWidth="1"/>
    <col min="10" max="10" width="11.6640625" style="22" bestFit="1" customWidth="1"/>
    <col min="11" max="11" width="9.75" style="22" bestFit="1" customWidth="1"/>
    <col min="12" max="13" width="8.6640625" style="22"/>
  </cols>
  <sheetData>
    <row r="1" spans="1:11" x14ac:dyDescent="0.3">
      <c r="B1" s="1" t="s">
        <v>165</v>
      </c>
      <c r="C1" s="1" t="s">
        <v>166</v>
      </c>
      <c r="D1" s="1" t="s">
        <v>167</v>
      </c>
      <c r="E1" s="5" t="s">
        <v>168</v>
      </c>
      <c r="F1" s="1" t="s">
        <v>169</v>
      </c>
      <c r="G1" s="22" t="s">
        <v>177</v>
      </c>
      <c r="H1" s="8" t="s">
        <v>191</v>
      </c>
      <c r="I1" s="22" t="s">
        <v>170</v>
      </c>
      <c r="J1" s="22" t="s">
        <v>0</v>
      </c>
      <c r="K1" s="22" t="s">
        <v>171</v>
      </c>
    </row>
    <row r="2" spans="1:11" x14ac:dyDescent="0.3">
      <c r="B2" s="24" t="s">
        <v>27</v>
      </c>
      <c r="C2" s="1" t="s">
        <v>154</v>
      </c>
      <c r="D2" s="5" t="s">
        <v>7</v>
      </c>
      <c r="E2" s="25" t="s">
        <v>66</v>
      </c>
      <c r="F2" s="25" t="s">
        <v>68</v>
      </c>
      <c r="G2" s="22" t="s">
        <v>178</v>
      </c>
      <c r="H2" s="25" t="s">
        <v>62</v>
      </c>
      <c r="I2" s="22" t="s">
        <v>174</v>
      </c>
      <c r="J2" s="22" t="s">
        <v>0</v>
      </c>
      <c r="K2" s="22" t="s">
        <v>174</v>
      </c>
    </row>
    <row r="3" spans="1:11" x14ac:dyDescent="0.3">
      <c r="A3" s="9" t="s">
        <v>13</v>
      </c>
      <c r="B3" s="22">
        <v>0.263824171648464</v>
      </c>
      <c r="C3" s="22">
        <v>2.6038167803415249E-8</v>
      </c>
      <c r="D3" s="22">
        <v>1.1786107441219174E-5</v>
      </c>
      <c r="E3" s="22">
        <v>3.2283379455674374E-8</v>
      </c>
      <c r="F3" s="22">
        <v>4.3290029589382982E-9</v>
      </c>
      <c r="G3" s="22">
        <v>6.4225452103960034E-7</v>
      </c>
      <c r="H3" s="22">
        <v>3.0444262629098348E-3</v>
      </c>
      <c r="I3" s="22">
        <v>7.4234023580614723E-5</v>
      </c>
      <c r="J3" s="22">
        <v>0</v>
      </c>
      <c r="K3" s="22">
        <v>7.4234023580614723E-5</v>
      </c>
    </row>
    <row r="4" spans="1:11" x14ac:dyDescent="0.3">
      <c r="A4" s="9" t="s">
        <v>14</v>
      </c>
      <c r="B4" s="22">
        <v>2.3892086285311891E-6</v>
      </c>
      <c r="C4" s="22">
        <v>9.9395874757408642E-7</v>
      </c>
      <c r="D4" s="22">
        <v>5.858158292906869E-6</v>
      </c>
      <c r="E4" s="22">
        <v>8.6134750506393258E-6</v>
      </c>
      <c r="F4" s="22">
        <v>3.8245767896507669E-5</v>
      </c>
      <c r="G4" s="22">
        <v>5.000130326462496E-6</v>
      </c>
      <c r="H4" s="22">
        <v>1.0293902350142563E-2</v>
      </c>
      <c r="I4" s="22">
        <v>5.8443824924076719E-4</v>
      </c>
      <c r="J4" s="22">
        <v>0</v>
      </c>
      <c r="K4" s="22">
        <v>5.8443824924076719E-4</v>
      </c>
    </row>
    <row r="5" spans="1:11" x14ac:dyDescent="0.3">
      <c r="A5" s="9" t="s">
        <v>15</v>
      </c>
      <c r="B5" s="22">
        <v>5.0430038566876963E-5</v>
      </c>
      <c r="C5" s="22">
        <v>1.8286496028321289E-8</v>
      </c>
      <c r="D5" s="22">
        <v>0</v>
      </c>
      <c r="E5" s="22">
        <v>0</v>
      </c>
      <c r="F5" s="22">
        <v>0</v>
      </c>
      <c r="G5" s="22">
        <v>0</v>
      </c>
      <c r="H5" s="22">
        <v>1.9432021044674829E-4</v>
      </c>
      <c r="I5" s="22">
        <v>8.9831846674936112E-6</v>
      </c>
      <c r="J5" s="22">
        <v>0</v>
      </c>
      <c r="K5" s="22">
        <v>8.9831846674936112E-6</v>
      </c>
    </row>
    <row r="6" spans="1:11" x14ac:dyDescent="0.3">
      <c r="A6" s="9" t="s">
        <v>16</v>
      </c>
      <c r="B6" s="22">
        <v>5.1564739219210308E-6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2.6800009236009619E-8</v>
      </c>
      <c r="I6" s="22">
        <v>1.9599013559799061E-3</v>
      </c>
      <c r="J6" s="22">
        <v>0</v>
      </c>
      <c r="K6" s="22">
        <v>1.9599013559799061E-3</v>
      </c>
    </row>
    <row r="7" spans="1:11" x14ac:dyDescent="0.3">
      <c r="A7" s="9" t="s">
        <v>17</v>
      </c>
      <c r="B7" s="22">
        <v>9.0187371644720551E-6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4.6873550213737616E-8</v>
      </c>
      <c r="I7" s="22">
        <v>3.4278919016214222E-3</v>
      </c>
      <c r="J7" s="22">
        <v>0</v>
      </c>
      <c r="K7" s="22">
        <v>3.4278919016214222E-3</v>
      </c>
    </row>
    <row r="8" spans="1:11" x14ac:dyDescent="0.3">
      <c r="A8" s="9" t="s">
        <v>5</v>
      </c>
      <c r="B8" s="22">
        <v>1.6836746439729278E-4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8.750649512079573E-7</v>
      </c>
      <c r="I8" s="22">
        <v>6.3994044529602973E-2</v>
      </c>
      <c r="J8" s="22">
        <v>0</v>
      </c>
      <c r="K8" s="22">
        <v>6.3994044529602973E-2</v>
      </c>
    </row>
    <row r="9" spans="1:11" x14ac:dyDescent="0.3">
      <c r="A9" s="9" t="s">
        <v>4</v>
      </c>
      <c r="B9" s="22">
        <v>5.4430434633543964E-5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2.8289411970022025E-7</v>
      </c>
      <c r="I9" s="22">
        <v>2.0688223049349894E-2</v>
      </c>
      <c r="J9" s="22">
        <v>0</v>
      </c>
      <c r="K9" s="22">
        <v>2.0688223049349894E-2</v>
      </c>
    </row>
    <row r="10" spans="1:11" x14ac:dyDescent="0.3">
      <c r="A10" s="9" t="s">
        <v>18</v>
      </c>
      <c r="B10" s="22">
        <v>1.7107385152269458E-4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8.8913099731917322E-7</v>
      </c>
      <c r="I10" s="22">
        <v>6.5022703236541302E-2</v>
      </c>
      <c r="J10" s="22">
        <v>0</v>
      </c>
      <c r="K10" s="22">
        <v>6.5022703236541302E-2</v>
      </c>
    </row>
    <row r="11" spans="1:11" x14ac:dyDescent="0.3">
      <c r="A11" s="9" t="s">
        <v>19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1.331733296641963E-4</v>
      </c>
      <c r="I11" s="22">
        <v>1.8214045312580696E-2</v>
      </c>
      <c r="J11" s="22">
        <v>0</v>
      </c>
      <c r="K11" s="22">
        <v>1.8214045312580696E-2</v>
      </c>
    </row>
    <row r="12" spans="1:11" x14ac:dyDescent="0.3">
      <c r="A12" s="9" t="s">
        <v>20</v>
      </c>
      <c r="B12" s="22">
        <v>8.6601226627923108E-4</v>
      </c>
      <c r="C12" s="22">
        <v>6.0303952230504589E-2</v>
      </c>
      <c r="D12" s="22">
        <v>1.3205653774143948E-4</v>
      </c>
      <c r="E12" s="22">
        <v>0.20974130103171737</v>
      </c>
      <c r="F12" s="22">
        <v>8.8111583013199355E-3</v>
      </c>
      <c r="G12" s="22">
        <v>4.8677898100933859E-4</v>
      </c>
      <c r="H12" s="22">
        <v>5.0586438548960496E-3</v>
      </c>
      <c r="I12" s="22">
        <v>1.9372221738409466E-3</v>
      </c>
      <c r="J12" s="22">
        <v>0</v>
      </c>
      <c r="K12" s="22">
        <v>1.9372221738409466E-3</v>
      </c>
    </row>
    <row r="13" spans="1:11" x14ac:dyDescent="0.3">
      <c r="A13" s="9" t="s">
        <v>21</v>
      </c>
      <c r="B13" s="22">
        <v>1.4799133823321112E-4</v>
      </c>
      <c r="C13" s="22">
        <v>4.3002911252090656E-8</v>
      </c>
      <c r="D13" s="22">
        <v>8.7413880226651534E-5</v>
      </c>
      <c r="E13" s="22">
        <v>6.5688169202347527E-6</v>
      </c>
      <c r="F13" s="22">
        <v>2.0220578184563577E-3</v>
      </c>
      <c r="G13" s="22">
        <v>1.8599993521315583E-3</v>
      </c>
      <c r="H13" s="22">
        <v>5.9007891346413025E-4</v>
      </c>
      <c r="I13" s="22">
        <v>0</v>
      </c>
      <c r="J13" s="22">
        <v>0</v>
      </c>
      <c r="K13" s="22">
        <v>0</v>
      </c>
    </row>
    <row r="14" spans="1:11" x14ac:dyDescent="0.3">
      <c r="A14" s="9" t="s">
        <v>22</v>
      </c>
      <c r="B14" s="22">
        <v>0</v>
      </c>
      <c r="C14" s="22">
        <v>0</v>
      </c>
      <c r="D14" s="22">
        <v>0</v>
      </c>
      <c r="E14" s="22">
        <v>2.5803078192887432E-3</v>
      </c>
      <c r="F14" s="22">
        <v>1.0351731931667213E-8</v>
      </c>
      <c r="G14" s="22">
        <v>0</v>
      </c>
      <c r="H14" s="22">
        <v>7.7448902382812209E-8</v>
      </c>
      <c r="I14" s="22">
        <v>0</v>
      </c>
      <c r="J14" s="22">
        <v>0</v>
      </c>
      <c r="K14" s="22">
        <v>0</v>
      </c>
    </row>
    <row r="15" spans="1:11" x14ac:dyDescent="0.3">
      <c r="A15" s="9" t="s">
        <v>23</v>
      </c>
      <c r="B15" s="22">
        <v>1.919006518826204E-4</v>
      </c>
      <c r="C15" s="22">
        <v>1.1068843855979645E-9</v>
      </c>
      <c r="D15" s="22">
        <v>0</v>
      </c>
      <c r="E15" s="22">
        <v>8.8315657678453144E-5</v>
      </c>
      <c r="F15" s="22">
        <v>8.9150126017327136E-6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</row>
    <row r="16" spans="1:11" x14ac:dyDescent="0.3">
      <c r="A16" s="9" t="s">
        <v>24</v>
      </c>
      <c r="B16" s="22">
        <v>4.5186310963025864E-4</v>
      </c>
      <c r="C16" s="22">
        <v>1.3813014259714365E-6</v>
      </c>
      <c r="D16" s="22">
        <v>2.0800984113938655E-7</v>
      </c>
      <c r="E16" s="22">
        <v>0.10933274888964227</v>
      </c>
      <c r="F16" s="22">
        <v>0.22439613506796222</v>
      </c>
      <c r="G16" s="22">
        <v>1.08122574513258E-7</v>
      </c>
      <c r="H16" s="22">
        <v>1.5113299731889859E-5</v>
      </c>
      <c r="I16" s="22">
        <v>3.7449595283877788E-7</v>
      </c>
      <c r="J16" s="22">
        <v>0</v>
      </c>
      <c r="K16" s="22">
        <v>3.7449595283877788E-7</v>
      </c>
    </row>
    <row r="17" spans="1:11" x14ac:dyDescent="0.3">
      <c r="A17" s="9" t="s">
        <v>25</v>
      </c>
      <c r="B17" s="22">
        <v>0</v>
      </c>
      <c r="C17" s="22">
        <v>1.1103597555494726E-8</v>
      </c>
      <c r="D17" s="22">
        <v>1.7150791756947279E-7</v>
      </c>
      <c r="E17" s="22">
        <v>3.7705221927390476E-4</v>
      </c>
      <c r="F17" s="22">
        <v>1.1110977228922559E-5</v>
      </c>
      <c r="G17" s="22">
        <v>0</v>
      </c>
      <c r="H17" s="22">
        <v>2.4031136234211426E-5</v>
      </c>
      <c r="I17" s="22">
        <v>2.604962535238881E-9</v>
      </c>
      <c r="J17" s="22">
        <v>0</v>
      </c>
      <c r="K17" s="22">
        <v>2.604962535238881E-9</v>
      </c>
    </row>
    <row r="18" spans="1:11" x14ac:dyDescent="0.3">
      <c r="A18" s="9" t="s">
        <v>26</v>
      </c>
      <c r="B18" s="22">
        <v>5.8004974931305867E-3</v>
      </c>
      <c r="C18" s="22">
        <v>2.3239565452296137E-10</v>
      </c>
      <c r="D18" s="22">
        <v>0</v>
      </c>
      <c r="E18" s="22">
        <v>0</v>
      </c>
      <c r="F18" s="22">
        <v>0</v>
      </c>
      <c r="G18" s="22">
        <v>0</v>
      </c>
      <c r="H18" s="22">
        <v>4.3058803150632799E-5</v>
      </c>
      <c r="I18" s="22">
        <v>1.2447961519150658E-4</v>
      </c>
      <c r="J18" s="22">
        <v>0</v>
      </c>
      <c r="K18" s="22">
        <v>1.2447961519150658E-4</v>
      </c>
    </row>
    <row r="19" spans="1:11" x14ac:dyDescent="0.3">
      <c r="A19" s="9" t="s">
        <v>27</v>
      </c>
      <c r="B19" s="22">
        <v>0.44680590485081129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1.0161926994954778E-6</v>
      </c>
      <c r="I19" s="22">
        <v>6.7722863781893607E-3</v>
      </c>
      <c r="J19" s="22">
        <v>0</v>
      </c>
      <c r="K19" s="22">
        <v>6.7722863781893607E-3</v>
      </c>
    </row>
    <row r="20" spans="1:11" x14ac:dyDescent="0.3">
      <c r="A20" s="9" t="s">
        <v>28</v>
      </c>
      <c r="B20" s="22">
        <v>1.4610649618450631E-2</v>
      </c>
      <c r="C20" s="22">
        <v>0</v>
      </c>
      <c r="D20" s="22">
        <v>5.7843149948979687E-4</v>
      </c>
      <c r="E20" s="22">
        <v>0</v>
      </c>
      <c r="F20" s="22">
        <v>3.9457125379621526E-9</v>
      </c>
      <c r="G20" s="22">
        <v>0</v>
      </c>
      <c r="H20" s="22">
        <v>4.2753354119921167E-5</v>
      </c>
      <c r="I20" s="22">
        <v>0</v>
      </c>
      <c r="J20" s="22">
        <v>0</v>
      </c>
      <c r="K20" s="22">
        <v>0</v>
      </c>
    </row>
    <row r="21" spans="1:11" x14ac:dyDescent="0.3">
      <c r="A21" s="9" t="s">
        <v>29</v>
      </c>
      <c r="B21" s="22">
        <v>2.0443152824402842E-4</v>
      </c>
      <c r="C21" s="22">
        <v>0</v>
      </c>
      <c r="D21" s="22">
        <v>0</v>
      </c>
      <c r="E21" s="22">
        <v>2.0131877416904621E-7</v>
      </c>
      <c r="F21" s="22">
        <v>4.4828561173521794E-5</v>
      </c>
      <c r="G21" s="22">
        <v>2.2829068551910726E-6</v>
      </c>
      <c r="H21" s="22">
        <v>1.5802260680333469E-7</v>
      </c>
      <c r="I21" s="22">
        <v>0</v>
      </c>
      <c r="J21" s="22">
        <v>0</v>
      </c>
      <c r="K21" s="22">
        <v>0</v>
      </c>
    </row>
    <row r="22" spans="1:11" x14ac:dyDescent="0.3">
      <c r="A22" s="9" t="s">
        <v>30</v>
      </c>
      <c r="B22" s="22">
        <v>2.5731532265318696E-3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3.399352690630118E-8</v>
      </c>
      <c r="I22" s="22">
        <v>4.2874680323119581E-7</v>
      </c>
      <c r="J22" s="22">
        <v>0</v>
      </c>
      <c r="K22" s="22">
        <v>4.2874680323119581E-7</v>
      </c>
    </row>
    <row r="23" spans="1:11" x14ac:dyDescent="0.3">
      <c r="A23" s="9" t="s">
        <v>31</v>
      </c>
      <c r="B23" s="22">
        <v>3.4158748873711043E-3</v>
      </c>
      <c r="C23" s="22">
        <v>0</v>
      </c>
      <c r="D23" s="22">
        <v>2.8668275389886067E-7</v>
      </c>
      <c r="E23" s="22">
        <v>0</v>
      </c>
      <c r="F23" s="22">
        <v>0</v>
      </c>
      <c r="G23" s="22">
        <v>0</v>
      </c>
      <c r="H23" s="22">
        <v>0</v>
      </c>
      <c r="I23" s="22">
        <v>8.1086660728815372E-4</v>
      </c>
      <c r="J23" s="22">
        <v>0</v>
      </c>
      <c r="K23" s="22">
        <v>8.1086660728815372E-4</v>
      </c>
    </row>
    <row r="24" spans="1:11" x14ac:dyDescent="0.3">
      <c r="A24" s="9" t="s">
        <v>32</v>
      </c>
      <c r="B24" s="22">
        <v>8.7786120276849445E-3</v>
      </c>
      <c r="C24" s="22">
        <v>4.8512793731343962E-6</v>
      </c>
      <c r="D24" s="22">
        <v>1.4903992592244101E-6</v>
      </c>
      <c r="E24" s="22">
        <v>1.0393238566716915E-8</v>
      </c>
      <c r="F24" s="22">
        <v>8.8962178758490912E-9</v>
      </c>
      <c r="G24" s="22">
        <v>2.5160110021477724E-5</v>
      </c>
      <c r="H24" s="22">
        <v>8.7699914867586763E-3</v>
      </c>
      <c r="I24" s="22">
        <v>5.4237447111097775E-6</v>
      </c>
      <c r="J24" s="22">
        <v>0</v>
      </c>
      <c r="K24" s="22">
        <v>5.4237447111097775E-6</v>
      </c>
    </row>
    <row r="25" spans="1:11" x14ac:dyDescent="0.3">
      <c r="A25" s="9" t="s">
        <v>33</v>
      </c>
      <c r="B25" s="22">
        <v>0</v>
      </c>
      <c r="C25" s="22">
        <v>2.5492411831529449E-5</v>
      </c>
      <c r="D25" s="22">
        <v>0</v>
      </c>
      <c r="E25" s="22">
        <v>1.0506939746412171E-4</v>
      </c>
      <c r="F25" s="22">
        <v>0</v>
      </c>
      <c r="G25" s="22">
        <v>0</v>
      </c>
      <c r="H25" s="22">
        <v>5.0481672154307792E-5</v>
      </c>
      <c r="I25" s="22">
        <v>1.7857550715571491E-8</v>
      </c>
      <c r="J25" s="22">
        <v>0</v>
      </c>
      <c r="K25" s="22">
        <v>1.7857550715571491E-8</v>
      </c>
    </row>
    <row r="26" spans="1:11" x14ac:dyDescent="0.3">
      <c r="A26" s="9" t="s">
        <v>34</v>
      </c>
      <c r="B26" s="22">
        <v>2.3194083315736551E-3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1.5761379621821091E-8</v>
      </c>
      <c r="I26" s="22">
        <v>7.2459959013025346E-7</v>
      </c>
      <c r="J26" s="22">
        <v>0</v>
      </c>
      <c r="K26" s="22">
        <v>7.2459959013025346E-7</v>
      </c>
    </row>
    <row r="27" spans="1:11" x14ac:dyDescent="0.3">
      <c r="A27" s="9" t="s">
        <v>35</v>
      </c>
      <c r="B27" s="22">
        <v>7.5946791624519289E-4</v>
      </c>
      <c r="C27" s="22">
        <v>9.3592596111593539E-10</v>
      </c>
      <c r="D27" s="22">
        <v>0</v>
      </c>
      <c r="E27" s="22">
        <v>5.783464590718595E-4</v>
      </c>
      <c r="F27" s="22">
        <v>0</v>
      </c>
      <c r="G27" s="22">
        <v>0</v>
      </c>
      <c r="H27" s="22">
        <v>1.4507856451077797E-6</v>
      </c>
      <c r="I27" s="22">
        <v>3.2745435975143872E-6</v>
      </c>
      <c r="J27" s="22">
        <v>0</v>
      </c>
      <c r="K27" s="22">
        <v>3.2745435975143872E-6</v>
      </c>
    </row>
    <row r="28" spans="1:11" x14ac:dyDescent="0.3">
      <c r="A28" s="9" t="s">
        <v>36</v>
      </c>
      <c r="B28" s="22">
        <v>7.6593597073248325E-3</v>
      </c>
      <c r="C28" s="22">
        <v>8.0679870136937226E-9</v>
      </c>
      <c r="D28" s="22">
        <v>1.2521614435480438E-4</v>
      </c>
      <c r="E28" s="22">
        <v>0</v>
      </c>
      <c r="F28" s="22">
        <v>0</v>
      </c>
      <c r="G28" s="22">
        <v>0</v>
      </c>
      <c r="H28" s="22">
        <v>7.3680480362712398E-3</v>
      </c>
      <c r="I28" s="22">
        <v>1.0530234852988444E-3</v>
      </c>
      <c r="J28" s="22">
        <v>0</v>
      </c>
      <c r="K28" s="22">
        <v>1.0530234852988444E-3</v>
      </c>
    </row>
    <row r="29" spans="1:11" x14ac:dyDescent="0.3">
      <c r="A29" s="9" t="s">
        <v>37</v>
      </c>
      <c r="B29" s="22">
        <v>8.4642360450869026E-6</v>
      </c>
      <c r="C29" s="22">
        <v>4.5512221050124842E-6</v>
      </c>
      <c r="D29" s="22">
        <v>8.2858536680675959E-5</v>
      </c>
      <c r="E29" s="22">
        <v>4.6801725277918237E-5</v>
      </c>
      <c r="F29" s="22">
        <v>3.5965415872882088E-4</v>
      </c>
      <c r="G29" s="22">
        <v>6.8462271125682882E-5</v>
      </c>
      <c r="H29" s="22">
        <v>2.1239932128970605E-3</v>
      </c>
      <c r="I29" s="22">
        <v>4.2859136583533923E-5</v>
      </c>
      <c r="J29" s="22">
        <v>0</v>
      </c>
      <c r="K29" s="22">
        <v>4.2859136583533923E-5</v>
      </c>
    </row>
    <row r="30" spans="1:11" x14ac:dyDescent="0.3">
      <c r="A30" s="9" t="s">
        <v>38</v>
      </c>
      <c r="B30" s="22">
        <v>5.5703409429045176E-7</v>
      </c>
      <c r="C30" s="22">
        <v>4.060323924153973E-5</v>
      </c>
      <c r="D30" s="22">
        <v>3.9343297988963551E-4</v>
      </c>
      <c r="E30" s="22">
        <v>6.4588387632799951E-4</v>
      </c>
      <c r="F30" s="22">
        <v>2.832461761454426E-4</v>
      </c>
      <c r="G30" s="22">
        <v>6.8742579705377896E-4</v>
      </c>
      <c r="H30" s="22">
        <v>9.4663857763958457E-4</v>
      </c>
      <c r="I30" s="22">
        <v>8.9809508503159936E-6</v>
      </c>
      <c r="J30" s="22">
        <v>0</v>
      </c>
      <c r="K30" s="22">
        <v>8.9809508503159936E-6</v>
      </c>
    </row>
    <row r="31" spans="1:11" x14ac:dyDescent="0.3">
      <c r="A31" s="9" t="s">
        <v>39</v>
      </c>
      <c r="B31" s="22">
        <v>3.6904017477689216E-6</v>
      </c>
      <c r="C31" s="22">
        <v>2.3359326830690906E-4</v>
      </c>
      <c r="D31" s="22">
        <v>2.059214573083193E-4</v>
      </c>
      <c r="E31" s="22">
        <v>1.3347961808448351E-4</v>
      </c>
      <c r="F31" s="22">
        <v>1.0363159701773675E-4</v>
      </c>
      <c r="G31" s="22">
        <v>3.4777221854048951E-4</v>
      </c>
      <c r="H31" s="22">
        <v>2.7483229827400518E-3</v>
      </c>
      <c r="I31" s="22">
        <v>2.4318006429170232E-5</v>
      </c>
      <c r="J31" s="22">
        <v>0</v>
      </c>
      <c r="K31" s="22">
        <v>2.4318006429170232E-5</v>
      </c>
    </row>
    <row r="32" spans="1:11" x14ac:dyDescent="0.3">
      <c r="A32" s="9" t="s">
        <v>40</v>
      </c>
      <c r="B32" s="22">
        <v>0</v>
      </c>
      <c r="C32" s="22">
        <v>0</v>
      </c>
      <c r="D32" s="22">
        <v>0</v>
      </c>
      <c r="E32" s="22">
        <v>3.277085035681231E-9</v>
      </c>
      <c r="F32" s="22">
        <v>0</v>
      </c>
      <c r="G32" s="22">
        <v>0</v>
      </c>
      <c r="H32" s="22">
        <v>1.9980063310650509E-8</v>
      </c>
      <c r="I32" s="22">
        <v>2.9631101327156973E-5</v>
      </c>
      <c r="J32" s="22">
        <v>0</v>
      </c>
      <c r="K32" s="22">
        <v>2.9631101327156973E-5</v>
      </c>
    </row>
    <row r="33" spans="1:11" x14ac:dyDescent="0.3">
      <c r="A33" s="9" t="s">
        <v>41</v>
      </c>
      <c r="B33" s="22">
        <v>2.6689936859432961E-4</v>
      </c>
      <c r="C33" s="22">
        <v>1.1443618121753113E-5</v>
      </c>
      <c r="D33" s="22">
        <v>3.5631671944252125E-2</v>
      </c>
      <c r="E33" s="22">
        <v>1.4482140860585728E-3</v>
      </c>
      <c r="F33" s="22">
        <v>7.8940800568980431E-3</v>
      </c>
      <c r="G33" s="22">
        <v>4.1065887627615557E-3</v>
      </c>
      <c r="H33" s="22">
        <v>4.5898504845904783E-3</v>
      </c>
      <c r="I33" s="22">
        <v>0</v>
      </c>
      <c r="J33" s="22">
        <v>0</v>
      </c>
      <c r="K33" s="22">
        <v>0</v>
      </c>
    </row>
    <row r="34" spans="1:11" x14ac:dyDescent="0.3">
      <c r="A34" s="9" t="s">
        <v>42</v>
      </c>
      <c r="B34" s="22">
        <v>0</v>
      </c>
      <c r="C34" s="22">
        <v>1.9957387340357973E-7</v>
      </c>
      <c r="D34" s="22">
        <v>1.7076070670443327E-6</v>
      </c>
      <c r="E34" s="22">
        <v>0</v>
      </c>
      <c r="F34" s="22">
        <v>8.7619275097750212E-6</v>
      </c>
      <c r="G34" s="22">
        <v>2.4890977624726765E-5</v>
      </c>
      <c r="H34" s="22">
        <v>2.3731664417402576E-8</v>
      </c>
      <c r="I34" s="22">
        <v>0</v>
      </c>
      <c r="J34" s="22">
        <v>0</v>
      </c>
      <c r="K34" s="22">
        <v>0</v>
      </c>
    </row>
    <row r="35" spans="1:11" x14ac:dyDescent="0.3">
      <c r="A35" s="9" t="s">
        <v>43</v>
      </c>
      <c r="B35" s="22">
        <v>6.1033103301147248E-5</v>
      </c>
      <c r="C35" s="22">
        <v>1.1988688307973004E-8</v>
      </c>
      <c r="D35" s="22">
        <v>1.5537004734787665E-4</v>
      </c>
      <c r="E35" s="22">
        <v>1.706850095560703E-4</v>
      </c>
      <c r="F35" s="22">
        <v>5.2322509084861341E-5</v>
      </c>
      <c r="G35" s="22">
        <v>5.8888804034877551E-4</v>
      </c>
      <c r="H35" s="22">
        <v>1.1644275855585131E-3</v>
      </c>
      <c r="I35" s="22">
        <v>1.2683140702309969E-6</v>
      </c>
      <c r="J35" s="22">
        <v>0</v>
      </c>
      <c r="K35" s="22">
        <v>1.2683140702309969E-6</v>
      </c>
    </row>
    <row r="36" spans="1:11" x14ac:dyDescent="0.3">
      <c r="A36" s="9" t="s">
        <v>44</v>
      </c>
      <c r="B36" s="22">
        <v>3.3304922194533068E-8</v>
      </c>
      <c r="C36" s="22">
        <v>1.3879641004293759E-6</v>
      </c>
      <c r="D36" s="22">
        <v>2.4691535798816312E-7</v>
      </c>
      <c r="E36" s="22">
        <v>1.6408569994747711E-6</v>
      </c>
      <c r="F36" s="22">
        <v>6.0905995717767882E-5</v>
      </c>
      <c r="G36" s="22">
        <v>9.6510867323535443E-6</v>
      </c>
      <c r="H36" s="22">
        <v>4.1060803950478113E-6</v>
      </c>
      <c r="I36" s="22">
        <v>7.1903920044843933E-5</v>
      </c>
      <c r="J36" s="22">
        <v>0</v>
      </c>
      <c r="K36" s="22">
        <v>7.1903920044843933E-5</v>
      </c>
    </row>
    <row r="37" spans="1:11" x14ac:dyDescent="0.3">
      <c r="A37" s="9" t="s">
        <v>45</v>
      </c>
      <c r="B37" s="22">
        <v>1.0547806427144152E-6</v>
      </c>
      <c r="C37" s="22">
        <v>2.9486101467165786E-6</v>
      </c>
      <c r="D37" s="22">
        <v>1.5364321870589291E-4</v>
      </c>
      <c r="E37" s="22">
        <v>8.5657698572404379E-4</v>
      </c>
      <c r="F37" s="22">
        <v>1.6192770171927081E-5</v>
      </c>
      <c r="G37" s="22">
        <v>1.2320087777030055E-5</v>
      </c>
      <c r="H37" s="22">
        <v>8.3463712406739182E-6</v>
      </c>
      <c r="I37" s="22">
        <v>1.3513821842411451E-8</v>
      </c>
      <c r="J37" s="22">
        <v>0</v>
      </c>
      <c r="K37" s="22">
        <v>1.3513821842411451E-8</v>
      </c>
    </row>
    <row r="38" spans="1:11" x14ac:dyDescent="0.3">
      <c r="A38" s="9" t="s">
        <v>46</v>
      </c>
      <c r="B38" s="22">
        <v>2.3175555990052267E-4</v>
      </c>
      <c r="C38" s="22">
        <v>3.2066064863984356E-4</v>
      </c>
      <c r="D38" s="22">
        <v>3.5467699319338261E-3</v>
      </c>
      <c r="E38" s="22">
        <v>3.5600634186368652E-4</v>
      </c>
      <c r="F38" s="22">
        <v>3.431381033625499E-4</v>
      </c>
      <c r="G38" s="22">
        <v>5.8066500966343733E-4</v>
      </c>
      <c r="H38" s="22">
        <v>1.5040123248714421E-3</v>
      </c>
      <c r="I38" s="22">
        <v>4.5645816617289876E-5</v>
      </c>
      <c r="J38" s="22">
        <v>0</v>
      </c>
      <c r="K38" s="22">
        <v>4.5645816617289876E-5</v>
      </c>
    </row>
    <row r="39" spans="1:11" x14ac:dyDescent="0.3">
      <c r="A39" s="9" t="s">
        <v>47</v>
      </c>
      <c r="B39" s="22">
        <v>5.0292771459813219E-5</v>
      </c>
      <c r="C39" s="22">
        <v>2.8604441828708075E-4</v>
      </c>
      <c r="D39" s="22">
        <v>9.1052204016859479E-6</v>
      </c>
      <c r="E39" s="22">
        <v>4.057270841784351E-4</v>
      </c>
      <c r="F39" s="22">
        <v>4.5107345734954042E-4</v>
      </c>
      <c r="G39" s="22">
        <v>2.6773170379424661E-6</v>
      </c>
      <c r="H39" s="22">
        <v>2.9337408074214979E-3</v>
      </c>
      <c r="I39" s="22">
        <v>3.1796798689495143E-3</v>
      </c>
      <c r="J39" s="22">
        <v>0</v>
      </c>
      <c r="K39" s="22">
        <v>3.1796798689495143E-3</v>
      </c>
    </row>
    <row r="40" spans="1:11" x14ac:dyDescent="0.3">
      <c r="A40" s="9" t="s">
        <v>48</v>
      </c>
      <c r="B40" s="22">
        <v>2.6097383459575766E-5</v>
      </c>
      <c r="C40" s="22">
        <v>3.9082117375346521E-6</v>
      </c>
      <c r="D40" s="22">
        <v>1.1685205187950067E-4</v>
      </c>
      <c r="E40" s="22">
        <v>2.6652497023820576E-6</v>
      </c>
      <c r="F40" s="22">
        <v>6.0730371405466497E-5</v>
      </c>
      <c r="G40" s="22">
        <v>2.064479358653369E-5</v>
      </c>
      <c r="H40" s="22">
        <v>1.5614396515741972E-4</v>
      </c>
      <c r="I40" s="22">
        <v>1.5111311548509808E-4</v>
      </c>
      <c r="J40" s="22">
        <v>0</v>
      </c>
      <c r="K40" s="22">
        <v>1.5111311548509808E-4</v>
      </c>
    </row>
    <row r="41" spans="1:11" x14ac:dyDescent="0.3">
      <c r="A41" s="9" t="s">
        <v>49</v>
      </c>
      <c r="B41" s="22">
        <v>8.5661276598328014E-4</v>
      </c>
      <c r="C41" s="22">
        <v>3.6510895863797767E-6</v>
      </c>
      <c r="D41" s="22">
        <v>2.3036673378709137E-3</v>
      </c>
      <c r="E41" s="22">
        <v>2.7661109582862867E-3</v>
      </c>
      <c r="F41" s="22">
        <v>1.1285639865165759E-3</v>
      </c>
      <c r="G41" s="22">
        <v>8.3659839478298411E-3</v>
      </c>
      <c r="H41" s="22">
        <v>4.0045701387490237E-2</v>
      </c>
      <c r="I41" s="22">
        <v>2.606709347994155E-6</v>
      </c>
      <c r="J41" s="22">
        <v>0</v>
      </c>
      <c r="K41" s="22">
        <v>2.606709347994155E-6</v>
      </c>
    </row>
    <row r="42" spans="1:11" x14ac:dyDescent="0.3">
      <c r="A42" s="9" t="s">
        <v>50</v>
      </c>
      <c r="B42" s="22">
        <v>5.9583229105445046E-7</v>
      </c>
      <c r="C42" s="22">
        <v>1.2559445770429409E-5</v>
      </c>
      <c r="D42" s="22">
        <v>6.711350514285744E-4</v>
      </c>
      <c r="E42" s="22">
        <v>1.5354145916868151E-7</v>
      </c>
      <c r="F42" s="22">
        <v>1.1447478724897632E-5</v>
      </c>
      <c r="G42" s="22">
        <v>3.6376844645968817E-4</v>
      </c>
      <c r="H42" s="22">
        <v>3.4459862057633864E-5</v>
      </c>
      <c r="I42" s="22">
        <v>2.3626146111365978E-3</v>
      </c>
      <c r="J42" s="22">
        <v>0</v>
      </c>
      <c r="K42" s="22">
        <v>2.3626146111365978E-3</v>
      </c>
    </row>
    <row r="43" spans="1:11" x14ac:dyDescent="0.3">
      <c r="A43" s="9" t="s">
        <v>51</v>
      </c>
      <c r="B43" s="22">
        <v>2.0143454513422551E-3</v>
      </c>
      <c r="C43" s="22">
        <v>3.918304931664788E-5</v>
      </c>
      <c r="D43" s="22">
        <v>1.9687151746153868E-2</v>
      </c>
      <c r="E43" s="22">
        <v>6.3545627353148639E-3</v>
      </c>
      <c r="F43" s="22">
        <v>2.6718825800061225E-3</v>
      </c>
      <c r="G43" s="22">
        <v>2.010181627622316E-2</v>
      </c>
      <c r="H43" s="22">
        <v>9.9051674626570566E-2</v>
      </c>
      <c r="I43" s="22">
        <v>2.8295576293765009E-3</v>
      </c>
      <c r="J43" s="22">
        <v>0</v>
      </c>
      <c r="K43" s="22">
        <v>2.8295576293765009E-3</v>
      </c>
    </row>
    <row r="44" spans="1:11" x14ac:dyDescent="0.3">
      <c r="A44" s="9" t="s">
        <v>52</v>
      </c>
      <c r="B44" s="22">
        <v>3.8086840194628234E-5</v>
      </c>
      <c r="C44" s="22">
        <v>3.039409494668156E-4</v>
      </c>
      <c r="D44" s="22">
        <v>3.0410558209054372E-4</v>
      </c>
      <c r="E44" s="22">
        <v>3.328897260238669E-4</v>
      </c>
      <c r="F44" s="22">
        <v>1.0920172264145359E-2</v>
      </c>
      <c r="G44" s="22">
        <v>1.8551124817260892E-4</v>
      </c>
      <c r="H44" s="22">
        <v>2.3146813217785906E-3</v>
      </c>
      <c r="I44" s="22">
        <v>2.0826043485348755E-3</v>
      </c>
      <c r="J44" s="22">
        <v>0</v>
      </c>
      <c r="K44" s="22">
        <v>2.0826043485348755E-3</v>
      </c>
    </row>
    <row r="45" spans="1:11" x14ac:dyDescent="0.3">
      <c r="A45" s="9" t="s">
        <v>53</v>
      </c>
      <c r="B45" s="22">
        <v>6.2222226272936099E-5</v>
      </c>
      <c r="C45" s="22">
        <v>1.0425176662897189E-3</v>
      </c>
      <c r="D45" s="22">
        <v>3.9438566707958832E-3</v>
      </c>
      <c r="E45" s="22">
        <v>7.0142655378030644E-4</v>
      </c>
      <c r="F45" s="22">
        <v>3.3625391441413459E-3</v>
      </c>
      <c r="G45" s="22">
        <v>6.2182354907405648E-4</v>
      </c>
      <c r="H45" s="22">
        <v>1.7947318373401237E-2</v>
      </c>
      <c r="I45" s="22">
        <v>7.529665186346958E-5</v>
      </c>
      <c r="J45" s="22">
        <v>0</v>
      </c>
      <c r="K45" s="22">
        <v>7.529665186346958E-5</v>
      </c>
    </row>
    <row r="46" spans="1:11" x14ac:dyDescent="0.3">
      <c r="A46" s="9" t="s">
        <v>54</v>
      </c>
      <c r="B46" s="22">
        <v>2.0018494520789068E-5</v>
      </c>
      <c r="C46" s="22">
        <v>1.9142203324039574E-4</v>
      </c>
      <c r="D46" s="22">
        <v>7.4639609101012779E-4</v>
      </c>
      <c r="E46" s="22">
        <v>2.0315905106202412E-3</v>
      </c>
      <c r="F46" s="22">
        <v>3.3500539732230186E-3</v>
      </c>
      <c r="G46" s="22">
        <v>1.2063006722122348E-4</v>
      </c>
      <c r="H46" s="22">
        <v>1.6365367069385071E-3</v>
      </c>
      <c r="I46" s="22">
        <v>2.2342676229137784E-2</v>
      </c>
      <c r="J46" s="22">
        <v>0</v>
      </c>
      <c r="K46" s="22">
        <v>2.2342676229137784E-2</v>
      </c>
    </row>
    <row r="47" spans="1:11" x14ac:dyDescent="0.3">
      <c r="A47" s="9" t="s">
        <v>3</v>
      </c>
      <c r="B47" s="22">
        <v>4.7608588918619419E-4</v>
      </c>
      <c r="C47" s="22">
        <v>2.5855316510541994E-2</v>
      </c>
      <c r="D47" s="22">
        <v>1.4893283949017576E-3</v>
      </c>
      <c r="E47" s="22">
        <v>8.7101684756428644E-3</v>
      </c>
      <c r="F47" s="22">
        <v>5.8035149320959994E-3</v>
      </c>
      <c r="G47" s="22">
        <v>5.4372229135094359E-3</v>
      </c>
      <c r="H47" s="22">
        <v>3.0245804201030204E-2</v>
      </c>
      <c r="I47" s="22">
        <v>3.3313401973327682E-2</v>
      </c>
      <c r="J47" s="22">
        <v>0</v>
      </c>
      <c r="K47" s="22">
        <v>3.3313401973327682E-2</v>
      </c>
    </row>
    <row r="48" spans="1:11" x14ac:dyDescent="0.3">
      <c r="A48" s="9" t="s">
        <v>55</v>
      </c>
      <c r="B48" s="22">
        <v>0</v>
      </c>
      <c r="C48" s="22">
        <v>8.9255222013611019E-6</v>
      </c>
      <c r="D48" s="22">
        <v>2.9708104376074745E-4</v>
      </c>
      <c r="E48" s="22">
        <v>2.0012982658658082E-5</v>
      </c>
      <c r="F48" s="22">
        <v>2.1897444562383889E-4</v>
      </c>
      <c r="G48" s="22">
        <v>1.3392131872885308E-4</v>
      </c>
      <c r="H48" s="22">
        <v>2.6813360845435305E-3</v>
      </c>
      <c r="I48" s="22">
        <v>0</v>
      </c>
      <c r="J48" s="22">
        <v>0</v>
      </c>
      <c r="K48" s="22">
        <v>0</v>
      </c>
    </row>
    <row r="49" spans="1:11" x14ac:dyDescent="0.3">
      <c r="A49" s="9" t="s">
        <v>56</v>
      </c>
      <c r="B49" s="22">
        <v>2.9446074307938288E-4</v>
      </c>
      <c r="C49" s="22">
        <v>6.1320328912487082E-6</v>
      </c>
      <c r="D49" s="22">
        <v>9.824133099033808E-5</v>
      </c>
      <c r="E49" s="22">
        <v>4.116259841073067E-4</v>
      </c>
      <c r="F49" s="22">
        <v>4.8554135368557482E-6</v>
      </c>
      <c r="G49" s="22">
        <v>1.7163949249005119E-8</v>
      </c>
      <c r="H49" s="22">
        <v>1.3242167043167071E-2</v>
      </c>
      <c r="I49" s="22">
        <v>1.1296945264345312E-4</v>
      </c>
      <c r="J49" s="22">
        <v>0</v>
      </c>
      <c r="K49" s="22">
        <v>1.1296945264345312E-4</v>
      </c>
    </row>
    <row r="50" spans="1:11" x14ac:dyDescent="0.3">
      <c r="A50" s="9" t="s">
        <v>57</v>
      </c>
      <c r="B50" s="22">
        <v>2.2499597554084735E-4</v>
      </c>
      <c r="C50" s="22">
        <v>2.8132401824254508E-7</v>
      </c>
      <c r="D50" s="22">
        <v>0</v>
      </c>
      <c r="E50" s="22">
        <v>1.6851931144477273E-3</v>
      </c>
      <c r="F50" s="22">
        <v>4.8417121931717567E-7</v>
      </c>
      <c r="G50" s="22">
        <v>0</v>
      </c>
      <c r="H50" s="22">
        <v>6.9906521902208954E-3</v>
      </c>
      <c r="I50" s="22">
        <v>5.6371025998235866E-6</v>
      </c>
      <c r="J50" s="22">
        <v>0</v>
      </c>
      <c r="K50" s="22">
        <v>5.6371025998235866E-6</v>
      </c>
    </row>
    <row r="51" spans="1:11" x14ac:dyDescent="0.3">
      <c r="A51" s="9" t="s">
        <v>58</v>
      </c>
      <c r="B51" s="22">
        <v>0</v>
      </c>
      <c r="C51" s="22">
        <v>6.1650871675451143E-10</v>
      </c>
      <c r="D51" s="22">
        <v>4.3816312796407566E-7</v>
      </c>
      <c r="E51" s="22">
        <v>8.1558856378026705E-7</v>
      </c>
      <c r="F51" s="22">
        <v>1.153464879941867E-7</v>
      </c>
      <c r="G51" s="22">
        <v>0</v>
      </c>
      <c r="H51" s="22">
        <v>4.3047853516504061E-3</v>
      </c>
      <c r="I51" s="22">
        <v>4.8410102533343363E-6</v>
      </c>
      <c r="J51" s="22">
        <v>0</v>
      </c>
      <c r="K51" s="22">
        <v>4.8410102533343363E-6</v>
      </c>
    </row>
    <row r="52" spans="1:11" x14ac:dyDescent="0.3">
      <c r="A52" s="9" t="s">
        <v>59</v>
      </c>
      <c r="B52" s="22">
        <v>0</v>
      </c>
      <c r="C52" s="22">
        <v>2.0466534021456081E-5</v>
      </c>
      <c r="D52" s="22">
        <v>7.1622460644204746E-5</v>
      </c>
      <c r="E52" s="22">
        <v>3.6820592039008214E-5</v>
      </c>
      <c r="F52" s="22">
        <v>3.3205533829727468E-3</v>
      </c>
      <c r="G52" s="22">
        <v>8.9403505405271075E-6</v>
      </c>
      <c r="H52" s="22">
        <v>8.1399358403788265E-3</v>
      </c>
      <c r="I52" s="22">
        <v>2.2057994930849869E-6</v>
      </c>
      <c r="J52" s="22">
        <v>0</v>
      </c>
      <c r="K52" s="22">
        <v>2.2057994930849869E-6</v>
      </c>
    </row>
    <row r="53" spans="1:11" x14ac:dyDescent="0.3">
      <c r="A53" s="9" t="s">
        <v>60</v>
      </c>
      <c r="B53" s="22">
        <v>2.8842321589500688E-6</v>
      </c>
      <c r="C53" s="22">
        <v>5.2901651676967296E-6</v>
      </c>
      <c r="D53" s="22">
        <v>3.8716595130891651E-2</v>
      </c>
      <c r="E53" s="22">
        <v>2.8794601846232554E-6</v>
      </c>
      <c r="F53" s="22">
        <v>6.2173279644288097E-8</v>
      </c>
      <c r="G53" s="22">
        <v>8.5591257535976175E-5</v>
      </c>
      <c r="H53" s="22">
        <v>1.6647531967849993E-3</v>
      </c>
      <c r="I53" s="22">
        <v>1.792894304857759E-6</v>
      </c>
      <c r="J53" s="22">
        <v>0</v>
      </c>
      <c r="K53" s="22">
        <v>1.792894304857759E-6</v>
      </c>
    </row>
    <row r="54" spans="1:11" x14ac:dyDescent="0.3">
      <c r="A54" s="9" t="s">
        <v>61</v>
      </c>
      <c r="B54" s="22">
        <v>2.5909070974458848E-6</v>
      </c>
      <c r="C54" s="22">
        <v>2.7469816021887178E-4</v>
      </c>
      <c r="D54" s="22">
        <v>1.1389982385983341E-5</v>
      </c>
      <c r="E54" s="22">
        <v>1.6183514146510123E-4</v>
      </c>
      <c r="F54" s="22">
        <v>3.4814165395116156E-2</v>
      </c>
      <c r="G54" s="22">
        <v>7.1589367574562083E-3</v>
      </c>
      <c r="H54" s="22">
        <v>3.5486015957215102E-2</v>
      </c>
      <c r="I54" s="22">
        <v>1.2023114324162792E-5</v>
      </c>
      <c r="J54" s="22">
        <v>0</v>
      </c>
      <c r="K54" s="22">
        <v>1.2023114324162792E-5</v>
      </c>
    </row>
    <row r="55" spans="1:11" x14ac:dyDescent="0.3">
      <c r="A55" s="9" t="s">
        <v>62</v>
      </c>
      <c r="B55" s="22">
        <v>8.4320826777710946E-8</v>
      </c>
      <c r="C55" s="22">
        <v>1.5811126299743675E-5</v>
      </c>
      <c r="D55" s="22">
        <v>9.7953189493441895E-5</v>
      </c>
      <c r="E55" s="22">
        <v>5.7130833751290396E-5</v>
      </c>
      <c r="F55" s="22">
        <v>1.3747731868873294E-5</v>
      </c>
      <c r="G55" s="22">
        <v>2.0702663954666989E-5</v>
      </c>
      <c r="H55" s="22">
        <v>0.20608791239192978</v>
      </c>
      <c r="I55" s="22">
        <v>9.4519424199879075E-5</v>
      </c>
      <c r="J55" s="22">
        <v>0</v>
      </c>
      <c r="K55" s="22">
        <v>9.4519424199879075E-5</v>
      </c>
    </row>
    <row r="56" spans="1:11" x14ac:dyDescent="0.3">
      <c r="A56" s="9" t="s">
        <v>63</v>
      </c>
      <c r="B56" s="22">
        <v>1.2102455754842943E-3</v>
      </c>
      <c r="C56" s="22">
        <v>2.2995961440621987E-5</v>
      </c>
      <c r="D56" s="22">
        <v>4.4886953236389167E-7</v>
      </c>
      <c r="E56" s="22">
        <v>6.0154228407468754E-5</v>
      </c>
      <c r="F56" s="22">
        <v>3.1179038990175731E-7</v>
      </c>
      <c r="G56" s="22">
        <v>3.3454791822290367E-4</v>
      </c>
      <c r="H56" s="22">
        <v>1.5460408365489075E-2</v>
      </c>
      <c r="I56" s="22">
        <v>1.1393473029482363E-3</v>
      </c>
      <c r="J56" s="22">
        <v>0</v>
      </c>
      <c r="K56" s="22">
        <v>1.1393473029482363E-3</v>
      </c>
    </row>
    <row r="57" spans="1:11" x14ac:dyDescent="0.3">
      <c r="A57" s="9" t="s">
        <v>64</v>
      </c>
      <c r="B57" s="22">
        <v>3.0151396350108868E-5</v>
      </c>
      <c r="C57" s="22">
        <v>4.3845515682770009E-5</v>
      </c>
      <c r="D57" s="22">
        <v>1.3384006563008584E-4</v>
      </c>
      <c r="E57" s="22">
        <v>7.0906657351877565E-3</v>
      </c>
      <c r="F57" s="22">
        <v>1.8482649324183677E-4</v>
      </c>
      <c r="G57" s="22">
        <v>4.8970614263537917E-5</v>
      </c>
      <c r="H57" s="22">
        <v>1.7032957288989773E-3</v>
      </c>
      <c r="I57" s="22">
        <v>3.7551463862039071E-8</v>
      </c>
      <c r="J57" s="22">
        <v>0</v>
      </c>
      <c r="K57" s="22">
        <v>3.7551463862039071E-8</v>
      </c>
    </row>
    <row r="58" spans="1:11" x14ac:dyDescent="0.3">
      <c r="A58" s="9" t="s">
        <v>65</v>
      </c>
      <c r="B58" s="22">
        <v>3.3020611234475906E-6</v>
      </c>
      <c r="C58" s="22">
        <v>1.6885118922653804E-5</v>
      </c>
      <c r="D58" s="22">
        <v>1.268424704229739E-3</v>
      </c>
      <c r="E58" s="22">
        <v>6.729142318345774E-4</v>
      </c>
      <c r="F58" s="22">
        <v>1.1827756693976543E-5</v>
      </c>
      <c r="G58" s="22">
        <v>5.9160771901675159E-4</v>
      </c>
      <c r="H58" s="22">
        <v>1.4408720403760903E-5</v>
      </c>
      <c r="I58" s="22">
        <v>5.6728369428648808E-5</v>
      </c>
      <c r="J58" s="22">
        <v>0</v>
      </c>
      <c r="K58" s="22">
        <v>5.6728369428648808E-5</v>
      </c>
    </row>
    <row r="59" spans="1:11" x14ac:dyDescent="0.3">
      <c r="A59" s="9" t="s">
        <v>2</v>
      </c>
      <c r="B59" s="22">
        <v>9.7565207402915859E-4</v>
      </c>
      <c r="C59" s="22">
        <v>9.9670598392989818E-6</v>
      </c>
      <c r="D59" s="22">
        <v>0.39442778079580298</v>
      </c>
      <c r="E59" s="22">
        <v>4.3405718723124268E-3</v>
      </c>
      <c r="F59" s="22">
        <v>1.1817849545101746E-3</v>
      </c>
      <c r="G59" s="22">
        <v>4.5393013026689702E-2</v>
      </c>
      <c r="H59" s="22">
        <v>3.7789994279111845E-2</v>
      </c>
      <c r="I59" s="22">
        <v>4.1918802024348223E-6</v>
      </c>
      <c r="J59" s="22">
        <v>0</v>
      </c>
      <c r="K59" s="22">
        <v>4.1918802024348223E-6</v>
      </c>
    </row>
    <row r="60" spans="1:11" x14ac:dyDescent="0.3">
      <c r="A60" s="9" t="s">
        <v>66</v>
      </c>
      <c r="B60" s="22">
        <v>3.8966788497590406E-7</v>
      </c>
      <c r="C60" s="22">
        <v>6.7992314545188899E-6</v>
      </c>
      <c r="D60" s="22">
        <v>1.0058712299341772E-5</v>
      </c>
      <c r="E60" s="22">
        <v>0.15793998107562282</v>
      </c>
      <c r="F60" s="22">
        <v>1.1574369025481166E-5</v>
      </c>
      <c r="G60" s="22">
        <v>1.9861321165869759E-5</v>
      </c>
      <c r="H60" s="22">
        <v>9.5118067262398511E-6</v>
      </c>
      <c r="I60" s="22">
        <v>9.142821911985391E-6</v>
      </c>
      <c r="J60" s="22">
        <v>0</v>
      </c>
      <c r="K60" s="22">
        <v>9.142821911985391E-6</v>
      </c>
    </row>
    <row r="61" spans="1:11" x14ac:dyDescent="0.3">
      <c r="A61" s="9" t="s">
        <v>67</v>
      </c>
      <c r="B61" s="22">
        <v>0</v>
      </c>
      <c r="C61" s="22">
        <v>2.2256997625505926E-5</v>
      </c>
      <c r="D61" s="22">
        <v>3.37435652827704E-5</v>
      </c>
      <c r="E61" s="22">
        <v>3.9521821741577222E-2</v>
      </c>
      <c r="F61" s="22">
        <v>6.3233306822824386E-5</v>
      </c>
      <c r="G61" s="22">
        <v>2.4870713233947377E-5</v>
      </c>
      <c r="H61" s="22">
        <v>1.2174502968813771E-6</v>
      </c>
      <c r="I61" s="22">
        <v>2.0507812829400079E-5</v>
      </c>
      <c r="J61" s="22">
        <v>0</v>
      </c>
      <c r="K61" s="22">
        <v>2.0507812829400079E-5</v>
      </c>
    </row>
    <row r="62" spans="1:11" x14ac:dyDescent="0.3">
      <c r="A62" s="9" t="s">
        <v>68</v>
      </c>
      <c r="B62" s="22">
        <v>6.2581143813485166E-7</v>
      </c>
      <c r="C62" s="22">
        <v>6.6603693492752481E-5</v>
      </c>
      <c r="D62" s="22">
        <v>3.5795877831732657E-5</v>
      </c>
      <c r="E62" s="22">
        <v>1.3573325044899994E-5</v>
      </c>
      <c r="F62" s="22">
        <v>0.28396757892457913</v>
      </c>
      <c r="G62" s="22">
        <v>2.5135988343452421E-5</v>
      </c>
      <c r="H62" s="22">
        <v>8.9018157590302926E-6</v>
      </c>
      <c r="I62" s="22">
        <v>5.6878184074242531E-3</v>
      </c>
      <c r="J62" s="22">
        <v>0</v>
      </c>
      <c r="K62" s="22">
        <v>5.6878184074242531E-3</v>
      </c>
    </row>
    <row r="63" spans="1:11" x14ac:dyDescent="0.3">
      <c r="A63" s="9" t="s">
        <v>69</v>
      </c>
      <c r="B63" s="22">
        <v>2.9300137630539411E-4</v>
      </c>
      <c r="C63" s="22">
        <v>2.2568758011188084E-6</v>
      </c>
      <c r="D63" s="22">
        <v>1.0884680060670006E-3</v>
      </c>
      <c r="E63" s="22">
        <v>7.9776631061180059E-4</v>
      </c>
      <c r="F63" s="22">
        <v>2.2572117967232583E-4</v>
      </c>
      <c r="G63" s="22">
        <v>2.9339137987536949E-2</v>
      </c>
      <c r="H63" s="22">
        <v>5.5738302353838124E-3</v>
      </c>
      <c r="I63" s="22">
        <v>1.9070676218140028E-6</v>
      </c>
      <c r="J63" s="22">
        <v>0</v>
      </c>
      <c r="K63" s="22">
        <v>1.9070676218140028E-6</v>
      </c>
    </row>
    <row r="64" spans="1:11" x14ac:dyDescent="0.3">
      <c r="A64" s="9" t="s">
        <v>70</v>
      </c>
      <c r="B64" s="22">
        <v>4.7552782156905693E-6</v>
      </c>
      <c r="C64" s="22">
        <v>1.7032427952582181E-4</v>
      </c>
      <c r="D64" s="22">
        <v>1.9638889469026439E-6</v>
      </c>
      <c r="E64" s="22">
        <v>2.0949062734939021E-4</v>
      </c>
      <c r="F64" s="22">
        <v>5.9553757736730527E-4</v>
      </c>
      <c r="G64" s="22">
        <v>1.5471608330223189E-7</v>
      </c>
      <c r="H64" s="22">
        <v>3.7313606026810899E-3</v>
      </c>
      <c r="I64" s="22">
        <v>5.5122762896771781E-3</v>
      </c>
      <c r="J64" s="22">
        <v>0</v>
      </c>
      <c r="K64" s="22">
        <v>5.5122762896771781E-3</v>
      </c>
    </row>
    <row r="65" spans="1:11" x14ac:dyDescent="0.3">
      <c r="A65" s="9" t="s">
        <v>71</v>
      </c>
      <c r="B65" s="22">
        <v>0</v>
      </c>
      <c r="C65" s="22">
        <v>9.9823993696979061E-6</v>
      </c>
      <c r="D65" s="22">
        <v>6.6727159663815162E-8</v>
      </c>
      <c r="E65" s="22">
        <v>1.9285424774397959E-3</v>
      </c>
      <c r="F65" s="22">
        <v>4.1705900357515129E-6</v>
      </c>
      <c r="G65" s="22">
        <v>8.1208026461260417E-8</v>
      </c>
      <c r="H65" s="22">
        <v>9.8479397037618578E-7</v>
      </c>
      <c r="I65" s="22">
        <v>6.5333871951901543E-7</v>
      </c>
      <c r="J65" s="22">
        <v>0</v>
      </c>
      <c r="K65" s="22">
        <v>6.5333871951901543E-7</v>
      </c>
    </row>
    <row r="66" spans="1:11" x14ac:dyDescent="0.3">
      <c r="A66" s="9" t="s">
        <v>72</v>
      </c>
      <c r="B66" s="22">
        <v>0</v>
      </c>
      <c r="C66" s="22">
        <v>3.2161946947354852E-5</v>
      </c>
      <c r="D66" s="22">
        <v>1.8468971013949305E-9</v>
      </c>
      <c r="E66" s="22">
        <v>2.6449137498191303E-4</v>
      </c>
      <c r="F66" s="22">
        <v>2.0482343411818388E-3</v>
      </c>
      <c r="G66" s="22">
        <v>2.452812805470481E-7</v>
      </c>
      <c r="H66" s="22">
        <v>1.5246179353124572E-6</v>
      </c>
      <c r="I66" s="22">
        <v>1.6146766240843748E-7</v>
      </c>
      <c r="J66" s="22">
        <v>0</v>
      </c>
      <c r="K66" s="22">
        <v>1.6146766240843748E-7</v>
      </c>
    </row>
    <row r="67" spans="1:11" x14ac:dyDescent="0.3">
      <c r="A67" s="9" t="s">
        <v>73</v>
      </c>
      <c r="B67" s="22">
        <v>3.4298973731937843E-6</v>
      </c>
      <c r="C67" s="22">
        <v>7.6677794937987924E-6</v>
      </c>
      <c r="D67" s="22">
        <v>9.411354883402467E-6</v>
      </c>
      <c r="E67" s="22">
        <v>8.6849983994211836E-4</v>
      </c>
      <c r="F67" s="22">
        <v>8.5900519571811188E-6</v>
      </c>
      <c r="G67" s="22">
        <v>6.7240335303517381E-3</v>
      </c>
      <c r="H67" s="22">
        <v>8.3395082245545035E-7</v>
      </c>
      <c r="I67" s="22">
        <v>1.8865108044628504E-5</v>
      </c>
      <c r="J67" s="22">
        <v>0</v>
      </c>
      <c r="K67" s="22">
        <v>1.8865108044628504E-5</v>
      </c>
    </row>
    <row r="68" spans="1:11" x14ac:dyDescent="0.3">
      <c r="A68" s="9" t="s">
        <v>74</v>
      </c>
      <c r="B68" s="22">
        <v>7.1207355713405901E-6</v>
      </c>
      <c r="C68" s="22">
        <v>2.0745057300931163E-4</v>
      </c>
      <c r="D68" s="22">
        <v>4.692650721927652E-2</v>
      </c>
      <c r="E68" s="22">
        <v>1.1026915120081397E-3</v>
      </c>
      <c r="F68" s="22">
        <v>2.3699819354275055E-4</v>
      </c>
      <c r="G68" s="22">
        <v>9.165333598161322E-3</v>
      </c>
      <c r="H68" s="22">
        <v>1.7646982930589802E-4</v>
      </c>
      <c r="I68" s="22">
        <v>7.4338635859079775E-4</v>
      </c>
      <c r="J68" s="22">
        <v>0</v>
      </c>
      <c r="K68" s="22">
        <v>7.4338635859079775E-4</v>
      </c>
    </row>
    <row r="69" spans="1:11" x14ac:dyDescent="0.3">
      <c r="A69" s="9" t="s">
        <v>75</v>
      </c>
      <c r="B69" s="22">
        <v>0</v>
      </c>
      <c r="C69" s="22">
        <v>1.4055358028579751E-6</v>
      </c>
      <c r="D69" s="22">
        <v>0</v>
      </c>
      <c r="E69" s="22">
        <v>0</v>
      </c>
      <c r="F69" s="22">
        <v>0</v>
      </c>
      <c r="G69" s="22">
        <v>9.4995260230832767E-4</v>
      </c>
      <c r="H69" s="22">
        <v>0</v>
      </c>
      <c r="I69" s="22">
        <v>2.7326138876538535E-4</v>
      </c>
      <c r="J69" s="22">
        <v>0</v>
      </c>
      <c r="K69" s="22">
        <v>2.7326138876538535E-4</v>
      </c>
    </row>
    <row r="70" spans="1:11" x14ac:dyDescent="0.3">
      <c r="A70" s="9" t="s">
        <v>76</v>
      </c>
      <c r="B70" s="22">
        <v>1.4789626494641301E-5</v>
      </c>
      <c r="C70" s="22">
        <v>9.497048343322249E-6</v>
      </c>
      <c r="D70" s="22">
        <v>4.6586185871211069E-7</v>
      </c>
      <c r="E70" s="22">
        <v>4.2166247592213329E-5</v>
      </c>
      <c r="F70" s="22">
        <v>6.9857743080931428E-5</v>
      </c>
      <c r="G70" s="22">
        <v>4.1253822305765117E-2</v>
      </c>
      <c r="H70" s="22">
        <v>9.1719204722447874E-6</v>
      </c>
      <c r="I70" s="22">
        <v>0</v>
      </c>
      <c r="J70" s="22">
        <v>0</v>
      </c>
      <c r="K70" s="22">
        <v>0</v>
      </c>
    </row>
    <row r="71" spans="1:11" x14ac:dyDescent="0.3">
      <c r="A71" s="9" t="s">
        <v>77</v>
      </c>
      <c r="B71" s="22">
        <v>0</v>
      </c>
      <c r="C71" s="22">
        <v>7.3049355846475936E-6</v>
      </c>
      <c r="D71" s="22">
        <v>6.8769640943934203E-4</v>
      </c>
      <c r="E71" s="22">
        <v>1.2639094927512801E-7</v>
      </c>
      <c r="F71" s="22">
        <v>1.0332869121690653E-5</v>
      </c>
      <c r="G71" s="22">
        <v>9.4476061034636048E-3</v>
      </c>
      <c r="H71" s="22">
        <v>1.9120155301112092E-5</v>
      </c>
      <c r="I71" s="22">
        <v>5.0512083646110793E-7</v>
      </c>
      <c r="J71" s="22">
        <v>0</v>
      </c>
      <c r="K71" s="22">
        <v>5.0512083646110793E-7</v>
      </c>
    </row>
    <row r="72" spans="1:11" x14ac:dyDescent="0.3">
      <c r="A72" s="9" t="s">
        <v>78</v>
      </c>
      <c r="B72" s="22">
        <v>5.7738020862094144E-4</v>
      </c>
      <c r="C72" s="22">
        <v>1.1324175696252833E-3</v>
      </c>
      <c r="D72" s="22">
        <v>3.9176000531953095E-3</v>
      </c>
      <c r="E72" s="22">
        <v>1.1406749119200815E-3</v>
      </c>
      <c r="F72" s="22">
        <v>1.0497664387546807E-3</v>
      </c>
      <c r="G72" s="22">
        <v>4.4719367072687456E-2</v>
      </c>
      <c r="H72" s="22">
        <v>1.0019665108728697E-2</v>
      </c>
      <c r="I72" s="22">
        <v>7.1607185068037534E-3</v>
      </c>
      <c r="J72" s="22">
        <v>0</v>
      </c>
      <c r="K72" s="22">
        <v>7.1607185068037534E-3</v>
      </c>
    </row>
    <row r="73" spans="1:11" x14ac:dyDescent="0.3">
      <c r="A73" s="9" t="s">
        <v>79</v>
      </c>
      <c r="B73" s="22">
        <v>3.2889607453294551E-5</v>
      </c>
      <c r="C73" s="22">
        <v>5.4701683856395688E-4</v>
      </c>
      <c r="D73" s="22">
        <v>1.0076873337000619E-5</v>
      </c>
      <c r="E73" s="22">
        <v>1.5323391919466792E-5</v>
      </c>
      <c r="F73" s="22">
        <v>4.7261465529353377E-6</v>
      </c>
      <c r="G73" s="22">
        <v>5.9119089224327533E-5</v>
      </c>
      <c r="H73" s="22">
        <v>1.5750311987667285E-5</v>
      </c>
      <c r="I73" s="22">
        <v>1.0363295486464682E-4</v>
      </c>
      <c r="J73" s="22">
        <v>0</v>
      </c>
      <c r="K73" s="22">
        <v>1.0363295486464682E-4</v>
      </c>
    </row>
    <row r="74" spans="1:11" x14ac:dyDescent="0.3">
      <c r="A74" s="9" t="s">
        <v>80</v>
      </c>
      <c r="B74" s="22">
        <v>4.0419485628150684E-6</v>
      </c>
      <c r="C74" s="22">
        <v>2.3720303065830214E-5</v>
      </c>
      <c r="D74" s="22">
        <v>1.4984189448714275E-5</v>
      </c>
      <c r="E74" s="22">
        <v>6.7974008146822854E-7</v>
      </c>
      <c r="F74" s="22">
        <v>6.1022303198625965E-7</v>
      </c>
      <c r="G74" s="22">
        <v>2.2961791860247254E-4</v>
      </c>
      <c r="H74" s="22">
        <v>1.5849445813533286E-5</v>
      </c>
      <c r="I74" s="22">
        <v>2.5905165349451999E-6</v>
      </c>
      <c r="J74" s="22">
        <v>0</v>
      </c>
      <c r="K74" s="22">
        <v>2.5905165349451999E-6</v>
      </c>
    </row>
    <row r="75" spans="1:11" x14ac:dyDescent="0.3">
      <c r="A75" s="9" t="s">
        <v>81</v>
      </c>
      <c r="B75" s="22">
        <v>9.2112643297645674E-7</v>
      </c>
      <c r="C75" s="22">
        <v>2.8864489742272265E-3</v>
      </c>
      <c r="D75" s="22">
        <v>7.4594277195797614E-6</v>
      </c>
      <c r="E75" s="22">
        <v>2.199955047304044E-4</v>
      </c>
      <c r="F75" s="22">
        <v>1.4262243194482691E-8</v>
      </c>
      <c r="G75" s="22">
        <v>9.573500496732725E-7</v>
      </c>
      <c r="H75" s="22">
        <v>3.4454968646675432E-6</v>
      </c>
      <c r="I75" s="22">
        <v>1.0228358014991293E-5</v>
      </c>
      <c r="J75" s="22">
        <v>0</v>
      </c>
      <c r="K75" s="22">
        <v>1.0228358014991293E-5</v>
      </c>
    </row>
    <row r="76" spans="1:11" x14ac:dyDescent="0.3">
      <c r="A76" s="9" t="s">
        <v>82</v>
      </c>
      <c r="B76" s="22">
        <v>1.9488356237928957E-5</v>
      </c>
      <c r="C76" s="22">
        <v>1.0741773004095769E-3</v>
      </c>
      <c r="D76" s="22">
        <v>7.2690620824653252E-5</v>
      </c>
      <c r="E76" s="22">
        <v>2.0934735071246268E-3</v>
      </c>
      <c r="F76" s="22">
        <v>7.6978516725399628E-6</v>
      </c>
      <c r="G76" s="22">
        <v>7.5979018261733968E-3</v>
      </c>
      <c r="H76" s="22">
        <v>1.6107566296508479E-4</v>
      </c>
      <c r="I76" s="22">
        <v>6.338829897357248E-4</v>
      </c>
      <c r="J76" s="22">
        <v>0</v>
      </c>
      <c r="K76" s="22">
        <v>6.338829897357248E-4</v>
      </c>
    </row>
    <row r="77" spans="1:11" x14ac:dyDescent="0.3">
      <c r="A77" s="9" t="s">
        <v>83</v>
      </c>
      <c r="B77" s="22">
        <v>5.8519695126294458E-6</v>
      </c>
      <c r="C77" s="22">
        <v>5.1326680057190577E-5</v>
      </c>
      <c r="D77" s="22">
        <v>2.8051010260270715E-3</v>
      </c>
      <c r="E77" s="22">
        <v>2.820105411217955E-5</v>
      </c>
      <c r="F77" s="22">
        <v>1.5091099145501583E-3</v>
      </c>
      <c r="G77" s="22">
        <v>1.1281799468998758E-4</v>
      </c>
      <c r="H77" s="22">
        <v>2.0994399617862945E-4</v>
      </c>
      <c r="I77" s="22">
        <v>5.1457515404503013E-3</v>
      </c>
      <c r="J77" s="22">
        <v>0</v>
      </c>
      <c r="K77" s="22">
        <v>5.1457515404503013E-3</v>
      </c>
    </row>
    <row r="78" spans="1:11" x14ac:dyDescent="0.3">
      <c r="A78" s="9" t="s">
        <v>84</v>
      </c>
      <c r="B78" s="22">
        <v>3.3164987480969359E-5</v>
      </c>
      <c r="C78" s="22">
        <v>7.7919038727471514E-4</v>
      </c>
      <c r="D78" s="22">
        <v>3.3537743013640266E-4</v>
      </c>
      <c r="E78" s="22">
        <v>1.2092530109657157E-3</v>
      </c>
      <c r="F78" s="22">
        <v>1.4681520244865776E-4</v>
      </c>
      <c r="G78" s="22">
        <v>5.7750730434858273E-3</v>
      </c>
      <c r="H78" s="22">
        <v>2.492346106428883E-3</v>
      </c>
      <c r="I78" s="22">
        <v>6.0783241232951341E-4</v>
      </c>
      <c r="J78" s="22">
        <v>0</v>
      </c>
      <c r="K78" s="22">
        <v>6.0783241232951341E-4</v>
      </c>
    </row>
    <row r="79" spans="1:11" x14ac:dyDescent="0.3">
      <c r="A79" s="9" t="s">
        <v>85</v>
      </c>
      <c r="B79" s="22">
        <v>3.8855754224711829E-6</v>
      </c>
      <c r="C79" s="22">
        <v>3.8987613157553087E-7</v>
      </c>
      <c r="D79" s="22">
        <v>1.1177740537180507E-5</v>
      </c>
      <c r="E79" s="22">
        <v>8.1692427519556698E-3</v>
      </c>
      <c r="F79" s="22">
        <v>2.6084274450314718E-5</v>
      </c>
      <c r="G79" s="22">
        <v>1.2402267056040578E-7</v>
      </c>
      <c r="H79" s="22">
        <v>9.11588102813311E-7</v>
      </c>
      <c r="I79" s="22">
        <v>0</v>
      </c>
      <c r="J79" s="22">
        <v>0</v>
      </c>
      <c r="K79" s="22">
        <v>0</v>
      </c>
    </row>
    <row r="80" spans="1:11" x14ac:dyDescent="0.3">
      <c r="A80" s="9" t="s">
        <v>86</v>
      </c>
      <c r="B80" s="22">
        <v>2.5853518819631265E-4</v>
      </c>
      <c r="C80" s="22">
        <v>6.6678871855485133E-7</v>
      </c>
      <c r="D80" s="22">
        <v>5.629387962064297E-4</v>
      </c>
      <c r="E80" s="22">
        <v>4.3408067290940787E-4</v>
      </c>
      <c r="F80" s="22">
        <v>8.760349580034822E-6</v>
      </c>
      <c r="G80" s="22">
        <v>3.5961996675900587E-5</v>
      </c>
      <c r="H80" s="22">
        <v>1.7694066285816885E-4</v>
      </c>
      <c r="I80" s="22">
        <v>1.0096273528023475E-6</v>
      </c>
      <c r="J80" s="22">
        <v>0</v>
      </c>
      <c r="K80" s="22">
        <v>1.0096273528023475E-6</v>
      </c>
    </row>
    <row r="81" spans="1:11" x14ac:dyDescent="0.3">
      <c r="A81" s="9" t="s">
        <v>87</v>
      </c>
      <c r="B81" s="22">
        <v>6.6770301655305914E-6</v>
      </c>
      <c r="C81" s="22">
        <v>3.2878094046449674E-8</v>
      </c>
      <c r="D81" s="22">
        <v>3.1681879018348917E-5</v>
      </c>
      <c r="E81" s="22">
        <v>8.0687019674677626E-5</v>
      </c>
      <c r="F81" s="22">
        <v>0</v>
      </c>
      <c r="G81" s="22">
        <v>0.50483993223457857</v>
      </c>
      <c r="H81" s="22">
        <v>0</v>
      </c>
      <c r="I81" s="22">
        <v>1.5557907633118814E-2</v>
      </c>
      <c r="J81" s="22">
        <v>0</v>
      </c>
      <c r="K81" s="22">
        <v>1.5557907633118814E-2</v>
      </c>
    </row>
    <row r="82" spans="1:11" x14ac:dyDescent="0.3">
      <c r="A82" s="9" t="s">
        <v>88</v>
      </c>
      <c r="B82" s="22">
        <v>4.6468359308812083E-5</v>
      </c>
      <c r="C82" s="22">
        <v>3.044571597299664E-4</v>
      </c>
      <c r="D82" s="22">
        <v>3.5117709648831123E-5</v>
      </c>
      <c r="E82" s="22">
        <v>3.4882254882716396E-5</v>
      </c>
      <c r="F82" s="22">
        <v>2.1543006942862779E-5</v>
      </c>
      <c r="G82" s="22">
        <v>4.7162073807372303E-6</v>
      </c>
      <c r="H82" s="22">
        <v>1.1356735615433757E-4</v>
      </c>
      <c r="I82" s="22">
        <v>8.7012399907860749E-4</v>
      </c>
      <c r="J82" s="22">
        <v>0</v>
      </c>
      <c r="K82" s="22">
        <v>8.7012399907860749E-4</v>
      </c>
    </row>
    <row r="83" spans="1:11" x14ac:dyDescent="0.3">
      <c r="A83" s="9" t="s">
        <v>89</v>
      </c>
      <c r="B83" s="22">
        <v>1.4944118648616846E-6</v>
      </c>
      <c r="C83" s="22">
        <v>3.8309951004697005E-7</v>
      </c>
      <c r="D83" s="22">
        <v>1.0355830247724766E-5</v>
      </c>
      <c r="E83" s="22">
        <v>2.0022962061519936E-6</v>
      </c>
      <c r="F83" s="22">
        <v>1.9536618240081421E-5</v>
      </c>
      <c r="G83" s="22">
        <v>4.7790434303536881E-5</v>
      </c>
      <c r="H83" s="22">
        <v>1.9808703027879552E-7</v>
      </c>
      <c r="I83" s="22">
        <v>1.313031782917639E-3</v>
      </c>
      <c r="J83" s="22">
        <v>0</v>
      </c>
      <c r="K83" s="22">
        <v>1.313031782917639E-3</v>
      </c>
    </row>
    <row r="84" spans="1:11" x14ac:dyDescent="0.3">
      <c r="A84" s="9" t="s">
        <v>90</v>
      </c>
      <c r="B84" s="22">
        <v>8.751945165618519E-6</v>
      </c>
      <c r="C84" s="22">
        <v>4.5433863946244023E-5</v>
      </c>
      <c r="D84" s="22">
        <v>5.6841941002493774E-5</v>
      </c>
      <c r="E84" s="22">
        <v>1.0503515851533251E-4</v>
      </c>
      <c r="F84" s="22">
        <v>1.32618507586117E-4</v>
      </c>
      <c r="G84" s="22">
        <v>4.539640317701662E-3</v>
      </c>
      <c r="H84" s="22">
        <v>3.7840720316022605E-5</v>
      </c>
      <c r="I84" s="22">
        <v>9.6271101367786834E-3</v>
      </c>
      <c r="J84" s="22">
        <v>0</v>
      </c>
      <c r="K84" s="22">
        <v>9.6271101367786834E-3</v>
      </c>
    </row>
    <row r="85" spans="1:11" x14ac:dyDescent="0.3">
      <c r="A85" s="9" t="s">
        <v>91</v>
      </c>
      <c r="B85" s="22">
        <v>1.155011905447441E-5</v>
      </c>
      <c r="C85" s="22">
        <v>1.3047576751293515E-10</v>
      </c>
      <c r="D85" s="22">
        <v>1.0177787863113721E-5</v>
      </c>
      <c r="E85" s="22">
        <v>3.2583535359232499E-7</v>
      </c>
      <c r="F85" s="22">
        <v>4.1394010786815562E-6</v>
      </c>
      <c r="G85" s="22">
        <v>5.7962835154727824E-8</v>
      </c>
      <c r="H85" s="22">
        <v>2.2877392488557956E-7</v>
      </c>
      <c r="I85" s="22">
        <v>4.7370906025242809E-5</v>
      </c>
      <c r="J85" s="22">
        <v>0</v>
      </c>
      <c r="K85" s="22">
        <v>4.7370906025242809E-5</v>
      </c>
    </row>
    <row r="86" spans="1:11" x14ac:dyDescent="0.3">
      <c r="A86" s="9" t="s">
        <v>1</v>
      </c>
      <c r="B86" s="22">
        <v>0</v>
      </c>
      <c r="C86" s="22">
        <v>1.3551040828979787E-5</v>
      </c>
      <c r="D86" s="22">
        <v>0</v>
      </c>
      <c r="E86" s="22">
        <v>3.5471740824727379E-6</v>
      </c>
      <c r="F86" s="22">
        <v>2.3057652158775732E-7</v>
      </c>
      <c r="G86" s="22">
        <v>0</v>
      </c>
      <c r="H86" s="22">
        <v>0</v>
      </c>
      <c r="I86" s="22">
        <v>1.7247051198261892E-2</v>
      </c>
      <c r="J86" s="22">
        <v>0</v>
      </c>
      <c r="K86" s="22">
        <v>1.7247051198261892E-2</v>
      </c>
    </row>
    <row r="87" spans="1:11" x14ac:dyDescent="0.3">
      <c r="A87" s="9" t="s">
        <v>92</v>
      </c>
      <c r="B87" s="22">
        <v>8.9475575607869575E-8</v>
      </c>
      <c r="C87" s="22">
        <v>1.8095021327859855E-7</v>
      </c>
      <c r="D87" s="22">
        <v>1.439994486939318E-7</v>
      </c>
      <c r="E87" s="22">
        <v>1.6383138240150483E-8</v>
      </c>
      <c r="F87" s="22">
        <v>8.2510491584736236E-5</v>
      </c>
      <c r="G87" s="22">
        <v>2.0952791456396364E-7</v>
      </c>
      <c r="H87" s="22">
        <v>6.6935240291246447E-7</v>
      </c>
      <c r="I87" s="22">
        <v>1.8666034610180689E-3</v>
      </c>
      <c r="J87" s="22">
        <v>0</v>
      </c>
      <c r="K87" s="22">
        <v>1.8666034610180689E-3</v>
      </c>
    </row>
    <row r="88" spans="1:11" x14ac:dyDescent="0.3">
      <c r="A88" s="9" t="s">
        <v>93</v>
      </c>
      <c r="B88" s="22">
        <v>3.6782133281704889E-6</v>
      </c>
      <c r="C88" s="22">
        <v>1.440099039811559E-3</v>
      </c>
      <c r="D88" s="22">
        <v>8.045719632517551E-5</v>
      </c>
      <c r="E88" s="22">
        <v>5.6112946371429375E-3</v>
      </c>
      <c r="F88" s="22">
        <v>4.2212382598324531E-5</v>
      </c>
      <c r="G88" s="22">
        <v>1.5177468413375845E-5</v>
      </c>
      <c r="H88" s="22">
        <v>9.8479559166420943E-6</v>
      </c>
      <c r="I88" s="22">
        <v>5.7090286537914412E-5</v>
      </c>
      <c r="J88" s="22">
        <v>0</v>
      </c>
      <c r="K88" s="22">
        <v>5.7090286537914412E-5</v>
      </c>
    </row>
    <row r="89" spans="1:11" x14ac:dyDescent="0.3">
      <c r="A89" s="9" t="s">
        <v>94</v>
      </c>
      <c r="B89" s="22">
        <v>9.0602809771642782E-7</v>
      </c>
      <c r="C89" s="22">
        <v>1.8831838824641745E-3</v>
      </c>
      <c r="D89" s="22">
        <v>9.6666115209324759E-5</v>
      </c>
      <c r="E89" s="22">
        <v>8.3407862030855119E-4</v>
      </c>
      <c r="F89" s="22">
        <v>5.65842856202154E-6</v>
      </c>
      <c r="G89" s="22">
        <v>1.7070814695625406E-3</v>
      </c>
      <c r="H89" s="22">
        <v>4.1574223771352148E-6</v>
      </c>
      <c r="I89" s="22">
        <v>1.2830372992248332E-4</v>
      </c>
      <c r="J89" s="22">
        <v>0</v>
      </c>
      <c r="K89" s="22">
        <v>1.2830372992248332E-4</v>
      </c>
    </row>
    <row r="90" spans="1:11" x14ac:dyDescent="0.3">
      <c r="A90" s="9" t="s">
        <v>95</v>
      </c>
      <c r="B90" s="22">
        <v>5.5471494634350787E-6</v>
      </c>
      <c r="C90" s="22">
        <v>3.7853272423248171E-4</v>
      </c>
      <c r="D90" s="22">
        <v>1.2262448316351333E-5</v>
      </c>
      <c r="E90" s="22">
        <v>2.9819564447302876E-5</v>
      </c>
      <c r="F90" s="22">
        <v>2.0494970260956008E-5</v>
      </c>
      <c r="G90" s="22">
        <v>3.2729295321007662E-3</v>
      </c>
      <c r="H90" s="22">
        <v>7.9047334380768113E-7</v>
      </c>
      <c r="I90" s="22">
        <v>1.0132633234334325E-5</v>
      </c>
      <c r="J90" s="22">
        <v>0</v>
      </c>
      <c r="K90" s="22">
        <v>1.0132633234334325E-5</v>
      </c>
    </row>
    <row r="91" spans="1:11" x14ac:dyDescent="0.3">
      <c r="A91" s="9" t="s">
        <v>96</v>
      </c>
      <c r="B91" s="22">
        <v>8.6766705621941711E-7</v>
      </c>
      <c r="C91" s="22">
        <v>4.3842123766637277E-5</v>
      </c>
      <c r="D91" s="22">
        <v>1.4766052993731153E-6</v>
      </c>
      <c r="E91" s="22">
        <v>2.0649736721489587E-6</v>
      </c>
      <c r="F91" s="22">
        <v>9.642072187843605E-7</v>
      </c>
      <c r="G91" s="22">
        <v>1.2327408225853921E-7</v>
      </c>
      <c r="H91" s="22">
        <v>1.1143391461100335E-7</v>
      </c>
      <c r="I91" s="22">
        <v>2.2062242851805191E-7</v>
      </c>
      <c r="J91" s="22">
        <v>0</v>
      </c>
      <c r="K91" s="22">
        <v>2.2062242851805191E-7</v>
      </c>
    </row>
    <row r="92" spans="1:11" x14ac:dyDescent="0.3">
      <c r="A92" s="9" t="s">
        <v>97</v>
      </c>
      <c r="B92" s="22">
        <v>4.7075631639174738E-7</v>
      </c>
      <c r="C92" s="22">
        <v>6.2007635804141369E-6</v>
      </c>
      <c r="D92" s="22">
        <v>5.9087316243164385E-8</v>
      </c>
      <c r="E92" s="22">
        <v>2.2915859043840803E-9</v>
      </c>
      <c r="F92" s="22">
        <v>7.6435252722664816E-6</v>
      </c>
      <c r="G92" s="22">
        <v>1.8698823690959982E-6</v>
      </c>
      <c r="H92" s="22">
        <v>7.6728516079649388E-7</v>
      </c>
      <c r="I92" s="22">
        <v>8.0890215316811886E-8</v>
      </c>
      <c r="J92" s="22">
        <v>0</v>
      </c>
      <c r="K92" s="22">
        <v>8.0890215316811886E-8</v>
      </c>
    </row>
    <row r="93" spans="1:11" x14ac:dyDescent="0.3">
      <c r="A93" s="9" t="s">
        <v>98</v>
      </c>
      <c r="B93" s="22">
        <v>5.1067759962016173E-6</v>
      </c>
      <c r="C93" s="22">
        <v>4.0937744799834896E-5</v>
      </c>
      <c r="D93" s="22">
        <v>5.2619931239519165E-5</v>
      </c>
      <c r="E93" s="22">
        <v>4.7630389756323825E-6</v>
      </c>
      <c r="F93" s="22">
        <v>3.8351789223613023E-5</v>
      </c>
      <c r="G93" s="22">
        <v>2.8846747635222033E-5</v>
      </c>
      <c r="H93" s="22">
        <v>8.9608038160246674E-6</v>
      </c>
      <c r="I93" s="22">
        <v>7.7943858585976494E-5</v>
      </c>
      <c r="J93" s="22">
        <v>0</v>
      </c>
      <c r="K93" s="22">
        <v>7.7943858585976494E-5</v>
      </c>
    </row>
    <row r="94" spans="1:11" x14ac:dyDescent="0.3">
      <c r="A94" s="9" t="s">
        <v>99</v>
      </c>
      <c r="B94" s="22">
        <v>1.0694562548801256E-5</v>
      </c>
      <c r="C94" s="22">
        <v>7.554059426822451E-4</v>
      </c>
      <c r="D94" s="22">
        <v>1.8113364538069911E-3</v>
      </c>
      <c r="E94" s="22">
        <v>1.597690904052742E-4</v>
      </c>
      <c r="F94" s="22">
        <v>1.4792825946277415E-3</v>
      </c>
      <c r="G94" s="22">
        <v>2.3755599360497119E-4</v>
      </c>
      <c r="H94" s="22">
        <v>4.9804014634570665E-4</v>
      </c>
      <c r="I94" s="22">
        <v>8.7398643483720933E-3</v>
      </c>
      <c r="J94" s="22">
        <v>0</v>
      </c>
      <c r="K94" s="22">
        <v>8.7398643483720933E-3</v>
      </c>
    </row>
    <row r="95" spans="1:11" x14ac:dyDescent="0.3">
      <c r="A95" s="9" t="s">
        <v>100</v>
      </c>
      <c r="B95" s="22">
        <v>7.522661287867762E-9</v>
      </c>
      <c r="C95" s="22">
        <v>4.104379083575451E-6</v>
      </c>
      <c r="D95" s="22">
        <v>5.9511481761026437E-5</v>
      </c>
      <c r="E95" s="22">
        <v>2.1087741727796083E-8</v>
      </c>
      <c r="F95" s="22">
        <v>5.710099075830195E-5</v>
      </c>
      <c r="G95" s="22">
        <v>5.4157452958914801E-7</v>
      </c>
      <c r="H95" s="22">
        <v>1.405463217034855E-6</v>
      </c>
      <c r="I95" s="22">
        <v>2.2559968663963943E-4</v>
      </c>
      <c r="J95" s="22">
        <v>0</v>
      </c>
      <c r="K95" s="22">
        <v>2.2559968663963943E-4</v>
      </c>
    </row>
    <row r="96" spans="1:11" x14ac:dyDescent="0.3">
      <c r="A96" s="9" t="s">
        <v>101</v>
      </c>
      <c r="B96" s="22">
        <v>0</v>
      </c>
      <c r="C96" s="22">
        <v>1.4825736687609907E-7</v>
      </c>
      <c r="D96" s="22">
        <v>7.1559782500650818E-8</v>
      </c>
      <c r="E96" s="22">
        <v>0</v>
      </c>
      <c r="F96" s="22">
        <v>0</v>
      </c>
      <c r="G96" s="22">
        <v>0</v>
      </c>
      <c r="H96" s="22">
        <v>6.7040530171066285E-8</v>
      </c>
      <c r="I96" s="22">
        <v>2.8171133100487682E-6</v>
      </c>
      <c r="J96" s="22">
        <v>0</v>
      </c>
      <c r="K96" s="22">
        <v>2.8171133100487682E-6</v>
      </c>
    </row>
    <row r="97" spans="1:11" x14ac:dyDescent="0.3">
      <c r="A97" s="9" t="s">
        <v>102</v>
      </c>
      <c r="B97" s="22">
        <v>5.3900554915626229E-7</v>
      </c>
      <c r="C97" s="22">
        <v>4.700136813581509E-6</v>
      </c>
      <c r="D97" s="22">
        <v>5.5440486621818972E-8</v>
      </c>
      <c r="E97" s="22">
        <v>2.0460772862505209E-8</v>
      </c>
      <c r="F97" s="22">
        <v>4.7327587121583704E-7</v>
      </c>
      <c r="G97" s="22">
        <v>0</v>
      </c>
      <c r="H97" s="22">
        <v>1.9061071875481451E-7</v>
      </c>
      <c r="I97" s="22">
        <v>5.17599720872632E-5</v>
      </c>
      <c r="J97" s="22">
        <v>0</v>
      </c>
      <c r="K97" s="22">
        <v>5.17599720872632E-5</v>
      </c>
    </row>
    <row r="98" spans="1:11" x14ac:dyDescent="0.3">
      <c r="A98" s="9" t="s">
        <v>103</v>
      </c>
      <c r="B98" s="22">
        <v>9.0424824582243561E-6</v>
      </c>
      <c r="C98" s="22">
        <v>9.5485176646588766E-5</v>
      </c>
      <c r="D98" s="22">
        <v>1.1963139833136882E-4</v>
      </c>
      <c r="E98" s="22">
        <v>7.8123321881824631E-5</v>
      </c>
      <c r="F98" s="22">
        <v>5.4984068623318888E-5</v>
      </c>
      <c r="G98" s="22">
        <v>7.8454143696862592E-3</v>
      </c>
      <c r="H98" s="22">
        <v>6.7575596355489584E-5</v>
      </c>
      <c r="I98" s="22">
        <v>1.9987256123109719E-7</v>
      </c>
      <c r="J98" s="22">
        <v>0</v>
      </c>
      <c r="K98" s="22">
        <v>1.9987256123109719E-7</v>
      </c>
    </row>
    <row r="99" spans="1:11" x14ac:dyDescent="0.3">
      <c r="A99" s="9" t="s">
        <v>104</v>
      </c>
      <c r="B99" s="22">
        <v>7.9809173693520759E-6</v>
      </c>
      <c r="C99" s="22">
        <v>2.3885820846711469E-4</v>
      </c>
      <c r="D99" s="22">
        <v>1.5607330972780702E-5</v>
      </c>
      <c r="E99" s="22">
        <v>1.0589427569756316E-7</v>
      </c>
      <c r="F99" s="22">
        <v>4.0001237562023044E-5</v>
      </c>
      <c r="G99" s="22">
        <v>8.5563984179283087E-6</v>
      </c>
      <c r="H99" s="22">
        <v>2.0092931625113736E-6</v>
      </c>
      <c r="I99" s="22">
        <v>1.3693331472686723E-6</v>
      </c>
      <c r="J99" s="22">
        <v>0</v>
      </c>
      <c r="K99" s="22">
        <v>1.3693331472686723E-6</v>
      </c>
    </row>
    <row r="100" spans="1:11" x14ac:dyDescent="0.3">
      <c r="A100" s="9" t="s">
        <v>105</v>
      </c>
      <c r="B100" s="22">
        <v>3.6719630764895594E-7</v>
      </c>
      <c r="C100" s="22">
        <v>5.1768376175023733E-4</v>
      </c>
      <c r="D100" s="22">
        <v>5.1902398146048468E-4</v>
      </c>
      <c r="E100" s="22">
        <v>8.579998376073599E-4</v>
      </c>
      <c r="F100" s="22">
        <v>3.0268321212617632E-6</v>
      </c>
      <c r="G100" s="22">
        <v>4.3124697328933937E-3</v>
      </c>
      <c r="H100" s="22">
        <v>4.9455969630325406E-5</v>
      </c>
      <c r="I100" s="22">
        <v>3.1279863887231294E-4</v>
      </c>
      <c r="J100" s="22">
        <v>0</v>
      </c>
      <c r="K100" s="22">
        <v>3.1279863887231294E-4</v>
      </c>
    </row>
    <row r="101" spans="1:11" x14ac:dyDescent="0.3">
      <c r="A101" s="9" t="s">
        <v>106</v>
      </c>
      <c r="B101" s="22">
        <v>8.3944576197785619E-5</v>
      </c>
      <c r="C101" s="22">
        <v>6.2118715699816223E-4</v>
      </c>
      <c r="D101" s="22">
        <v>2.0987434820737536E-2</v>
      </c>
      <c r="E101" s="22">
        <v>3.8821015613170657E-4</v>
      </c>
      <c r="F101" s="22">
        <v>9.063064238379191E-6</v>
      </c>
      <c r="G101" s="22">
        <v>3.5457828001471045E-6</v>
      </c>
      <c r="H101" s="22">
        <v>2.119287210592321E-5</v>
      </c>
      <c r="I101" s="22">
        <v>6.5959893753506623E-7</v>
      </c>
      <c r="J101" s="22">
        <v>0</v>
      </c>
      <c r="K101" s="22">
        <v>6.5959893753506623E-7</v>
      </c>
    </row>
    <row r="102" spans="1:11" x14ac:dyDescent="0.3">
      <c r="A102" s="9" t="s">
        <v>107</v>
      </c>
      <c r="B102" s="22">
        <v>1.5772790658763133E-6</v>
      </c>
      <c r="C102" s="22">
        <v>3.7707668432261436E-8</v>
      </c>
      <c r="D102" s="22">
        <v>3.8420744741573289E-3</v>
      </c>
      <c r="E102" s="22">
        <v>1.1544366463979414E-2</v>
      </c>
      <c r="F102" s="22">
        <v>6.331282293845837E-8</v>
      </c>
      <c r="G102" s="22">
        <v>1.4333903755850454E-4</v>
      </c>
      <c r="H102" s="22">
        <v>1.0823600019753205E-4</v>
      </c>
      <c r="I102" s="22">
        <v>1.9861106262395487E-7</v>
      </c>
      <c r="J102" s="22">
        <v>0</v>
      </c>
      <c r="K102" s="22">
        <v>1.9861106262395487E-7</v>
      </c>
    </row>
    <row r="103" spans="1:11" x14ac:dyDescent="0.3">
      <c r="A103" s="9" t="s">
        <v>108</v>
      </c>
      <c r="B103" s="22">
        <v>7.3107249007089319E-4</v>
      </c>
      <c r="C103" s="22">
        <v>1.6931464296890106E-2</v>
      </c>
      <c r="D103" s="22">
        <v>3.6732826503048824E-3</v>
      </c>
      <c r="E103" s="22">
        <v>4.7470021926497409E-3</v>
      </c>
      <c r="F103" s="22">
        <v>1.9251891051087734E-3</v>
      </c>
      <c r="G103" s="22">
        <v>3.7357861310459593E-3</v>
      </c>
      <c r="H103" s="22">
        <v>9.1609094646237402E-4</v>
      </c>
      <c r="I103" s="22">
        <v>1.2092684048556499E-4</v>
      </c>
      <c r="J103" s="22">
        <v>0</v>
      </c>
      <c r="K103" s="22">
        <v>1.2092684048556499E-4</v>
      </c>
    </row>
    <row r="104" spans="1:11" x14ac:dyDescent="0.3">
      <c r="A104" s="9" t="s">
        <v>109</v>
      </c>
      <c r="B104" s="22">
        <v>1.495386208286901E-3</v>
      </c>
      <c r="C104" s="22">
        <v>0.48693784973681498</v>
      </c>
      <c r="D104" s="22">
        <v>1.0613998983177102E-2</v>
      </c>
      <c r="E104" s="22">
        <v>8.1119704461459025E-2</v>
      </c>
      <c r="F104" s="22">
        <v>1.5901135656677542E-2</v>
      </c>
      <c r="G104" s="22">
        <v>1.4661292381680853E-2</v>
      </c>
      <c r="H104" s="22">
        <v>8.540599048603801E-3</v>
      </c>
      <c r="I104" s="22">
        <v>1.1924545267830064E-2</v>
      </c>
      <c r="J104" s="22">
        <v>0</v>
      </c>
      <c r="K104" s="22">
        <v>1.1924545267830064E-2</v>
      </c>
    </row>
    <row r="105" spans="1:11" x14ac:dyDescent="0.3">
      <c r="A105" s="9" t="s">
        <v>110</v>
      </c>
      <c r="B105" s="22">
        <v>0</v>
      </c>
      <c r="C105" s="22">
        <v>7.4733436765107191E-4</v>
      </c>
      <c r="D105" s="22">
        <v>1.4120897856818189E-6</v>
      </c>
      <c r="E105" s="22">
        <v>6.2129342753176143E-7</v>
      </c>
      <c r="F105" s="22">
        <v>8.2049394251080255E-9</v>
      </c>
      <c r="G105" s="22">
        <v>1.4084344747315991E-4</v>
      </c>
      <c r="H105" s="22">
        <v>0</v>
      </c>
      <c r="I105" s="22">
        <v>8.4664734913512602E-5</v>
      </c>
      <c r="J105" s="22">
        <v>0</v>
      </c>
      <c r="K105" s="22">
        <v>8.4664734913512602E-5</v>
      </c>
    </row>
    <row r="106" spans="1:11" x14ac:dyDescent="0.3">
      <c r="A106" s="9" t="s">
        <v>111</v>
      </c>
      <c r="B106" s="22">
        <v>9.8847046316729973E-6</v>
      </c>
      <c r="C106" s="22">
        <v>4.3592444360127015E-5</v>
      </c>
      <c r="D106" s="22">
        <v>2.2516618114848115E-4</v>
      </c>
      <c r="E106" s="22">
        <v>2.0930646113644827E-5</v>
      </c>
      <c r="F106" s="22">
        <v>3.4150388736929301E-4</v>
      </c>
      <c r="G106" s="22">
        <v>8.0249705868123253E-5</v>
      </c>
      <c r="H106" s="22">
        <v>1.1809255961850901E-4</v>
      </c>
      <c r="I106" s="22">
        <v>8.7648123582140247E-5</v>
      </c>
      <c r="J106" s="22">
        <v>0</v>
      </c>
      <c r="K106" s="22">
        <v>8.7648123582140247E-5</v>
      </c>
    </row>
    <row r="107" spans="1:11" x14ac:dyDescent="0.3">
      <c r="A107" s="9" t="s">
        <v>112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</row>
    <row r="108" spans="1:11" x14ac:dyDescent="0.3">
      <c r="A108" s="9" t="s">
        <v>113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</row>
    <row r="109" spans="1:11" x14ac:dyDescent="0.3">
      <c r="A109" s="9" t="s">
        <v>114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</row>
    <row r="110" spans="1:11" x14ac:dyDescent="0.3">
      <c r="A110" s="9" t="s">
        <v>115</v>
      </c>
      <c r="B110" s="22">
        <v>3.0256782654146088E-4</v>
      </c>
      <c r="C110" s="22">
        <v>1.7190770671684674E-2</v>
      </c>
      <c r="D110" s="22">
        <v>5.7672032906991542E-3</v>
      </c>
      <c r="E110" s="22">
        <v>2.8114251493024942E-3</v>
      </c>
      <c r="F110" s="22">
        <v>8.2036108520504841E-3</v>
      </c>
      <c r="G110" s="22">
        <v>7.1820361734341118E-3</v>
      </c>
      <c r="H110" s="22">
        <v>4.4933270041334532E-3</v>
      </c>
      <c r="I110" s="22">
        <v>8.1857878574826543E-3</v>
      </c>
      <c r="J110" s="22">
        <v>0</v>
      </c>
      <c r="K110" s="22">
        <v>8.1857878574826543E-3</v>
      </c>
    </row>
    <row r="111" spans="1:11" x14ac:dyDescent="0.3">
      <c r="A111" s="9" t="s">
        <v>116</v>
      </c>
      <c r="B111" s="22">
        <v>8.4747433177562864E-3</v>
      </c>
      <c r="C111" s="22">
        <v>3.3219050478935773E-2</v>
      </c>
      <c r="D111" s="22">
        <v>1.7657744940418413E-2</v>
      </c>
      <c r="E111" s="22">
        <v>9.8315087697876009E-3</v>
      </c>
      <c r="F111" s="22">
        <v>6.3921496625831018E-3</v>
      </c>
      <c r="G111" s="22">
        <v>9.7816226926286977E-3</v>
      </c>
      <c r="H111" s="22">
        <v>1.6117090487706789E-2</v>
      </c>
      <c r="I111" s="22">
        <v>7.827935148182379E-3</v>
      </c>
      <c r="J111" s="22">
        <v>0</v>
      </c>
      <c r="K111" s="22">
        <v>7.827935148182379E-3</v>
      </c>
    </row>
    <row r="112" spans="1:11" x14ac:dyDescent="0.3">
      <c r="A112" s="9" t="s">
        <v>117</v>
      </c>
      <c r="B112" s="22">
        <v>6.0695763497127658E-3</v>
      </c>
      <c r="C112" s="22">
        <v>2.517180487852928E-2</v>
      </c>
      <c r="D112" s="22">
        <v>5.7730641027603849E-2</v>
      </c>
      <c r="E112" s="22">
        <v>7.491814808123178E-3</v>
      </c>
      <c r="F112" s="22">
        <v>4.9651863766252977E-3</v>
      </c>
      <c r="G112" s="22">
        <v>1.2718416667843195E-2</v>
      </c>
      <c r="H112" s="22">
        <v>1.6659788846522836E-2</v>
      </c>
      <c r="I112" s="22">
        <v>5.8456264805465934E-3</v>
      </c>
      <c r="J112" s="22">
        <v>0</v>
      </c>
      <c r="K112" s="22">
        <v>5.8456264805465934E-3</v>
      </c>
    </row>
    <row r="113" spans="1:11" x14ac:dyDescent="0.3">
      <c r="A113" s="9" t="s">
        <v>118</v>
      </c>
      <c r="B113" s="22">
        <v>4.1792808524342303E-4</v>
      </c>
      <c r="C113" s="22">
        <v>8.2516520316920237E-4</v>
      </c>
      <c r="D113" s="22">
        <v>3.0998758219380508E-3</v>
      </c>
      <c r="E113" s="22">
        <v>7.6886623272292545E-4</v>
      </c>
      <c r="F113" s="22">
        <v>2.0621480634236931E-3</v>
      </c>
      <c r="G113" s="22">
        <v>2.2453861668444326E-3</v>
      </c>
      <c r="H113" s="22">
        <v>1.0249558581251549E-2</v>
      </c>
      <c r="I113" s="22">
        <v>3.2488984171294179E-3</v>
      </c>
      <c r="J113" s="22">
        <v>0</v>
      </c>
      <c r="K113" s="22">
        <v>3.2488984171294179E-3</v>
      </c>
    </row>
    <row r="114" spans="1:11" x14ac:dyDescent="0.3">
      <c r="A114" s="9" t="s">
        <v>119</v>
      </c>
      <c r="B114" s="22">
        <v>2.4954096097997746E-3</v>
      </c>
      <c r="C114" s="22">
        <v>2.7005419516889164E-3</v>
      </c>
      <c r="D114" s="22">
        <v>1.6964793767141936E-2</v>
      </c>
      <c r="E114" s="22">
        <v>4.1494944077057521E-3</v>
      </c>
      <c r="F114" s="22">
        <v>9.085300660735594E-3</v>
      </c>
      <c r="G114" s="22">
        <v>7.0141290636916787E-3</v>
      </c>
      <c r="H114" s="22">
        <v>1.1481565789706992E-2</v>
      </c>
      <c r="I114" s="22">
        <v>2.0492079006180228E-3</v>
      </c>
      <c r="J114" s="22">
        <v>0</v>
      </c>
      <c r="K114" s="22">
        <v>2.0492079006180228E-3</v>
      </c>
    </row>
    <row r="115" spans="1:11" x14ac:dyDescent="0.3">
      <c r="A115" s="9" t="s">
        <v>120</v>
      </c>
      <c r="B115" s="22">
        <v>3.3999804758575881E-3</v>
      </c>
      <c r="C115" s="22">
        <v>8.9943466700320891E-3</v>
      </c>
      <c r="D115" s="22">
        <v>2.2599248133615153E-2</v>
      </c>
      <c r="E115" s="22">
        <v>1.8344211982369941E-2</v>
      </c>
      <c r="F115" s="22">
        <v>1.5691431853344821E-2</v>
      </c>
      <c r="G115" s="22">
        <v>1.035298410229174E-2</v>
      </c>
      <c r="H115" s="22">
        <v>1.7714885109916045E-2</v>
      </c>
      <c r="I115" s="22">
        <v>2.5560569303200806E-3</v>
      </c>
      <c r="J115" s="22">
        <v>0</v>
      </c>
      <c r="K115" s="22">
        <v>2.5560569303200806E-3</v>
      </c>
    </row>
    <row r="116" spans="1:11" x14ac:dyDescent="0.3">
      <c r="A116" s="9" t="s">
        <v>121</v>
      </c>
      <c r="B116" s="22">
        <v>1.3440529647738131E-4</v>
      </c>
      <c r="C116" s="22">
        <v>5.6590433236329042E-4</v>
      </c>
      <c r="D116" s="22">
        <v>1.6169907894056819E-3</v>
      </c>
      <c r="E116" s="22">
        <v>2.1414240841768098E-4</v>
      </c>
      <c r="F116" s="22">
        <v>1.3262741630434888E-3</v>
      </c>
      <c r="G116" s="22">
        <v>6.6869414934292513E-4</v>
      </c>
      <c r="H116" s="22">
        <v>1.3507571410511102E-3</v>
      </c>
      <c r="I116" s="22">
        <v>1.801452330767036E-3</v>
      </c>
      <c r="J116" s="22">
        <v>0</v>
      </c>
      <c r="K116" s="22">
        <v>1.801452330767036E-3</v>
      </c>
    </row>
    <row r="117" spans="1:11" x14ac:dyDescent="0.3">
      <c r="A117" s="9" t="s">
        <v>122</v>
      </c>
      <c r="B117" s="22">
        <v>1.4366833060553941E-9</v>
      </c>
      <c r="C117" s="22">
        <v>1.2145342474031213E-8</v>
      </c>
      <c r="D117" s="22">
        <v>5.0714565519726663E-8</v>
      </c>
      <c r="E117" s="22">
        <v>2.6330355344252754E-8</v>
      </c>
      <c r="F117" s="22">
        <v>9.538186463462359E-8</v>
      </c>
      <c r="G117" s="22">
        <v>1.1946967905803035E-8</v>
      </c>
      <c r="H117" s="22">
        <v>1.5089337709907574E-7</v>
      </c>
      <c r="I117" s="22">
        <v>8.326835996030092E-9</v>
      </c>
      <c r="J117" s="22">
        <v>0</v>
      </c>
      <c r="K117" s="22">
        <v>8.326835996030092E-9</v>
      </c>
    </row>
    <row r="118" spans="1:11" x14ac:dyDescent="0.3">
      <c r="A118" s="9" t="s">
        <v>123</v>
      </c>
      <c r="B118" s="22">
        <v>1.4737676879390694E-2</v>
      </c>
      <c r="C118" s="22">
        <v>2.5393588326830751E-3</v>
      </c>
      <c r="D118" s="22">
        <v>1.916438178870113E-2</v>
      </c>
      <c r="E118" s="22">
        <v>6.1058209464662228E-3</v>
      </c>
      <c r="F118" s="22">
        <v>1.476970839314874E-2</v>
      </c>
      <c r="G118" s="22">
        <v>9.6635684482295186E-3</v>
      </c>
      <c r="H118" s="22">
        <v>6.8251751345490396E-3</v>
      </c>
      <c r="I118" s="22">
        <v>5.1816659137900924E-3</v>
      </c>
      <c r="J118" s="22">
        <v>0</v>
      </c>
      <c r="K118" s="22">
        <v>5.1816659137900924E-3</v>
      </c>
    </row>
    <row r="119" spans="1:11" x14ac:dyDescent="0.3">
      <c r="A119" s="9" t="s">
        <v>124</v>
      </c>
      <c r="B119" s="22">
        <v>1.1611373713482307E-5</v>
      </c>
      <c r="C119" s="22">
        <v>2.2995784970862588E-5</v>
      </c>
      <c r="D119" s="22">
        <v>2.8380669239311143E-4</v>
      </c>
      <c r="E119" s="22">
        <v>4.8612687650947619E-5</v>
      </c>
      <c r="F119" s="22">
        <v>1.4166316606312726E-3</v>
      </c>
      <c r="G119" s="22">
        <v>7.079140745437633E-5</v>
      </c>
      <c r="H119" s="22">
        <v>9.8341868789696791E-4</v>
      </c>
      <c r="I119" s="22">
        <v>3.445736646447838E-4</v>
      </c>
      <c r="J119" s="22">
        <v>0</v>
      </c>
      <c r="K119" s="22">
        <v>3.445736646447838E-4</v>
      </c>
    </row>
    <row r="120" spans="1:11" x14ac:dyDescent="0.3">
      <c r="A120" s="9" t="s">
        <v>125</v>
      </c>
      <c r="B120" s="22">
        <v>7.3075149764581287E-4</v>
      </c>
      <c r="C120" s="22">
        <v>4.5582897040622582E-3</v>
      </c>
      <c r="D120" s="22">
        <v>2.1170180131988778E-3</v>
      </c>
      <c r="E120" s="22">
        <v>1.2995761035874077E-3</v>
      </c>
      <c r="F120" s="22">
        <v>6.416362209371541E-3</v>
      </c>
      <c r="G120" s="22">
        <v>3.1912252109465369E-3</v>
      </c>
      <c r="H120" s="22">
        <v>1.0541853113554074E-2</v>
      </c>
      <c r="I120" s="22">
        <v>1.4584633547100826E-3</v>
      </c>
      <c r="J120" s="22">
        <v>0</v>
      </c>
      <c r="K120" s="22">
        <v>1.4584633547100826E-3</v>
      </c>
    </row>
    <row r="121" spans="1:11" x14ac:dyDescent="0.3">
      <c r="A121" s="9" t="s">
        <v>126</v>
      </c>
      <c r="B121" s="22">
        <v>5.4422689822453726E-4</v>
      </c>
      <c r="C121" s="22">
        <v>5.3626671297839332E-4</v>
      </c>
      <c r="D121" s="22">
        <v>2.9360047663531518E-3</v>
      </c>
      <c r="E121" s="22">
        <v>1.6860649930088968E-3</v>
      </c>
      <c r="F121" s="22">
        <v>1.7572796884608433E-2</v>
      </c>
      <c r="G121" s="22">
        <v>2.4561378408182672E-3</v>
      </c>
      <c r="H121" s="22">
        <v>1.6887691701695025E-2</v>
      </c>
      <c r="I121" s="22">
        <v>3.2893794204140995E-4</v>
      </c>
      <c r="J121" s="22">
        <v>0</v>
      </c>
      <c r="K121" s="22">
        <v>3.2893794204140995E-4</v>
      </c>
    </row>
    <row r="122" spans="1:11" x14ac:dyDescent="0.3">
      <c r="A122" s="10" t="s">
        <v>127</v>
      </c>
      <c r="B122" s="22">
        <v>5.3637568838455297E-5</v>
      </c>
      <c r="C122" s="22">
        <v>5.292883692182682E-4</v>
      </c>
      <c r="D122" s="22">
        <v>8.4868730949539555E-4</v>
      </c>
      <c r="E122" s="22">
        <v>1.5784107444372458E-4</v>
      </c>
      <c r="F122" s="22">
        <v>5.6577788752334027E-3</v>
      </c>
      <c r="G122" s="22">
        <v>3.8283538442803437E-4</v>
      </c>
      <c r="H122" s="22">
        <v>2.8478473852996039E-4</v>
      </c>
      <c r="I122" s="22">
        <v>1.7997374523969442E-3</v>
      </c>
      <c r="J122" s="22">
        <v>0</v>
      </c>
      <c r="K122" s="22">
        <v>1.7997374523969442E-3</v>
      </c>
    </row>
    <row r="123" spans="1:11" x14ac:dyDescent="0.3">
      <c r="A123" s="10" t="s">
        <v>128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</row>
    <row r="124" spans="1:11" x14ac:dyDescent="0.3">
      <c r="A124" s="10" t="s">
        <v>129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</row>
    <row r="125" spans="1:11" x14ac:dyDescent="0.3">
      <c r="A125" s="10" t="s">
        <v>130</v>
      </c>
      <c r="B125" s="22">
        <v>1.4208426862416643E-4</v>
      </c>
      <c r="C125" s="22">
        <v>3.4080837273782615E-3</v>
      </c>
      <c r="D125" s="22">
        <v>7.0122041004556826E-4</v>
      </c>
      <c r="E125" s="22">
        <v>1.1534840494436399E-3</v>
      </c>
      <c r="F125" s="22">
        <v>6.7967218417562287E-4</v>
      </c>
      <c r="G125" s="22">
        <v>4.514844593060526E-4</v>
      </c>
      <c r="H125" s="22">
        <v>1.621851340481044E-4</v>
      </c>
      <c r="I125" s="22">
        <v>1.6334835221802036E-5</v>
      </c>
      <c r="J125" s="22">
        <v>0</v>
      </c>
      <c r="K125" s="22">
        <v>1.6334835221802036E-5</v>
      </c>
    </row>
    <row r="126" spans="1:11" x14ac:dyDescent="0.3">
      <c r="A126" s="10" t="s">
        <v>131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</row>
    <row r="127" spans="1:11" x14ac:dyDescent="0.3">
      <c r="A127" s="10" t="s">
        <v>132</v>
      </c>
      <c r="B127" s="22">
        <v>6.3159184628211099E-5</v>
      </c>
      <c r="C127" s="22">
        <v>1.7910034767053221E-3</v>
      </c>
      <c r="D127" s="22">
        <v>1.0567674924919594E-3</v>
      </c>
      <c r="E127" s="22">
        <v>3.6134107845653716E-4</v>
      </c>
      <c r="F127" s="22">
        <v>2.4060683991166797E-3</v>
      </c>
      <c r="G127" s="22">
        <v>5.6160590151883155E-4</v>
      </c>
      <c r="H127" s="22">
        <v>7.1375626107980444E-4</v>
      </c>
      <c r="I127" s="22">
        <v>7.6687713431104678E-4</v>
      </c>
      <c r="J127" s="22">
        <v>0</v>
      </c>
      <c r="K127" s="22">
        <v>7.6687713431104678E-4</v>
      </c>
    </row>
    <row r="128" spans="1:11" x14ac:dyDescent="0.3">
      <c r="A128" s="10" t="s">
        <v>133</v>
      </c>
      <c r="B128" s="22">
        <v>9.1646078487349808E-5</v>
      </c>
      <c r="C128" s="22">
        <v>1.6813233845540331E-4</v>
      </c>
      <c r="D128" s="22">
        <v>9.5259126252847414E-4</v>
      </c>
      <c r="E128" s="22">
        <v>5.1288726038299128E-4</v>
      </c>
      <c r="F128" s="22">
        <v>2.1350821247136836E-4</v>
      </c>
      <c r="G128" s="22">
        <v>1.9998083492030281E-3</v>
      </c>
      <c r="H128" s="22">
        <v>1.9726023775046863E-5</v>
      </c>
      <c r="I128" s="22">
        <v>2.3445945230212132E-6</v>
      </c>
      <c r="J128" s="22">
        <v>0</v>
      </c>
      <c r="K128" s="22">
        <v>2.3445945230212132E-6</v>
      </c>
    </row>
    <row r="129" spans="1:11" x14ac:dyDescent="0.3">
      <c r="A129" s="10" t="s">
        <v>134</v>
      </c>
      <c r="B129" s="22">
        <v>5.2883920623084854E-5</v>
      </c>
      <c r="C129" s="22">
        <v>1.07403250268102E-3</v>
      </c>
      <c r="D129" s="22">
        <v>1.9753391302851267E-2</v>
      </c>
      <c r="E129" s="22">
        <v>1.8689946961968211E-5</v>
      </c>
      <c r="F129" s="22">
        <v>6.6096988581061937E-4</v>
      </c>
      <c r="G129" s="22">
        <v>8.1679879083978898E-5</v>
      </c>
      <c r="H129" s="22">
        <v>4.9734351474854973E-5</v>
      </c>
      <c r="I129" s="22">
        <v>1.0974706732274054E-6</v>
      </c>
      <c r="J129" s="22">
        <v>0</v>
      </c>
      <c r="K129" s="22">
        <v>1.0974706732274054E-6</v>
      </c>
    </row>
    <row r="130" spans="1:11" x14ac:dyDescent="0.3">
      <c r="A130" s="10" t="s">
        <v>135</v>
      </c>
      <c r="B130" s="22">
        <v>7.9664756887959474E-4</v>
      </c>
      <c r="C130" s="22">
        <v>4.1537797566080815E-3</v>
      </c>
      <c r="D130" s="22">
        <v>6.6316597479064978E-3</v>
      </c>
      <c r="E130" s="22">
        <v>6.691623186141105E-3</v>
      </c>
      <c r="F130" s="22">
        <v>2.0093395263706487E-2</v>
      </c>
      <c r="G130" s="22">
        <v>5.286252302110603E-3</v>
      </c>
      <c r="H130" s="22">
        <v>2.1748672563220165E-2</v>
      </c>
      <c r="I130" s="22">
        <v>3.179705890024882E-3</v>
      </c>
      <c r="J130" s="22">
        <v>0</v>
      </c>
      <c r="K130" s="22">
        <v>3.179705890024882E-3</v>
      </c>
    </row>
    <row r="131" spans="1:11" x14ac:dyDescent="0.3">
      <c r="A131" s="10" t="s">
        <v>136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</row>
    <row r="132" spans="1:11" x14ac:dyDescent="0.3">
      <c r="A132" s="10" t="s">
        <v>137</v>
      </c>
      <c r="B132" s="22">
        <v>1.1920347608227556E-5</v>
      </c>
      <c r="C132" s="22">
        <v>1.6174914186005123E-5</v>
      </c>
      <c r="D132" s="22">
        <v>3.5536725156332226E-5</v>
      </c>
      <c r="E132" s="22">
        <v>4.4676892182551765E-5</v>
      </c>
      <c r="F132" s="22">
        <v>2.0465315013170593E-4</v>
      </c>
      <c r="G132" s="22">
        <v>5.3112915092542188E-4</v>
      </c>
      <c r="H132" s="22">
        <v>6.2970101289953386E-6</v>
      </c>
      <c r="I132" s="22">
        <v>7.8501707868268578E-6</v>
      </c>
      <c r="J132" s="22">
        <v>0</v>
      </c>
      <c r="K132" s="22">
        <v>7.8501707868268578E-6</v>
      </c>
    </row>
    <row r="133" spans="1:11" x14ac:dyDescent="0.3">
      <c r="A133" s="10" t="s">
        <v>138</v>
      </c>
      <c r="B133" s="22">
        <v>5.805238555120859E-6</v>
      </c>
      <c r="C133" s="22">
        <v>9.6929784484485054E-3</v>
      </c>
      <c r="D133" s="22">
        <v>5.0300247452774637E-5</v>
      </c>
      <c r="E133" s="22">
        <v>9.2530152005300609E-4</v>
      </c>
      <c r="F133" s="22">
        <v>0</v>
      </c>
      <c r="G133" s="22">
        <v>4.161297175429716E-4</v>
      </c>
      <c r="H133" s="22">
        <v>4.2769735904650758E-5</v>
      </c>
      <c r="I133" s="22">
        <v>6.4399493031325176E-5</v>
      </c>
      <c r="J133" s="22">
        <v>0</v>
      </c>
      <c r="K133" s="22">
        <v>6.4399493031325176E-5</v>
      </c>
    </row>
    <row r="134" spans="1:11" x14ac:dyDescent="0.3">
      <c r="A134" s="10" t="s">
        <v>139</v>
      </c>
      <c r="B134" s="22">
        <v>0</v>
      </c>
      <c r="C134" s="22">
        <v>3.2317881129874169E-3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3.9058597875418198E-5</v>
      </c>
      <c r="J134" s="22">
        <v>0</v>
      </c>
      <c r="K134" s="22">
        <v>3.9058597875418198E-5</v>
      </c>
    </row>
    <row r="135" spans="1:11" x14ac:dyDescent="0.3">
      <c r="A135" s="10" t="s">
        <v>140</v>
      </c>
      <c r="B135" s="22">
        <v>0</v>
      </c>
      <c r="C135" s="22">
        <v>9.8931461733254623E-4</v>
      </c>
      <c r="D135" s="22">
        <v>1.3746351030926964E-4</v>
      </c>
      <c r="E135" s="22">
        <v>4.1284133862593129E-5</v>
      </c>
      <c r="F135" s="22">
        <v>8.6654562012994873E-5</v>
      </c>
      <c r="G135" s="22">
        <v>0</v>
      </c>
      <c r="H135" s="22">
        <v>8.5600220951973633E-6</v>
      </c>
      <c r="I135" s="22">
        <v>6.1932028332146418E-8</v>
      </c>
      <c r="J135" s="22">
        <v>0</v>
      </c>
      <c r="K135" s="22">
        <v>6.1932028332146418E-8</v>
      </c>
    </row>
    <row r="136" spans="1:11" x14ac:dyDescent="0.3">
      <c r="A136" s="10" t="s">
        <v>141</v>
      </c>
      <c r="B136" s="22">
        <v>5.7694580482655758E-7</v>
      </c>
      <c r="C136" s="22">
        <v>3.0821139827350622E-7</v>
      </c>
      <c r="D136" s="22">
        <v>5.6478714470311734E-6</v>
      </c>
      <c r="E136" s="22">
        <v>3.1901367893044708E-6</v>
      </c>
      <c r="F136" s="22">
        <v>2.4515038379862326E-5</v>
      </c>
      <c r="G136" s="22">
        <v>4.6665809879559793E-6</v>
      </c>
      <c r="H136" s="22">
        <v>2.1491962729181973E-5</v>
      </c>
      <c r="I136" s="22">
        <v>3.62666608306986E-7</v>
      </c>
      <c r="J136" s="22">
        <v>0</v>
      </c>
      <c r="K136" s="22">
        <v>3.62666608306986E-7</v>
      </c>
    </row>
    <row r="137" spans="1:11" x14ac:dyDescent="0.3">
      <c r="A137" s="10" t="s">
        <v>142</v>
      </c>
      <c r="B137" s="22">
        <v>6.381626669114699E-5</v>
      </c>
      <c r="C137" s="22">
        <v>3.6867978893630779E-4</v>
      </c>
      <c r="D137" s="22">
        <v>5.6603405139194201E-4</v>
      </c>
      <c r="E137" s="22">
        <v>6.2070188498411722E-4</v>
      </c>
      <c r="F137" s="22">
        <v>2.3053183723288406E-4</v>
      </c>
      <c r="G137" s="22">
        <v>0</v>
      </c>
      <c r="H137" s="22">
        <v>5.2626659163231178E-4</v>
      </c>
      <c r="I137" s="22">
        <v>6.3561333694526679E-5</v>
      </c>
      <c r="J137" s="22">
        <v>0</v>
      </c>
      <c r="K137" s="22">
        <v>6.3561333694526679E-5</v>
      </c>
    </row>
    <row r="138" spans="1:11" x14ac:dyDescent="0.3">
      <c r="A138" s="10" t="s">
        <v>143</v>
      </c>
      <c r="B138" s="22">
        <v>1.7928508023818996E-4</v>
      </c>
      <c r="C138" s="22">
        <v>3.1977675298915883E-3</v>
      </c>
      <c r="D138" s="22">
        <v>8.1783146652428477E-3</v>
      </c>
      <c r="E138" s="22">
        <v>2.1887911421196683E-3</v>
      </c>
      <c r="F138" s="22">
        <v>1.7200445404202201E-2</v>
      </c>
      <c r="G138" s="22">
        <v>2.7062081491273132E-3</v>
      </c>
      <c r="H138" s="22">
        <v>6.3102721303106022E-3</v>
      </c>
      <c r="I138" s="22">
        <v>2.6045238470213772E-3</v>
      </c>
      <c r="J138" s="22">
        <v>0</v>
      </c>
      <c r="K138" s="22">
        <v>2.6045238470213772E-3</v>
      </c>
    </row>
    <row r="139" spans="1:11" x14ac:dyDescent="0.3">
      <c r="A139" s="10" t="s">
        <v>144</v>
      </c>
      <c r="B139" s="22">
        <v>7.7568826131511324E-6</v>
      </c>
      <c r="C139" s="22">
        <v>7.5911502928935028E-5</v>
      </c>
      <c r="D139" s="22">
        <v>2.9094280885061478E-4</v>
      </c>
      <c r="E139" s="22">
        <v>7.6355307748160475E-5</v>
      </c>
      <c r="F139" s="22">
        <v>4.0248771148503195E-4</v>
      </c>
      <c r="G139" s="22">
        <v>6.2166757909905843E-5</v>
      </c>
      <c r="H139" s="22">
        <v>1.0081224080028848E-4</v>
      </c>
      <c r="I139" s="22">
        <v>6.3362523514779711E-5</v>
      </c>
      <c r="J139" s="22">
        <v>0</v>
      </c>
      <c r="K139" s="22">
        <v>6.3362523514779711E-5</v>
      </c>
    </row>
    <row r="140" spans="1:11" x14ac:dyDescent="0.3">
      <c r="A140" s="10" t="s">
        <v>145</v>
      </c>
      <c r="B140" s="22">
        <v>0</v>
      </c>
      <c r="C140" s="22">
        <v>3.2925331207704633E-2</v>
      </c>
      <c r="D140" s="22">
        <v>8.920069799567196E-4</v>
      </c>
      <c r="E140" s="22">
        <v>8.7054512882221366E-4</v>
      </c>
      <c r="F140" s="22">
        <v>1.1163306774970192E-3</v>
      </c>
      <c r="G140" s="22">
        <v>0</v>
      </c>
      <c r="H140" s="22">
        <v>3.7116285353402121E-4</v>
      </c>
      <c r="I140" s="22">
        <v>7.996415301716061E-5</v>
      </c>
      <c r="J140" s="22">
        <v>0</v>
      </c>
      <c r="K140" s="22">
        <v>7.996415301716061E-5</v>
      </c>
    </row>
    <row r="141" spans="1:11" x14ac:dyDescent="0.3">
      <c r="A141" s="10" t="s">
        <v>146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</row>
    <row r="142" spans="1:11" x14ac:dyDescent="0.3">
      <c r="A142" s="10" t="s">
        <v>147</v>
      </c>
      <c r="B142" s="22">
        <v>6.7342398725797877E-6</v>
      </c>
      <c r="C142" s="22">
        <v>7.7567669320355997E-4</v>
      </c>
      <c r="D142" s="22">
        <v>9.0446617158374237E-4</v>
      </c>
      <c r="E142" s="22">
        <v>7.3148593420325247E-5</v>
      </c>
      <c r="F142" s="22">
        <v>1.9182908237084994E-3</v>
      </c>
      <c r="G142" s="22">
        <v>7.0193316200651705E-5</v>
      </c>
      <c r="H142" s="22">
        <v>4.8008266367086572E-4</v>
      </c>
      <c r="I142" s="22">
        <v>3.2446627635095299E-6</v>
      </c>
      <c r="J142" s="22">
        <v>0</v>
      </c>
      <c r="K142" s="22">
        <v>3.2446627635095299E-6</v>
      </c>
    </row>
    <row r="143" spans="1:11" x14ac:dyDescent="0.3">
      <c r="A143" s="10" t="s">
        <v>148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5.9459759095585116E-6</v>
      </c>
      <c r="J143" s="22">
        <v>0</v>
      </c>
      <c r="K143" s="22">
        <v>5.9459759095585116E-6</v>
      </c>
    </row>
    <row r="144" spans="1:11" x14ac:dyDescent="0.3">
      <c r="A144" s="10" t="s">
        <v>149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4.2454357812542693E-6</v>
      </c>
      <c r="J144" s="22">
        <v>0</v>
      </c>
      <c r="K144" s="22">
        <v>4.2454357812542693E-6</v>
      </c>
    </row>
    <row r="145" spans="1:11" x14ac:dyDescent="0.3">
      <c r="A145" s="10" t="s">
        <v>150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</row>
    <row r="146" spans="1:11" x14ac:dyDescent="0.3">
      <c r="A146" s="10" t="s">
        <v>151</v>
      </c>
      <c r="B146" s="22">
        <v>2.2973028016589028E-4</v>
      </c>
      <c r="C146" s="22">
        <v>1.2272462255997671E-4</v>
      </c>
      <c r="D146" s="22">
        <v>2.2488877866912978E-3</v>
      </c>
      <c r="E146" s="22">
        <v>1.2702593918166936E-3</v>
      </c>
      <c r="F146" s="22">
        <v>9.7614793430736684E-3</v>
      </c>
      <c r="G146" s="22">
        <v>1.8581546537304509E-3</v>
      </c>
      <c r="H146" s="22">
        <v>8.5577412055563937E-3</v>
      </c>
      <c r="I146" s="22">
        <v>2.429908089881771E-4</v>
      </c>
      <c r="J146" s="22">
        <v>0</v>
      </c>
      <c r="K146" s="22">
        <v>2.429908089881771E-4</v>
      </c>
    </row>
    <row r="147" spans="1:11" x14ac:dyDescent="0.3">
      <c r="A147" s="10" t="s">
        <v>152</v>
      </c>
      <c r="B147" s="22">
        <v>1.4569831889733925E-5</v>
      </c>
      <c r="C147" s="22">
        <v>8.898641314841559E-5</v>
      </c>
      <c r="D147" s="22">
        <v>1.7205405641883704E-4</v>
      </c>
      <c r="E147" s="22">
        <v>3.7333213293314349E-5</v>
      </c>
      <c r="F147" s="22">
        <v>9.5705530745749087E-5</v>
      </c>
      <c r="G147" s="22">
        <v>5.5261621790669807E-5</v>
      </c>
      <c r="H147" s="22">
        <v>1.0608990215778082E-4</v>
      </c>
      <c r="I147" s="22">
        <v>7.1830135322832958E-4</v>
      </c>
      <c r="J147" s="22">
        <v>0</v>
      </c>
      <c r="K147" s="22">
        <v>7.1830135322832958E-4</v>
      </c>
    </row>
    <row r="148" spans="1:11" x14ac:dyDescent="0.3">
      <c r="A148" s="10" t="s">
        <v>153</v>
      </c>
      <c r="B148" s="22">
        <v>2.0767177202171423E-6</v>
      </c>
      <c r="C148" s="22">
        <v>7.2279579678971245E-6</v>
      </c>
      <c r="D148" s="22">
        <v>3.0459394692290218E-5</v>
      </c>
      <c r="E148" s="22">
        <v>7.1219516572358276E-6</v>
      </c>
      <c r="F148" s="22">
        <v>1.8961925456516078E-4</v>
      </c>
      <c r="G148" s="22">
        <v>1.994665335872907E-5</v>
      </c>
      <c r="H148" s="22">
        <v>2.569691245429158E-5</v>
      </c>
      <c r="I148" s="22">
        <v>1.13876827041798E-3</v>
      </c>
      <c r="J148" s="22">
        <v>0</v>
      </c>
      <c r="K148" s="22">
        <v>1.13876827041798E-3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E2A-0E14-459D-9AE5-946202C067ED}">
  <dimension ref="A1:L200"/>
  <sheetViews>
    <sheetView workbookViewId="0">
      <selection activeCell="J1" sqref="J1"/>
    </sheetView>
  </sheetViews>
  <sheetFormatPr defaultRowHeight="14" x14ac:dyDescent="0.3"/>
  <sheetData>
    <row r="1" spans="1:12" x14ac:dyDescent="0.3">
      <c r="A1" s="23">
        <f>'Consistency matrix'!B3*'Unit price'!B$3*'Technical coefficient matrix'!B3</f>
        <v>0</v>
      </c>
      <c r="B1" s="23">
        <f>'Consistency matrix'!C3*'Unit price'!C$3*'Technical coefficient matrix'!C3</f>
        <v>0</v>
      </c>
      <c r="C1" s="23">
        <f>'Consistency matrix'!D3*'Unit price'!D$3*'Technical coefficient matrix'!D3</f>
        <v>0</v>
      </c>
      <c r="D1" s="23">
        <f>'Consistency matrix'!E3*'Unit price'!E$3*'Technical coefficient matrix'!E3</f>
        <v>0</v>
      </c>
      <c r="E1" s="23">
        <f>'Consistency matrix'!F3*'Unit price'!F$3*'Technical coefficient matrix'!F3</f>
        <v>0</v>
      </c>
      <c r="F1" s="23">
        <f>'Consistency matrix'!G3*'Unit price'!G$3*'Technical coefficient matrix'!G3</f>
        <v>0</v>
      </c>
      <c r="G1" s="23">
        <f>'Consistency matrix'!H3*'Unit price'!H$3*'Technical coefficient matrix'!H3</f>
        <v>0</v>
      </c>
      <c r="H1" s="23">
        <f>'Consistency matrix'!I3*'Unit price'!I$3*'Technical coefficient matrix'!I3</f>
        <v>0</v>
      </c>
      <c r="I1" s="23">
        <f>'Consistency matrix'!J3*'Unit price'!J$3*'Technical coefficient matrix'!J3</f>
        <v>0</v>
      </c>
      <c r="J1" s="23">
        <f>'Consistency matrix'!K3*'Unit price'!K$3*'Technical coefficient matrix'!K3</f>
        <v>0</v>
      </c>
      <c r="K1" s="23"/>
      <c r="L1" s="23"/>
    </row>
    <row r="2" spans="1:12" x14ac:dyDescent="0.3">
      <c r="A2" s="23">
        <f>'Consistency matrix'!B4*'Unit price'!B$3*'Technical coefficient matrix'!B4</f>
        <v>0</v>
      </c>
      <c r="B2" s="23">
        <f>'Consistency matrix'!C4*'Unit price'!C$3*'Technical coefficient matrix'!C4</f>
        <v>0</v>
      </c>
      <c r="C2" s="23">
        <f>'Consistency matrix'!D4*'Unit price'!D$3*'Technical coefficient matrix'!D4</f>
        <v>0</v>
      </c>
      <c r="D2" s="23">
        <f>'Consistency matrix'!E4*'Unit price'!E$3*'Technical coefficient matrix'!E4</f>
        <v>0</v>
      </c>
      <c r="E2" s="23">
        <f>'Consistency matrix'!F4*'Unit price'!F$3*'Technical coefficient matrix'!F4</f>
        <v>0</v>
      </c>
      <c r="F2" s="23">
        <f>'Consistency matrix'!G4*'Unit price'!G$3*'Technical coefficient matrix'!G4</f>
        <v>0</v>
      </c>
      <c r="G2" s="23">
        <f>'Consistency matrix'!H4*'Unit price'!H$3*'Technical coefficient matrix'!H4</f>
        <v>0</v>
      </c>
      <c r="H2" s="23">
        <f>'Consistency matrix'!I4*'Unit price'!I$3*'Technical coefficient matrix'!I4</f>
        <v>0</v>
      </c>
      <c r="I2" s="23">
        <f>'Consistency matrix'!J4*'Unit price'!J$3*'Technical coefficient matrix'!J4</f>
        <v>0</v>
      </c>
      <c r="J2" s="23">
        <f>'Consistency matrix'!K4*'Unit price'!K$3*'Technical coefficient matrix'!K4</f>
        <v>0</v>
      </c>
      <c r="K2" s="23"/>
      <c r="L2" s="23"/>
    </row>
    <row r="3" spans="1:12" x14ac:dyDescent="0.3">
      <c r="A3" s="23">
        <f>'Consistency matrix'!B5*'Unit price'!B$3*'Technical coefficient matrix'!B5</f>
        <v>0</v>
      </c>
      <c r="B3" s="23">
        <f>'Consistency matrix'!C5*'Unit price'!C$3*'Technical coefficient matrix'!C5</f>
        <v>0</v>
      </c>
      <c r="C3" s="23">
        <f>'Consistency matrix'!D5*'Unit price'!D$3*'Technical coefficient matrix'!D5</f>
        <v>0</v>
      </c>
      <c r="D3" s="23">
        <f>'Consistency matrix'!E5*'Unit price'!E$3*'Technical coefficient matrix'!E5</f>
        <v>0</v>
      </c>
      <c r="E3" s="23">
        <f>'Consistency matrix'!F5*'Unit price'!F$3*'Technical coefficient matrix'!F5</f>
        <v>0</v>
      </c>
      <c r="F3" s="23">
        <f>'Consistency matrix'!G5*'Unit price'!G$3*'Technical coefficient matrix'!G5</f>
        <v>0</v>
      </c>
      <c r="G3" s="23">
        <f>'Consistency matrix'!H5*'Unit price'!H$3*'Technical coefficient matrix'!H5</f>
        <v>0</v>
      </c>
      <c r="H3" s="23">
        <f>'Consistency matrix'!I5*'Unit price'!I$3*'Technical coefficient matrix'!I5</f>
        <v>0</v>
      </c>
      <c r="I3" s="23">
        <f>'Consistency matrix'!J5*'Unit price'!J$3*'Technical coefficient matrix'!J5</f>
        <v>0</v>
      </c>
      <c r="J3" s="23">
        <f>'Consistency matrix'!K5*'Unit price'!K$3*'Technical coefficient matrix'!K5</f>
        <v>0</v>
      </c>
      <c r="K3" s="23"/>
      <c r="L3" s="23"/>
    </row>
    <row r="4" spans="1:12" x14ac:dyDescent="0.3">
      <c r="A4" s="23">
        <f>'Consistency matrix'!B6*'Unit price'!B$3*'Technical coefficient matrix'!B6</f>
        <v>0</v>
      </c>
      <c r="B4" s="23">
        <f>'Consistency matrix'!C6*'Unit price'!C$3*'Technical coefficient matrix'!C6</f>
        <v>0</v>
      </c>
      <c r="C4" s="23">
        <f>'Consistency matrix'!D6*'Unit price'!D$3*'Technical coefficient matrix'!D6</f>
        <v>0</v>
      </c>
      <c r="D4" s="23">
        <f>'Consistency matrix'!E6*'Unit price'!E$3*'Technical coefficient matrix'!E6</f>
        <v>0</v>
      </c>
      <c r="E4" s="23">
        <f>'Consistency matrix'!F6*'Unit price'!F$3*'Technical coefficient matrix'!F6</f>
        <v>0</v>
      </c>
      <c r="F4" s="23">
        <f>'Consistency matrix'!G6*'Unit price'!G$3*'Technical coefficient matrix'!G6</f>
        <v>0</v>
      </c>
      <c r="G4" s="23">
        <f>'Consistency matrix'!H6*'Unit price'!H$3*'Technical coefficient matrix'!H6</f>
        <v>0</v>
      </c>
      <c r="H4" s="23">
        <f>'Consistency matrix'!I6*'Unit price'!I$3*'Technical coefficient matrix'!I6</f>
        <v>0</v>
      </c>
      <c r="I4" s="23">
        <f>'Consistency matrix'!J6*'Unit price'!J$3*'Technical coefficient matrix'!J6</f>
        <v>0</v>
      </c>
      <c r="J4" s="23">
        <f>'Consistency matrix'!K6*'Unit price'!K$3*'Technical coefficient matrix'!K6</f>
        <v>0</v>
      </c>
      <c r="K4" s="23"/>
      <c r="L4" s="23"/>
    </row>
    <row r="5" spans="1:12" x14ac:dyDescent="0.3">
      <c r="A5" s="23">
        <f>'Consistency matrix'!B7*'Unit price'!B$3*'Technical coefficient matrix'!B7</f>
        <v>0</v>
      </c>
      <c r="B5" s="23">
        <f>'Consistency matrix'!C7*'Unit price'!C$3*'Technical coefficient matrix'!C7</f>
        <v>0</v>
      </c>
      <c r="C5" s="23">
        <f>'Consistency matrix'!D7*'Unit price'!D$3*'Technical coefficient matrix'!D7</f>
        <v>0</v>
      </c>
      <c r="D5" s="23">
        <f>'Consistency matrix'!E7*'Unit price'!E$3*'Technical coefficient matrix'!E7</f>
        <v>0</v>
      </c>
      <c r="E5" s="23">
        <f>'Consistency matrix'!F7*'Unit price'!F$3*'Technical coefficient matrix'!F7</f>
        <v>0</v>
      </c>
      <c r="F5" s="23">
        <f>'Consistency matrix'!G7*'Unit price'!G$3*'Technical coefficient matrix'!G7</f>
        <v>0</v>
      </c>
      <c r="G5" s="23">
        <f>'Consistency matrix'!H7*'Unit price'!H$3*'Technical coefficient matrix'!H7</f>
        <v>0</v>
      </c>
      <c r="H5" s="23">
        <f>'Consistency matrix'!I7*'Unit price'!I$3*'Technical coefficient matrix'!I7</f>
        <v>0</v>
      </c>
      <c r="I5" s="23">
        <f>'Consistency matrix'!J7*'Unit price'!J$3*'Technical coefficient matrix'!J7</f>
        <v>0</v>
      </c>
      <c r="J5" s="23">
        <f>'Consistency matrix'!K7*'Unit price'!K$3*'Technical coefficient matrix'!K7</f>
        <v>0</v>
      </c>
      <c r="K5" s="23"/>
      <c r="L5" s="23"/>
    </row>
    <row r="6" spans="1:12" x14ac:dyDescent="0.3">
      <c r="A6" s="23">
        <f>'Consistency matrix'!B8*'Unit price'!B$3*'Technical coefficient matrix'!B8</f>
        <v>0</v>
      </c>
      <c r="B6" s="23">
        <f>'Consistency matrix'!C8*'Unit price'!C$3*'Technical coefficient matrix'!C8</f>
        <v>0</v>
      </c>
      <c r="C6" s="23">
        <f>'Consistency matrix'!D8*'Unit price'!D$3*'Technical coefficient matrix'!D8</f>
        <v>0</v>
      </c>
      <c r="D6" s="23">
        <f>'Consistency matrix'!E8*'Unit price'!E$3*'Technical coefficient matrix'!E8</f>
        <v>0</v>
      </c>
      <c r="E6" s="23">
        <f>'Consistency matrix'!F8*'Unit price'!F$3*'Technical coefficient matrix'!F8</f>
        <v>0</v>
      </c>
      <c r="F6" s="23">
        <f>'Consistency matrix'!G8*'Unit price'!G$3*'Technical coefficient matrix'!G8</f>
        <v>0</v>
      </c>
      <c r="G6" s="23">
        <f>'Consistency matrix'!H8*'Unit price'!H$3*'Technical coefficient matrix'!H8</f>
        <v>0</v>
      </c>
      <c r="H6" s="23">
        <f>'Consistency matrix'!I8*'Unit price'!I$3*'Technical coefficient matrix'!I8</f>
        <v>0</v>
      </c>
      <c r="I6" s="23">
        <f>'Consistency matrix'!J8*'Unit price'!J$3*'Technical coefficient matrix'!J8</f>
        <v>0</v>
      </c>
      <c r="J6" s="23">
        <f>'Consistency matrix'!K8*'Unit price'!K$3*'Technical coefficient matrix'!K8</f>
        <v>0</v>
      </c>
      <c r="K6" s="23"/>
      <c r="L6" s="23"/>
    </row>
    <row r="7" spans="1:12" x14ac:dyDescent="0.3">
      <c r="A7" s="23">
        <f>'Consistency matrix'!B9*'Unit price'!B$3*'Technical coefficient matrix'!B9</f>
        <v>0</v>
      </c>
      <c r="B7" s="23">
        <f>'Consistency matrix'!C9*'Unit price'!C$3*'Technical coefficient matrix'!C9</f>
        <v>0</v>
      </c>
      <c r="C7" s="23">
        <f>'Consistency matrix'!D9*'Unit price'!D$3*'Technical coefficient matrix'!D9</f>
        <v>0</v>
      </c>
      <c r="D7" s="23">
        <f>'Consistency matrix'!E9*'Unit price'!E$3*'Technical coefficient matrix'!E9</f>
        <v>0</v>
      </c>
      <c r="E7" s="23">
        <f>'Consistency matrix'!F9*'Unit price'!F$3*'Technical coefficient matrix'!F9</f>
        <v>0</v>
      </c>
      <c r="F7" s="23">
        <f>'Consistency matrix'!G9*'Unit price'!G$3*'Technical coefficient matrix'!G9</f>
        <v>0</v>
      </c>
      <c r="G7" s="23">
        <f>'Consistency matrix'!H9*'Unit price'!H$3*'Technical coefficient matrix'!H9</f>
        <v>0</v>
      </c>
      <c r="H7" s="23">
        <f>'Consistency matrix'!I9*'Unit price'!I$3*'Technical coefficient matrix'!I9</f>
        <v>0</v>
      </c>
      <c r="I7" s="23">
        <f>'Consistency matrix'!J9*'Unit price'!J$3*'Technical coefficient matrix'!J9</f>
        <v>0</v>
      </c>
      <c r="J7" s="23">
        <f>'Consistency matrix'!K9*'Unit price'!K$3*'Technical coefficient matrix'!K9</f>
        <v>0</v>
      </c>
      <c r="K7" s="23"/>
      <c r="L7" s="23"/>
    </row>
    <row r="8" spans="1:12" x14ac:dyDescent="0.3">
      <c r="A8" s="23">
        <f>'Consistency matrix'!B10*'Unit price'!B$3*'Technical coefficient matrix'!B10</f>
        <v>0</v>
      </c>
      <c r="B8" s="23">
        <f>'Consistency matrix'!C10*'Unit price'!C$3*'Technical coefficient matrix'!C10</f>
        <v>0</v>
      </c>
      <c r="C8" s="23">
        <f>'Consistency matrix'!D10*'Unit price'!D$3*'Technical coefficient matrix'!D10</f>
        <v>0</v>
      </c>
      <c r="D8" s="23">
        <f>'Consistency matrix'!E10*'Unit price'!E$3*'Technical coefficient matrix'!E10</f>
        <v>0</v>
      </c>
      <c r="E8" s="23">
        <f>'Consistency matrix'!F10*'Unit price'!F$3*'Technical coefficient matrix'!F10</f>
        <v>0</v>
      </c>
      <c r="F8" s="23">
        <f>'Consistency matrix'!G10*'Unit price'!G$3*'Technical coefficient matrix'!G10</f>
        <v>0</v>
      </c>
      <c r="G8" s="23">
        <f>'Consistency matrix'!H10*'Unit price'!H$3*'Technical coefficient matrix'!H10</f>
        <v>0</v>
      </c>
      <c r="H8" s="23">
        <f>'Consistency matrix'!I10*'Unit price'!I$3*'Technical coefficient matrix'!I10</f>
        <v>0</v>
      </c>
      <c r="I8" s="23">
        <f>'Consistency matrix'!J10*'Unit price'!J$3*'Technical coefficient matrix'!J10</f>
        <v>0</v>
      </c>
      <c r="J8" s="23">
        <f>'Consistency matrix'!K10*'Unit price'!K$3*'Technical coefficient matrix'!K10</f>
        <v>0</v>
      </c>
      <c r="K8" s="23"/>
      <c r="L8" s="23"/>
    </row>
    <row r="9" spans="1:12" x14ac:dyDescent="0.3">
      <c r="A9" s="23">
        <f>'Consistency matrix'!B11*'Unit price'!B$3*'Technical coefficient matrix'!B11</f>
        <v>0</v>
      </c>
      <c r="B9" s="23">
        <f>'Consistency matrix'!C11*'Unit price'!C$3*'Technical coefficient matrix'!C11</f>
        <v>0</v>
      </c>
      <c r="C9" s="23">
        <f>'Consistency matrix'!D11*'Unit price'!D$3*'Technical coefficient matrix'!D11</f>
        <v>0</v>
      </c>
      <c r="D9" s="23">
        <f>'Consistency matrix'!E11*'Unit price'!E$3*'Technical coefficient matrix'!E11</f>
        <v>0</v>
      </c>
      <c r="E9" s="23">
        <f>'Consistency matrix'!F11*'Unit price'!F$3*'Technical coefficient matrix'!F11</f>
        <v>0</v>
      </c>
      <c r="F9" s="23">
        <f>'Consistency matrix'!G11*'Unit price'!G$3*'Technical coefficient matrix'!G11</f>
        <v>0</v>
      </c>
      <c r="G9" s="23">
        <f>'Consistency matrix'!H11*'Unit price'!H$3*'Technical coefficient matrix'!H11</f>
        <v>3.246191134454026E-4</v>
      </c>
      <c r="H9" s="23">
        <f>'Consistency matrix'!I11*'Unit price'!I$3*'Technical coefficient matrix'!I11</f>
        <v>3.7738285646633172E-4</v>
      </c>
      <c r="I9" s="23">
        <f>'Consistency matrix'!J11*'Unit price'!J$3*'Technical coefficient matrix'!J11</f>
        <v>0</v>
      </c>
      <c r="J9" s="23">
        <f>'Consistency matrix'!K11*'Unit price'!K$3*'Technical coefficient matrix'!K11</f>
        <v>570.83121146167821</v>
      </c>
      <c r="K9" s="23"/>
      <c r="L9" s="23"/>
    </row>
    <row r="10" spans="1:12" x14ac:dyDescent="0.3">
      <c r="A10" s="23">
        <f>'Consistency matrix'!B12*'Unit price'!B$3*'Technical coefficient matrix'!B12</f>
        <v>0</v>
      </c>
      <c r="B10" s="23">
        <f>'Consistency matrix'!C12*'Unit price'!C$3*'Technical coefficient matrix'!C12</f>
        <v>0</v>
      </c>
      <c r="C10" s="23">
        <f>'Consistency matrix'!D12*'Unit price'!D$3*'Technical coefficient matrix'!D12</f>
        <v>0</v>
      </c>
      <c r="D10" s="23">
        <f>'Consistency matrix'!E12*'Unit price'!E$3*'Technical coefficient matrix'!E12</f>
        <v>0</v>
      </c>
      <c r="E10" s="23">
        <f>'Consistency matrix'!F12*'Unit price'!F$3*'Technical coefficient matrix'!F12</f>
        <v>0</v>
      </c>
      <c r="F10" s="23">
        <f>'Consistency matrix'!G12*'Unit price'!G$3*'Technical coefficient matrix'!G12</f>
        <v>0</v>
      </c>
      <c r="G10" s="23">
        <f>'Consistency matrix'!H12*'Unit price'!H$3*'Technical coefficient matrix'!H12</f>
        <v>0</v>
      </c>
      <c r="H10" s="23">
        <f>'Consistency matrix'!I12*'Unit price'!I$3*'Technical coefficient matrix'!I12</f>
        <v>0</v>
      </c>
      <c r="I10" s="23">
        <f>'Consistency matrix'!J12*'Unit price'!J$3*'Technical coefficient matrix'!J12</f>
        <v>0</v>
      </c>
      <c r="J10" s="23">
        <f>'Consistency matrix'!K12*'Unit price'!K$3*'Technical coefficient matrix'!K12</f>
        <v>0</v>
      </c>
      <c r="K10" s="23"/>
      <c r="L10" s="23"/>
    </row>
    <row r="11" spans="1:12" x14ac:dyDescent="0.3">
      <c r="A11" s="23">
        <f>'Consistency matrix'!B13*'Unit price'!B$3*'Technical coefficient matrix'!B13</f>
        <v>0</v>
      </c>
      <c r="B11" s="23">
        <f>'Consistency matrix'!C13*'Unit price'!C$3*'Technical coefficient matrix'!C13</f>
        <v>0</v>
      </c>
      <c r="C11" s="23">
        <f>'Consistency matrix'!D13*'Unit price'!D$3*'Technical coefficient matrix'!D13</f>
        <v>0</v>
      </c>
      <c r="D11" s="23">
        <f>'Consistency matrix'!E13*'Unit price'!E$3*'Technical coefficient matrix'!E13</f>
        <v>0</v>
      </c>
      <c r="E11" s="23">
        <f>'Consistency matrix'!F13*'Unit price'!F$3*'Technical coefficient matrix'!F13</f>
        <v>0</v>
      </c>
      <c r="F11" s="23">
        <f>'Consistency matrix'!G13*'Unit price'!G$3*'Technical coefficient matrix'!G13</f>
        <v>0</v>
      </c>
      <c r="G11" s="23">
        <f>'Consistency matrix'!H13*'Unit price'!H$3*'Technical coefficient matrix'!H13</f>
        <v>0</v>
      </c>
      <c r="H11" s="23">
        <f>'Consistency matrix'!I13*'Unit price'!I$3*'Technical coefficient matrix'!I13</f>
        <v>0</v>
      </c>
      <c r="I11" s="23">
        <f>'Consistency matrix'!J13*'Unit price'!J$3*'Technical coefficient matrix'!J13</f>
        <v>0</v>
      </c>
      <c r="J11" s="23">
        <f>'Consistency matrix'!K13*'Unit price'!K$3*'Technical coefficient matrix'!K13</f>
        <v>0</v>
      </c>
      <c r="K11" s="23"/>
      <c r="L11" s="23"/>
    </row>
    <row r="12" spans="1:12" x14ac:dyDescent="0.3">
      <c r="A12" s="23">
        <f>'Consistency matrix'!B14*'Unit price'!B$3*'Technical coefficient matrix'!B14</f>
        <v>0</v>
      </c>
      <c r="B12" s="23">
        <f>'Consistency matrix'!C14*'Unit price'!C$3*'Technical coefficient matrix'!C14</f>
        <v>0</v>
      </c>
      <c r="C12" s="23">
        <f>'Consistency matrix'!D14*'Unit price'!D$3*'Technical coefficient matrix'!D14</f>
        <v>0</v>
      </c>
      <c r="D12" s="23">
        <f>'Consistency matrix'!E14*'Unit price'!E$3*'Technical coefficient matrix'!E14</f>
        <v>0</v>
      </c>
      <c r="E12" s="23">
        <f>'Consistency matrix'!F14*'Unit price'!F$3*'Technical coefficient matrix'!F14</f>
        <v>0</v>
      </c>
      <c r="F12" s="23">
        <f>'Consistency matrix'!G14*'Unit price'!G$3*'Technical coefficient matrix'!G14</f>
        <v>0</v>
      </c>
      <c r="G12" s="23">
        <f>'Consistency matrix'!H14*'Unit price'!H$3*'Technical coefficient matrix'!H14</f>
        <v>0</v>
      </c>
      <c r="H12" s="23">
        <f>'Consistency matrix'!I14*'Unit price'!I$3*'Technical coefficient matrix'!I14</f>
        <v>0</v>
      </c>
      <c r="I12" s="23">
        <f>'Consistency matrix'!J14*'Unit price'!J$3*'Technical coefficient matrix'!J14</f>
        <v>0</v>
      </c>
      <c r="J12" s="23">
        <f>'Consistency matrix'!K14*'Unit price'!K$3*'Technical coefficient matrix'!K14</f>
        <v>0</v>
      </c>
      <c r="K12" s="23"/>
      <c r="L12" s="23"/>
    </row>
    <row r="13" spans="1:12" x14ac:dyDescent="0.3">
      <c r="A13" s="23">
        <f>'Consistency matrix'!B15*'Unit price'!B$3*'Technical coefficient matrix'!B15</f>
        <v>0</v>
      </c>
      <c r="B13" s="23">
        <f>'Consistency matrix'!C15*'Unit price'!C$3*'Technical coefficient matrix'!C15</f>
        <v>0</v>
      </c>
      <c r="C13" s="23">
        <f>'Consistency matrix'!D15*'Unit price'!D$3*'Technical coefficient matrix'!D15</f>
        <v>0</v>
      </c>
      <c r="D13" s="23">
        <f>'Consistency matrix'!E15*'Unit price'!E$3*'Technical coefficient matrix'!E15</f>
        <v>0</v>
      </c>
      <c r="E13" s="23">
        <f>'Consistency matrix'!F15*'Unit price'!F$3*'Technical coefficient matrix'!F15</f>
        <v>0</v>
      </c>
      <c r="F13" s="23">
        <f>'Consistency matrix'!G15*'Unit price'!G$3*'Technical coefficient matrix'!G15</f>
        <v>0</v>
      </c>
      <c r="G13" s="23">
        <f>'Consistency matrix'!H15*'Unit price'!H$3*'Technical coefficient matrix'!H15</f>
        <v>0</v>
      </c>
      <c r="H13" s="23">
        <f>'Consistency matrix'!I15*'Unit price'!I$3*'Technical coefficient matrix'!I15</f>
        <v>0</v>
      </c>
      <c r="I13" s="23">
        <f>'Consistency matrix'!J15*'Unit price'!J$3*'Technical coefficient matrix'!J15</f>
        <v>0</v>
      </c>
      <c r="J13" s="23">
        <f>'Consistency matrix'!K15*'Unit price'!K$3*'Technical coefficient matrix'!K15</f>
        <v>0</v>
      </c>
      <c r="K13" s="23"/>
      <c r="L13" s="23"/>
    </row>
    <row r="14" spans="1:12" x14ac:dyDescent="0.3">
      <c r="A14" s="23">
        <f>'Consistency matrix'!B16*'Unit price'!B$3*'Technical coefficient matrix'!B16</f>
        <v>0</v>
      </c>
      <c r="B14" s="23">
        <f>'Consistency matrix'!C16*'Unit price'!C$3*'Technical coefficient matrix'!C16</f>
        <v>0</v>
      </c>
      <c r="C14" s="23">
        <f>'Consistency matrix'!D16*'Unit price'!D$3*'Technical coefficient matrix'!D16</f>
        <v>0</v>
      </c>
      <c r="D14" s="23">
        <f>'Consistency matrix'!E16*'Unit price'!E$3*'Technical coefficient matrix'!E16</f>
        <v>0</v>
      </c>
      <c r="E14" s="23">
        <f>'Consistency matrix'!F16*'Unit price'!F$3*'Technical coefficient matrix'!F16</f>
        <v>0</v>
      </c>
      <c r="F14" s="23">
        <f>'Consistency matrix'!G16*'Unit price'!G$3*'Technical coefficient matrix'!G16</f>
        <v>0</v>
      </c>
      <c r="G14" s="23">
        <f>'Consistency matrix'!H16*'Unit price'!H$3*'Technical coefficient matrix'!H16</f>
        <v>0</v>
      </c>
      <c r="H14" s="23">
        <f>'Consistency matrix'!I16*'Unit price'!I$3*'Technical coefficient matrix'!I16</f>
        <v>0</v>
      </c>
      <c r="I14" s="23">
        <f>'Consistency matrix'!J16*'Unit price'!J$3*'Technical coefficient matrix'!J16</f>
        <v>0</v>
      </c>
      <c r="J14" s="23">
        <f>'Consistency matrix'!K16*'Unit price'!K$3*'Technical coefficient matrix'!K16</f>
        <v>0</v>
      </c>
      <c r="K14" s="23"/>
      <c r="L14" s="23"/>
    </row>
    <row r="15" spans="1:12" x14ac:dyDescent="0.3">
      <c r="A15" s="23">
        <f>'Consistency matrix'!B17*'Unit price'!B$3*'Technical coefficient matrix'!B17</f>
        <v>0</v>
      </c>
      <c r="B15" s="23">
        <f>'Consistency matrix'!C17*'Unit price'!C$3*'Technical coefficient matrix'!C17</f>
        <v>0</v>
      </c>
      <c r="C15" s="23">
        <f>'Consistency matrix'!D17*'Unit price'!D$3*'Technical coefficient matrix'!D17</f>
        <v>0</v>
      </c>
      <c r="D15" s="23">
        <f>'Consistency matrix'!E17*'Unit price'!E$3*'Technical coefficient matrix'!E17</f>
        <v>0</v>
      </c>
      <c r="E15" s="23">
        <f>'Consistency matrix'!F17*'Unit price'!F$3*'Technical coefficient matrix'!F17</f>
        <v>0</v>
      </c>
      <c r="F15" s="23">
        <f>'Consistency matrix'!G17*'Unit price'!G$3*'Technical coefficient matrix'!G17</f>
        <v>0</v>
      </c>
      <c r="G15" s="23">
        <f>'Consistency matrix'!H17*'Unit price'!H$3*'Technical coefficient matrix'!H17</f>
        <v>0</v>
      </c>
      <c r="H15" s="23">
        <f>'Consistency matrix'!I17*'Unit price'!I$3*'Technical coefficient matrix'!I17</f>
        <v>0</v>
      </c>
      <c r="I15" s="23">
        <f>'Consistency matrix'!J17*'Unit price'!J$3*'Technical coefficient matrix'!J17</f>
        <v>0</v>
      </c>
      <c r="J15" s="23">
        <f>'Consistency matrix'!K17*'Unit price'!K$3*'Technical coefficient matrix'!K17</f>
        <v>0</v>
      </c>
      <c r="K15" s="23"/>
      <c r="L15" s="23"/>
    </row>
    <row r="16" spans="1:12" x14ac:dyDescent="0.3">
      <c r="A16" s="23">
        <f>'Consistency matrix'!B18*'Unit price'!B$3*'Technical coefficient matrix'!B18</f>
        <v>0</v>
      </c>
      <c r="B16" s="23">
        <f>'Consistency matrix'!C18*'Unit price'!C$3*'Technical coefficient matrix'!C18</f>
        <v>0</v>
      </c>
      <c r="C16" s="23">
        <f>'Consistency matrix'!D18*'Unit price'!D$3*'Technical coefficient matrix'!D18</f>
        <v>0</v>
      </c>
      <c r="D16" s="23">
        <f>'Consistency matrix'!E18*'Unit price'!E$3*'Technical coefficient matrix'!E18</f>
        <v>0</v>
      </c>
      <c r="E16" s="23">
        <f>'Consistency matrix'!F18*'Unit price'!F$3*'Technical coefficient matrix'!F18</f>
        <v>0</v>
      </c>
      <c r="F16" s="23">
        <f>'Consistency matrix'!G18*'Unit price'!G$3*'Technical coefficient matrix'!G18</f>
        <v>0</v>
      </c>
      <c r="G16" s="23">
        <f>'Consistency matrix'!H18*'Unit price'!H$3*'Technical coefficient matrix'!H18</f>
        <v>0</v>
      </c>
      <c r="H16" s="23">
        <f>'Consistency matrix'!I18*'Unit price'!I$3*'Technical coefficient matrix'!I18</f>
        <v>0</v>
      </c>
      <c r="I16" s="23">
        <f>'Consistency matrix'!J18*'Unit price'!J$3*'Technical coefficient matrix'!J18</f>
        <v>0</v>
      </c>
      <c r="J16" s="23">
        <f>'Consistency matrix'!K18*'Unit price'!K$3*'Technical coefficient matrix'!K18</f>
        <v>0</v>
      </c>
      <c r="K16" s="23"/>
      <c r="L16" s="23"/>
    </row>
    <row r="17" spans="1:12" x14ac:dyDescent="0.3">
      <c r="A17" s="23">
        <f>'Consistency matrix'!B19*'Unit price'!B$3*'Technical coefficient matrix'!B19</f>
        <v>0</v>
      </c>
      <c r="B17" s="23">
        <f>'Consistency matrix'!C19*'Unit price'!C$3*'Technical coefficient matrix'!C19</f>
        <v>0</v>
      </c>
      <c r="C17" s="23">
        <f>'Consistency matrix'!D19*'Unit price'!D$3*'Technical coefficient matrix'!D19</f>
        <v>0</v>
      </c>
      <c r="D17" s="23">
        <f>'Consistency matrix'!E19*'Unit price'!E$3*'Technical coefficient matrix'!E19</f>
        <v>0</v>
      </c>
      <c r="E17" s="23">
        <f>'Consistency matrix'!F19*'Unit price'!F$3*'Technical coefficient matrix'!F19</f>
        <v>0</v>
      </c>
      <c r="F17" s="23">
        <f>'Consistency matrix'!G19*'Unit price'!G$3*'Technical coefficient matrix'!G19</f>
        <v>0</v>
      </c>
      <c r="G17" s="23">
        <f>'Consistency matrix'!H19*'Unit price'!H$3*'Technical coefficient matrix'!H19</f>
        <v>0</v>
      </c>
      <c r="H17" s="23">
        <f>'Consistency matrix'!I19*'Unit price'!I$3*'Technical coefficient matrix'!I19</f>
        <v>0</v>
      </c>
      <c r="I17" s="23">
        <f>'Consistency matrix'!J19*'Unit price'!J$3*'Technical coefficient matrix'!J19</f>
        <v>0</v>
      </c>
      <c r="J17" s="23">
        <f>'Consistency matrix'!K19*'Unit price'!K$3*'Technical coefficient matrix'!K19</f>
        <v>0</v>
      </c>
      <c r="K17" s="23"/>
      <c r="L17" s="23"/>
    </row>
    <row r="18" spans="1:12" x14ac:dyDescent="0.3">
      <c r="A18" s="23">
        <f>'Consistency matrix'!B20*'Unit price'!B$3*'Technical coefficient matrix'!B20</f>
        <v>0</v>
      </c>
      <c r="B18" s="23">
        <f>'Consistency matrix'!C20*'Unit price'!C$3*'Technical coefficient matrix'!C20</f>
        <v>0</v>
      </c>
      <c r="C18" s="23">
        <f>'Consistency matrix'!D20*'Unit price'!D$3*'Technical coefficient matrix'!D20</f>
        <v>0</v>
      </c>
      <c r="D18" s="23">
        <f>'Consistency matrix'!E20*'Unit price'!E$3*'Technical coefficient matrix'!E20</f>
        <v>0</v>
      </c>
      <c r="E18" s="23">
        <f>'Consistency matrix'!F20*'Unit price'!F$3*'Technical coefficient matrix'!F20</f>
        <v>0</v>
      </c>
      <c r="F18" s="23">
        <f>'Consistency matrix'!G20*'Unit price'!G$3*'Technical coefficient matrix'!G20</f>
        <v>0</v>
      </c>
      <c r="G18" s="23">
        <f>'Consistency matrix'!H20*'Unit price'!H$3*'Technical coefficient matrix'!H20</f>
        <v>0</v>
      </c>
      <c r="H18" s="23">
        <f>'Consistency matrix'!I20*'Unit price'!I$3*'Technical coefficient matrix'!I20</f>
        <v>0</v>
      </c>
      <c r="I18" s="23">
        <f>'Consistency matrix'!J20*'Unit price'!J$3*'Technical coefficient matrix'!J20</f>
        <v>0</v>
      </c>
      <c r="J18" s="23">
        <f>'Consistency matrix'!K20*'Unit price'!K$3*'Technical coefficient matrix'!K20</f>
        <v>0</v>
      </c>
      <c r="K18" s="23"/>
      <c r="L18" s="23"/>
    </row>
    <row r="19" spans="1:12" x14ac:dyDescent="0.3">
      <c r="A19" s="23">
        <f>'Consistency matrix'!B21*'Unit price'!B$3*'Technical coefficient matrix'!B21</f>
        <v>0</v>
      </c>
      <c r="B19" s="23">
        <f>'Consistency matrix'!C21*'Unit price'!C$3*'Technical coefficient matrix'!C21</f>
        <v>0</v>
      </c>
      <c r="C19" s="23">
        <f>'Consistency matrix'!D21*'Unit price'!D$3*'Technical coefficient matrix'!D21</f>
        <v>0</v>
      </c>
      <c r="D19" s="23">
        <f>'Consistency matrix'!E21*'Unit price'!E$3*'Technical coefficient matrix'!E21</f>
        <v>0</v>
      </c>
      <c r="E19" s="23">
        <f>'Consistency matrix'!F21*'Unit price'!F$3*'Technical coefficient matrix'!F21</f>
        <v>0</v>
      </c>
      <c r="F19" s="23">
        <f>'Consistency matrix'!G21*'Unit price'!G$3*'Technical coefficient matrix'!G21</f>
        <v>0</v>
      </c>
      <c r="G19" s="23">
        <f>'Consistency matrix'!H21*'Unit price'!H$3*'Technical coefficient matrix'!H21</f>
        <v>0</v>
      </c>
      <c r="H19" s="23">
        <f>'Consistency matrix'!I21*'Unit price'!I$3*'Technical coefficient matrix'!I21</f>
        <v>0</v>
      </c>
      <c r="I19" s="23">
        <f>'Consistency matrix'!J21*'Unit price'!J$3*'Technical coefficient matrix'!J21</f>
        <v>0</v>
      </c>
      <c r="J19" s="23">
        <f>'Consistency matrix'!K21*'Unit price'!K$3*'Technical coefficient matrix'!K21</f>
        <v>0</v>
      </c>
      <c r="K19" s="23"/>
      <c r="L19" s="23"/>
    </row>
    <row r="20" spans="1:12" x14ac:dyDescent="0.3">
      <c r="A20" s="23">
        <f>'Consistency matrix'!B22*'Unit price'!B$3*'Technical coefficient matrix'!B22</f>
        <v>0</v>
      </c>
      <c r="B20" s="23">
        <f>'Consistency matrix'!C22*'Unit price'!C$3*'Technical coefficient matrix'!C22</f>
        <v>0</v>
      </c>
      <c r="C20" s="23">
        <f>'Consistency matrix'!D22*'Unit price'!D$3*'Technical coefficient matrix'!D22</f>
        <v>0</v>
      </c>
      <c r="D20" s="23">
        <f>'Consistency matrix'!E22*'Unit price'!E$3*'Technical coefficient matrix'!E22</f>
        <v>0</v>
      </c>
      <c r="E20" s="23">
        <f>'Consistency matrix'!F22*'Unit price'!F$3*'Technical coefficient matrix'!F22</f>
        <v>0</v>
      </c>
      <c r="F20" s="23">
        <f>'Consistency matrix'!G22*'Unit price'!G$3*'Technical coefficient matrix'!G22</f>
        <v>0</v>
      </c>
      <c r="G20" s="23">
        <f>'Consistency matrix'!H22*'Unit price'!H$3*'Technical coefficient matrix'!H22</f>
        <v>0</v>
      </c>
      <c r="H20" s="23">
        <f>'Consistency matrix'!I22*'Unit price'!I$3*'Technical coefficient matrix'!I22</f>
        <v>0</v>
      </c>
      <c r="I20" s="23">
        <f>'Consistency matrix'!J22*'Unit price'!J$3*'Technical coefficient matrix'!J22</f>
        <v>0</v>
      </c>
      <c r="J20" s="23">
        <f>'Consistency matrix'!K22*'Unit price'!K$3*'Technical coefficient matrix'!K22</f>
        <v>0</v>
      </c>
      <c r="K20" s="23"/>
      <c r="L20" s="23"/>
    </row>
    <row r="21" spans="1:12" x14ac:dyDescent="0.3">
      <c r="A21" s="23">
        <f>'Consistency matrix'!B23*'Unit price'!B$3*'Technical coefficient matrix'!B23</f>
        <v>0</v>
      </c>
      <c r="B21" s="23">
        <f>'Consistency matrix'!C23*'Unit price'!C$3*'Technical coefficient matrix'!C23</f>
        <v>0</v>
      </c>
      <c r="C21" s="23">
        <f>'Consistency matrix'!D23*'Unit price'!D$3*'Technical coefficient matrix'!D23</f>
        <v>0</v>
      </c>
      <c r="D21" s="23">
        <f>'Consistency matrix'!E23*'Unit price'!E$3*'Technical coefficient matrix'!E23</f>
        <v>0</v>
      </c>
      <c r="E21" s="23">
        <f>'Consistency matrix'!F23*'Unit price'!F$3*'Technical coefficient matrix'!F23</f>
        <v>0</v>
      </c>
      <c r="F21" s="23">
        <f>'Consistency matrix'!G23*'Unit price'!G$3*'Technical coefficient matrix'!G23</f>
        <v>0</v>
      </c>
      <c r="G21" s="23">
        <f>'Consistency matrix'!H23*'Unit price'!H$3*'Technical coefficient matrix'!H23</f>
        <v>0</v>
      </c>
      <c r="H21" s="23">
        <f>'Consistency matrix'!I23*'Unit price'!I$3*'Technical coefficient matrix'!I23</f>
        <v>0</v>
      </c>
      <c r="I21" s="23">
        <f>'Consistency matrix'!J23*'Unit price'!J$3*'Technical coefficient matrix'!J23</f>
        <v>0</v>
      </c>
      <c r="J21" s="23">
        <f>'Consistency matrix'!K23*'Unit price'!K$3*'Technical coefficient matrix'!K23</f>
        <v>0</v>
      </c>
      <c r="K21" s="23"/>
      <c r="L21" s="23"/>
    </row>
    <row r="22" spans="1:12" x14ac:dyDescent="0.3">
      <c r="A22" s="23">
        <f>'Consistency matrix'!B24*'Unit price'!B$3*'Technical coefficient matrix'!B24</f>
        <v>0</v>
      </c>
      <c r="B22" s="23">
        <f>'Consistency matrix'!C24*'Unit price'!C$3*'Technical coefficient matrix'!C24</f>
        <v>0</v>
      </c>
      <c r="C22" s="23">
        <f>'Consistency matrix'!D24*'Unit price'!D$3*'Technical coefficient matrix'!D24</f>
        <v>0</v>
      </c>
      <c r="D22" s="23">
        <f>'Consistency matrix'!E24*'Unit price'!E$3*'Technical coefficient matrix'!E24</f>
        <v>0</v>
      </c>
      <c r="E22" s="23">
        <f>'Consistency matrix'!F24*'Unit price'!F$3*'Technical coefficient matrix'!F24</f>
        <v>0</v>
      </c>
      <c r="F22" s="23">
        <f>'Consistency matrix'!G24*'Unit price'!G$3*'Technical coefficient matrix'!G24</f>
        <v>0</v>
      </c>
      <c r="G22" s="23">
        <f>'Consistency matrix'!H24*'Unit price'!H$3*'Technical coefficient matrix'!H24</f>
        <v>0</v>
      </c>
      <c r="H22" s="23">
        <f>'Consistency matrix'!I24*'Unit price'!I$3*'Technical coefficient matrix'!I24</f>
        <v>0</v>
      </c>
      <c r="I22" s="23">
        <f>'Consistency matrix'!J24*'Unit price'!J$3*'Technical coefficient matrix'!J24</f>
        <v>0</v>
      </c>
      <c r="J22" s="23">
        <f>'Consistency matrix'!K24*'Unit price'!K$3*'Technical coefficient matrix'!K24</f>
        <v>0</v>
      </c>
      <c r="K22" s="23"/>
      <c r="L22" s="23"/>
    </row>
    <row r="23" spans="1:12" x14ac:dyDescent="0.3">
      <c r="A23" s="23">
        <f>'Consistency matrix'!B25*'Unit price'!B$3*'Technical coefficient matrix'!B25</f>
        <v>0</v>
      </c>
      <c r="B23" s="23">
        <f>'Consistency matrix'!C25*'Unit price'!C$3*'Technical coefficient matrix'!C25</f>
        <v>0</v>
      </c>
      <c r="C23" s="23">
        <f>'Consistency matrix'!D25*'Unit price'!D$3*'Technical coefficient matrix'!D25</f>
        <v>0</v>
      </c>
      <c r="D23" s="23">
        <f>'Consistency matrix'!E25*'Unit price'!E$3*'Technical coefficient matrix'!E25</f>
        <v>0</v>
      </c>
      <c r="E23" s="23">
        <f>'Consistency matrix'!F25*'Unit price'!F$3*'Technical coefficient matrix'!F25</f>
        <v>0</v>
      </c>
      <c r="F23" s="23">
        <f>'Consistency matrix'!G25*'Unit price'!G$3*'Technical coefficient matrix'!G25</f>
        <v>0</v>
      </c>
      <c r="G23" s="23">
        <f>'Consistency matrix'!H25*'Unit price'!H$3*'Technical coefficient matrix'!H25</f>
        <v>0</v>
      </c>
      <c r="H23" s="23">
        <f>'Consistency matrix'!I25*'Unit price'!I$3*'Technical coefficient matrix'!I25</f>
        <v>0</v>
      </c>
      <c r="I23" s="23">
        <f>'Consistency matrix'!J25*'Unit price'!J$3*'Technical coefficient matrix'!J25</f>
        <v>0</v>
      </c>
      <c r="J23" s="23">
        <f>'Consistency matrix'!K25*'Unit price'!K$3*'Technical coefficient matrix'!K25</f>
        <v>0</v>
      </c>
      <c r="K23" s="23"/>
      <c r="L23" s="23"/>
    </row>
    <row r="24" spans="1:12" x14ac:dyDescent="0.3">
      <c r="A24" s="23">
        <f>'Consistency matrix'!B26*'Unit price'!B$3*'Technical coefficient matrix'!B26</f>
        <v>0</v>
      </c>
      <c r="B24" s="23">
        <f>'Consistency matrix'!C26*'Unit price'!C$3*'Technical coefficient matrix'!C26</f>
        <v>0</v>
      </c>
      <c r="C24" s="23">
        <f>'Consistency matrix'!D26*'Unit price'!D$3*'Technical coefficient matrix'!D26</f>
        <v>0</v>
      </c>
      <c r="D24" s="23">
        <f>'Consistency matrix'!E26*'Unit price'!E$3*'Technical coefficient matrix'!E26</f>
        <v>0</v>
      </c>
      <c r="E24" s="23">
        <f>'Consistency matrix'!F26*'Unit price'!F$3*'Technical coefficient matrix'!F26</f>
        <v>0</v>
      </c>
      <c r="F24" s="23">
        <f>'Consistency matrix'!G26*'Unit price'!G$3*'Technical coefficient matrix'!G26</f>
        <v>0</v>
      </c>
      <c r="G24" s="23">
        <f>'Consistency matrix'!H26*'Unit price'!H$3*'Technical coefficient matrix'!H26</f>
        <v>0</v>
      </c>
      <c r="H24" s="23">
        <f>'Consistency matrix'!I26*'Unit price'!I$3*'Technical coefficient matrix'!I26</f>
        <v>0</v>
      </c>
      <c r="I24" s="23">
        <f>'Consistency matrix'!J26*'Unit price'!J$3*'Technical coefficient matrix'!J26</f>
        <v>0</v>
      </c>
      <c r="J24" s="23">
        <f>'Consistency matrix'!K26*'Unit price'!K$3*'Technical coefficient matrix'!K26</f>
        <v>0</v>
      </c>
      <c r="K24" s="23"/>
      <c r="L24" s="23"/>
    </row>
    <row r="25" spans="1:12" x14ac:dyDescent="0.3">
      <c r="A25" s="23">
        <f>'Consistency matrix'!B27*'Unit price'!B$3*'Technical coefficient matrix'!B27</f>
        <v>0</v>
      </c>
      <c r="B25" s="23">
        <f>'Consistency matrix'!C27*'Unit price'!C$3*'Technical coefficient matrix'!C27</f>
        <v>0</v>
      </c>
      <c r="C25" s="23">
        <f>'Consistency matrix'!D27*'Unit price'!D$3*'Technical coefficient matrix'!D27</f>
        <v>0</v>
      </c>
      <c r="D25" s="23">
        <f>'Consistency matrix'!E27*'Unit price'!E$3*'Technical coefficient matrix'!E27</f>
        <v>0</v>
      </c>
      <c r="E25" s="23">
        <f>'Consistency matrix'!F27*'Unit price'!F$3*'Technical coefficient matrix'!F27</f>
        <v>0</v>
      </c>
      <c r="F25" s="23">
        <f>'Consistency matrix'!G27*'Unit price'!G$3*'Technical coefficient matrix'!G27</f>
        <v>0</v>
      </c>
      <c r="G25" s="23">
        <f>'Consistency matrix'!H27*'Unit price'!H$3*'Technical coefficient matrix'!H27</f>
        <v>0</v>
      </c>
      <c r="H25" s="23">
        <f>'Consistency matrix'!I27*'Unit price'!I$3*'Technical coefficient matrix'!I27</f>
        <v>0</v>
      </c>
      <c r="I25" s="23">
        <f>'Consistency matrix'!J27*'Unit price'!J$3*'Technical coefficient matrix'!J27</f>
        <v>0</v>
      </c>
      <c r="J25" s="23">
        <f>'Consistency matrix'!K27*'Unit price'!K$3*'Technical coefficient matrix'!K27</f>
        <v>0</v>
      </c>
      <c r="K25" s="23"/>
      <c r="L25" s="23"/>
    </row>
    <row r="26" spans="1:12" x14ac:dyDescent="0.3">
      <c r="A26" s="23">
        <f>'Consistency matrix'!B28*'Unit price'!B$3*'Technical coefficient matrix'!B28</f>
        <v>0</v>
      </c>
      <c r="B26" s="23">
        <f>'Consistency matrix'!C28*'Unit price'!C$3*'Technical coefficient matrix'!C28</f>
        <v>0</v>
      </c>
      <c r="C26" s="23">
        <f>'Consistency matrix'!D28*'Unit price'!D$3*'Technical coefficient matrix'!D28</f>
        <v>0</v>
      </c>
      <c r="D26" s="23">
        <f>'Consistency matrix'!E28*'Unit price'!E$3*'Technical coefficient matrix'!E28</f>
        <v>0</v>
      </c>
      <c r="E26" s="23">
        <f>'Consistency matrix'!F28*'Unit price'!F$3*'Technical coefficient matrix'!F28</f>
        <v>0</v>
      </c>
      <c r="F26" s="23">
        <f>'Consistency matrix'!G28*'Unit price'!G$3*'Technical coefficient matrix'!G28</f>
        <v>0</v>
      </c>
      <c r="G26" s="23">
        <f>'Consistency matrix'!H28*'Unit price'!H$3*'Technical coefficient matrix'!H28</f>
        <v>0</v>
      </c>
      <c r="H26" s="23">
        <f>'Consistency matrix'!I28*'Unit price'!I$3*'Technical coefficient matrix'!I28</f>
        <v>0</v>
      </c>
      <c r="I26" s="23">
        <f>'Consistency matrix'!J28*'Unit price'!J$3*'Technical coefficient matrix'!J28</f>
        <v>0</v>
      </c>
      <c r="J26" s="23">
        <f>'Consistency matrix'!K28*'Unit price'!K$3*'Technical coefficient matrix'!K28</f>
        <v>0</v>
      </c>
      <c r="K26" s="23"/>
      <c r="L26" s="23"/>
    </row>
    <row r="27" spans="1:12" x14ac:dyDescent="0.3">
      <c r="A27" s="23">
        <f>'Consistency matrix'!B29*'Unit price'!B$3*'Technical coefficient matrix'!B29</f>
        <v>0</v>
      </c>
      <c r="B27" s="23">
        <f>'Consistency matrix'!C29*'Unit price'!C$3*'Technical coefficient matrix'!C29</f>
        <v>0</v>
      </c>
      <c r="C27" s="23">
        <f>'Consistency matrix'!D29*'Unit price'!D$3*'Technical coefficient matrix'!D29</f>
        <v>0</v>
      </c>
      <c r="D27" s="23">
        <f>'Consistency matrix'!E29*'Unit price'!E$3*'Technical coefficient matrix'!E29</f>
        <v>0</v>
      </c>
      <c r="E27" s="23">
        <f>'Consistency matrix'!F29*'Unit price'!F$3*'Technical coefficient matrix'!F29</f>
        <v>0</v>
      </c>
      <c r="F27" s="23">
        <f>'Consistency matrix'!G29*'Unit price'!G$3*'Technical coefficient matrix'!G29</f>
        <v>0</v>
      </c>
      <c r="G27" s="23">
        <f>'Consistency matrix'!H29*'Unit price'!H$3*'Technical coefficient matrix'!H29</f>
        <v>0</v>
      </c>
      <c r="H27" s="23">
        <f>'Consistency matrix'!I29*'Unit price'!I$3*'Technical coefficient matrix'!I29</f>
        <v>0</v>
      </c>
      <c r="I27" s="23">
        <f>'Consistency matrix'!J29*'Unit price'!J$3*'Technical coefficient matrix'!J29</f>
        <v>0</v>
      </c>
      <c r="J27" s="23">
        <f>'Consistency matrix'!K29*'Unit price'!K$3*'Technical coefficient matrix'!K29</f>
        <v>0</v>
      </c>
      <c r="K27" s="23"/>
      <c r="L27" s="23"/>
    </row>
    <row r="28" spans="1:12" x14ac:dyDescent="0.3">
      <c r="A28" s="23">
        <f>'Consistency matrix'!B30*'Unit price'!B$3*'Technical coefficient matrix'!B30</f>
        <v>0</v>
      </c>
      <c r="B28" s="23">
        <f>'Consistency matrix'!C30*'Unit price'!C$3*'Technical coefficient matrix'!C30</f>
        <v>0</v>
      </c>
      <c r="C28" s="23">
        <f>'Consistency matrix'!D30*'Unit price'!D$3*'Technical coefficient matrix'!D30</f>
        <v>0</v>
      </c>
      <c r="D28" s="23">
        <f>'Consistency matrix'!E30*'Unit price'!E$3*'Technical coefficient matrix'!E30</f>
        <v>0</v>
      </c>
      <c r="E28" s="23">
        <f>'Consistency matrix'!F30*'Unit price'!F$3*'Technical coefficient matrix'!F30</f>
        <v>0</v>
      </c>
      <c r="F28" s="23">
        <f>'Consistency matrix'!G30*'Unit price'!G$3*'Technical coefficient matrix'!G30</f>
        <v>0</v>
      </c>
      <c r="G28" s="23">
        <f>'Consistency matrix'!H30*'Unit price'!H$3*'Technical coefficient matrix'!H30</f>
        <v>0</v>
      </c>
      <c r="H28" s="23">
        <f>'Consistency matrix'!I30*'Unit price'!I$3*'Technical coefficient matrix'!I30</f>
        <v>0</v>
      </c>
      <c r="I28" s="23">
        <f>'Consistency matrix'!J30*'Unit price'!J$3*'Technical coefficient matrix'!J30</f>
        <v>0</v>
      </c>
      <c r="J28" s="23">
        <f>'Consistency matrix'!K30*'Unit price'!K$3*'Technical coefficient matrix'!K30</f>
        <v>0</v>
      </c>
      <c r="K28" s="23"/>
      <c r="L28" s="23"/>
    </row>
    <row r="29" spans="1:12" x14ac:dyDescent="0.3">
      <c r="A29" s="23">
        <f>'Consistency matrix'!B31*'Unit price'!B$3*'Technical coefficient matrix'!B31</f>
        <v>0</v>
      </c>
      <c r="B29" s="23">
        <f>'Consistency matrix'!C31*'Unit price'!C$3*'Technical coefficient matrix'!C31</f>
        <v>0</v>
      </c>
      <c r="C29" s="23">
        <f>'Consistency matrix'!D31*'Unit price'!D$3*'Technical coefficient matrix'!D31</f>
        <v>0</v>
      </c>
      <c r="D29" s="23">
        <f>'Consistency matrix'!E31*'Unit price'!E$3*'Technical coefficient matrix'!E31</f>
        <v>0</v>
      </c>
      <c r="E29" s="23">
        <f>'Consistency matrix'!F31*'Unit price'!F$3*'Technical coefficient matrix'!F31</f>
        <v>0</v>
      </c>
      <c r="F29" s="23">
        <f>'Consistency matrix'!G31*'Unit price'!G$3*'Technical coefficient matrix'!G31</f>
        <v>0</v>
      </c>
      <c r="G29" s="23">
        <f>'Consistency matrix'!H31*'Unit price'!H$3*'Technical coefficient matrix'!H31</f>
        <v>0</v>
      </c>
      <c r="H29" s="23">
        <f>'Consistency matrix'!I31*'Unit price'!I$3*'Technical coefficient matrix'!I31</f>
        <v>0</v>
      </c>
      <c r="I29" s="23">
        <f>'Consistency matrix'!J31*'Unit price'!J$3*'Technical coefficient matrix'!J31</f>
        <v>0</v>
      </c>
      <c r="J29" s="23">
        <f>'Consistency matrix'!K31*'Unit price'!K$3*'Technical coefficient matrix'!K31</f>
        <v>0</v>
      </c>
      <c r="K29" s="23"/>
      <c r="L29" s="23"/>
    </row>
    <row r="30" spans="1:12" x14ac:dyDescent="0.3">
      <c r="A30" s="23">
        <f>'Consistency matrix'!B32*'Unit price'!B$3*'Technical coefficient matrix'!B32</f>
        <v>0</v>
      </c>
      <c r="B30" s="23">
        <f>'Consistency matrix'!C32*'Unit price'!C$3*'Technical coefficient matrix'!C32</f>
        <v>0</v>
      </c>
      <c r="C30" s="23">
        <f>'Consistency matrix'!D32*'Unit price'!D$3*'Technical coefficient matrix'!D32</f>
        <v>0</v>
      </c>
      <c r="D30" s="23">
        <f>'Consistency matrix'!E32*'Unit price'!E$3*'Technical coefficient matrix'!E32</f>
        <v>0</v>
      </c>
      <c r="E30" s="23">
        <f>'Consistency matrix'!F32*'Unit price'!F$3*'Technical coefficient matrix'!F32</f>
        <v>0</v>
      </c>
      <c r="F30" s="23">
        <f>'Consistency matrix'!G32*'Unit price'!G$3*'Technical coefficient matrix'!G32</f>
        <v>0</v>
      </c>
      <c r="G30" s="23">
        <f>'Consistency matrix'!H32*'Unit price'!H$3*'Technical coefficient matrix'!H32</f>
        <v>0</v>
      </c>
      <c r="H30" s="23">
        <f>'Consistency matrix'!I32*'Unit price'!I$3*'Technical coefficient matrix'!I32</f>
        <v>0</v>
      </c>
      <c r="I30" s="23">
        <f>'Consistency matrix'!J32*'Unit price'!J$3*'Technical coefficient matrix'!J32</f>
        <v>0</v>
      </c>
      <c r="J30" s="23">
        <f>'Consistency matrix'!K32*'Unit price'!K$3*'Technical coefficient matrix'!K32</f>
        <v>0</v>
      </c>
      <c r="K30" s="23"/>
      <c r="L30" s="23"/>
    </row>
    <row r="31" spans="1:12" x14ac:dyDescent="0.3">
      <c r="A31" s="23">
        <f>'Consistency matrix'!B33*'Unit price'!B$3*'Technical coefficient matrix'!B33</f>
        <v>0</v>
      </c>
      <c r="B31" s="23">
        <f>'Consistency matrix'!C33*'Unit price'!C$3*'Technical coefficient matrix'!C33</f>
        <v>0</v>
      </c>
      <c r="C31" s="23">
        <f>'Consistency matrix'!D33*'Unit price'!D$3*'Technical coefficient matrix'!D33</f>
        <v>0</v>
      </c>
      <c r="D31" s="23">
        <f>'Consistency matrix'!E33*'Unit price'!E$3*'Technical coefficient matrix'!E33</f>
        <v>0</v>
      </c>
      <c r="E31" s="23">
        <f>'Consistency matrix'!F33*'Unit price'!F$3*'Technical coefficient matrix'!F33</f>
        <v>0</v>
      </c>
      <c r="F31" s="23">
        <f>'Consistency matrix'!G33*'Unit price'!G$3*'Technical coefficient matrix'!G33</f>
        <v>0</v>
      </c>
      <c r="G31" s="23">
        <f>'Consistency matrix'!H33*'Unit price'!H$3*'Technical coefficient matrix'!H33</f>
        <v>0</v>
      </c>
      <c r="H31" s="23">
        <f>'Consistency matrix'!I33*'Unit price'!I$3*'Technical coefficient matrix'!I33</f>
        <v>0</v>
      </c>
      <c r="I31" s="23">
        <f>'Consistency matrix'!J33*'Unit price'!J$3*'Technical coefficient matrix'!J33</f>
        <v>0</v>
      </c>
      <c r="J31" s="23">
        <f>'Consistency matrix'!K33*'Unit price'!K$3*'Technical coefficient matrix'!K33</f>
        <v>0</v>
      </c>
      <c r="K31" s="23"/>
      <c r="L31" s="23"/>
    </row>
    <row r="32" spans="1:12" x14ac:dyDescent="0.3">
      <c r="A32" s="23">
        <f>'Consistency matrix'!B34*'Unit price'!B$3*'Technical coefficient matrix'!B34</f>
        <v>0</v>
      </c>
      <c r="B32" s="23">
        <f>'Consistency matrix'!C34*'Unit price'!C$3*'Technical coefficient matrix'!C34</f>
        <v>0</v>
      </c>
      <c r="C32" s="23">
        <f>'Consistency matrix'!D34*'Unit price'!D$3*'Technical coefficient matrix'!D34</f>
        <v>0</v>
      </c>
      <c r="D32" s="23">
        <f>'Consistency matrix'!E34*'Unit price'!E$3*'Technical coefficient matrix'!E34</f>
        <v>0</v>
      </c>
      <c r="E32" s="23">
        <f>'Consistency matrix'!F34*'Unit price'!F$3*'Technical coefficient matrix'!F34</f>
        <v>0</v>
      </c>
      <c r="F32" s="23">
        <f>'Consistency matrix'!G34*'Unit price'!G$3*'Technical coefficient matrix'!G34</f>
        <v>0</v>
      </c>
      <c r="G32" s="23">
        <f>'Consistency matrix'!H34*'Unit price'!H$3*'Technical coefficient matrix'!H34</f>
        <v>0</v>
      </c>
      <c r="H32" s="23">
        <f>'Consistency matrix'!I34*'Unit price'!I$3*'Technical coefficient matrix'!I34</f>
        <v>0</v>
      </c>
      <c r="I32" s="23">
        <f>'Consistency matrix'!J34*'Unit price'!J$3*'Technical coefficient matrix'!J34</f>
        <v>0</v>
      </c>
      <c r="J32" s="23">
        <f>'Consistency matrix'!K34*'Unit price'!K$3*'Technical coefficient matrix'!K34</f>
        <v>0</v>
      </c>
      <c r="K32" s="23"/>
      <c r="L32" s="23"/>
    </row>
    <row r="33" spans="1:12" x14ac:dyDescent="0.3">
      <c r="A33" s="23">
        <f>'Consistency matrix'!B35*'Unit price'!B$3*'Technical coefficient matrix'!B35</f>
        <v>0</v>
      </c>
      <c r="B33" s="23">
        <f>'Consistency matrix'!C35*'Unit price'!C$3*'Technical coefficient matrix'!C35</f>
        <v>0</v>
      </c>
      <c r="C33" s="23">
        <f>'Consistency matrix'!D35*'Unit price'!D$3*'Technical coefficient matrix'!D35</f>
        <v>0</v>
      </c>
      <c r="D33" s="23">
        <f>'Consistency matrix'!E35*'Unit price'!E$3*'Technical coefficient matrix'!E35</f>
        <v>0</v>
      </c>
      <c r="E33" s="23">
        <f>'Consistency matrix'!F35*'Unit price'!F$3*'Technical coefficient matrix'!F35</f>
        <v>0</v>
      </c>
      <c r="F33" s="23">
        <f>'Consistency matrix'!G35*'Unit price'!G$3*'Technical coefficient matrix'!G35</f>
        <v>0</v>
      </c>
      <c r="G33" s="23">
        <f>'Consistency matrix'!H35*'Unit price'!H$3*'Technical coefficient matrix'!H35</f>
        <v>0</v>
      </c>
      <c r="H33" s="23">
        <f>'Consistency matrix'!I35*'Unit price'!I$3*'Technical coefficient matrix'!I35</f>
        <v>0</v>
      </c>
      <c r="I33" s="23">
        <f>'Consistency matrix'!J35*'Unit price'!J$3*'Technical coefficient matrix'!J35</f>
        <v>0</v>
      </c>
      <c r="J33" s="23">
        <f>'Consistency matrix'!K35*'Unit price'!K$3*'Technical coefficient matrix'!K35</f>
        <v>0</v>
      </c>
      <c r="K33" s="23"/>
      <c r="L33" s="23"/>
    </row>
    <row r="34" spans="1:12" x14ac:dyDescent="0.3">
      <c r="A34" s="23">
        <f>'Consistency matrix'!B36*'Unit price'!B$3*'Technical coefficient matrix'!B36</f>
        <v>0</v>
      </c>
      <c r="B34" s="23">
        <f>'Consistency matrix'!C36*'Unit price'!C$3*'Technical coefficient matrix'!C36</f>
        <v>0</v>
      </c>
      <c r="C34" s="23">
        <f>'Consistency matrix'!D36*'Unit price'!D$3*'Technical coefficient matrix'!D36</f>
        <v>0</v>
      </c>
      <c r="D34" s="23">
        <f>'Consistency matrix'!E36*'Unit price'!E$3*'Technical coefficient matrix'!E36</f>
        <v>0</v>
      </c>
      <c r="E34" s="23">
        <f>'Consistency matrix'!F36*'Unit price'!F$3*'Technical coefficient matrix'!F36</f>
        <v>0</v>
      </c>
      <c r="F34" s="23">
        <f>'Consistency matrix'!G36*'Unit price'!G$3*'Technical coefficient matrix'!G36</f>
        <v>0</v>
      </c>
      <c r="G34" s="23">
        <f>'Consistency matrix'!H36*'Unit price'!H$3*'Technical coefficient matrix'!H36</f>
        <v>0</v>
      </c>
      <c r="H34" s="23">
        <f>'Consistency matrix'!I36*'Unit price'!I$3*'Technical coefficient matrix'!I36</f>
        <v>1.4898012095592621E-6</v>
      </c>
      <c r="I34" s="23">
        <f>'Consistency matrix'!J36*'Unit price'!J$3*'Technical coefficient matrix'!J36</f>
        <v>0</v>
      </c>
      <c r="J34" s="23">
        <f>'Consistency matrix'!K36*'Unit price'!K$3*'Technical coefficient matrix'!K36</f>
        <v>2.2534808211820772</v>
      </c>
      <c r="K34" s="23"/>
      <c r="L34" s="23"/>
    </row>
    <row r="35" spans="1:12" x14ac:dyDescent="0.3">
      <c r="A35" s="23">
        <f>'Consistency matrix'!B37*'Unit price'!B$3*'Technical coefficient matrix'!B37</f>
        <v>0</v>
      </c>
      <c r="B35" s="23">
        <f>'Consistency matrix'!C37*'Unit price'!C$3*'Technical coefficient matrix'!C37</f>
        <v>0</v>
      </c>
      <c r="C35" s="23">
        <f>'Consistency matrix'!D37*'Unit price'!D$3*'Technical coefficient matrix'!D37</f>
        <v>0</v>
      </c>
      <c r="D35" s="23">
        <f>'Consistency matrix'!E37*'Unit price'!E$3*'Technical coefficient matrix'!E37</f>
        <v>0</v>
      </c>
      <c r="E35" s="23">
        <f>'Consistency matrix'!F37*'Unit price'!F$3*'Technical coefficient matrix'!F37</f>
        <v>0</v>
      </c>
      <c r="F35" s="23">
        <f>'Consistency matrix'!G37*'Unit price'!G$3*'Technical coefficient matrix'!G37</f>
        <v>0</v>
      </c>
      <c r="G35" s="23">
        <f>'Consistency matrix'!H37*'Unit price'!H$3*'Technical coefficient matrix'!H37</f>
        <v>0</v>
      </c>
      <c r="H35" s="23">
        <f>'Consistency matrix'!I37*'Unit price'!I$3*'Technical coefficient matrix'!I37</f>
        <v>0</v>
      </c>
      <c r="I35" s="23">
        <f>'Consistency matrix'!J37*'Unit price'!J$3*'Technical coefficient matrix'!J37</f>
        <v>0</v>
      </c>
      <c r="J35" s="23">
        <f>'Consistency matrix'!K37*'Unit price'!K$3*'Technical coefficient matrix'!K37</f>
        <v>0</v>
      </c>
      <c r="K35" s="23"/>
      <c r="L35" s="23"/>
    </row>
    <row r="36" spans="1:12" x14ac:dyDescent="0.3">
      <c r="A36" s="23">
        <f>'Consistency matrix'!B38*'Unit price'!B$3*'Technical coefficient matrix'!B38</f>
        <v>0</v>
      </c>
      <c r="B36" s="23">
        <f>'Consistency matrix'!C38*'Unit price'!C$3*'Technical coefficient matrix'!C38</f>
        <v>0</v>
      </c>
      <c r="C36" s="23">
        <f>'Consistency matrix'!D38*'Unit price'!D$3*'Technical coefficient matrix'!D38</f>
        <v>0</v>
      </c>
      <c r="D36" s="23">
        <f>'Consistency matrix'!E38*'Unit price'!E$3*'Technical coefficient matrix'!E38</f>
        <v>0</v>
      </c>
      <c r="E36" s="23">
        <f>'Consistency matrix'!F38*'Unit price'!F$3*'Technical coefficient matrix'!F38</f>
        <v>0</v>
      </c>
      <c r="F36" s="23">
        <f>'Consistency matrix'!G38*'Unit price'!G$3*'Technical coefficient matrix'!G38</f>
        <v>0</v>
      </c>
      <c r="G36" s="23">
        <f>'Consistency matrix'!H38*'Unit price'!H$3*'Technical coefficient matrix'!H38</f>
        <v>0</v>
      </c>
      <c r="H36" s="23">
        <f>'Consistency matrix'!I38*'Unit price'!I$3*'Technical coefficient matrix'!I38</f>
        <v>0</v>
      </c>
      <c r="I36" s="23">
        <f>'Consistency matrix'!J38*'Unit price'!J$3*'Technical coefficient matrix'!J38</f>
        <v>0</v>
      </c>
      <c r="J36" s="23">
        <f>'Consistency matrix'!K38*'Unit price'!K$3*'Technical coefficient matrix'!K38</f>
        <v>0</v>
      </c>
      <c r="K36" s="23"/>
      <c r="L36" s="23"/>
    </row>
    <row r="37" spans="1:12" x14ac:dyDescent="0.3">
      <c r="A37" s="23">
        <f>'Consistency matrix'!B39*'Unit price'!B$3*'Technical coefficient matrix'!B39</f>
        <v>0</v>
      </c>
      <c r="B37" s="23">
        <f>'Consistency matrix'!C39*'Unit price'!C$3*'Technical coefficient matrix'!C39</f>
        <v>0</v>
      </c>
      <c r="C37" s="23">
        <f>'Consistency matrix'!D39*'Unit price'!D$3*'Technical coefficient matrix'!D39</f>
        <v>0</v>
      </c>
      <c r="D37" s="23">
        <f>'Consistency matrix'!E39*'Unit price'!E$3*'Technical coefficient matrix'!E39</f>
        <v>0</v>
      </c>
      <c r="E37" s="23">
        <f>'Consistency matrix'!F39*'Unit price'!F$3*'Technical coefficient matrix'!F39</f>
        <v>0</v>
      </c>
      <c r="F37" s="23">
        <f>'Consistency matrix'!G39*'Unit price'!G$3*'Technical coefficient matrix'!G39</f>
        <v>0</v>
      </c>
      <c r="G37" s="23">
        <f>'Consistency matrix'!H39*'Unit price'!H$3*'Technical coefficient matrix'!H39</f>
        <v>0</v>
      </c>
      <c r="H37" s="23">
        <f>'Consistency matrix'!I39*'Unit price'!I$3*'Technical coefficient matrix'!I39</f>
        <v>0</v>
      </c>
      <c r="I37" s="23">
        <f>'Consistency matrix'!J39*'Unit price'!J$3*'Technical coefficient matrix'!J39</f>
        <v>0</v>
      </c>
      <c r="J37" s="23">
        <f>'Consistency matrix'!K39*'Unit price'!K$3*'Technical coefficient matrix'!K39</f>
        <v>0</v>
      </c>
      <c r="K37" s="23"/>
      <c r="L37" s="23"/>
    </row>
    <row r="38" spans="1:12" x14ac:dyDescent="0.3">
      <c r="A38" s="23">
        <f>'Consistency matrix'!B40*'Unit price'!B$3*'Technical coefficient matrix'!B40</f>
        <v>0</v>
      </c>
      <c r="B38" s="23">
        <f>'Consistency matrix'!C40*'Unit price'!C$3*'Technical coefficient matrix'!C40</f>
        <v>0</v>
      </c>
      <c r="C38" s="23">
        <f>'Consistency matrix'!D40*'Unit price'!D$3*'Technical coefficient matrix'!D40</f>
        <v>0</v>
      </c>
      <c r="D38" s="23">
        <f>'Consistency matrix'!E40*'Unit price'!E$3*'Technical coefficient matrix'!E40</f>
        <v>0</v>
      </c>
      <c r="E38" s="23">
        <f>'Consistency matrix'!F40*'Unit price'!F$3*'Technical coefficient matrix'!F40</f>
        <v>0</v>
      </c>
      <c r="F38" s="23">
        <f>'Consistency matrix'!G40*'Unit price'!G$3*'Technical coefficient matrix'!G40</f>
        <v>0</v>
      </c>
      <c r="G38" s="23">
        <f>'Consistency matrix'!H40*'Unit price'!H$3*'Technical coefficient matrix'!H40</f>
        <v>0</v>
      </c>
      <c r="H38" s="23">
        <f>'Consistency matrix'!I40*'Unit price'!I$3*'Technical coefficient matrix'!I40</f>
        <v>0</v>
      </c>
      <c r="I38" s="23">
        <f>'Consistency matrix'!J40*'Unit price'!J$3*'Technical coefficient matrix'!J40</f>
        <v>0</v>
      </c>
      <c r="J38" s="23">
        <f>'Consistency matrix'!K40*'Unit price'!K$3*'Technical coefficient matrix'!K40</f>
        <v>0</v>
      </c>
      <c r="K38" s="23"/>
      <c r="L38" s="23"/>
    </row>
    <row r="39" spans="1:12" x14ac:dyDescent="0.3">
      <c r="A39" s="23">
        <f>'Consistency matrix'!B41*'Unit price'!B$3*'Technical coefficient matrix'!B41</f>
        <v>0</v>
      </c>
      <c r="B39" s="23">
        <f>'Consistency matrix'!C41*'Unit price'!C$3*'Technical coefficient matrix'!C41</f>
        <v>0</v>
      </c>
      <c r="C39" s="23">
        <f>'Consistency matrix'!D41*'Unit price'!D$3*'Technical coefficient matrix'!D41</f>
        <v>0</v>
      </c>
      <c r="D39" s="23">
        <f>'Consistency matrix'!E41*'Unit price'!E$3*'Technical coefficient matrix'!E41</f>
        <v>0</v>
      </c>
      <c r="E39" s="23">
        <f>'Consistency matrix'!F41*'Unit price'!F$3*'Technical coefficient matrix'!F41</f>
        <v>3.6351866030126734E-4</v>
      </c>
      <c r="F39" s="23">
        <f>'Consistency matrix'!G41*'Unit price'!G$3*'Technical coefficient matrix'!G41</f>
        <v>0</v>
      </c>
      <c r="G39" s="23">
        <f>'Consistency matrix'!H41*'Unit price'!H$3*'Technical coefficient matrix'!H41</f>
        <v>0</v>
      </c>
      <c r="H39" s="23">
        <f>'Consistency matrix'!I41*'Unit price'!I$3*'Technical coefficient matrix'!I41</f>
        <v>5.4009277062907552E-8</v>
      </c>
      <c r="I39" s="23">
        <f>'Consistency matrix'!J41*'Unit price'!J$3*'Technical coefficient matrix'!J41</f>
        <v>0</v>
      </c>
      <c r="J39" s="23">
        <f>'Consistency matrix'!K41*'Unit price'!K$3*'Technical coefficient matrix'!K41</f>
        <v>8.1694704801036619E-2</v>
      </c>
      <c r="K39" s="23"/>
      <c r="L39" s="23"/>
    </row>
    <row r="40" spans="1:12" x14ac:dyDescent="0.3">
      <c r="A40" s="23">
        <f>'Consistency matrix'!B42*'Unit price'!B$3*'Technical coefficient matrix'!B42</f>
        <v>0</v>
      </c>
      <c r="B40" s="23">
        <f>'Consistency matrix'!C42*'Unit price'!C$3*'Technical coefficient matrix'!C42</f>
        <v>0</v>
      </c>
      <c r="C40" s="23">
        <f>'Consistency matrix'!D42*'Unit price'!D$3*'Technical coefficient matrix'!D42</f>
        <v>0</v>
      </c>
      <c r="D40" s="23">
        <f>'Consistency matrix'!E42*'Unit price'!E$3*'Technical coefficient matrix'!E42</f>
        <v>0</v>
      </c>
      <c r="E40" s="23">
        <f>'Consistency matrix'!F42*'Unit price'!F$3*'Technical coefficient matrix'!F42</f>
        <v>0</v>
      </c>
      <c r="F40" s="23">
        <f>'Consistency matrix'!G42*'Unit price'!G$3*'Technical coefficient matrix'!G42</f>
        <v>0</v>
      </c>
      <c r="G40" s="23">
        <f>'Consistency matrix'!H42*'Unit price'!H$3*'Technical coefficient matrix'!H42</f>
        <v>0</v>
      </c>
      <c r="H40" s="23">
        <f>'Consistency matrix'!I42*'Unit price'!I$3*'Technical coefficient matrix'!I42</f>
        <v>0</v>
      </c>
      <c r="I40" s="23">
        <f>'Consistency matrix'!J42*'Unit price'!J$3*'Technical coefficient matrix'!J42</f>
        <v>0</v>
      </c>
      <c r="J40" s="23">
        <f>'Consistency matrix'!K42*'Unit price'!K$3*'Technical coefficient matrix'!K42</f>
        <v>0</v>
      </c>
      <c r="K40" s="23"/>
      <c r="L40" s="23"/>
    </row>
    <row r="41" spans="1:12" x14ac:dyDescent="0.3">
      <c r="A41" s="23">
        <f>'Consistency matrix'!B43*'Unit price'!B$3*'Technical coefficient matrix'!B43</f>
        <v>0</v>
      </c>
      <c r="B41" s="23">
        <f>'Consistency matrix'!C43*'Unit price'!C$3*'Technical coefficient matrix'!C43</f>
        <v>0</v>
      </c>
      <c r="C41" s="23">
        <f>'Consistency matrix'!D43*'Unit price'!D$3*'Technical coefficient matrix'!D43</f>
        <v>0</v>
      </c>
      <c r="D41" s="23">
        <f>'Consistency matrix'!E43*'Unit price'!E$3*'Technical coefficient matrix'!E43</f>
        <v>0</v>
      </c>
      <c r="E41" s="23">
        <f>'Consistency matrix'!F43*'Unit price'!F$3*'Technical coefficient matrix'!F43</f>
        <v>8.6063279315164794E-4</v>
      </c>
      <c r="F41" s="23">
        <f>'Consistency matrix'!G43*'Unit price'!G$3*'Technical coefficient matrix'!G43</f>
        <v>0</v>
      </c>
      <c r="G41" s="23">
        <f>'Consistency matrix'!H43*'Unit price'!H$3*'Technical coefficient matrix'!H43</f>
        <v>0</v>
      </c>
      <c r="H41" s="23">
        <f>'Consistency matrix'!I43*'Unit price'!I$3*'Technical coefficient matrix'!I43</f>
        <v>0</v>
      </c>
      <c r="I41" s="23">
        <f>'Consistency matrix'!J43*'Unit price'!J$3*'Technical coefficient matrix'!J43</f>
        <v>0</v>
      </c>
      <c r="J41" s="23">
        <f>'Consistency matrix'!K43*'Unit price'!K$3*'Technical coefficient matrix'!K43</f>
        <v>0</v>
      </c>
      <c r="K41" s="23"/>
      <c r="L41" s="23"/>
    </row>
    <row r="42" spans="1:12" x14ac:dyDescent="0.3">
      <c r="A42" s="23">
        <f>'Consistency matrix'!B44*'Unit price'!B$3*'Technical coefficient matrix'!B44</f>
        <v>0</v>
      </c>
      <c r="B42" s="23">
        <f>'Consistency matrix'!C44*'Unit price'!C$3*'Technical coefficient matrix'!C44</f>
        <v>0</v>
      </c>
      <c r="C42" s="23">
        <f>'Consistency matrix'!D44*'Unit price'!D$3*'Technical coefficient matrix'!D44</f>
        <v>0</v>
      </c>
      <c r="D42" s="23">
        <f>'Consistency matrix'!E44*'Unit price'!E$3*'Technical coefficient matrix'!E44</f>
        <v>0</v>
      </c>
      <c r="E42" s="23">
        <f>'Consistency matrix'!F44*'Unit price'!F$3*'Technical coefficient matrix'!F44</f>
        <v>0</v>
      </c>
      <c r="F42" s="23">
        <f>'Consistency matrix'!G44*'Unit price'!G$3*'Technical coefficient matrix'!G44</f>
        <v>0</v>
      </c>
      <c r="G42" s="23">
        <f>'Consistency matrix'!H44*'Unit price'!H$3*'Technical coefficient matrix'!H44</f>
        <v>0</v>
      </c>
      <c r="H42" s="23">
        <f>'Consistency matrix'!I44*'Unit price'!I$3*'Technical coefficient matrix'!I44</f>
        <v>0</v>
      </c>
      <c r="I42" s="23">
        <f>'Consistency matrix'!J44*'Unit price'!J$3*'Technical coefficient matrix'!J44</f>
        <v>0</v>
      </c>
      <c r="J42" s="23">
        <f>'Consistency matrix'!K44*'Unit price'!K$3*'Technical coefficient matrix'!K44</f>
        <v>0</v>
      </c>
      <c r="K42" s="23"/>
      <c r="L42" s="23"/>
    </row>
    <row r="43" spans="1:12" x14ac:dyDescent="0.3">
      <c r="A43" s="23">
        <f>'Consistency matrix'!B45*'Unit price'!B$3*'Technical coefficient matrix'!B45</f>
        <v>0</v>
      </c>
      <c r="B43" s="23">
        <f>'Consistency matrix'!C45*'Unit price'!C$3*'Technical coefficient matrix'!C45</f>
        <v>0</v>
      </c>
      <c r="C43" s="23">
        <f>'Consistency matrix'!D45*'Unit price'!D$3*'Technical coefficient matrix'!D45</f>
        <v>0</v>
      </c>
      <c r="D43" s="23">
        <f>'Consistency matrix'!E45*'Unit price'!E$3*'Technical coefficient matrix'!E45</f>
        <v>0</v>
      </c>
      <c r="E43" s="23">
        <f>'Consistency matrix'!F45*'Unit price'!F$3*'Technical coefficient matrix'!F45</f>
        <v>0</v>
      </c>
      <c r="F43" s="23">
        <f>'Consistency matrix'!G45*'Unit price'!G$3*'Technical coefficient matrix'!G45</f>
        <v>0</v>
      </c>
      <c r="G43" s="23">
        <f>'Consistency matrix'!H45*'Unit price'!H$3*'Technical coefficient matrix'!H45</f>
        <v>0</v>
      </c>
      <c r="H43" s="23">
        <f>'Consistency matrix'!I45*'Unit price'!I$3*'Technical coefficient matrix'!I45</f>
        <v>0</v>
      </c>
      <c r="I43" s="23">
        <f>'Consistency matrix'!J45*'Unit price'!J$3*'Technical coefficient matrix'!J45</f>
        <v>0</v>
      </c>
      <c r="J43" s="23">
        <f>'Consistency matrix'!K45*'Unit price'!K$3*'Technical coefficient matrix'!K45</f>
        <v>0</v>
      </c>
      <c r="K43" s="23"/>
      <c r="L43" s="23"/>
    </row>
    <row r="44" spans="1:12" x14ac:dyDescent="0.3">
      <c r="A44" s="23">
        <f>'Consistency matrix'!B46*'Unit price'!B$3*'Technical coefficient matrix'!B46</f>
        <v>0</v>
      </c>
      <c r="B44" s="23">
        <f>'Consistency matrix'!C46*'Unit price'!C$3*'Technical coefficient matrix'!C46</f>
        <v>0</v>
      </c>
      <c r="C44" s="23">
        <f>'Consistency matrix'!D46*'Unit price'!D$3*'Technical coefficient matrix'!D46</f>
        <v>0</v>
      </c>
      <c r="D44" s="23">
        <f>'Consistency matrix'!E46*'Unit price'!E$3*'Technical coefficient matrix'!E46</f>
        <v>0</v>
      </c>
      <c r="E44" s="23">
        <f>'Consistency matrix'!F46*'Unit price'!F$3*'Technical coefficient matrix'!F46</f>
        <v>0</v>
      </c>
      <c r="F44" s="23">
        <f>'Consistency matrix'!G46*'Unit price'!G$3*'Technical coefficient matrix'!G46</f>
        <v>0</v>
      </c>
      <c r="G44" s="23">
        <f>'Consistency matrix'!H46*'Unit price'!H$3*'Technical coefficient matrix'!H46</f>
        <v>0</v>
      </c>
      <c r="H44" s="23">
        <f>'Consistency matrix'!I46*'Unit price'!I$3*'Technical coefficient matrix'!I46</f>
        <v>0</v>
      </c>
      <c r="I44" s="23">
        <f>'Consistency matrix'!J46*'Unit price'!J$3*'Technical coefficient matrix'!J46</f>
        <v>0</v>
      </c>
      <c r="J44" s="23">
        <f>'Consistency matrix'!K46*'Unit price'!K$3*'Technical coefficient matrix'!K46</f>
        <v>0</v>
      </c>
      <c r="K44" s="23"/>
      <c r="L44" s="23"/>
    </row>
    <row r="45" spans="1:12" x14ac:dyDescent="0.3">
      <c r="A45" s="23">
        <f>'Consistency matrix'!B47*'Unit price'!B$3*'Technical coefficient matrix'!B47</f>
        <v>0</v>
      </c>
      <c r="B45" s="23">
        <f>'Consistency matrix'!C47*'Unit price'!C$3*'Technical coefficient matrix'!C47</f>
        <v>0</v>
      </c>
      <c r="C45" s="23">
        <f>'Consistency matrix'!D47*'Unit price'!D$3*'Technical coefficient matrix'!D47</f>
        <v>0</v>
      </c>
      <c r="D45" s="23">
        <f>'Consistency matrix'!E47*'Unit price'!E$3*'Technical coefficient matrix'!E47</f>
        <v>0</v>
      </c>
      <c r="E45" s="23">
        <f>'Consistency matrix'!F47*'Unit price'!F$3*'Technical coefficient matrix'!F47</f>
        <v>0</v>
      </c>
      <c r="F45" s="23">
        <f>'Consistency matrix'!G47*'Unit price'!G$3*'Technical coefficient matrix'!G47</f>
        <v>0</v>
      </c>
      <c r="G45" s="23">
        <f>'Consistency matrix'!H47*'Unit price'!H$3*'Technical coefficient matrix'!H47</f>
        <v>0</v>
      </c>
      <c r="H45" s="23">
        <f>'Consistency matrix'!I47*'Unit price'!I$3*'Technical coefficient matrix'!I47</f>
        <v>0</v>
      </c>
      <c r="I45" s="23">
        <f>'Consistency matrix'!J47*'Unit price'!J$3*'Technical coefficient matrix'!J47</f>
        <v>0</v>
      </c>
      <c r="J45" s="23">
        <f>'Consistency matrix'!K47*'Unit price'!K$3*'Technical coefficient matrix'!K47</f>
        <v>0</v>
      </c>
      <c r="K45" s="23"/>
      <c r="L45" s="23"/>
    </row>
    <row r="46" spans="1:12" x14ac:dyDescent="0.3">
      <c r="A46" s="23">
        <f>'Consistency matrix'!B48*'Unit price'!B$3*'Technical coefficient matrix'!B48</f>
        <v>0</v>
      </c>
      <c r="B46" s="23">
        <f>'Consistency matrix'!C48*'Unit price'!C$3*'Technical coefficient matrix'!C48</f>
        <v>0</v>
      </c>
      <c r="C46" s="23">
        <f>'Consistency matrix'!D48*'Unit price'!D$3*'Technical coefficient matrix'!D48</f>
        <v>0</v>
      </c>
      <c r="D46" s="23">
        <f>'Consistency matrix'!E48*'Unit price'!E$3*'Technical coefficient matrix'!E48</f>
        <v>0</v>
      </c>
      <c r="E46" s="23">
        <f>'Consistency matrix'!F48*'Unit price'!F$3*'Technical coefficient matrix'!F48</f>
        <v>0</v>
      </c>
      <c r="F46" s="23">
        <f>'Consistency matrix'!G48*'Unit price'!G$3*'Technical coefficient matrix'!G48</f>
        <v>0</v>
      </c>
      <c r="G46" s="23">
        <f>'Consistency matrix'!H48*'Unit price'!H$3*'Technical coefficient matrix'!H48</f>
        <v>0</v>
      </c>
      <c r="H46" s="23">
        <f>'Consistency matrix'!I48*'Unit price'!I$3*'Technical coefficient matrix'!I48</f>
        <v>0</v>
      </c>
      <c r="I46" s="23">
        <f>'Consistency matrix'!J48*'Unit price'!J$3*'Technical coefficient matrix'!J48</f>
        <v>0</v>
      </c>
      <c r="J46" s="23">
        <f>'Consistency matrix'!K48*'Unit price'!K$3*'Technical coefficient matrix'!K48</f>
        <v>0</v>
      </c>
      <c r="K46" s="23"/>
      <c r="L46" s="23"/>
    </row>
    <row r="47" spans="1:12" x14ac:dyDescent="0.3">
      <c r="A47" s="23">
        <f>'Consistency matrix'!B49*'Unit price'!B$3*'Technical coefficient matrix'!B49</f>
        <v>0</v>
      </c>
      <c r="B47" s="23">
        <f>'Consistency matrix'!C49*'Unit price'!C$3*'Technical coefficient matrix'!C49</f>
        <v>0</v>
      </c>
      <c r="C47" s="23">
        <f>'Consistency matrix'!D49*'Unit price'!D$3*'Technical coefficient matrix'!D49</f>
        <v>0</v>
      </c>
      <c r="D47" s="23">
        <f>'Consistency matrix'!E49*'Unit price'!E$3*'Technical coefficient matrix'!E49</f>
        <v>0</v>
      </c>
      <c r="E47" s="23">
        <f>'Consistency matrix'!F49*'Unit price'!F$3*'Technical coefficient matrix'!F49</f>
        <v>0</v>
      </c>
      <c r="F47" s="23">
        <f>'Consistency matrix'!G49*'Unit price'!G$3*'Technical coefficient matrix'!G49</f>
        <v>0</v>
      </c>
      <c r="G47" s="23">
        <f>'Consistency matrix'!H49*'Unit price'!H$3*'Technical coefficient matrix'!H49</f>
        <v>0</v>
      </c>
      <c r="H47" s="23">
        <f>'Consistency matrix'!I49*'Unit price'!I$3*'Technical coefficient matrix'!I49</f>
        <v>0</v>
      </c>
      <c r="I47" s="23">
        <f>'Consistency matrix'!J49*'Unit price'!J$3*'Technical coefficient matrix'!J49</f>
        <v>0</v>
      </c>
      <c r="J47" s="23">
        <f>'Consistency matrix'!K49*'Unit price'!K$3*'Technical coefficient matrix'!K49</f>
        <v>0</v>
      </c>
      <c r="K47" s="23"/>
      <c r="L47" s="23"/>
    </row>
    <row r="48" spans="1:12" x14ac:dyDescent="0.3">
      <c r="A48" s="23">
        <f>'Consistency matrix'!B50*'Unit price'!B$3*'Technical coefficient matrix'!B50</f>
        <v>0</v>
      </c>
      <c r="B48" s="23">
        <f>'Consistency matrix'!C50*'Unit price'!C$3*'Technical coefficient matrix'!C50</f>
        <v>0</v>
      </c>
      <c r="C48" s="23">
        <f>'Consistency matrix'!D50*'Unit price'!D$3*'Technical coefficient matrix'!D50</f>
        <v>0</v>
      </c>
      <c r="D48" s="23">
        <f>'Consistency matrix'!E50*'Unit price'!E$3*'Technical coefficient matrix'!E50</f>
        <v>0</v>
      </c>
      <c r="E48" s="23">
        <f>'Consistency matrix'!F50*'Unit price'!F$3*'Technical coefficient matrix'!F50</f>
        <v>0</v>
      </c>
      <c r="F48" s="23">
        <f>'Consistency matrix'!G50*'Unit price'!G$3*'Technical coefficient matrix'!G50</f>
        <v>0</v>
      </c>
      <c r="G48" s="23">
        <f>'Consistency matrix'!H50*'Unit price'!H$3*'Technical coefficient matrix'!H50</f>
        <v>0</v>
      </c>
      <c r="H48" s="23">
        <f>'Consistency matrix'!I50*'Unit price'!I$3*'Technical coefficient matrix'!I50</f>
        <v>0</v>
      </c>
      <c r="I48" s="23">
        <f>'Consistency matrix'!J50*'Unit price'!J$3*'Technical coefficient matrix'!J50</f>
        <v>0</v>
      </c>
      <c r="J48" s="23">
        <f>'Consistency matrix'!K50*'Unit price'!K$3*'Technical coefficient matrix'!K50</f>
        <v>0</v>
      </c>
      <c r="K48" s="23"/>
      <c r="L48" s="23"/>
    </row>
    <row r="49" spans="1:12" x14ac:dyDescent="0.3">
      <c r="A49" s="23">
        <f>'Consistency matrix'!B51*'Unit price'!B$3*'Technical coefficient matrix'!B51</f>
        <v>0</v>
      </c>
      <c r="B49" s="23">
        <f>'Consistency matrix'!C51*'Unit price'!C$3*'Technical coefficient matrix'!C51</f>
        <v>0</v>
      </c>
      <c r="C49" s="23">
        <f>'Consistency matrix'!D51*'Unit price'!D$3*'Technical coefficient matrix'!D51</f>
        <v>0</v>
      </c>
      <c r="D49" s="23">
        <f>'Consistency matrix'!E51*'Unit price'!E$3*'Technical coefficient matrix'!E51</f>
        <v>0</v>
      </c>
      <c r="E49" s="23">
        <f>'Consistency matrix'!F51*'Unit price'!F$3*'Technical coefficient matrix'!F51</f>
        <v>0</v>
      </c>
      <c r="F49" s="23">
        <f>'Consistency matrix'!G51*'Unit price'!G$3*'Technical coefficient matrix'!G51</f>
        <v>0</v>
      </c>
      <c r="G49" s="23">
        <f>'Consistency matrix'!H51*'Unit price'!H$3*'Technical coefficient matrix'!H51</f>
        <v>0</v>
      </c>
      <c r="H49" s="23">
        <f>'Consistency matrix'!I51*'Unit price'!I$3*'Technical coefficient matrix'!I51</f>
        <v>0</v>
      </c>
      <c r="I49" s="23">
        <f>'Consistency matrix'!J51*'Unit price'!J$3*'Technical coefficient matrix'!J51</f>
        <v>0</v>
      </c>
      <c r="J49" s="23">
        <f>'Consistency matrix'!K51*'Unit price'!K$3*'Technical coefficient matrix'!K51</f>
        <v>0</v>
      </c>
      <c r="K49" s="23"/>
      <c r="L49" s="23"/>
    </row>
    <row r="50" spans="1:12" x14ac:dyDescent="0.3">
      <c r="A50" s="23">
        <f>'Consistency matrix'!B52*'Unit price'!B$3*'Technical coefficient matrix'!B52</f>
        <v>0</v>
      </c>
      <c r="B50" s="23">
        <f>'Consistency matrix'!C52*'Unit price'!C$3*'Technical coefficient matrix'!C52</f>
        <v>0</v>
      </c>
      <c r="C50" s="23">
        <f>'Consistency matrix'!D52*'Unit price'!D$3*'Technical coefficient matrix'!D52</f>
        <v>1.2470332426237382E-3</v>
      </c>
      <c r="D50" s="23">
        <f>'Consistency matrix'!E52*'Unit price'!E$3*'Technical coefficient matrix'!E52</f>
        <v>0</v>
      </c>
      <c r="E50" s="23">
        <f>'Consistency matrix'!F52*'Unit price'!F$3*'Technical coefficient matrix'!F52</f>
        <v>0</v>
      </c>
      <c r="F50" s="23">
        <f>'Consistency matrix'!G52*'Unit price'!G$3*'Technical coefficient matrix'!G52</f>
        <v>0</v>
      </c>
      <c r="G50" s="23">
        <f>'Consistency matrix'!H52*'Unit price'!H$3*'Technical coefficient matrix'!H52</f>
        <v>1.9841651197496774E-2</v>
      </c>
      <c r="H50" s="23">
        <f>'Consistency matrix'!I52*'Unit price'!I$3*'Technical coefficient matrix'!I52</f>
        <v>4.5702692576339822E-8</v>
      </c>
      <c r="I50" s="23">
        <f>'Consistency matrix'!J52*'Unit price'!J$3*'Technical coefficient matrix'!J52</f>
        <v>0</v>
      </c>
      <c r="J50" s="23">
        <f>'Consistency matrix'!K52*'Unit price'!K$3*'Technical coefficient matrix'!K52</f>
        <v>6.9130123224715692E-2</v>
      </c>
      <c r="K50" s="23"/>
      <c r="L50" s="23"/>
    </row>
    <row r="51" spans="1:12" x14ac:dyDescent="0.3">
      <c r="A51" s="23">
        <f>'Consistency matrix'!B53*'Unit price'!B$3*'Technical coefficient matrix'!B53</f>
        <v>0</v>
      </c>
      <c r="B51" s="23">
        <f>'Consistency matrix'!C53*'Unit price'!C$3*'Technical coefficient matrix'!C53</f>
        <v>0</v>
      </c>
      <c r="C51" s="23">
        <f>'Consistency matrix'!D53*'Unit price'!D$3*'Technical coefficient matrix'!D53</f>
        <v>0</v>
      </c>
      <c r="D51" s="23">
        <f>'Consistency matrix'!E53*'Unit price'!E$3*'Technical coefficient matrix'!E53</f>
        <v>0</v>
      </c>
      <c r="E51" s="23">
        <f>'Consistency matrix'!F53*'Unit price'!F$3*'Technical coefficient matrix'!F53</f>
        <v>0</v>
      </c>
      <c r="F51" s="23">
        <f>'Consistency matrix'!G53*'Unit price'!G$3*'Technical coefficient matrix'!G53</f>
        <v>0</v>
      </c>
      <c r="G51" s="23">
        <f>'Consistency matrix'!H53*'Unit price'!H$3*'Technical coefficient matrix'!H53</f>
        <v>0</v>
      </c>
      <c r="H51" s="23">
        <f>'Consistency matrix'!I53*'Unit price'!I$3*'Technical coefficient matrix'!I53</f>
        <v>0</v>
      </c>
      <c r="I51" s="23">
        <f>'Consistency matrix'!J53*'Unit price'!J$3*'Technical coefficient matrix'!J53</f>
        <v>0</v>
      </c>
      <c r="J51" s="23">
        <f>'Consistency matrix'!K53*'Unit price'!K$3*'Technical coefficient matrix'!K53</f>
        <v>0</v>
      </c>
      <c r="K51" s="23"/>
      <c r="L51" s="23"/>
    </row>
    <row r="52" spans="1:12" x14ac:dyDescent="0.3">
      <c r="A52" s="23">
        <f>'Consistency matrix'!B54*'Unit price'!B$3*'Technical coefficient matrix'!B54</f>
        <v>0</v>
      </c>
      <c r="B52" s="23">
        <f>'Consistency matrix'!C54*'Unit price'!C$3*'Technical coefficient matrix'!C54</f>
        <v>0</v>
      </c>
      <c r="C52" s="23">
        <f>'Consistency matrix'!D54*'Unit price'!D$3*'Technical coefficient matrix'!D54</f>
        <v>0</v>
      </c>
      <c r="D52" s="23">
        <f>'Consistency matrix'!E54*'Unit price'!E$3*'Technical coefficient matrix'!E54</f>
        <v>0</v>
      </c>
      <c r="E52" s="23">
        <f>'Consistency matrix'!F54*'Unit price'!F$3*'Technical coefficient matrix'!F54</f>
        <v>0</v>
      </c>
      <c r="F52" s="23">
        <f>'Consistency matrix'!G54*'Unit price'!G$3*'Technical coefficient matrix'!G54</f>
        <v>0</v>
      </c>
      <c r="G52" s="23">
        <f>'Consistency matrix'!H54*'Unit price'!H$3*'Technical coefficient matrix'!H54</f>
        <v>0</v>
      </c>
      <c r="H52" s="23">
        <f>'Consistency matrix'!I54*'Unit price'!I$3*'Technical coefficient matrix'!I54</f>
        <v>0</v>
      </c>
      <c r="I52" s="23">
        <f>'Consistency matrix'!J54*'Unit price'!J$3*'Technical coefficient matrix'!J54</f>
        <v>0</v>
      </c>
      <c r="J52" s="23">
        <f>'Consistency matrix'!K54*'Unit price'!K$3*'Technical coefficient matrix'!K54</f>
        <v>0</v>
      </c>
      <c r="K52" s="23"/>
      <c r="L52" s="23"/>
    </row>
    <row r="53" spans="1:12" x14ac:dyDescent="0.3">
      <c r="A53" s="23">
        <f>'Consistency matrix'!B55*'Unit price'!B$3*'Technical coefficient matrix'!B55</f>
        <v>0</v>
      </c>
      <c r="B53" s="23">
        <f>'Consistency matrix'!C55*'Unit price'!C$3*'Technical coefficient matrix'!C55</f>
        <v>0</v>
      </c>
      <c r="C53" s="23">
        <f>'Consistency matrix'!D55*'Unit price'!D$3*'Technical coefficient matrix'!D55</f>
        <v>0</v>
      </c>
      <c r="D53" s="23">
        <f>'Consistency matrix'!E55*'Unit price'!E$3*'Technical coefficient matrix'!E55</f>
        <v>0</v>
      </c>
      <c r="E53" s="23">
        <f>'Consistency matrix'!F55*'Unit price'!F$3*'Technical coefficient matrix'!F55</f>
        <v>0</v>
      </c>
      <c r="F53" s="23">
        <f>'Consistency matrix'!G55*'Unit price'!G$3*'Technical coefficient matrix'!G55</f>
        <v>0</v>
      </c>
      <c r="G53" s="23">
        <f>'Consistency matrix'!H55*'Unit price'!H$3*'Technical coefficient matrix'!H55</f>
        <v>0</v>
      </c>
      <c r="H53" s="23">
        <f>'Consistency matrix'!I55*'Unit price'!I$3*'Technical coefficient matrix'!I55</f>
        <v>0</v>
      </c>
      <c r="I53" s="23">
        <f>'Consistency matrix'!J55*'Unit price'!J$3*'Technical coefficient matrix'!J55</f>
        <v>0</v>
      </c>
      <c r="J53" s="23">
        <f>'Consistency matrix'!K55*'Unit price'!K$3*'Technical coefficient matrix'!K55</f>
        <v>0</v>
      </c>
      <c r="K53" s="23"/>
      <c r="L53" s="23"/>
    </row>
    <row r="54" spans="1:12" x14ac:dyDescent="0.3">
      <c r="A54" s="23">
        <f>'Consistency matrix'!B56*'Unit price'!B$3*'Technical coefficient matrix'!B56</f>
        <v>0</v>
      </c>
      <c r="B54" s="23">
        <f>'Consistency matrix'!C56*'Unit price'!C$3*'Technical coefficient matrix'!C56</f>
        <v>0</v>
      </c>
      <c r="C54" s="23">
        <f>'Consistency matrix'!D56*'Unit price'!D$3*'Technical coefficient matrix'!D56</f>
        <v>0</v>
      </c>
      <c r="D54" s="23">
        <f>'Consistency matrix'!E56*'Unit price'!E$3*'Technical coefficient matrix'!E56</f>
        <v>0</v>
      </c>
      <c r="E54" s="23">
        <f>'Consistency matrix'!F56*'Unit price'!F$3*'Technical coefficient matrix'!F56</f>
        <v>0</v>
      </c>
      <c r="F54" s="23">
        <f>'Consistency matrix'!G56*'Unit price'!G$3*'Technical coefficient matrix'!G56</f>
        <v>0</v>
      </c>
      <c r="G54" s="23">
        <f>'Consistency matrix'!H56*'Unit price'!H$3*'Technical coefficient matrix'!H56</f>
        <v>0</v>
      </c>
      <c r="H54" s="23">
        <f>'Consistency matrix'!I56*'Unit price'!I$3*'Technical coefficient matrix'!I56</f>
        <v>0</v>
      </c>
      <c r="I54" s="23">
        <f>'Consistency matrix'!J56*'Unit price'!J$3*'Technical coefficient matrix'!J56</f>
        <v>0</v>
      </c>
      <c r="J54" s="23">
        <f>'Consistency matrix'!K56*'Unit price'!K$3*'Technical coefficient matrix'!K56</f>
        <v>0</v>
      </c>
      <c r="K54" s="23"/>
      <c r="L54" s="23"/>
    </row>
    <row r="55" spans="1:12" x14ac:dyDescent="0.3">
      <c r="A55" s="23">
        <f>'Consistency matrix'!B57*'Unit price'!B$3*'Technical coefficient matrix'!B57</f>
        <v>0.47247488985617436</v>
      </c>
      <c r="B55" s="23">
        <f>'Consistency matrix'!C57*'Unit price'!C$3*'Technical coefficient matrix'!C57</f>
        <v>0</v>
      </c>
      <c r="C55" s="23">
        <f>'Consistency matrix'!D57*'Unit price'!D$3*'Technical coefficient matrix'!D57</f>
        <v>2.3303166288125101E-3</v>
      </c>
      <c r="D55" s="23">
        <f>'Consistency matrix'!E57*'Unit price'!E$3*'Technical coefficient matrix'!E57</f>
        <v>1.2345702457833225E-2</v>
      </c>
      <c r="E55" s="23">
        <f>'Consistency matrix'!F57*'Unit price'!F$3*'Technical coefficient matrix'!F57</f>
        <v>0</v>
      </c>
      <c r="F55" s="23">
        <f>'Consistency matrix'!G57*'Unit price'!G$3*'Technical coefficient matrix'!G57</f>
        <v>0</v>
      </c>
      <c r="G55" s="23">
        <f>'Consistency matrix'!H57*'Unit price'!H$3*'Technical coefficient matrix'!H57</f>
        <v>0</v>
      </c>
      <c r="H55" s="23">
        <f>'Consistency matrix'!I57*'Unit price'!I$3*'Technical coefficient matrix'!I57</f>
        <v>0</v>
      </c>
      <c r="I55" s="23">
        <f>'Consistency matrix'!J57*'Unit price'!J$3*'Technical coefficient matrix'!J57</f>
        <v>0</v>
      </c>
      <c r="J55" s="23">
        <f>'Consistency matrix'!K57*'Unit price'!K$3*'Technical coefficient matrix'!K57</f>
        <v>0</v>
      </c>
      <c r="K55" s="23"/>
      <c r="L55" s="23"/>
    </row>
    <row r="56" spans="1:12" x14ac:dyDescent="0.3">
      <c r="A56" s="23">
        <f>'Consistency matrix'!B58*'Unit price'!B$3*'Technical coefficient matrix'!B58</f>
        <v>0</v>
      </c>
      <c r="B56" s="23">
        <f>'Consistency matrix'!C58*'Unit price'!C$3*'Technical coefficient matrix'!C58</f>
        <v>1.0468773732045358E-5</v>
      </c>
      <c r="C56" s="23">
        <f>'Consistency matrix'!D58*'Unit price'!D$3*'Technical coefficient matrix'!D58</f>
        <v>2.208480074145085E-2</v>
      </c>
      <c r="D56" s="23">
        <f>'Consistency matrix'!E58*'Unit price'!E$3*'Technical coefficient matrix'!E58</f>
        <v>0</v>
      </c>
      <c r="E56" s="23">
        <f>'Consistency matrix'!F58*'Unit price'!F$3*'Technical coefficient matrix'!F58</f>
        <v>0</v>
      </c>
      <c r="F56" s="23">
        <f>'Consistency matrix'!G58*'Unit price'!G$3*'Technical coefficient matrix'!G58</f>
        <v>0</v>
      </c>
      <c r="G56" s="23">
        <f>'Consistency matrix'!H58*'Unit price'!H$3*'Technical coefficient matrix'!H58</f>
        <v>0</v>
      </c>
      <c r="H56" s="23">
        <f>'Consistency matrix'!I58*'Unit price'!I$3*'Technical coefficient matrix'!I58</f>
        <v>0</v>
      </c>
      <c r="I56" s="23">
        <f>'Consistency matrix'!J58*'Unit price'!J$3*'Technical coefficient matrix'!J58</f>
        <v>0</v>
      </c>
      <c r="J56" s="23">
        <f>'Consistency matrix'!K58*'Unit price'!K$3*'Technical coefficient matrix'!K58</f>
        <v>0</v>
      </c>
      <c r="K56" s="23"/>
      <c r="L56" s="23"/>
    </row>
    <row r="57" spans="1:12" x14ac:dyDescent="0.3">
      <c r="A57" s="23">
        <f>'Consistency matrix'!B59*'Unit price'!B$3*'Technical coefficient matrix'!B59</f>
        <v>0</v>
      </c>
      <c r="B57" s="23">
        <f>'Consistency matrix'!C59*'Unit price'!C$3*'Technical coefficient matrix'!C59</f>
        <v>0</v>
      </c>
      <c r="C57" s="23">
        <f>'Consistency matrix'!D59*'Unit price'!D$3*'Technical coefficient matrix'!D59</f>
        <v>0</v>
      </c>
      <c r="D57" s="23">
        <f>'Consistency matrix'!E59*'Unit price'!E$3*'Technical coefficient matrix'!E59</f>
        <v>0</v>
      </c>
      <c r="E57" s="23">
        <f>'Consistency matrix'!F59*'Unit price'!F$3*'Technical coefficient matrix'!F59</f>
        <v>0</v>
      </c>
      <c r="F57" s="23">
        <f>'Consistency matrix'!G59*'Unit price'!G$3*'Technical coefficient matrix'!G59</f>
        <v>0</v>
      </c>
      <c r="G57" s="23">
        <f>'Consistency matrix'!H59*'Unit price'!H$3*'Technical coefficient matrix'!H59</f>
        <v>0</v>
      </c>
      <c r="H57" s="23">
        <f>'Consistency matrix'!I59*'Unit price'!I$3*'Technical coefficient matrix'!I59</f>
        <v>0</v>
      </c>
      <c r="I57" s="23">
        <f>'Consistency matrix'!J59*'Unit price'!J$3*'Technical coefficient matrix'!J59</f>
        <v>0</v>
      </c>
      <c r="J57" s="23">
        <f>'Consistency matrix'!K59*'Unit price'!K$3*'Technical coefficient matrix'!K59</f>
        <v>0</v>
      </c>
      <c r="K57" s="23"/>
      <c r="L57" s="23"/>
    </row>
    <row r="58" spans="1:12" x14ac:dyDescent="0.3">
      <c r="A58" s="23">
        <f>'Consistency matrix'!B60*'Unit price'!B$3*'Technical coefficient matrix'!B60</f>
        <v>0</v>
      </c>
      <c r="B58" s="23">
        <f>'Consistency matrix'!C60*'Unit price'!C$3*'Technical coefficient matrix'!C60</f>
        <v>0</v>
      </c>
      <c r="C58" s="23">
        <f>'Consistency matrix'!D60*'Unit price'!D$3*'Technical coefficient matrix'!D60</f>
        <v>0</v>
      </c>
      <c r="D58" s="23">
        <f>'Consistency matrix'!E60*'Unit price'!E$3*'Technical coefficient matrix'!E60</f>
        <v>0</v>
      </c>
      <c r="E58" s="23">
        <f>'Consistency matrix'!F60*'Unit price'!F$3*'Technical coefficient matrix'!F60</f>
        <v>0</v>
      </c>
      <c r="F58" s="23">
        <f>'Consistency matrix'!G60*'Unit price'!G$3*'Technical coefficient matrix'!G60</f>
        <v>0</v>
      </c>
      <c r="G58" s="23">
        <f>'Consistency matrix'!H60*'Unit price'!H$3*'Technical coefficient matrix'!H60</f>
        <v>0</v>
      </c>
      <c r="H58" s="23">
        <f>'Consistency matrix'!I60*'Unit price'!I$3*'Technical coefficient matrix'!I60</f>
        <v>0</v>
      </c>
      <c r="I58" s="23">
        <f>'Consistency matrix'!J60*'Unit price'!J$3*'Technical coefficient matrix'!J60</f>
        <v>0</v>
      </c>
      <c r="J58" s="23">
        <f>'Consistency matrix'!K60*'Unit price'!K$3*'Technical coefficient matrix'!K60</f>
        <v>0</v>
      </c>
      <c r="K58" s="23"/>
      <c r="L58" s="23"/>
    </row>
    <row r="59" spans="1:12" x14ac:dyDescent="0.3">
      <c r="A59" s="23">
        <f>'Consistency matrix'!B61*'Unit price'!B$3*'Technical coefficient matrix'!B61</f>
        <v>0</v>
      </c>
      <c r="B59" s="23">
        <f>'Consistency matrix'!C61*'Unit price'!C$3*'Technical coefficient matrix'!C61</f>
        <v>0</v>
      </c>
      <c r="C59" s="23">
        <f>'Consistency matrix'!D61*'Unit price'!D$3*'Technical coefficient matrix'!D61</f>
        <v>0</v>
      </c>
      <c r="D59" s="23">
        <f>'Consistency matrix'!E61*'Unit price'!E$3*'Technical coefficient matrix'!E61</f>
        <v>0</v>
      </c>
      <c r="E59" s="23">
        <f>'Consistency matrix'!F61*'Unit price'!F$3*'Technical coefficient matrix'!F61</f>
        <v>0</v>
      </c>
      <c r="F59" s="23">
        <f>'Consistency matrix'!G61*'Unit price'!G$3*'Technical coefficient matrix'!G61</f>
        <v>0</v>
      </c>
      <c r="G59" s="23">
        <f>'Consistency matrix'!H61*'Unit price'!H$3*'Technical coefficient matrix'!H61</f>
        <v>0</v>
      </c>
      <c r="H59" s="23">
        <f>'Consistency matrix'!I61*'Unit price'!I$3*'Technical coefficient matrix'!I61</f>
        <v>0</v>
      </c>
      <c r="I59" s="23">
        <f>'Consistency matrix'!J61*'Unit price'!J$3*'Technical coefficient matrix'!J61</f>
        <v>0</v>
      </c>
      <c r="J59" s="23">
        <f>'Consistency matrix'!K61*'Unit price'!K$3*'Technical coefficient matrix'!K61</f>
        <v>0</v>
      </c>
      <c r="K59" s="23"/>
      <c r="L59" s="23"/>
    </row>
    <row r="60" spans="1:12" x14ac:dyDescent="0.3">
      <c r="A60" s="23">
        <f>'Consistency matrix'!B62*'Unit price'!B$3*'Technical coefficient matrix'!B62</f>
        <v>0</v>
      </c>
      <c r="B60" s="23">
        <f>'Consistency matrix'!C62*'Unit price'!C$3*'Technical coefficient matrix'!C62</f>
        <v>0</v>
      </c>
      <c r="C60" s="23">
        <f>'Consistency matrix'!D62*'Unit price'!D$3*'Technical coefficient matrix'!D62</f>
        <v>0</v>
      </c>
      <c r="D60" s="23">
        <f>'Consistency matrix'!E62*'Unit price'!E$3*'Technical coefficient matrix'!E62</f>
        <v>0</v>
      </c>
      <c r="E60" s="23">
        <f>'Consistency matrix'!F62*'Unit price'!F$3*'Technical coefficient matrix'!F62</f>
        <v>0</v>
      </c>
      <c r="F60" s="23">
        <f>'Consistency matrix'!G62*'Unit price'!G$3*'Technical coefficient matrix'!G62</f>
        <v>0</v>
      </c>
      <c r="G60" s="23">
        <f>'Consistency matrix'!H62*'Unit price'!H$3*'Technical coefficient matrix'!H62</f>
        <v>0</v>
      </c>
      <c r="H60" s="23">
        <f>'Consistency matrix'!I62*'Unit price'!I$3*'Technical coefficient matrix'!I62</f>
        <v>0</v>
      </c>
      <c r="I60" s="23">
        <f>'Consistency matrix'!J62*'Unit price'!J$3*'Technical coefficient matrix'!J62</f>
        <v>0</v>
      </c>
      <c r="J60" s="23">
        <f>'Consistency matrix'!K62*'Unit price'!K$3*'Technical coefficient matrix'!K62</f>
        <v>0</v>
      </c>
      <c r="K60" s="23"/>
      <c r="L60" s="23"/>
    </row>
    <row r="61" spans="1:12" x14ac:dyDescent="0.3">
      <c r="A61" s="23">
        <f>'Consistency matrix'!B63*'Unit price'!B$3*'Technical coefficient matrix'!B63</f>
        <v>0</v>
      </c>
      <c r="B61" s="23">
        <f>'Consistency matrix'!C63*'Unit price'!C$3*'Technical coefficient matrix'!C63</f>
        <v>0</v>
      </c>
      <c r="C61" s="23">
        <f>'Consistency matrix'!D63*'Unit price'!D$3*'Technical coefficient matrix'!D63</f>
        <v>0</v>
      </c>
      <c r="D61" s="23">
        <f>'Consistency matrix'!E63*'Unit price'!E$3*'Technical coefficient matrix'!E63</f>
        <v>0</v>
      </c>
      <c r="E61" s="23">
        <f>'Consistency matrix'!F63*'Unit price'!F$3*'Technical coefficient matrix'!F63</f>
        <v>0</v>
      </c>
      <c r="F61" s="23">
        <f>'Consistency matrix'!G63*'Unit price'!G$3*'Technical coefficient matrix'!G63</f>
        <v>0</v>
      </c>
      <c r="G61" s="23">
        <f>'Consistency matrix'!H63*'Unit price'!H$3*'Technical coefficient matrix'!H63</f>
        <v>1.3586593006782223E-2</v>
      </c>
      <c r="H61" s="23">
        <f>'Consistency matrix'!I63*'Unit price'!I$3*'Technical coefficient matrix'!I63</f>
        <v>3.9513167681510005E-8</v>
      </c>
      <c r="I61" s="23">
        <f>'Consistency matrix'!J63*'Unit price'!J$3*'Technical coefficient matrix'!J63</f>
        <v>0</v>
      </c>
      <c r="J61" s="23">
        <f>'Consistency matrix'!K63*'Unit price'!K$3*'Technical coefficient matrix'!K63</f>
        <v>5.9767816661107573E-2</v>
      </c>
      <c r="K61" s="23"/>
      <c r="L61" s="23"/>
    </row>
    <row r="62" spans="1:12" x14ac:dyDescent="0.3">
      <c r="A62" s="23">
        <f>'Consistency matrix'!B64*'Unit price'!B$3*'Technical coefficient matrix'!B64</f>
        <v>0</v>
      </c>
      <c r="B62" s="23">
        <f>'Consistency matrix'!C64*'Unit price'!C$3*'Technical coefficient matrix'!C64</f>
        <v>0</v>
      </c>
      <c r="C62" s="23">
        <f>'Consistency matrix'!D64*'Unit price'!D$3*'Technical coefficient matrix'!D64</f>
        <v>0</v>
      </c>
      <c r="D62" s="23">
        <f>'Consistency matrix'!E64*'Unit price'!E$3*'Technical coefficient matrix'!E64</f>
        <v>0</v>
      </c>
      <c r="E62" s="23">
        <f>'Consistency matrix'!F64*'Unit price'!F$3*'Technical coefficient matrix'!F64</f>
        <v>0</v>
      </c>
      <c r="F62" s="23">
        <f>'Consistency matrix'!G64*'Unit price'!G$3*'Technical coefficient matrix'!G64</f>
        <v>0</v>
      </c>
      <c r="G62" s="23">
        <f>'Consistency matrix'!H64*'Unit price'!H$3*'Technical coefficient matrix'!H64</f>
        <v>0</v>
      </c>
      <c r="H62" s="23">
        <f>'Consistency matrix'!I64*'Unit price'!I$3*'Technical coefficient matrix'!I64</f>
        <v>0</v>
      </c>
      <c r="I62" s="23">
        <f>'Consistency matrix'!J64*'Unit price'!J$3*'Technical coefficient matrix'!J64</f>
        <v>0</v>
      </c>
      <c r="J62" s="23">
        <f>'Consistency matrix'!K64*'Unit price'!K$3*'Technical coefficient matrix'!K64</f>
        <v>0</v>
      </c>
      <c r="K62" s="23"/>
      <c r="L62" s="23"/>
    </row>
    <row r="63" spans="1:12" x14ac:dyDescent="0.3">
      <c r="A63" s="23">
        <f>'Consistency matrix'!B65*'Unit price'!B$3*'Technical coefficient matrix'!B65</f>
        <v>0</v>
      </c>
      <c r="B63" s="23">
        <f>'Consistency matrix'!C65*'Unit price'!C$3*'Technical coefficient matrix'!C65</f>
        <v>0</v>
      </c>
      <c r="C63" s="23">
        <f>'Consistency matrix'!D65*'Unit price'!D$3*'Technical coefficient matrix'!D65</f>
        <v>0</v>
      </c>
      <c r="D63" s="23">
        <f>'Consistency matrix'!E65*'Unit price'!E$3*'Technical coefficient matrix'!E65</f>
        <v>0</v>
      </c>
      <c r="E63" s="23">
        <f>'Consistency matrix'!F65*'Unit price'!F$3*'Technical coefficient matrix'!F65</f>
        <v>0</v>
      </c>
      <c r="F63" s="23">
        <f>'Consistency matrix'!G65*'Unit price'!G$3*'Technical coefficient matrix'!G65</f>
        <v>0</v>
      </c>
      <c r="G63" s="23">
        <f>'Consistency matrix'!H65*'Unit price'!H$3*'Technical coefficient matrix'!H65</f>
        <v>0</v>
      </c>
      <c r="H63" s="23">
        <f>'Consistency matrix'!I65*'Unit price'!I$3*'Technical coefficient matrix'!I65</f>
        <v>0</v>
      </c>
      <c r="I63" s="23">
        <f>'Consistency matrix'!J65*'Unit price'!J$3*'Technical coefficient matrix'!J65</f>
        <v>0</v>
      </c>
      <c r="J63" s="23">
        <f>'Consistency matrix'!K65*'Unit price'!K$3*'Technical coefficient matrix'!K65</f>
        <v>0</v>
      </c>
      <c r="K63" s="23"/>
      <c r="L63" s="23"/>
    </row>
    <row r="64" spans="1:12" x14ac:dyDescent="0.3">
      <c r="A64" s="23">
        <f>'Consistency matrix'!B66*'Unit price'!B$3*'Technical coefficient matrix'!B66</f>
        <v>0</v>
      </c>
      <c r="B64" s="23">
        <f>'Consistency matrix'!C66*'Unit price'!C$3*'Technical coefficient matrix'!C66</f>
        <v>0</v>
      </c>
      <c r="C64" s="23">
        <f>'Consistency matrix'!D66*'Unit price'!D$3*'Technical coefficient matrix'!D66</f>
        <v>0</v>
      </c>
      <c r="D64" s="23">
        <f>'Consistency matrix'!E66*'Unit price'!E$3*'Technical coefficient matrix'!E66</f>
        <v>0</v>
      </c>
      <c r="E64" s="23">
        <f>'Consistency matrix'!F66*'Unit price'!F$3*'Technical coefficient matrix'!F66</f>
        <v>0</v>
      </c>
      <c r="F64" s="23">
        <f>'Consistency matrix'!G66*'Unit price'!G$3*'Technical coefficient matrix'!G66</f>
        <v>0</v>
      </c>
      <c r="G64" s="23">
        <f>'Consistency matrix'!H66*'Unit price'!H$3*'Technical coefficient matrix'!H66</f>
        <v>0</v>
      </c>
      <c r="H64" s="23">
        <f>'Consistency matrix'!I66*'Unit price'!I$3*'Technical coefficient matrix'!I66</f>
        <v>0</v>
      </c>
      <c r="I64" s="23">
        <f>'Consistency matrix'!J66*'Unit price'!J$3*'Technical coefficient matrix'!J66</f>
        <v>0</v>
      </c>
      <c r="J64" s="23">
        <f>'Consistency matrix'!K66*'Unit price'!K$3*'Technical coefficient matrix'!K66</f>
        <v>0</v>
      </c>
      <c r="K64" s="23"/>
      <c r="L64" s="23"/>
    </row>
    <row r="65" spans="1:12" x14ac:dyDescent="0.3">
      <c r="A65" s="23">
        <f>'Consistency matrix'!B67*'Unit price'!B$3*'Technical coefficient matrix'!B67</f>
        <v>0</v>
      </c>
      <c r="B65" s="23">
        <f>'Consistency matrix'!C67*'Unit price'!C$3*'Technical coefficient matrix'!C67</f>
        <v>0</v>
      </c>
      <c r="C65" s="23">
        <f>'Consistency matrix'!D67*'Unit price'!D$3*'Technical coefficient matrix'!D67</f>
        <v>0</v>
      </c>
      <c r="D65" s="23">
        <f>'Consistency matrix'!E67*'Unit price'!E$3*'Technical coefficient matrix'!E67</f>
        <v>0</v>
      </c>
      <c r="E65" s="23">
        <f>'Consistency matrix'!F67*'Unit price'!F$3*'Technical coefficient matrix'!F67</f>
        <v>0</v>
      </c>
      <c r="F65" s="23">
        <f>'Consistency matrix'!G67*'Unit price'!G$3*'Technical coefficient matrix'!G67</f>
        <v>0</v>
      </c>
      <c r="G65" s="23">
        <f>'Consistency matrix'!H67*'Unit price'!H$3*'Technical coefficient matrix'!H67</f>
        <v>0</v>
      </c>
      <c r="H65" s="23">
        <f>'Consistency matrix'!I67*'Unit price'!I$3*'Technical coefficient matrix'!I67</f>
        <v>0</v>
      </c>
      <c r="I65" s="23">
        <f>'Consistency matrix'!J67*'Unit price'!J$3*'Technical coefficient matrix'!J67</f>
        <v>0</v>
      </c>
      <c r="J65" s="23">
        <f>'Consistency matrix'!K67*'Unit price'!K$3*'Technical coefficient matrix'!K67</f>
        <v>0</v>
      </c>
      <c r="K65" s="23"/>
      <c r="L65" s="23"/>
    </row>
    <row r="66" spans="1:12" x14ac:dyDescent="0.3">
      <c r="A66" s="23">
        <f>'Consistency matrix'!B68*'Unit price'!B$3*'Technical coefficient matrix'!B68</f>
        <v>0</v>
      </c>
      <c r="B66" s="23">
        <f>'Consistency matrix'!C68*'Unit price'!C$3*'Technical coefficient matrix'!C68</f>
        <v>0</v>
      </c>
      <c r="C66" s="23">
        <f>'Consistency matrix'!D68*'Unit price'!D$3*'Technical coefficient matrix'!D68</f>
        <v>0</v>
      </c>
      <c r="D66" s="23">
        <f>'Consistency matrix'!E68*'Unit price'!E$3*'Technical coefficient matrix'!E68</f>
        <v>0</v>
      </c>
      <c r="E66" s="23">
        <f>'Consistency matrix'!F68*'Unit price'!F$3*'Technical coefficient matrix'!F68</f>
        <v>0</v>
      </c>
      <c r="F66" s="23">
        <f>'Consistency matrix'!G68*'Unit price'!G$3*'Technical coefficient matrix'!G68</f>
        <v>0</v>
      </c>
      <c r="G66" s="23">
        <f>'Consistency matrix'!H68*'Unit price'!H$3*'Technical coefficient matrix'!H68</f>
        <v>0</v>
      </c>
      <c r="H66" s="23">
        <f>'Consistency matrix'!I68*'Unit price'!I$3*'Technical coefficient matrix'!I68</f>
        <v>0</v>
      </c>
      <c r="I66" s="23">
        <f>'Consistency matrix'!J68*'Unit price'!J$3*'Technical coefficient matrix'!J68</f>
        <v>0</v>
      </c>
      <c r="J66" s="23">
        <f>'Consistency matrix'!K68*'Unit price'!K$3*'Technical coefficient matrix'!K68</f>
        <v>0</v>
      </c>
      <c r="K66" s="23"/>
      <c r="L66" s="23"/>
    </row>
    <row r="67" spans="1:12" x14ac:dyDescent="0.3">
      <c r="A67" s="23">
        <f>'Consistency matrix'!B69*'Unit price'!B$3*'Technical coefficient matrix'!B69</f>
        <v>0</v>
      </c>
      <c r="B67" s="23">
        <f>'Consistency matrix'!C69*'Unit price'!C$3*'Technical coefficient matrix'!C69</f>
        <v>0</v>
      </c>
      <c r="C67" s="23">
        <f>'Consistency matrix'!D69*'Unit price'!D$3*'Technical coefficient matrix'!D69</f>
        <v>0</v>
      </c>
      <c r="D67" s="23">
        <f>'Consistency matrix'!E69*'Unit price'!E$3*'Technical coefficient matrix'!E69</f>
        <v>0</v>
      </c>
      <c r="E67" s="23">
        <f>'Consistency matrix'!F69*'Unit price'!F$3*'Technical coefficient matrix'!F69</f>
        <v>0</v>
      </c>
      <c r="F67" s="23">
        <f>'Consistency matrix'!G69*'Unit price'!G$3*'Technical coefficient matrix'!G69</f>
        <v>0</v>
      </c>
      <c r="G67" s="23">
        <f>'Consistency matrix'!H69*'Unit price'!H$3*'Technical coefficient matrix'!H69</f>
        <v>0</v>
      </c>
      <c r="H67" s="23">
        <f>'Consistency matrix'!I69*'Unit price'!I$3*'Technical coefficient matrix'!I69</f>
        <v>0</v>
      </c>
      <c r="I67" s="23">
        <f>'Consistency matrix'!J69*'Unit price'!J$3*'Technical coefficient matrix'!J69</f>
        <v>0</v>
      </c>
      <c r="J67" s="23">
        <f>'Consistency matrix'!K69*'Unit price'!K$3*'Technical coefficient matrix'!K69</f>
        <v>0</v>
      </c>
      <c r="K67" s="23"/>
      <c r="L67" s="23"/>
    </row>
    <row r="68" spans="1:12" x14ac:dyDescent="0.3">
      <c r="A68" s="23">
        <f>'Consistency matrix'!B70*'Unit price'!B$3*'Technical coefficient matrix'!B70</f>
        <v>0</v>
      </c>
      <c r="B68" s="23">
        <f>'Consistency matrix'!C70*'Unit price'!C$3*'Technical coefficient matrix'!C70</f>
        <v>0</v>
      </c>
      <c r="C68" s="23">
        <f>'Consistency matrix'!D70*'Unit price'!D$3*'Technical coefficient matrix'!D70</f>
        <v>0</v>
      </c>
      <c r="D68" s="23">
        <f>'Consistency matrix'!E70*'Unit price'!E$3*'Technical coefficient matrix'!E70</f>
        <v>0</v>
      </c>
      <c r="E68" s="23">
        <f>'Consistency matrix'!F70*'Unit price'!F$3*'Technical coefficient matrix'!F70</f>
        <v>0</v>
      </c>
      <c r="F68" s="23">
        <f>'Consistency matrix'!G70*'Unit price'!G$3*'Technical coefficient matrix'!G70</f>
        <v>0</v>
      </c>
      <c r="G68" s="23">
        <f>'Consistency matrix'!H70*'Unit price'!H$3*'Technical coefficient matrix'!H70</f>
        <v>0</v>
      </c>
      <c r="H68" s="23">
        <f>'Consistency matrix'!I70*'Unit price'!I$3*'Technical coefficient matrix'!I70</f>
        <v>0</v>
      </c>
      <c r="I68" s="23">
        <f>'Consistency matrix'!J70*'Unit price'!J$3*'Technical coefficient matrix'!J70</f>
        <v>0</v>
      </c>
      <c r="J68" s="23">
        <f>'Consistency matrix'!K70*'Unit price'!K$3*'Technical coefficient matrix'!K70</f>
        <v>0</v>
      </c>
      <c r="K68" s="23"/>
      <c r="L68" s="23"/>
    </row>
    <row r="69" spans="1:12" x14ac:dyDescent="0.3">
      <c r="A69" s="23">
        <f>'Consistency matrix'!B71*'Unit price'!B$3*'Technical coefficient matrix'!B71</f>
        <v>0</v>
      </c>
      <c r="B69" s="23">
        <f>'Consistency matrix'!C71*'Unit price'!C$3*'Technical coefficient matrix'!C71</f>
        <v>0</v>
      </c>
      <c r="C69" s="23">
        <f>'Consistency matrix'!D71*'Unit price'!D$3*'Technical coefficient matrix'!D71</f>
        <v>0</v>
      </c>
      <c r="D69" s="23">
        <f>'Consistency matrix'!E71*'Unit price'!E$3*'Technical coefficient matrix'!E71</f>
        <v>0</v>
      </c>
      <c r="E69" s="23">
        <f>'Consistency matrix'!F71*'Unit price'!F$3*'Technical coefficient matrix'!F71</f>
        <v>0</v>
      </c>
      <c r="F69" s="23">
        <f>'Consistency matrix'!G71*'Unit price'!G$3*'Technical coefficient matrix'!G71</f>
        <v>0</v>
      </c>
      <c r="G69" s="23">
        <f>'Consistency matrix'!H71*'Unit price'!H$3*'Technical coefficient matrix'!H71</f>
        <v>0</v>
      </c>
      <c r="H69" s="23">
        <f>'Consistency matrix'!I71*'Unit price'!I$3*'Technical coefficient matrix'!I71</f>
        <v>0</v>
      </c>
      <c r="I69" s="23">
        <f>'Consistency matrix'!J71*'Unit price'!J$3*'Technical coefficient matrix'!J71</f>
        <v>0</v>
      </c>
      <c r="J69" s="23">
        <f>'Consistency matrix'!K71*'Unit price'!K$3*'Technical coefficient matrix'!K71</f>
        <v>0</v>
      </c>
      <c r="K69" s="23"/>
      <c r="L69" s="23"/>
    </row>
    <row r="70" spans="1:12" x14ac:dyDescent="0.3">
      <c r="A70" s="23">
        <f>'Consistency matrix'!B72*'Unit price'!B$3*'Technical coefficient matrix'!B72</f>
        <v>0</v>
      </c>
      <c r="B70" s="23">
        <f>'Consistency matrix'!C72*'Unit price'!C$3*'Technical coefficient matrix'!C72</f>
        <v>7.0209889316767563E-4</v>
      </c>
      <c r="C70" s="23">
        <f>'Consistency matrix'!D72*'Unit price'!D$3*'Technical coefficient matrix'!D72</f>
        <v>0</v>
      </c>
      <c r="D70" s="23">
        <f>'Consistency matrix'!E72*'Unit price'!E$3*'Technical coefficient matrix'!E72</f>
        <v>0</v>
      </c>
      <c r="E70" s="23">
        <f>'Consistency matrix'!F72*'Unit price'!F$3*'Technical coefficient matrix'!F72</f>
        <v>3.3813739761731182E-4</v>
      </c>
      <c r="F70" s="23">
        <f>'Consistency matrix'!G72*'Unit price'!G$3*'Technical coefficient matrix'!G72</f>
        <v>0</v>
      </c>
      <c r="G70" s="23">
        <f>'Consistency matrix'!H72*'Unit price'!H$3*'Technical coefficient matrix'!H72</f>
        <v>0</v>
      </c>
      <c r="H70" s="23">
        <f>'Consistency matrix'!I72*'Unit price'!I$3*'Technical coefficient matrix'!I72</f>
        <v>0</v>
      </c>
      <c r="I70" s="23">
        <f>'Consistency matrix'!J72*'Unit price'!J$3*'Technical coefficient matrix'!J72</f>
        <v>0</v>
      </c>
      <c r="J70" s="23">
        <f>'Consistency matrix'!K72*'Unit price'!K$3*'Technical coefficient matrix'!K72</f>
        <v>0</v>
      </c>
      <c r="K70" s="23"/>
      <c r="L70" s="23"/>
    </row>
    <row r="71" spans="1:12" x14ac:dyDescent="0.3">
      <c r="A71" s="23">
        <f>'Consistency matrix'!B73*'Unit price'!B$3*'Technical coefficient matrix'!B73</f>
        <v>0</v>
      </c>
      <c r="B71" s="23">
        <f>'Consistency matrix'!C73*'Unit price'!C$3*'Technical coefficient matrix'!C73</f>
        <v>0</v>
      </c>
      <c r="C71" s="23">
        <f>'Consistency matrix'!D73*'Unit price'!D$3*'Technical coefficient matrix'!D73</f>
        <v>0</v>
      </c>
      <c r="D71" s="23">
        <f>'Consistency matrix'!E73*'Unit price'!E$3*'Technical coefficient matrix'!E73</f>
        <v>0</v>
      </c>
      <c r="E71" s="23">
        <f>'Consistency matrix'!F73*'Unit price'!F$3*'Technical coefficient matrix'!F73</f>
        <v>1.5223261452932008E-6</v>
      </c>
      <c r="F71" s="23">
        <f>'Consistency matrix'!G73*'Unit price'!G$3*'Technical coefficient matrix'!G73</f>
        <v>0</v>
      </c>
      <c r="G71" s="23">
        <f>'Consistency matrix'!H73*'Unit price'!H$3*'Technical coefficient matrix'!H73</f>
        <v>0</v>
      </c>
      <c r="H71" s="23">
        <f>'Consistency matrix'!I73*'Unit price'!I$3*'Technical coefficient matrix'!I73</f>
        <v>0</v>
      </c>
      <c r="I71" s="23">
        <f>'Consistency matrix'!J73*'Unit price'!J$3*'Technical coefficient matrix'!J73</f>
        <v>0</v>
      </c>
      <c r="J71" s="23">
        <f>'Consistency matrix'!K73*'Unit price'!K$3*'Technical coefficient matrix'!K73</f>
        <v>0</v>
      </c>
      <c r="K71" s="23"/>
      <c r="L71" s="23"/>
    </row>
    <row r="72" spans="1:12" x14ac:dyDescent="0.3">
      <c r="A72" s="23">
        <f>'Consistency matrix'!B74*'Unit price'!B$3*'Technical coefficient matrix'!B74</f>
        <v>0</v>
      </c>
      <c r="B72" s="23">
        <f>'Consistency matrix'!C74*'Unit price'!C$3*'Technical coefficient matrix'!C74</f>
        <v>0</v>
      </c>
      <c r="C72" s="23">
        <f>'Consistency matrix'!D74*'Unit price'!D$3*'Technical coefficient matrix'!D74</f>
        <v>0</v>
      </c>
      <c r="D72" s="23">
        <f>'Consistency matrix'!E74*'Unit price'!E$3*'Technical coefficient matrix'!E74</f>
        <v>0</v>
      </c>
      <c r="E72" s="23">
        <f>'Consistency matrix'!F74*'Unit price'!F$3*'Technical coefficient matrix'!F74</f>
        <v>0</v>
      </c>
      <c r="F72" s="23">
        <f>'Consistency matrix'!G74*'Unit price'!G$3*'Technical coefficient matrix'!G74</f>
        <v>0</v>
      </c>
      <c r="G72" s="23">
        <f>'Consistency matrix'!H74*'Unit price'!H$3*'Technical coefficient matrix'!H74</f>
        <v>0</v>
      </c>
      <c r="H72" s="23">
        <f>'Consistency matrix'!I74*'Unit price'!I$3*'Technical coefficient matrix'!I74</f>
        <v>0</v>
      </c>
      <c r="I72" s="23">
        <f>'Consistency matrix'!J74*'Unit price'!J$3*'Technical coefficient matrix'!J74</f>
        <v>0</v>
      </c>
      <c r="J72" s="23">
        <f>'Consistency matrix'!K74*'Unit price'!K$3*'Technical coefficient matrix'!K74</f>
        <v>0</v>
      </c>
      <c r="K72" s="23"/>
      <c r="L72" s="23"/>
    </row>
    <row r="73" spans="1:12" x14ac:dyDescent="0.3">
      <c r="A73" s="23">
        <f>'Consistency matrix'!B75*'Unit price'!B$3*'Technical coefficient matrix'!B75</f>
        <v>0</v>
      </c>
      <c r="B73" s="23">
        <f>'Consistency matrix'!C75*'Unit price'!C$3*'Technical coefficient matrix'!C75</f>
        <v>0</v>
      </c>
      <c r="C73" s="23">
        <f>'Consistency matrix'!D75*'Unit price'!D$3*'Technical coefficient matrix'!D75</f>
        <v>0</v>
      </c>
      <c r="D73" s="23">
        <f>'Consistency matrix'!E75*'Unit price'!E$3*'Technical coefficient matrix'!E75</f>
        <v>0</v>
      </c>
      <c r="E73" s="23">
        <f>'Consistency matrix'!F75*'Unit price'!F$3*'Technical coefficient matrix'!F75</f>
        <v>0</v>
      </c>
      <c r="F73" s="23">
        <f>'Consistency matrix'!G75*'Unit price'!G$3*'Technical coefficient matrix'!G75</f>
        <v>0</v>
      </c>
      <c r="G73" s="23">
        <f>'Consistency matrix'!H75*'Unit price'!H$3*'Technical coefficient matrix'!H75</f>
        <v>0</v>
      </c>
      <c r="H73" s="23">
        <f>'Consistency matrix'!I75*'Unit price'!I$3*'Technical coefficient matrix'!I75</f>
        <v>0</v>
      </c>
      <c r="I73" s="23">
        <f>'Consistency matrix'!J75*'Unit price'!J$3*'Technical coefficient matrix'!J75</f>
        <v>0</v>
      </c>
      <c r="J73" s="23">
        <f>'Consistency matrix'!K75*'Unit price'!K$3*'Technical coefficient matrix'!K75</f>
        <v>0</v>
      </c>
      <c r="K73" s="23"/>
      <c r="L73" s="23"/>
    </row>
    <row r="74" spans="1:12" x14ac:dyDescent="0.3">
      <c r="A74" s="23">
        <f>'Consistency matrix'!B76*'Unit price'!B$3*'Technical coefficient matrix'!B76</f>
        <v>0</v>
      </c>
      <c r="B74" s="23">
        <f>'Consistency matrix'!C76*'Unit price'!C$3*'Technical coefficient matrix'!C76</f>
        <v>0</v>
      </c>
      <c r="C74" s="23">
        <f>'Consistency matrix'!D76*'Unit price'!D$3*'Technical coefficient matrix'!D76</f>
        <v>0</v>
      </c>
      <c r="D74" s="23">
        <f>'Consistency matrix'!E76*'Unit price'!E$3*'Technical coefficient matrix'!E76</f>
        <v>0</v>
      </c>
      <c r="E74" s="23">
        <f>'Consistency matrix'!F76*'Unit price'!F$3*'Technical coefficient matrix'!F76</f>
        <v>0</v>
      </c>
      <c r="F74" s="23">
        <f>'Consistency matrix'!G76*'Unit price'!G$3*'Technical coefficient matrix'!G76</f>
        <v>0</v>
      </c>
      <c r="G74" s="23">
        <f>'Consistency matrix'!H76*'Unit price'!H$3*'Technical coefficient matrix'!H76</f>
        <v>0</v>
      </c>
      <c r="H74" s="23">
        <f>'Consistency matrix'!I76*'Unit price'!I$3*'Technical coefficient matrix'!I76</f>
        <v>0</v>
      </c>
      <c r="I74" s="23">
        <f>'Consistency matrix'!J76*'Unit price'!J$3*'Technical coefficient matrix'!J76</f>
        <v>0</v>
      </c>
      <c r="J74" s="23">
        <f>'Consistency matrix'!K76*'Unit price'!K$3*'Technical coefficient matrix'!K76</f>
        <v>0</v>
      </c>
      <c r="K74" s="23"/>
      <c r="L74" s="23"/>
    </row>
    <row r="75" spans="1:12" x14ac:dyDescent="0.3">
      <c r="A75" s="23">
        <f>'Consistency matrix'!B77*'Unit price'!B$3*'Technical coefficient matrix'!B77</f>
        <v>0</v>
      </c>
      <c r="B75" s="23">
        <f>'Consistency matrix'!C77*'Unit price'!C$3*'Technical coefficient matrix'!C77</f>
        <v>0</v>
      </c>
      <c r="C75" s="23">
        <f>'Consistency matrix'!D77*'Unit price'!D$3*'Technical coefficient matrix'!D77</f>
        <v>0</v>
      </c>
      <c r="D75" s="23">
        <f>'Consistency matrix'!E77*'Unit price'!E$3*'Technical coefficient matrix'!E77</f>
        <v>0</v>
      </c>
      <c r="E75" s="23">
        <f>'Consistency matrix'!F77*'Unit price'!F$3*'Technical coefficient matrix'!F77</f>
        <v>0</v>
      </c>
      <c r="F75" s="23">
        <f>'Consistency matrix'!G77*'Unit price'!G$3*'Technical coefficient matrix'!G77</f>
        <v>0</v>
      </c>
      <c r="G75" s="23">
        <f>'Consistency matrix'!H77*'Unit price'!H$3*'Technical coefficient matrix'!H77</f>
        <v>0</v>
      </c>
      <c r="H75" s="23">
        <f>'Consistency matrix'!I77*'Unit price'!I$3*'Technical coefficient matrix'!I77</f>
        <v>0</v>
      </c>
      <c r="I75" s="23">
        <f>'Consistency matrix'!J77*'Unit price'!J$3*'Technical coefficient matrix'!J77</f>
        <v>0</v>
      </c>
      <c r="J75" s="23">
        <f>'Consistency matrix'!K77*'Unit price'!K$3*'Technical coefficient matrix'!K77</f>
        <v>0</v>
      </c>
      <c r="K75" s="23"/>
      <c r="L75" s="23"/>
    </row>
    <row r="76" spans="1:12" x14ac:dyDescent="0.3">
      <c r="A76" s="23">
        <f>'Consistency matrix'!B78*'Unit price'!B$3*'Technical coefficient matrix'!B78</f>
        <v>0</v>
      </c>
      <c r="B76" s="23">
        <f>'Consistency matrix'!C78*'Unit price'!C$3*'Technical coefficient matrix'!C78</f>
        <v>0</v>
      </c>
      <c r="C76" s="23">
        <f>'Consistency matrix'!D78*'Unit price'!D$3*'Technical coefficient matrix'!D78</f>
        <v>0</v>
      </c>
      <c r="D76" s="23">
        <f>'Consistency matrix'!E78*'Unit price'!E$3*'Technical coefficient matrix'!E78</f>
        <v>0</v>
      </c>
      <c r="E76" s="23">
        <f>'Consistency matrix'!F78*'Unit price'!F$3*'Technical coefficient matrix'!F78</f>
        <v>0</v>
      </c>
      <c r="F76" s="23">
        <f>'Consistency matrix'!G78*'Unit price'!G$3*'Technical coefficient matrix'!G78</f>
        <v>0</v>
      </c>
      <c r="G76" s="23">
        <f>'Consistency matrix'!H78*'Unit price'!H$3*'Technical coefficient matrix'!H78</f>
        <v>0</v>
      </c>
      <c r="H76" s="23">
        <f>'Consistency matrix'!I78*'Unit price'!I$3*'Technical coefficient matrix'!I78</f>
        <v>0</v>
      </c>
      <c r="I76" s="23">
        <f>'Consistency matrix'!J78*'Unit price'!J$3*'Technical coefficient matrix'!J78</f>
        <v>0</v>
      </c>
      <c r="J76" s="23">
        <f>'Consistency matrix'!K78*'Unit price'!K$3*'Technical coefficient matrix'!K78</f>
        <v>0</v>
      </c>
      <c r="K76" s="23"/>
      <c r="L76" s="23"/>
    </row>
    <row r="77" spans="1:12" x14ac:dyDescent="0.3">
      <c r="A77" s="23">
        <f>'Consistency matrix'!B79*'Unit price'!B$3*'Technical coefficient matrix'!B79</f>
        <v>0</v>
      </c>
      <c r="B77" s="23">
        <f>'Consistency matrix'!C79*'Unit price'!C$3*'Technical coefficient matrix'!C79</f>
        <v>0</v>
      </c>
      <c r="C77" s="23">
        <f>'Consistency matrix'!D79*'Unit price'!D$3*'Technical coefficient matrix'!D79</f>
        <v>0</v>
      </c>
      <c r="D77" s="23">
        <f>'Consistency matrix'!E79*'Unit price'!E$3*'Technical coefficient matrix'!E79</f>
        <v>0</v>
      </c>
      <c r="E77" s="23">
        <f>'Consistency matrix'!F79*'Unit price'!F$3*'Technical coefficient matrix'!F79</f>
        <v>0</v>
      </c>
      <c r="F77" s="23">
        <f>'Consistency matrix'!G79*'Unit price'!G$3*'Technical coefficient matrix'!G79</f>
        <v>0</v>
      </c>
      <c r="G77" s="23">
        <f>'Consistency matrix'!H79*'Unit price'!H$3*'Technical coefficient matrix'!H79</f>
        <v>0</v>
      </c>
      <c r="H77" s="23">
        <f>'Consistency matrix'!I79*'Unit price'!I$3*'Technical coefficient matrix'!I79</f>
        <v>0</v>
      </c>
      <c r="I77" s="23">
        <f>'Consistency matrix'!J79*'Unit price'!J$3*'Technical coefficient matrix'!J79</f>
        <v>0</v>
      </c>
      <c r="J77" s="23">
        <f>'Consistency matrix'!K79*'Unit price'!K$3*'Technical coefficient matrix'!K79</f>
        <v>0</v>
      </c>
      <c r="K77" s="23"/>
      <c r="L77" s="23"/>
    </row>
    <row r="78" spans="1:12" x14ac:dyDescent="0.3">
      <c r="A78" s="23">
        <f>'Consistency matrix'!B80*'Unit price'!B$3*'Technical coefficient matrix'!B80</f>
        <v>0</v>
      </c>
      <c r="B78" s="23">
        <f>'Consistency matrix'!C80*'Unit price'!C$3*'Technical coefficient matrix'!C80</f>
        <v>0</v>
      </c>
      <c r="C78" s="23">
        <f>'Consistency matrix'!D80*'Unit price'!D$3*'Technical coefficient matrix'!D80</f>
        <v>9.8014419794834225E-3</v>
      </c>
      <c r="D78" s="23">
        <f>'Consistency matrix'!E80*'Unit price'!E$3*'Technical coefficient matrix'!E80</f>
        <v>7.5578669628172405E-4</v>
      </c>
      <c r="E78" s="23">
        <f>'Consistency matrix'!F80*'Unit price'!F$3*'Technical coefficient matrix'!F80</f>
        <v>2.8217722531927126E-6</v>
      </c>
      <c r="F78" s="23">
        <f>'Consistency matrix'!G80*'Unit price'!G$3*'Technical coefficient matrix'!G80</f>
        <v>0</v>
      </c>
      <c r="G78" s="23">
        <f>'Consistency matrix'!H80*'Unit price'!H$3*'Technical coefficient matrix'!H80</f>
        <v>0</v>
      </c>
      <c r="H78" s="23">
        <f>'Consistency matrix'!I80*'Unit price'!I$3*'Technical coefficient matrix'!I80</f>
        <v>0</v>
      </c>
      <c r="I78" s="23">
        <f>'Consistency matrix'!J80*'Unit price'!J$3*'Technical coefficient matrix'!J80</f>
        <v>0</v>
      </c>
      <c r="J78" s="23">
        <f>'Consistency matrix'!K80*'Unit price'!K$3*'Technical coefficient matrix'!K80</f>
        <v>0</v>
      </c>
      <c r="K78" s="23"/>
      <c r="L78" s="23"/>
    </row>
    <row r="79" spans="1:12" x14ac:dyDescent="0.3">
      <c r="A79" s="23">
        <f>'Consistency matrix'!B81*'Unit price'!B$3*'Technical coefficient matrix'!B81</f>
        <v>0</v>
      </c>
      <c r="B79" s="23">
        <f>'Consistency matrix'!C81*'Unit price'!C$3*'Technical coefficient matrix'!C81</f>
        <v>0</v>
      </c>
      <c r="C79" s="23">
        <f>'Consistency matrix'!D81*'Unit price'!D$3*'Technical coefficient matrix'!D81</f>
        <v>0</v>
      </c>
      <c r="D79" s="23">
        <f>'Consistency matrix'!E81*'Unit price'!E$3*'Technical coefficient matrix'!E81</f>
        <v>0</v>
      </c>
      <c r="E79" s="23">
        <f>'Consistency matrix'!F81*'Unit price'!F$3*'Technical coefficient matrix'!F81</f>
        <v>0</v>
      </c>
      <c r="F79" s="23">
        <f>'Consistency matrix'!G81*'Unit price'!G$3*'Technical coefficient matrix'!G81</f>
        <v>0</v>
      </c>
      <c r="G79" s="23">
        <f>'Consistency matrix'!H81*'Unit price'!H$3*'Technical coefficient matrix'!H81</f>
        <v>0</v>
      </c>
      <c r="H79" s="23">
        <f>'Consistency matrix'!I81*'Unit price'!I$3*'Technical coefficient matrix'!I81</f>
        <v>0</v>
      </c>
      <c r="I79" s="23">
        <f>'Consistency matrix'!J81*'Unit price'!J$3*'Technical coefficient matrix'!J81</f>
        <v>0</v>
      </c>
      <c r="J79" s="23">
        <f>'Consistency matrix'!K81*'Unit price'!K$3*'Technical coefficient matrix'!K81</f>
        <v>0</v>
      </c>
      <c r="K79" s="23"/>
      <c r="L79" s="23"/>
    </row>
    <row r="80" spans="1:12" x14ac:dyDescent="0.3">
      <c r="A80" s="23">
        <f>'Consistency matrix'!B82*'Unit price'!B$3*'Technical coefficient matrix'!B82</f>
        <v>0</v>
      </c>
      <c r="B80" s="23">
        <f>'Consistency matrix'!C82*'Unit price'!C$3*'Technical coefficient matrix'!C82</f>
        <v>0</v>
      </c>
      <c r="C80" s="23">
        <f>'Consistency matrix'!D82*'Unit price'!D$3*'Technical coefficient matrix'!D82</f>
        <v>0</v>
      </c>
      <c r="D80" s="23">
        <f>'Consistency matrix'!E82*'Unit price'!E$3*'Technical coefficient matrix'!E82</f>
        <v>0</v>
      </c>
      <c r="E80" s="23">
        <f>'Consistency matrix'!F82*'Unit price'!F$3*'Technical coefficient matrix'!F82</f>
        <v>0</v>
      </c>
      <c r="F80" s="23">
        <f>'Consistency matrix'!G82*'Unit price'!G$3*'Technical coefficient matrix'!G82</f>
        <v>0</v>
      </c>
      <c r="G80" s="23">
        <f>'Consistency matrix'!H82*'Unit price'!H$3*'Technical coefficient matrix'!H82</f>
        <v>0</v>
      </c>
      <c r="H80" s="23">
        <f>'Consistency matrix'!I82*'Unit price'!I$3*'Technical coefficient matrix'!I82</f>
        <v>0</v>
      </c>
      <c r="I80" s="23">
        <f>'Consistency matrix'!J82*'Unit price'!J$3*'Technical coefficient matrix'!J82</f>
        <v>0</v>
      </c>
      <c r="J80" s="23">
        <f>'Consistency matrix'!K82*'Unit price'!K$3*'Technical coefficient matrix'!K82</f>
        <v>0</v>
      </c>
      <c r="K80" s="23"/>
      <c r="L80" s="23"/>
    </row>
    <row r="81" spans="1:12" x14ac:dyDescent="0.3">
      <c r="A81" s="23">
        <f>'Consistency matrix'!B83*'Unit price'!B$3*'Technical coefficient matrix'!B83</f>
        <v>0</v>
      </c>
      <c r="B81" s="23">
        <f>'Consistency matrix'!C83*'Unit price'!C$3*'Technical coefficient matrix'!C83</f>
        <v>0</v>
      </c>
      <c r="C81" s="23">
        <f>'Consistency matrix'!D83*'Unit price'!D$3*'Technical coefficient matrix'!D83</f>
        <v>0</v>
      </c>
      <c r="D81" s="23">
        <f>'Consistency matrix'!E83*'Unit price'!E$3*'Technical coefficient matrix'!E83</f>
        <v>0</v>
      </c>
      <c r="E81" s="23">
        <f>'Consistency matrix'!F83*'Unit price'!F$3*'Technical coefficient matrix'!F83</f>
        <v>0</v>
      </c>
      <c r="F81" s="23">
        <f>'Consistency matrix'!G83*'Unit price'!G$3*'Technical coefficient matrix'!G83</f>
        <v>0</v>
      </c>
      <c r="G81" s="23">
        <f>'Consistency matrix'!H83*'Unit price'!H$3*'Technical coefficient matrix'!H83</f>
        <v>0</v>
      </c>
      <c r="H81" s="23">
        <f>'Consistency matrix'!I83*'Unit price'!I$3*'Technical coefficient matrix'!I83</f>
        <v>0</v>
      </c>
      <c r="I81" s="23">
        <f>'Consistency matrix'!J83*'Unit price'!J$3*'Technical coefficient matrix'!J83</f>
        <v>0</v>
      </c>
      <c r="J81" s="23">
        <f>'Consistency matrix'!K83*'Unit price'!K$3*'Technical coefficient matrix'!K83</f>
        <v>0</v>
      </c>
      <c r="K81" s="23"/>
      <c r="L81" s="23"/>
    </row>
    <row r="82" spans="1:12" x14ac:dyDescent="0.3">
      <c r="A82" s="23">
        <f>'Consistency matrix'!B84*'Unit price'!B$3*'Technical coefficient matrix'!B84</f>
        <v>0</v>
      </c>
      <c r="B82" s="23">
        <f>'Consistency matrix'!C84*'Unit price'!C$3*'Technical coefficient matrix'!C84</f>
        <v>0</v>
      </c>
      <c r="C82" s="23">
        <f>'Consistency matrix'!D84*'Unit price'!D$3*'Technical coefficient matrix'!D84</f>
        <v>0</v>
      </c>
      <c r="D82" s="23">
        <f>'Consistency matrix'!E84*'Unit price'!E$3*'Technical coefficient matrix'!E84</f>
        <v>0</v>
      </c>
      <c r="E82" s="23">
        <f>'Consistency matrix'!F84*'Unit price'!F$3*'Technical coefficient matrix'!F84</f>
        <v>0</v>
      </c>
      <c r="F82" s="23">
        <f>'Consistency matrix'!G84*'Unit price'!G$3*'Technical coefficient matrix'!G84</f>
        <v>0</v>
      </c>
      <c r="G82" s="23">
        <f>'Consistency matrix'!H84*'Unit price'!H$3*'Technical coefficient matrix'!H84</f>
        <v>0</v>
      </c>
      <c r="H82" s="23">
        <f>'Consistency matrix'!I84*'Unit price'!I$3*'Technical coefficient matrix'!I84</f>
        <v>0</v>
      </c>
      <c r="I82" s="23">
        <f>'Consistency matrix'!J84*'Unit price'!J$3*'Technical coefficient matrix'!J84</f>
        <v>0</v>
      </c>
      <c r="J82" s="23">
        <f>'Consistency matrix'!K84*'Unit price'!K$3*'Technical coefficient matrix'!K84</f>
        <v>0</v>
      </c>
      <c r="K82" s="23"/>
      <c r="L82" s="23"/>
    </row>
    <row r="83" spans="1:12" x14ac:dyDescent="0.3">
      <c r="A83" s="23">
        <f>'Consistency matrix'!B85*'Unit price'!B$3*'Technical coefficient matrix'!B85</f>
        <v>0</v>
      </c>
      <c r="B83" s="23">
        <f>'Consistency matrix'!C85*'Unit price'!C$3*'Technical coefficient matrix'!C85</f>
        <v>0</v>
      </c>
      <c r="C83" s="23">
        <f>'Consistency matrix'!D85*'Unit price'!D$3*'Technical coefficient matrix'!D85</f>
        <v>0</v>
      </c>
      <c r="D83" s="23">
        <f>'Consistency matrix'!E85*'Unit price'!E$3*'Technical coefficient matrix'!E85</f>
        <v>0</v>
      </c>
      <c r="E83" s="23">
        <f>'Consistency matrix'!F85*'Unit price'!F$3*'Technical coefficient matrix'!F85</f>
        <v>0</v>
      </c>
      <c r="F83" s="23">
        <f>'Consistency matrix'!G85*'Unit price'!G$3*'Technical coefficient matrix'!G85</f>
        <v>0</v>
      </c>
      <c r="G83" s="23">
        <f>'Consistency matrix'!H85*'Unit price'!H$3*'Technical coefficient matrix'!H85</f>
        <v>0</v>
      </c>
      <c r="H83" s="23">
        <f>'Consistency matrix'!I85*'Unit price'!I$3*'Technical coefficient matrix'!I85</f>
        <v>0</v>
      </c>
      <c r="I83" s="23">
        <f>'Consistency matrix'!J85*'Unit price'!J$3*'Technical coefficient matrix'!J85</f>
        <v>0</v>
      </c>
      <c r="J83" s="23">
        <f>'Consistency matrix'!K85*'Unit price'!K$3*'Technical coefficient matrix'!K85</f>
        <v>0</v>
      </c>
      <c r="K83" s="23"/>
      <c r="L83" s="23"/>
    </row>
    <row r="84" spans="1:12" x14ac:dyDescent="0.3">
      <c r="A84" s="23">
        <f>'Consistency matrix'!B86*'Unit price'!B$3*'Technical coefficient matrix'!B86</f>
        <v>0</v>
      </c>
      <c r="B84" s="23">
        <f>'Consistency matrix'!C86*'Unit price'!C$3*'Technical coefficient matrix'!C86</f>
        <v>0</v>
      </c>
      <c r="C84" s="23">
        <f>'Consistency matrix'!D86*'Unit price'!D$3*'Technical coefficient matrix'!D86</f>
        <v>0</v>
      </c>
      <c r="D84" s="23">
        <f>'Consistency matrix'!E86*'Unit price'!E$3*'Technical coefficient matrix'!E86</f>
        <v>0</v>
      </c>
      <c r="E84" s="23">
        <f>'Consistency matrix'!F86*'Unit price'!F$3*'Technical coefficient matrix'!F86</f>
        <v>0</v>
      </c>
      <c r="F84" s="23">
        <f>'Consistency matrix'!G86*'Unit price'!G$3*'Technical coefficient matrix'!G86</f>
        <v>0</v>
      </c>
      <c r="G84" s="23">
        <f>'Consistency matrix'!H86*'Unit price'!H$3*'Technical coefficient matrix'!H86</f>
        <v>0</v>
      </c>
      <c r="H84" s="23">
        <f>'Consistency matrix'!I86*'Unit price'!I$3*'Technical coefficient matrix'!I86</f>
        <v>0</v>
      </c>
      <c r="I84" s="23">
        <f>'Consistency matrix'!J86*'Unit price'!J$3*'Technical coefficient matrix'!J86</f>
        <v>0</v>
      </c>
      <c r="J84" s="23">
        <f>'Consistency matrix'!K86*'Unit price'!K$3*'Technical coefficient matrix'!K86</f>
        <v>0</v>
      </c>
      <c r="K84" s="23"/>
      <c r="L84" s="23"/>
    </row>
    <row r="85" spans="1:12" x14ac:dyDescent="0.3">
      <c r="A85" s="23">
        <f>'Consistency matrix'!B87*'Unit price'!B$3*'Technical coefficient matrix'!B87</f>
        <v>0</v>
      </c>
      <c r="B85" s="23">
        <f>'Consistency matrix'!C87*'Unit price'!C$3*'Technical coefficient matrix'!C87</f>
        <v>0</v>
      </c>
      <c r="C85" s="23">
        <f>'Consistency matrix'!D87*'Unit price'!D$3*'Technical coefficient matrix'!D87</f>
        <v>0</v>
      </c>
      <c r="D85" s="23">
        <f>'Consistency matrix'!E87*'Unit price'!E$3*'Technical coefficient matrix'!E87</f>
        <v>0</v>
      </c>
      <c r="E85" s="23">
        <f>'Consistency matrix'!F87*'Unit price'!F$3*'Technical coefficient matrix'!F87</f>
        <v>0</v>
      </c>
      <c r="F85" s="23">
        <f>'Consistency matrix'!G87*'Unit price'!G$3*'Technical coefficient matrix'!G87</f>
        <v>0</v>
      </c>
      <c r="G85" s="23">
        <f>'Consistency matrix'!H87*'Unit price'!H$3*'Technical coefficient matrix'!H87</f>
        <v>0</v>
      </c>
      <c r="H85" s="23">
        <f>'Consistency matrix'!I87*'Unit price'!I$3*'Technical coefficient matrix'!I87</f>
        <v>0</v>
      </c>
      <c r="I85" s="23">
        <f>'Consistency matrix'!J87*'Unit price'!J$3*'Technical coefficient matrix'!J87</f>
        <v>0</v>
      </c>
      <c r="J85" s="23">
        <f>'Consistency matrix'!K87*'Unit price'!K$3*'Technical coefficient matrix'!K87</f>
        <v>0</v>
      </c>
      <c r="K85" s="23"/>
      <c r="L85" s="23"/>
    </row>
    <row r="86" spans="1:12" x14ac:dyDescent="0.3">
      <c r="A86" s="23">
        <f>'Consistency matrix'!B88*'Unit price'!B$3*'Technical coefficient matrix'!B88</f>
        <v>0</v>
      </c>
      <c r="B86" s="23">
        <f>'Consistency matrix'!C88*'Unit price'!C$3*'Technical coefficient matrix'!C88</f>
        <v>0</v>
      </c>
      <c r="C86" s="23">
        <f>'Consistency matrix'!D88*'Unit price'!D$3*'Technical coefficient matrix'!D88</f>
        <v>0</v>
      </c>
      <c r="D86" s="23">
        <f>'Consistency matrix'!E88*'Unit price'!E$3*'Technical coefficient matrix'!E88</f>
        <v>0</v>
      </c>
      <c r="E86" s="23">
        <f>'Consistency matrix'!F88*'Unit price'!F$3*'Technical coefficient matrix'!F88</f>
        <v>0</v>
      </c>
      <c r="F86" s="23">
        <f>'Consistency matrix'!G88*'Unit price'!G$3*'Technical coefficient matrix'!G88</f>
        <v>0</v>
      </c>
      <c r="G86" s="23">
        <f>'Consistency matrix'!H88*'Unit price'!H$3*'Technical coefficient matrix'!H88</f>
        <v>0</v>
      </c>
      <c r="H86" s="23">
        <f>'Consistency matrix'!I88*'Unit price'!I$3*'Technical coefficient matrix'!I88</f>
        <v>0</v>
      </c>
      <c r="I86" s="23">
        <f>'Consistency matrix'!J88*'Unit price'!J$3*'Technical coefficient matrix'!J88</f>
        <v>0</v>
      </c>
      <c r="J86" s="23">
        <f>'Consistency matrix'!K88*'Unit price'!K$3*'Technical coefficient matrix'!K88</f>
        <v>0</v>
      </c>
      <c r="K86" s="23"/>
      <c r="L86" s="23"/>
    </row>
    <row r="87" spans="1:12" x14ac:dyDescent="0.3">
      <c r="A87" s="23">
        <f>'Consistency matrix'!B89*'Unit price'!B$3*'Technical coefficient matrix'!B89</f>
        <v>0</v>
      </c>
      <c r="B87" s="23">
        <f>'Consistency matrix'!C89*'Unit price'!C$3*'Technical coefficient matrix'!C89</f>
        <v>0</v>
      </c>
      <c r="C87" s="23">
        <f>'Consistency matrix'!D89*'Unit price'!D$3*'Technical coefficient matrix'!D89</f>
        <v>0</v>
      </c>
      <c r="D87" s="23">
        <f>'Consistency matrix'!E89*'Unit price'!E$3*'Technical coefficient matrix'!E89</f>
        <v>0</v>
      </c>
      <c r="E87" s="23">
        <f>'Consistency matrix'!F89*'Unit price'!F$3*'Technical coefficient matrix'!F89</f>
        <v>0</v>
      </c>
      <c r="F87" s="23">
        <f>'Consistency matrix'!G89*'Unit price'!G$3*'Technical coefficient matrix'!G89</f>
        <v>0</v>
      </c>
      <c r="G87" s="23">
        <f>'Consistency matrix'!H89*'Unit price'!H$3*'Technical coefficient matrix'!H89</f>
        <v>0</v>
      </c>
      <c r="H87" s="23">
        <f>'Consistency matrix'!I89*'Unit price'!I$3*'Technical coefficient matrix'!I89</f>
        <v>0</v>
      </c>
      <c r="I87" s="23">
        <f>'Consistency matrix'!J89*'Unit price'!J$3*'Technical coefficient matrix'!J89</f>
        <v>0</v>
      </c>
      <c r="J87" s="23">
        <f>'Consistency matrix'!K89*'Unit price'!K$3*'Technical coefficient matrix'!K89</f>
        <v>0</v>
      </c>
      <c r="K87" s="23"/>
      <c r="L87" s="23"/>
    </row>
    <row r="88" spans="1:12" x14ac:dyDescent="0.3">
      <c r="A88" s="23">
        <f>'Consistency matrix'!B90*'Unit price'!B$3*'Technical coefficient matrix'!B90</f>
        <v>0</v>
      </c>
      <c r="B88" s="23">
        <f>'Consistency matrix'!C90*'Unit price'!C$3*'Technical coefficient matrix'!C90</f>
        <v>0</v>
      </c>
      <c r="C88" s="23">
        <f>'Consistency matrix'!D90*'Unit price'!D$3*'Technical coefficient matrix'!D90</f>
        <v>0</v>
      </c>
      <c r="D88" s="23">
        <f>'Consistency matrix'!E90*'Unit price'!E$3*'Technical coefficient matrix'!E90</f>
        <v>0</v>
      </c>
      <c r="E88" s="23">
        <f>'Consistency matrix'!F90*'Unit price'!F$3*'Technical coefficient matrix'!F90</f>
        <v>0</v>
      </c>
      <c r="F88" s="23">
        <f>'Consistency matrix'!G90*'Unit price'!G$3*'Technical coefficient matrix'!G90</f>
        <v>0</v>
      </c>
      <c r="G88" s="23">
        <f>'Consistency matrix'!H90*'Unit price'!H$3*'Technical coefficient matrix'!H90</f>
        <v>0</v>
      </c>
      <c r="H88" s="23">
        <f>'Consistency matrix'!I90*'Unit price'!I$3*'Technical coefficient matrix'!I90</f>
        <v>0</v>
      </c>
      <c r="I88" s="23">
        <f>'Consistency matrix'!J90*'Unit price'!J$3*'Technical coefficient matrix'!J90</f>
        <v>0</v>
      </c>
      <c r="J88" s="23">
        <f>'Consistency matrix'!K90*'Unit price'!K$3*'Technical coefficient matrix'!K90</f>
        <v>0</v>
      </c>
      <c r="K88" s="23"/>
      <c r="L88" s="23"/>
    </row>
    <row r="89" spans="1:12" x14ac:dyDescent="0.3">
      <c r="A89" s="23">
        <f>'Consistency matrix'!B91*'Unit price'!B$3*'Technical coefficient matrix'!B91</f>
        <v>0</v>
      </c>
      <c r="B89" s="23">
        <f>'Consistency matrix'!C91*'Unit price'!C$3*'Technical coefficient matrix'!C91</f>
        <v>0</v>
      </c>
      <c r="C89" s="23">
        <f>'Consistency matrix'!D91*'Unit price'!D$3*'Technical coefficient matrix'!D91</f>
        <v>0</v>
      </c>
      <c r="D89" s="23">
        <f>'Consistency matrix'!E91*'Unit price'!E$3*'Technical coefficient matrix'!E91</f>
        <v>0</v>
      </c>
      <c r="E89" s="23">
        <f>'Consistency matrix'!F91*'Unit price'!F$3*'Technical coefficient matrix'!F91</f>
        <v>0</v>
      </c>
      <c r="F89" s="23">
        <f>'Consistency matrix'!G91*'Unit price'!G$3*'Technical coefficient matrix'!G91</f>
        <v>0</v>
      </c>
      <c r="G89" s="23">
        <f>'Consistency matrix'!H91*'Unit price'!H$3*'Technical coefficient matrix'!H91</f>
        <v>0</v>
      </c>
      <c r="H89" s="23">
        <f>'Consistency matrix'!I91*'Unit price'!I$3*'Technical coefficient matrix'!I91</f>
        <v>0</v>
      </c>
      <c r="I89" s="23">
        <f>'Consistency matrix'!J91*'Unit price'!J$3*'Technical coefficient matrix'!J91</f>
        <v>0</v>
      </c>
      <c r="J89" s="23">
        <f>'Consistency matrix'!K91*'Unit price'!K$3*'Technical coefficient matrix'!K91</f>
        <v>0</v>
      </c>
      <c r="K89" s="23"/>
      <c r="L89" s="23"/>
    </row>
    <row r="90" spans="1:12" x14ac:dyDescent="0.3">
      <c r="A90" s="23">
        <f>'Consistency matrix'!B92*'Unit price'!B$3*'Technical coefficient matrix'!B92</f>
        <v>0</v>
      </c>
      <c r="B90" s="23">
        <f>'Consistency matrix'!C92*'Unit price'!C$3*'Technical coefficient matrix'!C92</f>
        <v>3.844473419856765E-6</v>
      </c>
      <c r="C90" s="23">
        <f>'Consistency matrix'!D92*'Unit price'!D$3*'Technical coefficient matrix'!D92</f>
        <v>0</v>
      </c>
      <c r="D90" s="23">
        <f>'Consistency matrix'!E92*'Unit price'!E$3*'Technical coefficient matrix'!E92</f>
        <v>0</v>
      </c>
      <c r="E90" s="23">
        <f>'Consistency matrix'!F92*'Unit price'!F$3*'Technical coefficient matrix'!F92</f>
        <v>0</v>
      </c>
      <c r="F90" s="23">
        <f>'Consistency matrix'!G92*'Unit price'!G$3*'Technical coefficient matrix'!G92</f>
        <v>0</v>
      </c>
      <c r="G90" s="23">
        <f>'Consistency matrix'!H92*'Unit price'!H$3*'Technical coefficient matrix'!H92</f>
        <v>0</v>
      </c>
      <c r="H90" s="23">
        <f>'Consistency matrix'!I92*'Unit price'!I$3*'Technical coefficient matrix'!I92</f>
        <v>0</v>
      </c>
      <c r="I90" s="23">
        <f>'Consistency matrix'!J92*'Unit price'!J$3*'Technical coefficient matrix'!J92</f>
        <v>0</v>
      </c>
      <c r="J90" s="23">
        <f>'Consistency matrix'!K92*'Unit price'!K$3*'Technical coefficient matrix'!K92</f>
        <v>0</v>
      </c>
      <c r="K90" s="23"/>
      <c r="L90" s="23"/>
    </row>
    <row r="91" spans="1:12" x14ac:dyDescent="0.3">
      <c r="A91" s="23">
        <f>'Consistency matrix'!B93*'Unit price'!B$3*'Technical coefficient matrix'!B93</f>
        <v>0</v>
      </c>
      <c r="B91" s="23">
        <f>'Consistency matrix'!C93*'Unit price'!C$3*'Technical coefficient matrix'!C93</f>
        <v>2.5381401775897636E-5</v>
      </c>
      <c r="C91" s="23">
        <f>'Consistency matrix'!D93*'Unit price'!D$3*'Technical coefficient matrix'!D93</f>
        <v>9.161763347705535E-4</v>
      </c>
      <c r="D91" s="23">
        <f>'Consistency matrix'!E93*'Unit price'!E$3*'Technical coefficient matrix'!E93</f>
        <v>0</v>
      </c>
      <c r="E91" s="23">
        <f>'Consistency matrix'!F93*'Unit price'!F$3*'Technical coefficient matrix'!F93</f>
        <v>0</v>
      </c>
      <c r="F91" s="23">
        <f>'Consistency matrix'!G93*'Unit price'!G$3*'Technical coefficient matrix'!G93</f>
        <v>2.5112829773749391E-2</v>
      </c>
      <c r="G91" s="23">
        <f>'Consistency matrix'!H93*'Unit price'!H$3*'Technical coefficient matrix'!H93</f>
        <v>2.1842573117687492E-5</v>
      </c>
      <c r="H91" s="23">
        <f>'Consistency matrix'!I93*'Unit price'!I$3*'Technical coefficient matrix'!I93</f>
        <v>0</v>
      </c>
      <c r="I91" s="23">
        <f>'Consistency matrix'!J93*'Unit price'!J$3*'Technical coefficient matrix'!J93</f>
        <v>0</v>
      </c>
      <c r="J91" s="23">
        <f>'Consistency matrix'!K93*'Unit price'!K$3*'Technical coefficient matrix'!K93</f>
        <v>0</v>
      </c>
      <c r="K91" s="23"/>
      <c r="L91" s="23"/>
    </row>
    <row r="92" spans="1:12" x14ac:dyDescent="0.3">
      <c r="A92" s="23">
        <f>'Consistency matrix'!B94*'Unit price'!B$3*'Technical coefficient matrix'!B94</f>
        <v>0</v>
      </c>
      <c r="B92" s="23">
        <f>'Consistency matrix'!C94*'Unit price'!C$3*'Technical coefficient matrix'!C94</f>
        <v>4.6835168446299197E-4</v>
      </c>
      <c r="C92" s="23">
        <f>'Consistency matrix'!D94*'Unit price'!D$3*'Technical coefficient matrix'!D94</f>
        <v>3.153754773512215E-2</v>
      </c>
      <c r="D92" s="23">
        <f>'Consistency matrix'!E94*'Unit price'!E$3*'Technical coefficient matrix'!E94</f>
        <v>0</v>
      </c>
      <c r="E92" s="23">
        <f>'Consistency matrix'!F94*'Unit price'!F$3*'Technical coefficient matrix'!F94</f>
        <v>0</v>
      </c>
      <c r="F92" s="23">
        <f>'Consistency matrix'!G94*'Unit price'!G$3*'Technical coefficient matrix'!G94</f>
        <v>0</v>
      </c>
      <c r="G92" s="23">
        <f>'Consistency matrix'!H94*'Unit price'!H$3*'Technical coefficient matrix'!H94</f>
        <v>0</v>
      </c>
      <c r="H92" s="23">
        <f>'Consistency matrix'!I94*'Unit price'!I$3*'Technical coefficient matrix'!I94</f>
        <v>0</v>
      </c>
      <c r="I92" s="23">
        <f>'Consistency matrix'!J94*'Unit price'!J$3*'Technical coefficient matrix'!J94</f>
        <v>0</v>
      </c>
      <c r="J92" s="23">
        <f>'Consistency matrix'!K94*'Unit price'!K$3*'Technical coefficient matrix'!K94</f>
        <v>0</v>
      </c>
      <c r="K92" s="23"/>
      <c r="L92" s="23"/>
    </row>
    <row r="93" spans="1:12" x14ac:dyDescent="0.3">
      <c r="A93" s="23">
        <f>'Consistency matrix'!B95*'Unit price'!B$3*'Technical coefficient matrix'!B95</f>
        <v>0</v>
      </c>
      <c r="B93" s="23">
        <f>'Consistency matrix'!C95*'Unit price'!C$3*'Technical coefficient matrix'!C95</f>
        <v>2.5447150318167794E-6</v>
      </c>
      <c r="C93" s="23">
        <f>'Consistency matrix'!D95*'Unit price'!D$3*'Technical coefficient matrix'!D95</f>
        <v>1.0361665238291572E-3</v>
      </c>
      <c r="D93" s="23">
        <f>'Consistency matrix'!E95*'Unit price'!E$3*'Technical coefficient matrix'!E95</f>
        <v>0</v>
      </c>
      <c r="E93" s="23">
        <f>'Consistency matrix'!F95*'Unit price'!F$3*'Technical coefficient matrix'!F95</f>
        <v>0</v>
      </c>
      <c r="F93" s="23">
        <f>'Consistency matrix'!G95*'Unit price'!G$3*'Technical coefficient matrix'!G95</f>
        <v>0</v>
      </c>
      <c r="G93" s="23">
        <f>'Consistency matrix'!H95*'Unit price'!H$3*'Technical coefficient matrix'!H95</f>
        <v>0</v>
      </c>
      <c r="H93" s="23">
        <f>'Consistency matrix'!I95*'Unit price'!I$3*'Technical coefficient matrix'!I95</f>
        <v>0</v>
      </c>
      <c r="I93" s="23">
        <f>'Consistency matrix'!J95*'Unit price'!J$3*'Technical coefficient matrix'!J95</f>
        <v>0</v>
      </c>
      <c r="J93" s="23">
        <f>'Consistency matrix'!K95*'Unit price'!K$3*'Technical coefficient matrix'!K95</f>
        <v>0</v>
      </c>
      <c r="K93" s="23"/>
      <c r="L93" s="23"/>
    </row>
    <row r="94" spans="1:12" x14ac:dyDescent="0.3">
      <c r="A94" s="23">
        <f>'Consistency matrix'!B96*'Unit price'!B$3*'Technical coefficient matrix'!B96</f>
        <v>0</v>
      </c>
      <c r="B94" s="23">
        <f>'Consistency matrix'!C96*'Unit price'!C$3*'Technical coefficient matrix'!C96</f>
        <v>9.1919567463181421E-8</v>
      </c>
      <c r="C94" s="23">
        <f>'Consistency matrix'!D96*'Unit price'!D$3*'Technical coefficient matrix'!D96</f>
        <v>1.2459419407067881E-6</v>
      </c>
      <c r="D94" s="23">
        <f>'Consistency matrix'!E96*'Unit price'!E$3*'Technical coefficient matrix'!E96</f>
        <v>0</v>
      </c>
      <c r="E94" s="23">
        <f>'Consistency matrix'!F96*'Unit price'!F$3*'Technical coefficient matrix'!F96</f>
        <v>0</v>
      </c>
      <c r="F94" s="23">
        <f>'Consistency matrix'!G96*'Unit price'!G$3*'Technical coefficient matrix'!G96</f>
        <v>0</v>
      </c>
      <c r="G94" s="23">
        <f>'Consistency matrix'!H96*'Unit price'!H$3*'Technical coefficient matrix'!H96</f>
        <v>0</v>
      </c>
      <c r="H94" s="23">
        <f>'Consistency matrix'!I96*'Unit price'!I$3*'Technical coefficient matrix'!I96</f>
        <v>0</v>
      </c>
      <c r="I94" s="23">
        <f>'Consistency matrix'!J96*'Unit price'!J$3*'Technical coefficient matrix'!J96</f>
        <v>0</v>
      </c>
      <c r="J94" s="23">
        <f>'Consistency matrix'!K96*'Unit price'!K$3*'Technical coefficient matrix'!K96</f>
        <v>0</v>
      </c>
      <c r="K94" s="23"/>
      <c r="L94" s="23"/>
    </row>
    <row r="95" spans="1:12" x14ac:dyDescent="0.3">
      <c r="A95" s="23">
        <f>'Consistency matrix'!B97*'Unit price'!B$3*'Technical coefficient matrix'!B97</f>
        <v>0</v>
      </c>
      <c r="B95" s="23">
        <f>'Consistency matrix'!C97*'Unit price'!C$3*'Technical coefficient matrix'!C97</f>
        <v>2.9140848244205355E-6</v>
      </c>
      <c r="C95" s="23">
        <f>'Consistency matrix'!D97*'Unit price'!D$3*'Technical coefficient matrix'!D97</f>
        <v>9.6528559871866061E-7</v>
      </c>
      <c r="D95" s="23">
        <f>'Consistency matrix'!E97*'Unit price'!E$3*'Technical coefficient matrix'!E97</f>
        <v>0</v>
      </c>
      <c r="E95" s="23">
        <f>'Consistency matrix'!F97*'Unit price'!F$3*'Technical coefficient matrix'!F97</f>
        <v>0</v>
      </c>
      <c r="F95" s="23">
        <f>'Consistency matrix'!G97*'Unit price'!G$3*'Technical coefficient matrix'!G97</f>
        <v>0</v>
      </c>
      <c r="G95" s="23">
        <f>'Consistency matrix'!H97*'Unit price'!H$3*'Technical coefficient matrix'!H97</f>
        <v>4.6462668382176991E-7</v>
      </c>
      <c r="H95" s="23">
        <f>'Consistency matrix'!I97*'Unit price'!I$3*'Technical coefficient matrix'!I97</f>
        <v>0</v>
      </c>
      <c r="I95" s="23">
        <f>'Consistency matrix'!J97*'Unit price'!J$3*'Technical coefficient matrix'!J97</f>
        <v>0</v>
      </c>
      <c r="J95" s="23">
        <f>'Consistency matrix'!K97*'Unit price'!K$3*'Technical coefficient matrix'!K97</f>
        <v>0</v>
      </c>
      <c r="K95" s="23"/>
      <c r="L95" s="23"/>
    </row>
    <row r="96" spans="1:12" x14ac:dyDescent="0.3">
      <c r="A96" s="23">
        <f>'Consistency matrix'!B98*'Unit price'!B$3*'Technical coefficient matrix'!B98</f>
        <v>0</v>
      </c>
      <c r="B96" s="23">
        <f>'Consistency matrix'!C98*'Unit price'!C$3*'Technical coefficient matrix'!C98</f>
        <v>5.9200809520885034E-5</v>
      </c>
      <c r="C96" s="23">
        <f>'Consistency matrix'!D98*'Unit price'!D$3*'Technical coefficient matrix'!D98</f>
        <v>2.0829266299837745E-3</v>
      </c>
      <c r="D96" s="23">
        <f>'Consistency matrix'!E98*'Unit price'!E$3*'Technical coefficient matrix'!E98</f>
        <v>0</v>
      </c>
      <c r="E96" s="23">
        <f>'Consistency matrix'!F98*'Unit price'!F$3*'Technical coefficient matrix'!F98</f>
        <v>0</v>
      </c>
      <c r="F96" s="23">
        <f>'Consistency matrix'!G98*'Unit price'!G$3*'Technical coefficient matrix'!G98</f>
        <v>0</v>
      </c>
      <c r="G96" s="23">
        <f>'Consistency matrix'!H98*'Unit price'!H$3*'Technical coefficient matrix'!H98</f>
        <v>0</v>
      </c>
      <c r="H96" s="23">
        <f>'Consistency matrix'!I98*'Unit price'!I$3*'Technical coefficient matrix'!I98</f>
        <v>0</v>
      </c>
      <c r="I96" s="23">
        <f>'Consistency matrix'!J98*'Unit price'!J$3*'Technical coefficient matrix'!J98</f>
        <v>0</v>
      </c>
      <c r="J96" s="23">
        <f>'Consistency matrix'!K98*'Unit price'!K$3*'Technical coefficient matrix'!K98</f>
        <v>0</v>
      </c>
      <c r="K96" s="23"/>
      <c r="L96" s="23"/>
    </row>
    <row r="97" spans="1:12" x14ac:dyDescent="0.3">
      <c r="A97" s="23">
        <f>'Consistency matrix'!B99*'Unit price'!B$3*'Technical coefficient matrix'!B99</f>
        <v>0</v>
      </c>
      <c r="B97" s="23">
        <f>'Consistency matrix'!C99*'Unit price'!C$3*'Technical coefficient matrix'!C99</f>
        <v>1.480920892496111E-4</v>
      </c>
      <c r="C97" s="23">
        <f>'Consistency matrix'!D99*'Unit price'!D$3*'Technical coefficient matrix'!D99</f>
        <v>2.7174241678700877E-4</v>
      </c>
      <c r="D97" s="23">
        <f>'Consistency matrix'!E99*'Unit price'!E$3*'Technical coefficient matrix'!E99</f>
        <v>0</v>
      </c>
      <c r="E97" s="23">
        <f>'Consistency matrix'!F99*'Unit price'!F$3*'Technical coefficient matrix'!F99</f>
        <v>0</v>
      </c>
      <c r="F97" s="23">
        <f>'Consistency matrix'!G99*'Unit price'!G$3*'Technical coefficient matrix'!G99</f>
        <v>0</v>
      </c>
      <c r="G97" s="23">
        <f>'Consistency matrix'!H99*'Unit price'!H$3*'Technical coefficient matrix'!H99</f>
        <v>0</v>
      </c>
      <c r="H97" s="23">
        <f>'Consistency matrix'!I99*'Unit price'!I$3*'Technical coefficient matrix'!I99</f>
        <v>0</v>
      </c>
      <c r="I97" s="23">
        <f>'Consistency matrix'!J99*'Unit price'!J$3*'Technical coefficient matrix'!J99</f>
        <v>0</v>
      </c>
      <c r="J97" s="23">
        <f>'Consistency matrix'!K99*'Unit price'!K$3*'Technical coefficient matrix'!K99</f>
        <v>0</v>
      </c>
      <c r="K97" s="23"/>
      <c r="L97" s="23"/>
    </row>
    <row r="98" spans="1:12" x14ac:dyDescent="0.3">
      <c r="A98" s="23">
        <f>'Consistency matrix'!B100*'Unit price'!B$3*'Technical coefficient matrix'!B100</f>
        <v>0</v>
      </c>
      <c r="B98" s="23">
        <f>'Consistency matrix'!C100*'Unit price'!C$3*'Technical coefficient matrix'!C100</f>
        <v>0</v>
      </c>
      <c r="C98" s="23">
        <f>'Consistency matrix'!D100*'Unit price'!D$3*'Technical coefficient matrix'!D100</f>
        <v>0</v>
      </c>
      <c r="D98" s="23">
        <f>'Consistency matrix'!E100*'Unit price'!E$3*'Technical coefficient matrix'!E100</f>
        <v>0</v>
      </c>
      <c r="E98" s="23">
        <f>'Consistency matrix'!F100*'Unit price'!F$3*'Technical coefficient matrix'!F100</f>
        <v>0</v>
      </c>
      <c r="F98" s="23">
        <f>'Consistency matrix'!G100*'Unit price'!G$3*'Technical coefficient matrix'!G100</f>
        <v>0</v>
      </c>
      <c r="G98" s="23">
        <f>'Consistency matrix'!H100*'Unit price'!H$3*'Technical coefficient matrix'!H100</f>
        <v>0</v>
      </c>
      <c r="H98" s="23">
        <f>'Consistency matrix'!I100*'Unit price'!I$3*'Technical coefficient matrix'!I100</f>
        <v>0</v>
      </c>
      <c r="I98" s="23">
        <f>'Consistency matrix'!J100*'Unit price'!J$3*'Technical coefficient matrix'!J100</f>
        <v>0</v>
      </c>
      <c r="J98" s="23">
        <f>'Consistency matrix'!K100*'Unit price'!K$3*'Technical coefficient matrix'!K100</f>
        <v>0</v>
      </c>
      <c r="K98" s="23"/>
      <c r="L98" s="23"/>
    </row>
    <row r="99" spans="1:12" x14ac:dyDescent="0.3">
      <c r="A99" s="23">
        <f>'Consistency matrix'!B101*'Unit price'!B$3*'Technical coefficient matrix'!B101</f>
        <v>0</v>
      </c>
      <c r="B99" s="23">
        <f>'Consistency matrix'!C101*'Unit price'!C$3*'Technical coefficient matrix'!C101</f>
        <v>3.8513603733886058E-4</v>
      </c>
      <c r="C99" s="23">
        <f>'Consistency matrix'!D101*'Unit price'!D$3*'Technical coefficient matrix'!D101</f>
        <v>0</v>
      </c>
      <c r="D99" s="23">
        <f>'Consistency matrix'!E101*'Unit price'!E$3*'Technical coefficient matrix'!E101</f>
        <v>0</v>
      </c>
      <c r="E99" s="23">
        <f>'Consistency matrix'!F101*'Unit price'!F$3*'Technical coefficient matrix'!F101</f>
        <v>0</v>
      </c>
      <c r="F99" s="23">
        <f>'Consistency matrix'!G101*'Unit price'!G$3*'Technical coefficient matrix'!G101</f>
        <v>0</v>
      </c>
      <c r="G99" s="23">
        <f>'Consistency matrix'!H101*'Unit price'!H$3*'Technical coefficient matrix'!H101</f>
        <v>0</v>
      </c>
      <c r="H99" s="23">
        <f>'Consistency matrix'!I101*'Unit price'!I$3*'Technical coefficient matrix'!I101</f>
        <v>0</v>
      </c>
      <c r="I99" s="23">
        <f>'Consistency matrix'!J101*'Unit price'!J$3*'Technical coefficient matrix'!J101</f>
        <v>0</v>
      </c>
      <c r="J99" s="23">
        <f>'Consistency matrix'!K101*'Unit price'!K$3*'Technical coefficient matrix'!K101</f>
        <v>0</v>
      </c>
      <c r="K99" s="23"/>
      <c r="L99" s="23"/>
    </row>
    <row r="100" spans="1:12" x14ac:dyDescent="0.3">
      <c r="A100" s="23">
        <f>'Consistency matrix'!B102*'Unit price'!B$3*'Technical coefficient matrix'!B102</f>
        <v>0</v>
      </c>
      <c r="B100" s="23">
        <f>'Consistency matrix'!C102*'Unit price'!C$3*'Technical coefficient matrix'!C102</f>
        <v>2.337875442800209E-8</v>
      </c>
      <c r="C100" s="23">
        <f>'Consistency matrix'!D102*'Unit price'!D$3*'Technical coefficient matrix'!D102</f>
        <v>6.6895140809407269E-2</v>
      </c>
      <c r="D100" s="23">
        <f>'Consistency matrix'!E102*'Unit price'!E$3*'Technical coefficient matrix'!E102</f>
        <v>2.0100131461732791E-2</v>
      </c>
      <c r="E100" s="23">
        <f>'Consistency matrix'!F102*'Unit price'!F$3*'Technical coefficient matrix'!F102</f>
        <v>2.0393520304966506E-8</v>
      </c>
      <c r="F100" s="23">
        <f>'Consistency matrix'!G102*'Unit price'!G$3*'Technical coefficient matrix'!G102</f>
        <v>0</v>
      </c>
      <c r="G100" s="23">
        <f>'Consistency matrix'!H102*'Unit price'!H$3*'Technical coefficient matrix'!H102</f>
        <v>0</v>
      </c>
      <c r="H100" s="23">
        <f>'Consistency matrix'!I102*'Unit price'!I$3*'Technical coefficient matrix'!I102</f>
        <v>0</v>
      </c>
      <c r="I100" s="23">
        <f>'Consistency matrix'!J102*'Unit price'!J$3*'Technical coefficient matrix'!J102</f>
        <v>0</v>
      </c>
      <c r="J100" s="23">
        <f>'Consistency matrix'!K102*'Unit price'!K$3*'Technical coefficient matrix'!K102</f>
        <v>0</v>
      </c>
      <c r="K100" s="23"/>
      <c r="L100" s="23"/>
    </row>
    <row r="101" spans="1:12" x14ac:dyDescent="0.3">
      <c r="A101" s="23">
        <f>'Consistency matrix'!B103*'Unit price'!B$3*'Technical coefficient matrix'!B103</f>
        <v>11.45596675564504</v>
      </c>
      <c r="B101" s="23">
        <f>'Consistency matrix'!C103*'Unit price'!C$3*'Technical coefficient matrix'!C103</f>
        <v>1.0497507864071866E-2</v>
      </c>
      <c r="C101" s="23">
        <f>'Consistency matrix'!D103*'Unit price'!D$3*'Technical coefficient matrix'!D103</f>
        <v>6.3956272002976197E-2</v>
      </c>
      <c r="D101" s="23">
        <f>'Consistency matrix'!E103*'Unit price'!E$3*'Technical coefficient matrix'!E103</f>
        <v>8.2651021534275986E-3</v>
      </c>
      <c r="E101" s="23">
        <f>'Consistency matrix'!F103*'Unit price'!F$3*'Technical coefficient matrix'!F103</f>
        <v>6.2011739934735022E-4</v>
      </c>
      <c r="F101" s="23">
        <f>'Consistency matrix'!G103*'Unit price'!G$3*'Technical coefficient matrix'!G103</f>
        <v>3.2522266415067524</v>
      </c>
      <c r="G101" s="23">
        <f>'Consistency matrix'!H103*'Unit price'!H$3*'Technical coefficient matrix'!H103</f>
        <v>2.2330344343408463E-3</v>
      </c>
      <c r="H101" s="23">
        <f>'Consistency matrix'!I103*'Unit price'!I$3*'Technical coefficient matrix'!I103</f>
        <v>2.5055233860854477E-6</v>
      </c>
      <c r="I101" s="23">
        <f>'Consistency matrix'!J103*'Unit price'!J$3*'Technical coefficient matrix'!J103</f>
        <v>0</v>
      </c>
      <c r="J101" s="23">
        <f>'Consistency matrix'!K103*'Unit price'!K$3*'Technical coefficient matrix'!K103</f>
        <v>3.7898673066838704</v>
      </c>
      <c r="K101" s="23"/>
      <c r="L101" s="23"/>
    </row>
    <row r="102" spans="1:12" x14ac:dyDescent="0.3">
      <c r="A102" s="23">
        <f>'Consistency matrix'!B104*'Unit price'!B$3*'Technical coefficient matrix'!B104</f>
        <v>0</v>
      </c>
      <c r="B102" s="23">
        <f>'Consistency matrix'!C104*'Unit price'!C$3*'Technical coefficient matrix'!C104</f>
        <v>0</v>
      </c>
      <c r="C102" s="23">
        <f>'Consistency matrix'!D104*'Unit price'!D$3*'Technical coefficient matrix'!D104</f>
        <v>0</v>
      </c>
      <c r="D102" s="23">
        <f>'Consistency matrix'!E104*'Unit price'!E$3*'Technical coefficient matrix'!E104</f>
        <v>0</v>
      </c>
      <c r="E102" s="23">
        <f>'Consistency matrix'!F104*'Unit price'!F$3*'Technical coefficient matrix'!F104</f>
        <v>0</v>
      </c>
      <c r="F102" s="23">
        <f>'Consistency matrix'!G104*'Unit price'!G$3*'Technical coefficient matrix'!G104</f>
        <v>0</v>
      </c>
      <c r="G102" s="23">
        <f>'Consistency matrix'!H104*'Unit price'!H$3*'Technical coefficient matrix'!H104</f>
        <v>0</v>
      </c>
      <c r="H102" s="23">
        <f>'Consistency matrix'!I104*'Unit price'!I$3*'Technical coefficient matrix'!I104</f>
        <v>0</v>
      </c>
      <c r="I102" s="23">
        <f>'Consistency matrix'!J104*'Unit price'!J$3*'Technical coefficient matrix'!J104</f>
        <v>0</v>
      </c>
      <c r="J102" s="23">
        <f>'Consistency matrix'!K104*'Unit price'!K$3*'Technical coefficient matrix'!K104</f>
        <v>0</v>
      </c>
      <c r="K102" s="23"/>
      <c r="L102" s="23"/>
    </row>
    <row r="103" spans="1:12" x14ac:dyDescent="0.3">
      <c r="A103" s="23">
        <f>'Consistency matrix'!B105*'Unit price'!B$3*'Technical coefficient matrix'!B105</f>
        <v>0</v>
      </c>
      <c r="B103" s="23">
        <f>'Consistency matrix'!C105*'Unit price'!C$3*'Technical coefficient matrix'!C105</f>
        <v>0</v>
      </c>
      <c r="C103" s="23">
        <f>'Consistency matrix'!D105*'Unit price'!D$3*'Technical coefficient matrix'!D105</f>
        <v>0</v>
      </c>
      <c r="D103" s="23">
        <f>'Consistency matrix'!E105*'Unit price'!E$3*'Technical coefficient matrix'!E105</f>
        <v>0</v>
      </c>
      <c r="E103" s="23">
        <f>'Consistency matrix'!F105*'Unit price'!F$3*'Technical coefficient matrix'!F105</f>
        <v>0</v>
      </c>
      <c r="F103" s="23">
        <f>'Consistency matrix'!G105*'Unit price'!G$3*'Technical coefficient matrix'!G105</f>
        <v>0</v>
      </c>
      <c r="G103" s="23">
        <f>'Consistency matrix'!H105*'Unit price'!H$3*'Technical coefficient matrix'!H105</f>
        <v>0</v>
      </c>
      <c r="H103" s="23">
        <f>'Consistency matrix'!I105*'Unit price'!I$3*'Technical coefficient matrix'!I105</f>
        <v>0</v>
      </c>
      <c r="I103" s="23">
        <f>'Consistency matrix'!J105*'Unit price'!J$3*'Technical coefficient matrix'!J105</f>
        <v>0</v>
      </c>
      <c r="J103" s="23">
        <f>'Consistency matrix'!K105*'Unit price'!K$3*'Technical coefficient matrix'!K105</f>
        <v>0</v>
      </c>
      <c r="K103" s="23"/>
      <c r="L103" s="23"/>
    </row>
    <row r="104" spans="1:12" x14ac:dyDescent="0.3">
      <c r="A104" s="23">
        <f>'Consistency matrix'!B106*'Unit price'!B$3*'Technical coefficient matrix'!B106</f>
        <v>0</v>
      </c>
      <c r="B104" s="23">
        <f>'Consistency matrix'!C106*'Unit price'!C$3*'Technical coefficient matrix'!C106</f>
        <v>0</v>
      </c>
      <c r="C104" s="23">
        <f>'Consistency matrix'!D106*'Unit price'!D$3*'Technical coefficient matrix'!D106</f>
        <v>0</v>
      </c>
      <c r="D104" s="23">
        <f>'Consistency matrix'!E106*'Unit price'!E$3*'Technical coefficient matrix'!E106</f>
        <v>0</v>
      </c>
      <c r="E104" s="23">
        <f>'Consistency matrix'!F106*'Unit price'!F$3*'Technical coefficient matrix'!F106</f>
        <v>0</v>
      </c>
      <c r="F104" s="23">
        <f>'Consistency matrix'!G106*'Unit price'!G$3*'Technical coefficient matrix'!G106</f>
        <v>0</v>
      </c>
      <c r="G104" s="23">
        <f>'Consistency matrix'!H106*'Unit price'!H$3*'Technical coefficient matrix'!H106</f>
        <v>0</v>
      </c>
      <c r="H104" s="23">
        <f>'Consistency matrix'!I106*'Unit price'!I$3*'Technical coefficient matrix'!I106</f>
        <v>0</v>
      </c>
      <c r="I104" s="23">
        <f>'Consistency matrix'!J106*'Unit price'!J$3*'Technical coefficient matrix'!J106</f>
        <v>0</v>
      </c>
      <c r="J104" s="23">
        <f>'Consistency matrix'!K106*'Unit price'!K$3*'Technical coefficient matrix'!K106</f>
        <v>0</v>
      </c>
      <c r="K104" s="23"/>
      <c r="L104" s="23"/>
    </row>
    <row r="105" spans="1:12" x14ac:dyDescent="0.3">
      <c r="A105" s="23">
        <f>'Consistency matrix'!B107*'Unit price'!B$3*'Technical coefficient matrix'!B107</f>
        <v>0</v>
      </c>
      <c r="B105" s="23">
        <f>'Consistency matrix'!C107*'Unit price'!C$3*'Technical coefficient matrix'!C107</f>
        <v>0</v>
      </c>
      <c r="C105" s="23">
        <f>'Consistency matrix'!D107*'Unit price'!D$3*'Technical coefficient matrix'!D107</f>
        <v>0</v>
      </c>
      <c r="D105" s="23">
        <f>'Consistency matrix'!E107*'Unit price'!E$3*'Technical coefficient matrix'!E107</f>
        <v>0</v>
      </c>
      <c r="E105" s="23">
        <f>'Consistency matrix'!F107*'Unit price'!F$3*'Technical coefficient matrix'!F107</f>
        <v>0</v>
      </c>
      <c r="F105" s="23">
        <f>'Consistency matrix'!G107*'Unit price'!G$3*'Technical coefficient matrix'!G107</f>
        <v>0</v>
      </c>
      <c r="G105" s="23">
        <f>'Consistency matrix'!H107*'Unit price'!H$3*'Technical coefficient matrix'!H107</f>
        <v>0</v>
      </c>
      <c r="H105" s="23">
        <f>'Consistency matrix'!I107*'Unit price'!I$3*'Technical coefficient matrix'!I107</f>
        <v>0</v>
      </c>
      <c r="I105" s="23">
        <f>'Consistency matrix'!J107*'Unit price'!J$3*'Technical coefficient matrix'!J107</f>
        <v>0</v>
      </c>
      <c r="J105" s="23">
        <f>'Consistency matrix'!K107*'Unit price'!K$3*'Technical coefficient matrix'!K107</f>
        <v>0</v>
      </c>
      <c r="K105" s="23"/>
      <c r="L105" s="23"/>
    </row>
    <row r="106" spans="1:12" x14ac:dyDescent="0.3">
      <c r="A106" s="23">
        <f>'Consistency matrix'!B108*'Unit price'!B$3*'Technical coefficient matrix'!B108</f>
        <v>0</v>
      </c>
      <c r="B106" s="23">
        <f>'Consistency matrix'!C108*'Unit price'!C$3*'Technical coefficient matrix'!C108</f>
        <v>0</v>
      </c>
      <c r="C106" s="23">
        <f>'Consistency matrix'!D108*'Unit price'!D$3*'Technical coefficient matrix'!D108</f>
        <v>0</v>
      </c>
      <c r="D106" s="23">
        <f>'Consistency matrix'!E108*'Unit price'!E$3*'Technical coefficient matrix'!E108</f>
        <v>0</v>
      </c>
      <c r="E106" s="23">
        <f>'Consistency matrix'!F108*'Unit price'!F$3*'Technical coefficient matrix'!F108</f>
        <v>0</v>
      </c>
      <c r="F106" s="23">
        <f>'Consistency matrix'!G108*'Unit price'!G$3*'Technical coefficient matrix'!G108</f>
        <v>0</v>
      </c>
      <c r="G106" s="23">
        <f>'Consistency matrix'!H108*'Unit price'!H$3*'Technical coefficient matrix'!H108</f>
        <v>0</v>
      </c>
      <c r="H106" s="23">
        <f>'Consistency matrix'!I108*'Unit price'!I$3*'Technical coefficient matrix'!I108</f>
        <v>0</v>
      </c>
      <c r="I106" s="23">
        <f>'Consistency matrix'!J108*'Unit price'!J$3*'Technical coefficient matrix'!J108</f>
        <v>0</v>
      </c>
      <c r="J106" s="23">
        <f>'Consistency matrix'!K108*'Unit price'!K$3*'Technical coefficient matrix'!K108</f>
        <v>0</v>
      </c>
      <c r="K106" s="23"/>
      <c r="L106" s="23"/>
    </row>
    <row r="107" spans="1:12" x14ac:dyDescent="0.3">
      <c r="A107" s="23">
        <f>'Consistency matrix'!B109*'Unit price'!B$3*'Technical coefficient matrix'!B109</f>
        <v>0</v>
      </c>
      <c r="B107" s="23">
        <f>'Consistency matrix'!C109*'Unit price'!C$3*'Technical coefficient matrix'!C109</f>
        <v>0</v>
      </c>
      <c r="C107" s="23">
        <f>'Consistency matrix'!D109*'Unit price'!D$3*'Technical coefficient matrix'!D109</f>
        <v>0</v>
      </c>
      <c r="D107" s="23">
        <f>'Consistency matrix'!E109*'Unit price'!E$3*'Technical coefficient matrix'!E109</f>
        <v>0</v>
      </c>
      <c r="E107" s="23">
        <f>'Consistency matrix'!F109*'Unit price'!F$3*'Technical coefficient matrix'!F109</f>
        <v>0</v>
      </c>
      <c r="F107" s="23">
        <f>'Consistency matrix'!G109*'Unit price'!G$3*'Technical coefficient matrix'!G109</f>
        <v>0</v>
      </c>
      <c r="G107" s="23">
        <f>'Consistency matrix'!H109*'Unit price'!H$3*'Technical coefficient matrix'!H109</f>
        <v>0</v>
      </c>
      <c r="H107" s="23">
        <f>'Consistency matrix'!I109*'Unit price'!I$3*'Technical coefficient matrix'!I109</f>
        <v>0</v>
      </c>
      <c r="I107" s="23">
        <f>'Consistency matrix'!J109*'Unit price'!J$3*'Technical coefficient matrix'!J109</f>
        <v>0</v>
      </c>
      <c r="J107" s="23">
        <f>'Consistency matrix'!K109*'Unit price'!K$3*'Technical coefficient matrix'!K109</f>
        <v>0</v>
      </c>
      <c r="K107" s="23"/>
      <c r="L107" s="23"/>
    </row>
    <row r="108" spans="1:12" x14ac:dyDescent="0.3">
      <c r="A108" s="23">
        <f>'Consistency matrix'!B110*'Unit price'!B$3*'Technical coefficient matrix'!B110</f>
        <v>4.7412630201016421</v>
      </c>
      <c r="B108" s="23">
        <f>'Consistency matrix'!C110*'Unit price'!C$3*'Technical coefficient matrix'!C110</f>
        <v>1.0658277816444498E-2</v>
      </c>
      <c r="C108" s="23">
        <f>'Consistency matrix'!D110*'Unit price'!D$3*'Technical coefficient matrix'!D110</f>
        <v>0.10041395053707616</v>
      </c>
      <c r="D108" s="23">
        <f>'Consistency matrix'!E110*'Unit price'!E$3*'Technical coefficient matrix'!E110</f>
        <v>4.895029560272858E-3</v>
      </c>
      <c r="E108" s="23">
        <f>'Consistency matrix'!F110*'Unit price'!F$3*'Technical coefficient matrix'!F110</f>
        <v>2.6424426635968412E-3</v>
      </c>
      <c r="F108" s="23">
        <f>'Consistency matrix'!G110*'Unit price'!G$3*'Technical coefficient matrix'!G110</f>
        <v>6.2523946939563908</v>
      </c>
      <c r="G108" s="23">
        <f>'Consistency matrix'!H110*'Unit price'!H$3*'Technical coefficient matrix'!H110</f>
        <v>1.0952792366009597E-2</v>
      </c>
      <c r="H108" s="23">
        <f>'Consistency matrix'!I110*'Unit price'!I$3*'Technical coefficient matrix'!I110</f>
        <v>1.6960405835547584E-4</v>
      </c>
      <c r="I108" s="23">
        <f>'Consistency matrix'!J110*'Unit price'!J$3*'Technical coefficient matrix'!J110</f>
        <v>0</v>
      </c>
      <c r="J108" s="23">
        <f>'Consistency matrix'!K110*'Unit price'!K$3*'Technical coefficient matrix'!K110</f>
        <v>256.54395381500547</v>
      </c>
      <c r="K108" s="23"/>
      <c r="L108" s="23"/>
    </row>
    <row r="109" spans="1:12" x14ac:dyDescent="0.3">
      <c r="A109" s="23">
        <f>'Consistency matrix'!B111*'Unit price'!B$3*'Technical coefficient matrix'!B111</f>
        <v>132.79993301543374</v>
      </c>
      <c r="B109" s="23">
        <f>'Consistency matrix'!C111*'Unit price'!C$3*'Technical coefficient matrix'!C111</f>
        <v>2.0595811296940179E-2</v>
      </c>
      <c r="C109" s="23">
        <f>'Consistency matrix'!D111*'Unit price'!D$3*'Technical coefficient matrix'!D111</f>
        <v>0.30744259178499178</v>
      </c>
      <c r="D109" s="23">
        <f>'Consistency matrix'!E111*'Unit price'!E$3*'Technical coefficient matrix'!E111</f>
        <v>1.7117840061341108E-2</v>
      </c>
      <c r="E109" s="23">
        <f>'Consistency matrix'!F111*'Unit price'!F$3*'Technical coefficient matrix'!F111</f>
        <v>2.0589578522345292E-3</v>
      </c>
      <c r="F109" s="23">
        <f>'Consistency matrix'!G111*'Unit price'!G$3*'Technical coefficient matrix'!G111</f>
        <v>8.5154911984287516</v>
      </c>
      <c r="G109" s="23">
        <f>'Consistency matrix'!H111*'Unit price'!H$3*'Technical coefficient matrix'!H111</f>
        <v>3.9286512086400979E-2</v>
      </c>
      <c r="H109" s="23">
        <f>'Consistency matrix'!I111*'Unit price'!I$3*'Technical coefficient matrix'!I111</f>
        <v>1.6218958917455894E-4</v>
      </c>
      <c r="I109" s="23">
        <f>'Consistency matrix'!J111*'Unit price'!J$3*'Technical coefficient matrix'!J111</f>
        <v>0</v>
      </c>
      <c r="J109" s="23">
        <f>'Consistency matrix'!K111*'Unit price'!K$3*'Technical coefficient matrix'!K111</f>
        <v>245.32879034807232</v>
      </c>
      <c r="K109" s="23"/>
      <c r="L109" s="23"/>
    </row>
    <row r="110" spans="1:12" x14ac:dyDescent="0.3">
      <c r="A110" s="23">
        <f>'Consistency matrix'!B112*'Unit price'!B$3*'Technical coefficient matrix'!B112</f>
        <v>95.110766480101191</v>
      </c>
      <c r="B110" s="23">
        <f>'Consistency matrix'!C112*'Unit price'!C$3*'Technical coefficient matrix'!C112</f>
        <v>1.5606519024688154E-2</v>
      </c>
      <c r="C110" s="23">
        <f>'Consistency matrix'!D112*'Unit price'!D$3*'Technical coefficient matrix'!D112</f>
        <v>1.0051599432897311</v>
      </c>
      <c r="D110" s="23">
        <f>'Consistency matrix'!E112*'Unit price'!E$3*'Technical coefficient matrix'!E112</f>
        <v>1.3044151275004157E-2</v>
      </c>
      <c r="E110" s="23">
        <f>'Consistency matrix'!F112*'Unit price'!F$3*'Technical coefficient matrix'!F112</f>
        <v>1.5993226093879277E-3</v>
      </c>
      <c r="F110" s="23">
        <f>'Consistency matrix'!G112*'Unit price'!G$3*'Technical coefficient matrix'!G112</f>
        <v>11.072147086043751</v>
      </c>
      <c r="G110" s="23">
        <f>'Consistency matrix'!H112*'Unit price'!H$3*'Technical coefficient matrix'!H112</f>
        <v>4.0609376510917228E-2</v>
      </c>
      <c r="H110" s="23">
        <f>'Consistency matrix'!I112*'Unit price'!I$3*'Technical coefficient matrix'!I112</f>
        <v>1.2111747726575385E-4</v>
      </c>
      <c r="I110" s="23">
        <f>'Consistency matrix'!J112*'Unit price'!J$3*'Technical coefficient matrix'!J112</f>
        <v>0</v>
      </c>
      <c r="J110" s="23">
        <f>'Consistency matrix'!K112*'Unit price'!K$3*'Technical coefficient matrix'!K112</f>
        <v>183.20290678853522</v>
      </c>
      <c r="K110" s="23"/>
      <c r="L110" s="23"/>
    </row>
    <row r="111" spans="1:12" x14ac:dyDescent="0.3">
      <c r="A111" s="23">
        <f>'Consistency matrix'!B113*'Unit price'!B$3*'Technical coefficient matrix'!B113</f>
        <v>0</v>
      </c>
      <c r="B111" s="23">
        <f>'Consistency matrix'!C113*'Unit price'!C$3*'Technical coefficient matrix'!C113</f>
        <v>0</v>
      </c>
      <c r="C111" s="23">
        <f>'Consistency matrix'!D113*'Unit price'!D$3*'Technical coefficient matrix'!D113</f>
        <v>0</v>
      </c>
      <c r="D111" s="23">
        <f>'Consistency matrix'!E113*'Unit price'!E$3*'Technical coefficient matrix'!E113</f>
        <v>0</v>
      </c>
      <c r="E111" s="23">
        <f>'Consistency matrix'!F113*'Unit price'!F$3*'Technical coefficient matrix'!F113</f>
        <v>0</v>
      </c>
      <c r="F111" s="23">
        <f>'Consistency matrix'!G113*'Unit price'!G$3*'Technical coefficient matrix'!G113</f>
        <v>0</v>
      </c>
      <c r="G111" s="23">
        <f>'Consistency matrix'!H113*'Unit price'!H$3*'Technical coefficient matrix'!H113</f>
        <v>0</v>
      </c>
      <c r="H111" s="23">
        <f>'Consistency matrix'!I113*'Unit price'!I$3*'Technical coefficient matrix'!I113</f>
        <v>0</v>
      </c>
      <c r="I111" s="23">
        <f>'Consistency matrix'!J113*'Unit price'!J$3*'Technical coefficient matrix'!J113</f>
        <v>0</v>
      </c>
      <c r="J111" s="23">
        <f>'Consistency matrix'!K113*'Unit price'!K$3*'Technical coefficient matrix'!K113</f>
        <v>0</v>
      </c>
      <c r="K111" s="23"/>
      <c r="L111" s="23"/>
    </row>
    <row r="112" spans="1:12" x14ac:dyDescent="0.3">
      <c r="A112" s="23">
        <f>'Consistency matrix'!B114*'Unit price'!B$3*'Technical coefficient matrix'!B114</f>
        <v>0</v>
      </c>
      <c r="B112" s="23">
        <f>'Consistency matrix'!C114*'Unit price'!C$3*'Technical coefficient matrix'!C114</f>
        <v>0</v>
      </c>
      <c r="C112" s="23">
        <f>'Consistency matrix'!D114*'Unit price'!D$3*'Technical coefficient matrix'!D114</f>
        <v>0</v>
      </c>
      <c r="D112" s="23">
        <f>'Consistency matrix'!E114*'Unit price'!E$3*'Technical coefficient matrix'!E114</f>
        <v>0</v>
      </c>
      <c r="E112" s="23">
        <f>'Consistency matrix'!F114*'Unit price'!F$3*'Technical coefficient matrix'!F114</f>
        <v>0</v>
      </c>
      <c r="F112" s="23">
        <f>'Consistency matrix'!G114*'Unit price'!G$3*'Technical coefficient matrix'!G114</f>
        <v>0</v>
      </c>
      <c r="G112" s="23">
        <f>'Consistency matrix'!H114*'Unit price'!H$3*'Technical coefficient matrix'!H114</f>
        <v>0</v>
      </c>
      <c r="H112" s="23">
        <f>'Consistency matrix'!I114*'Unit price'!I$3*'Technical coefficient matrix'!I114</f>
        <v>0</v>
      </c>
      <c r="I112" s="23">
        <f>'Consistency matrix'!J114*'Unit price'!J$3*'Technical coefficient matrix'!J114</f>
        <v>0</v>
      </c>
      <c r="J112" s="23">
        <f>'Consistency matrix'!K114*'Unit price'!K$3*'Technical coefficient matrix'!K114</f>
        <v>0</v>
      </c>
      <c r="K112" s="23"/>
      <c r="L112" s="23"/>
    </row>
    <row r="113" spans="1:12" x14ac:dyDescent="0.3">
      <c r="A113" s="23">
        <f>'Consistency matrix'!B115*'Unit price'!B$3*'Technical coefficient matrix'!B115</f>
        <v>0</v>
      </c>
      <c r="B113" s="23">
        <f>'Consistency matrix'!C115*'Unit price'!C$3*'Technical coefficient matrix'!C115</f>
        <v>0</v>
      </c>
      <c r="C113" s="23">
        <f>'Consistency matrix'!D115*'Unit price'!D$3*'Technical coefficient matrix'!D115</f>
        <v>0</v>
      </c>
      <c r="D113" s="23">
        <f>'Consistency matrix'!E115*'Unit price'!E$3*'Technical coefficient matrix'!E115</f>
        <v>0</v>
      </c>
      <c r="E113" s="23">
        <f>'Consistency matrix'!F115*'Unit price'!F$3*'Technical coefficient matrix'!F115</f>
        <v>0</v>
      </c>
      <c r="F113" s="23">
        <f>'Consistency matrix'!G115*'Unit price'!G$3*'Technical coefficient matrix'!G115</f>
        <v>0</v>
      </c>
      <c r="G113" s="23">
        <f>'Consistency matrix'!H115*'Unit price'!H$3*'Technical coefficient matrix'!H115</f>
        <v>0</v>
      </c>
      <c r="H113" s="23">
        <f>'Consistency matrix'!I115*'Unit price'!I$3*'Technical coefficient matrix'!I115</f>
        <v>0</v>
      </c>
      <c r="I113" s="23">
        <f>'Consistency matrix'!J115*'Unit price'!J$3*'Technical coefficient matrix'!J115</f>
        <v>0</v>
      </c>
      <c r="J113" s="23">
        <f>'Consistency matrix'!K115*'Unit price'!K$3*'Technical coefficient matrix'!K115</f>
        <v>0</v>
      </c>
      <c r="K113" s="23"/>
      <c r="L113" s="23"/>
    </row>
    <row r="114" spans="1:12" x14ac:dyDescent="0.3">
      <c r="A114" s="23">
        <f>'Consistency matrix'!B116*'Unit price'!B$3*'Technical coefficient matrix'!B116</f>
        <v>0</v>
      </c>
      <c r="B114" s="23">
        <f>'Consistency matrix'!C116*'Unit price'!C$3*'Technical coefficient matrix'!C116</f>
        <v>0</v>
      </c>
      <c r="C114" s="23">
        <f>'Consistency matrix'!D116*'Unit price'!D$3*'Technical coefficient matrix'!D116</f>
        <v>0</v>
      </c>
      <c r="D114" s="23">
        <f>'Consistency matrix'!E116*'Unit price'!E$3*'Technical coefficient matrix'!E116</f>
        <v>0</v>
      </c>
      <c r="E114" s="23">
        <f>'Consistency matrix'!F116*'Unit price'!F$3*'Technical coefficient matrix'!F116</f>
        <v>0</v>
      </c>
      <c r="F114" s="23">
        <f>'Consistency matrix'!G116*'Unit price'!G$3*'Technical coefficient matrix'!G116</f>
        <v>0</v>
      </c>
      <c r="G114" s="23">
        <f>'Consistency matrix'!H116*'Unit price'!H$3*'Technical coefficient matrix'!H116</f>
        <v>0</v>
      </c>
      <c r="H114" s="23">
        <f>'Consistency matrix'!I116*'Unit price'!I$3*'Technical coefficient matrix'!I116</f>
        <v>0</v>
      </c>
      <c r="I114" s="23">
        <f>'Consistency matrix'!J116*'Unit price'!J$3*'Technical coefficient matrix'!J116</f>
        <v>0</v>
      </c>
      <c r="J114" s="23">
        <f>'Consistency matrix'!K116*'Unit price'!K$3*'Technical coefficient matrix'!K116</f>
        <v>0</v>
      </c>
      <c r="K114" s="23"/>
      <c r="L114" s="23"/>
    </row>
    <row r="115" spans="1:12" x14ac:dyDescent="0.3">
      <c r="A115" s="23">
        <f>'Consistency matrix'!B117*'Unit price'!B$3*'Technical coefficient matrix'!B117</f>
        <v>0</v>
      </c>
      <c r="B115" s="23">
        <f>'Consistency matrix'!C117*'Unit price'!C$3*'Technical coefficient matrix'!C117</f>
        <v>0</v>
      </c>
      <c r="C115" s="23">
        <f>'Consistency matrix'!D117*'Unit price'!D$3*'Technical coefficient matrix'!D117</f>
        <v>0</v>
      </c>
      <c r="D115" s="23">
        <f>'Consistency matrix'!E117*'Unit price'!E$3*'Technical coefficient matrix'!E117</f>
        <v>0</v>
      </c>
      <c r="E115" s="23">
        <f>'Consistency matrix'!F117*'Unit price'!F$3*'Technical coefficient matrix'!F117</f>
        <v>0</v>
      </c>
      <c r="F115" s="23">
        <f>'Consistency matrix'!G117*'Unit price'!G$3*'Technical coefficient matrix'!G117</f>
        <v>0</v>
      </c>
      <c r="G115" s="23">
        <f>'Consistency matrix'!H117*'Unit price'!H$3*'Technical coefficient matrix'!H117</f>
        <v>0</v>
      </c>
      <c r="H115" s="23">
        <f>'Consistency matrix'!I117*'Unit price'!I$3*'Technical coefficient matrix'!I117</f>
        <v>0</v>
      </c>
      <c r="I115" s="23">
        <f>'Consistency matrix'!J117*'Unit price'!J$3*'Technical coefficient matrix'!J117</f>
        <v>0</v>
      </c>
      <c r="J115" s="23">
        <f>'Consistency matrix'!K117*'Unit price'!K$3*'Technical coefficient matrix'!K117</f>
        <v>0</v>
      </c>
      <c r="K115" s="23"/>
      <c r="L115" s="23"/>
    </row>
    <row r="116" spans="1:12" x14ac:dyDescent="0.3">
      <c r="A116" s="23">
        <f>'Consistency matrix'!B118*'Unit price'!B$3*'Technical coefficient matrix'!B118</f>
        <v>230.94062309657721</v>
      </c>
      <c r="B116" s="23">
        <f>'Consistency matrix'!C118*'Unit price'!C$3*'Technical coefficient matrix'!C118</f>
        <v>1.5744024762635066E-3</v>
      </c>
      <c r="C116" s="23">
        <f>'Consistency matrix'!D118*'Unit price'!D$3*'Technical coefficient matrix'!D118</f>
        <v>0.33367495265993791</v>
      </c>
      <c r="D116" s="23">
        <f>'Consistency matrix'!E118*'Unit price'!E$3*'Technical coefficient matrix'!E118</f>
        <v>1.0630969147480423E-2</v>
      </c>
      <c r="E116" s="23">
        <f>'Consistency matrix'!F118*'Unit price'!F$3*'Technical coefficient matrix'!F118</f>
        <v>4.7574303914215462E-3</v>
      </c>
      <c r="F116" s="23">
        <f>'Consistency matrix'!G118*'Unit price'!G$3*'Technical coefficient matrix'!G118</f>
        <v>8.4127178743384725</v>
      </c>
      <c r="G116" s="23">
        <f>'Consistency matrix'!H118*'Unit price'!H$3*'Technical coefficient matrix'!H118</f>
        <v>1.6636831915771914E-2</v>
      </c>
      <c r="H116" s="23">
        <f>'Consistency matrix'!I118*'Unit price'!I$3*'Technical coefficient matrix'!I118</f>
        <v>1.0736065768155624E-4</v>
      </c>
      <c r="I116" s="23">
        <f>'Consistency matrix'!J118*'Unit price'!J$3*'Technical coefficient matrix'!J118</f>
        <v>0</v>
      </c>
      <c r="J116" s="23">
        <f>'Consistency matrix'!K118*'Unit price'!K$3*'Technical coefficient matrix'!K118</f>
        <v>162.39427212336236</v>
      </c>
      <c r="K116" s="23"/>
      <c r="L116" s="23"/>
    </row>
    <row r="117" spans="1:12" x14ac:dyDescent="0.3">
      <c r="A117" s="23">
        <f>'Consistency matrix'!B119*'Unit price'!B$3*'Technical coefficient matrix'!B119</f>
        <v>0.18195119233131712</v>
      </c>
      <c r="B117" s="23">
        <f>'Consistency matrix'!C119*'Unit price'!C$3*'Technical coefficient matrix'!C119</f>
        <v>1.4257386681934805E-5</v>
      </c>
      <c r="C117" s="23">
        <f>'Consistency matrix'!D119*'Unit price'!D$3*'Technical coefficient matrix'!D119</f>
        <v>4.9414160964314242E-3</v>
      </c>
      <c r="D117" s="23">
        <f>'Consistency matrix'!E119*'Unit price'!E$3*'Technical coefficient matrix'!E119</f>
        <v>8.4640540088622726E-5</v>
      </c>
      <c r="E117" s="23">
        <f>'Consistency matrix'!F119*'Unit price'!F$3*'Technical coefficient matrix'!F119</f>
        <v>4.5630735125843584E-4</v>
      </c>
      <c r="F117" s="23">
        <f>'Consistency matrix'!G119*'Unit price'!G$3*'Technical coefficient matrix'!G119</f>
        <v>6.1628180317812212E-2</v>
      </c>
      <c r="G117" s="23">
        <f>'Consistency matrix'!H119*'Unit price'!H$3*'Technical coefficient matrix'!H119</f>
        <v>2.3971504160459666E-3</v>
      </c>
      <c r="H117" s="23">
        <f>'Consistency matrix'!I119*'Unit price'!I$3*'Technical coefficient matrix'!I119</f>
        <v>7.1393362427237705E-6</v>
      </c>
      <c r="I117" s="23">
        <f>'Consistency matrix'!J119*'Unit price'!J$3*'Technical coefficient matrix'!J119</f>
        <v>0</v>
      </c>
      <c r="J117" s="23">
        <f>'Consistency matrix'!K119*'Unit price'!K$3*'Technical coefficient matrix'!K119</f>
        <v>10.798995997397299</v>
      </c>
      <c r="K117" s="23"/>
      <c r="L117" s="23"/>
    </row>
    <row r="118" spans="1:12" x14ac:dyDescent="0.3">
      <c r="A118" s="23">
        <f>'Consistency matrix'!B120*'Unit price'!B$3*'Technical coefficient matrix'!B120</f>
        <v>11.450936777632631</v>
      </c>
      <c r="B118" s="23">
        <f>'Consistency matrix'!C120*'Unit price'!C$3*'Technical coefficient matrix'!C120</f>
        <v>2.8261396165186001E-3</v>
      </c>
      <c r="C118" s="23">
        <f>'Consistency matrix'!D120*'Unit price'!D$3*'Technical coefficient matrix'!D120</f>
        <v>3.6859831593985766E-2</v>
      </c>
      <c r="D118" s="23">
        <f>'Consistency matrix'!E120*'Unit price'!E$3*'Technical coefficient matrix'!E120</f>
        <v>2.2627184097228558E-3</v>
      </c>
      <c r="E118" s="23">
        <f>'Consistency matrix'!F120*'Unit price'!F$3*'Technical coefficient matrix'!F120</f>
        <v>2.0667568894855606E-3</v>
      </c>
      <c r="F118" s="23">
        <f>'Consistency matrix'!G120*'Unit price'!G$3*'Technical coefficient matrix'!G120</f>
        <v>2.7781535896388423</v>
      </c>
      <c r="G118" s="23">
        <f>'Consistency matrix'!H120*'Unit price'!H$3*'Technical coefficient matrix'!H120</f>
        <v>2.5696489082480383E-2</v>
      </c>
      <c r="H118" s="23">
        <f>'Consistency matrix'!I120*'Unit price'!I$3*'Technical coefficient matrix'!I120</f>
        <v>3.0218386822162532E-5</v>
      </c>
      <c r="I118" s="23">
        <f>'Consistency matrix'!J120*'Unit price'!J$3*'Technical coefficient matrix'!J120</f>
        <v>0</v>
      </c>
      <c r="J118" s="23">
        <f>'Consistency matrix'!K120*'Unit price'!K$3*'Technical coefficient matrix'!K120</f>
        <v>45.708484268817273</v>
      </c>
      <c r="K118" s="23"/>
      <c r="L118" s="23"/>
    </row>
    <row r="119" spans="1:12" x14ac:dyDescent="0.3">
      <c r="A119" s="23">
        <f>'Consistency matrix'!B121*'Unit price'!B$3*'Technical coefficient matrix'!B121</f>
        <v>8.5280807830472902</v>
      </c>
      <c r="B119" s="23">
        <f>'Consistency matrix'!C121*'Unit price'!C$3*'Technical coefficient matrix'!C121</f>
        <v>3.3248536204660384E-4</v>
      </c>
      <c r="C119" s="23">
        <f>'Consistency matrix'!D121*'Unit price'!D$3*'Technical coefficient matrix'!D121</f>
        <v>5.1119376676154051E-2</v>
      </c>
      <c r="D119" s="23">
        <f>'Consistency matrix'!E121*'Unit price'!E$3*'Technical coefficient matrix'!E121</f>
        <v>2.9356420829369854E-3</v>
      </c>
      <c r="E119" s="23">
        <f>'Consistency matrix'!F121*'Unit price'!F$3*'Technical coefficient matrix'!F121</f>
        <v>5.6603255620059764E-3</v>
      </c>
      <c r="F119" s="23">
        <f>'Consistency matrix'!G121*'Unit price'!G$3*'Technical coefficient matrix'!G121</f>
        <v>2.1382157974031433</v>
      </c>
      <c r="G119" s="23">
        <f>'Consistency matrix'!H121*'Unit price'!H$3*'Technical coefficient matrix'!H121</f>
        <v>4.1164905331772132E-2</v>
      </c>
      <c r="H119" s="23">
        <f>'Consistency matrix'!I121*'Unit price'!I$3*'Technical coefficient matrix'!I121</f>
        <v>6.8153745111198225E-6</v>
      </c>
      <c r="I119" s="23">
        <f>'Consistency matrix'!J121*'Unit price'!J$3*'Technical coefficient matrix'!J121</f>
        <v>0</v>
      </c>
      <c r="J119" s="23">
        <f>'Consistency matrix'!K121*'Unit price'!K$3*'Technical coefficient matrix'!K121</f>
        <v>10.308969848752671</v>
      </c>
      <c r="K119" s="23"/>
      <c r="L119" s="23"/>
    </row>
    <row r="120" spans="1:12" x14ac:dyDescent="0.3">
      <c r="A120" s="23">
        <f>'Consistency matrix'!B122*'Unit price'!B$3*'Technical coefficient matrix'!B122</f>
        <v>0.8405051671515914</v>
      </c>
      <c r="B120" s="23">
        <f>'Consistency matrix'!C122*'Unit price'!C$3*'Technical coefficient matrix'!C122</f>
        <v>3.2815878891532629E-4</v>
      </c>
      <c r="C120" s="23">
        <f>'Consistency matrix'!D122*'Unit price'!D$3*'Technical coefficient matrix'!D122</f>
        <v>1.4776667514833471E-2</v>
      </c>
      <c r="D120" s="23">
        <f>'Consistency matrix'!E122*'Unit price'!E$3*'Technical coefficient matrix'!E122</f>
        <v>2.748203079206819E-4</v>
      </c>
      <c r="E120" s="23">
        <f>'Consistency matrix'!F122*'Unit price'!F$3*'Technical coefficient matrix'!F122</f>
        <v>1.8224116856270514E-3</v>
      </c>
      <c r="F120" s="23">
        <f>'Consistency matrix'!G122*'Unit price'!G$3*'Technical coefficient matrix'!G122</f>
        <v>0.333281240647396</v>
      </c>
      <c r="G120" s="23">
        <f>'Consistency matrix'!H122*'Unit price'!H$3*'Technical coefficient matrix'!H122</f>
        <v>6.941823079552454E-4</v>
      </c>
      <c r="H120" s="23">
        <f>'Consistency matrix'!I122*'Unit price'!I$3*'Technical coefficient matrix'!I122</f>
        <v>3.7289358240800653E-5</v>
      </c>
      <c r="I120" s="23">
        <f>'Consistency matrix'!J122*'Unit price'!J$3*'Technical coefficient matrix'!J122</f>
        <v>0</v>
      </c>
      <c r="J120" s="23">
        <f>'Consistency matrix'!K122*'Unit price'!K$3*'Technical coefficient matrix'!K122</f>
        <v>56.404071288606026</v>
      </c>
      <c r="K120" s="23"/>
      <c r="L120" s="23"/>
    </row>
    <row r="121" spans="1:12" x14ac:dyDescent="0.3">
      <c r="A121" s="23">
        <f>'Consistency matrix'!B123*'Unit price'!B$3*'Technical coefficient matrix'!B123</f>
        <v>0</v>
      </c>
      <c r="B121" s="23">
        <f>'Consistency matrix'!C123*'Unit price'!C$3*'Technical coefficient matrix'!C123</f>
        <v>0</v>
      </c>
      <c r="C121" s="23">
        <f>'Consistency matrix'!D123*'Unit price'!D$3*'Technical coefficient matrix'!D123</f>
        <v>0</v>
      </c>
      <c r="D121" s="23">
        <f>'Consistency matrix'!E123*'Unit price'!E$3*'Technical coefficient matrix'!E123</f>
        <v>0</v>
      </c>
      <c r="E121" s="23">
        <f>'Consistency matrix'!F123*'Unit price'!F$3*'Technical coefficient matrix'!F123</f>
        <v>0</v>
      </c>
      <c r="F121" s="23">
        <f>'Consistency matrix'!G123*'Unit price'!G$3*'Technical coefficient matrix'!G123</f>
        <v>0</v>
      </c>
      <c r="G121" s="23">
        <f>'Consistency matrix'!H123*'Unit price'!H$3*'Technical coefficient matrix'!H123</f>
        <v>0</v>
      </c>
      <c r="H121" s="23">
        <f>'Consistency matrix'!I123*'Unit price'!I$3*'Technical coefficient matrix'!I123</f>
        <v>0</v>
      </c>
      <c r="I121" s="23">
        <f>'Consistency matrix'!J123*'Unit price'!J$3*'Technical coefficient matrix'!J123</f>
        <v>0</v>
      </c>
      <c r="J121" s="23">
        <f>'Consistency matrix'!K123*'Unit price'!K$3*'Technical coefficient matrix'!K123</f>
        <v>0</v>
      </c>
      <c r="K121" s="23"/>
      <c r="L121" s="23"/>
    </row>
    <row r="122" spans="1:12" x14ac:dyDescent="0.3">
      <c r="A122" s="23">
        <f>'Consistency matrix'!B124*'Unit price'!B$3*'Technical coefficient matrix'!B124</f>
        <v>0</v>
      </c>
      <c r="B122" s="23">
        <f>'Consistency matrix'!C124*'Unit price'!C$3*'Technical coefficient matrix'!C124</f>
        <v>0</v>
      </c>
      <c r="C122" s="23">
        <f>'Consistency matrix'!D124*'Unit price'!D$3*'Technical coefficient matrix'!D124</f>
        <v>0</v>
      </c>
      <c r="D122" s="23">
        <f>'Consistency matrix'!E124*'Unit price'!E$3*'Technical coefficient matrix'!E124</f>
        <v>0</v>
      </c>
      <c r="E122" s="23">
        <f>'Consistency matrix'!F124*'Unit price'!F$3*'Technical coefficient matrix'!F124</f>
        <v>0</v>
      </c>
      <c r="F122" s="23">
        <f>'Consistency matrix'!G124*'Unit price'!G$3*'Technical coefficient matrix'!G124</f>
        <v>0</v>
      </c>
      <c r="G122" s="23">
        <f>'Consistency matrix'!H124*'Unit price'!H$3*'Technical coefficient matrix'!H124</f>
        <v>0</v>
      </c>
      <c r="H122" s="23">
        <f>'Consistency matrix'!I124*'Unit price'!I$3*'Technical coefficient matrix'!I124</f>
        <v>0</v>
      </c>
      <c r="I122" s="23">
        <f>'Consistency matrix'!J124*'Unit price'!J$3*'Technical coefficient matrix'!J124</f>
        <v>0</v>
      </c>
      <c r="J122" s="23">
        <f>'Consistency matrix'!K124*'Unit price'!K$3*'Technical coefficient matrix'!K124</f>
        <v>0</v>
      </c>
      <c r="K122" s="23"/>
      <c r="L122" s="23"/>
    </row>
    <row r="123" spans="1:12" x14ac:dyDescent="0.3">
      <c r="A123" s="23">
        <f>'Consistency matrix'!B125*'Unit price'!B$3*'Technical coefficient matrix'!B125</f>
        <v>2.2264723128902695</v>
      </c>
      <c r="B123" s="23">
        <f>'Consistency matrix'!C125*'Unit price'!C$3*'Technical coefficient matrix'!C125</f>
        <v>2.1130119109745221E-3</v>
      </c>
      <c r="C123" s="23">
        <f>'Consistency matrix'!D125*'Unit price'!D$3*'Technical coefficient matrix'!D125</f>
        <v>1.2209091308339838E-2</v>
      </c>
      <c r="D123" s="23">
        <f>'Consistency matrix'!E125*'Unit price'!E$3*'Technical coefficient matrix'!E125</f>
        <v>2.0083545602239115E-3</v>
      </c>
      <c r="E123" s="23">
        <f>'Consistency matrix'!F125*'Unit price'!F$3*'Technical coefficient matrix'!F125</f>
        <v>2.189273490802905E-4</v>
      </c>
      <c r="F123" s="23">
        <f>'Consistency matrix'!G125*'Unit price'!G$3*'Technical coefficient matrix'!G125</f>
        <v>0.39304439153488346</v>
      </c>
      <c r="G123" s="23">
        <f>'Consistency matrix'!H125*'Unit price'!H$3*'Technical coefficient matrix'!H125</f>
        <v>3.9533737394323011E-4</v>
      </c>
      <c r="H123" s="23">
        <f>'Consistency matrix'!I125*'Unit price'!I$3*'Technical coefficient matrix'!I125</f>
        <v>3.3844687822603584E-7</v>
      </c>
      <c r="I123" s="23">
        <f>'Consistency matrix'!J125*'Unit price'!J$3*'Technical coefficient matrix'!J125</f>
        <v>0</v>
      </c>
      <c r="J123" s="23">
        <f>'Consistency matrix'!K125*'Unit price'!K$3*'Technical coefficient matrix'!K125</f>
        <v>0.51193645445954994</v>
      </c>
      <c r="K123" s="23"/>
      <c r="L123" s="23"/>
    </row>
    <row r="124" spans="1:12" x14ac:dyDescent="0.3">
      <c r="A124" s="23">
        <f>'Consistency matrix'!B126*'Unit price'!B$3*'Technical coefficient matrix'!B126</f>
        <v>0</v>
      </c>
      <c r="B124" s="23">
        <f>'Consistency matrix'!C126*'Unit price'!C$3*'Technical coefficient matrix'!C126</f>
        <v>0</v>
      </c>
      <c r="C124" s="23">
        <f>'Consistency matrix'!D126*'Unit price'!D$3*'Technical coefficient matrix'!D126</f>
        <v>0</v>
      </c>
      <c r="D124" s="23">
        <f>'Consistency matrix'!E126*'Unit price'!E$3*'Technical coefficient matrix'!E126</f>
        <v>0</v>
      </c>
      <c r="E124" s="23">
        <f>'Consistency matrix'!F126*'Unit price'!F$3*'Technical coefficient matrix'!F126</f>
        <v>0</v>
      </c>
      <c r="F124" s="23">
        <f>'Consistency matrix'!G126*'Unit price'!G$3*'Technical coefficient matrix'!G126</f>
        <v>0</v>
      </c>
      <c r="G124" s="23">
        <f>'Consistency matrix'!H126*'Unit price'!H$3*'Technical coefficient matrix'!H126</f>
        <v>0</v>
      </c>
      <c r="H124" s="23">
        <f>'Consistency matrix'!I126*'Unit price'!I$3*'Technical coefficient matrix'!I126</f>
        <v>0</v>
      </c>
      <c r="I124" s="23">
        <f>'Consistency matrix'!J126*'Unit price'!J$3*'Technical coefficient matrix'!J126</f>
        <v>0</v>
      </c>
      <c r="J124" s="23">
        <f>'Consistency matrix'!K126*'Unit price'!K$3*'Technical coefficient matrix'!K126</f>
        <v>0</v>
      </c>
      <c r="K124" s="23"/>
      <c r="L124" s="23"/>
    </row>
    <row r="125" spans="1:12" x14ac:dyDescent="0.3">
      <c r="A125" s="23">
        <f>'Consistency matrix'!B127*'Unit price'!B$3*'Technical coefficient matrix'!B127</f>
        <v>0.98970967891880313</v>
      </c>
      <c r="B125" s="23">
        <f>'Consistency matrix'!C127*'Unit price'!C$3*'Technical coefficient matrix'!C127</f>
        <v>1.1104221555572997E-3</v>
      </c>
      <c r="C125" s="23">
        <f>'Consistency matrix'!D127*'Unit price'!D$3*'Technical coefficient matrix'!D127</f>
        <v>1.8399593940343562E-2</v>
      </c>
      <c r="D125" s="23">
        <f>'Consistency matrix'!E127*'Unit price'!E$3*'Technical coefficient matrix'!E127</f>
        <v>6.2913830760333452E-4</v>
      </c>
      <c r="E125" s="23">
        <f>'Consistency matrix'!F127*'Unit price'!F$3*'Technical coefficient matrix'!F127</f>
        <v>7.750121140581549E-4</v>
      </c>
      <c r="F125" s="23">
        <f>'Consistency matrix'!G127*'Unit price'!G$3*'Technical coefficient matrix'!G127</f>
        <v>0.4889117339368621</v>
      </c>
      <c r="G125" s="23">
        <f>'Consistency matrix'!H127*'Unit price'!H$3*'Technical coefficient matrix'!H127</f>
        <v>1.739829778770815E-3</v>
      </c>
      <c r="H125" s="23">
        <f>'Consistency matrix'!I127*'Unit price'!I$3*'Technical coefficient matrix'!I127</f>
        <v>1.5889182141493883E-5</v>
      </c>
      <c r="I125" s="23">
        <f>'Consistency matrix'!J127*'Unit price'!J$3*'Technical coefficient matrix'!J127</f>
        <v>0</v>
      </c>
      <c r="J125" s="23">
        <f>'Consistency matrix'!K127*'Unit price'!K$3*'Technical coefficient matrix'!K127</f>
        <v>24.034057020747049</v>
      </c>
      <c r="K125" s="23"/>
      <c r="L125" s="23"/>
    </row>
    <row r="126" spans="1:12" x14ac:dyDescent="0.3">
      <c r="A126" s="23">
        <f>'Consistency matrix'!B128*'Unit price'!B$3*'Technical coefficient matrix'!B128</f>
        <v>1.4361016762298164</v>
      </c>
      <c r="B126" s="23">
        <f>'Consistency matrix'!C128*'Unit price'!C$3*'Technical coefficient matrix'!C128</f>
        <v>1.0424204984235005E-4</v>
      </c>
      <c r="C126" s="23">
        <f>'Consistency matrix'!D128*'Unit price'!D$3*'Technical coefficient matrix'!D128</f>
        <v>1.6585760393056845E-2</v>
      </c>
      <c r="D126" s="23">
        <f>'Consistency matrix'!E128*'Unit price'!E$3*'Technical coefficient matrix'!E128</f>
        <v>8.9299845001563564E-4</v>
      </c>
      <c r="E126" s="23">
        <f>'Consistency matrix'!F128*'Unit price'!F$3*'Technical coefficient matrix'!F128</f>
        <v>6.8772546606306399E-5</v>
      </c>
      <c r="F126" s="23">
        <f>'Consistency matrix'!G128*'Unit price'!G$3*'Technical coefficient matrix'!G128</f>
        <v>1.7409535136757843</v>
      </c>
      <c r="G126" s="23">
        <f>'Consistency matrix'!H128*'Unit price'!H$3*'Technical coefficient matrix'!H128</f>
        <v>4.8083534186651903E-5</v>
      </c>
      <c r="H126" s="23">
        <f>'Consistency matrix'!I128*'Unit price'!I$3*'Technical coefficient matrix'!I128</f>
        <v>4.8578432916377535E-8</v>
      </c>
      <c r="I126" s="23">
        <f>'Consistency matrix'!J128*'Unit price'!J$3*'Technical coefficient matrix'!J128</f>
        <v>0</v>
      </c>
      <c r="J126" s="23">
        <f>'Consistency matrix'!K128*'Unit price'!K$3*'Technical coefficient matrix'!K128</f>
        <v>7.3479982562587864E-2</v>
      </c>
      <c r="K126" s="23"/>
      <c r="L126" s="23"/>
    </row>
    <row r="127" spans="1:12" x14ac:dyDescent="0.3">
      <c r="A127" s="23">
        <f>'Consistency matrix'!B129*'Unit price'!B$3*'Technical coefficient matrix'!B129</f>
        <v>0.82869543690186231</v>
      </c>
      <c r="B127" s="23">
        <f>'Consistency matrix'!C129*'Unit price'!C$3*'Technical coefficient matrix'!C129</f>
        <v>6.6590015166223245E-4</v>
      </c>
      <c r="C127" s="23">
        <f>'Consistency matrix'!D129*'Unit price'!D$3*'Technical coefficient matrix'!D129</f>
        <v>0.34393031721681466</v>
      </c>
      <c r="D127" s="23">
        <f>'Consistency matrix'!E129*'Unit price'!E$3*'Technical coefficient matrix'!E129</f>
        <v>3.2541447130991248E-5</v>
      </c>
      <c r="E127" s="23">
        <f>'Consistency matrix'!F129*'Unit price'!F$3*'Technical coefficient matrix'!F129</f>
        <v>2.1290320288439309E-4</v>
      </c>
      <c r="F127" s="23">
        <f>'Consistency matrix'!G129*'Unit price'!G$3*'Technical coefficient matrix'!G129</f>
        <v>7.1107250124511565E-2</v>
      </c>
      <c r="G127" s="23">
        <f>'Consistency matrix'!H129*'Unit price'!H$3*'Technical coefficient matrix'!H129</f>
        <v>1.2123088852895137E-4</v>
      </c>
      <c r="H127" s="23">
        <f>'Consistency matrix'!I129*'Unit price'!I$3*'Technical coefficient matrix'!I129</f>
        <v>2.2738859514339503E-8</v>
      </c>
      <c r="I127" s="23">
        <f>'Consistency matrix'!J129*'Unit price'!J$3*'Technical coefficient matrix'!J129</f>
        <v>0</v>
      </c>
      <c r="J127" s="23">
        <f>'Consistency matrix'!K129*'Unit price'!K$3*'Technical coefficient matrix'!K129</f>
        <v>3.4394913551101768E-2</v>
      </c>
      <c r="K127" s="23"/>
      <c r="L127" s="23"/>
    </row>
    <row r="128" spans="1:12" x14ac:dyDescent="0.3">
      <c r="A128" s="23">
        <f>'Consistency matrix'!B130*'Unit price'!B$3*'Technical coefficient matrix'!B130</f>
        <v>12.483533697410884</v>
      </c>
      <c r="B128" s="23">
        <f>'Consistency matrix'!C130*'Unit price'!C$3*'Technical coefficient matrix'!C130</f>
        <v>2.5753434490970104E-3</v>
      </c>
      <c r="C128" s="23">
        <f>'Consistency matrix'!D130*'Unit price'!D$3*'Technical coefficient matrix'!D130</f>
        <v>0.11546517789288369</v>
      </c>
      <c r="D128" s="23">
        <f>'Consistency matrix'!E130*'Unit price'!E$3*'Technical coefficient matrix'!E130</f>
        <v>1.1650921352288016E-2</v>
      </c>
      <c r="E128" s="23">
        <f>'Consistency matrix'!F130*'Unit price'!F$3*'Technical coefficient matrix'!F130</f>
        <v>6.4722286148009471E-3</v>
      </c>
      <c r="F128" s="23">
        <f>'Consistency matrix'!G130*'Unit price'!G$3*'Technical coefficient matrix'!G130</f>
        <v>4.6020007483236203</v>
      </c>
      <c r="G128" s="23">
        <f>'Consistency matrix'!H130*'Unit price'!H$3*'Technical coefficient matrix'!H130</f>
        <v>5.3013879159506928E-2</v>
      </c>
      <c r="H128" s="23">
        <f>'Consistency matrix'!I130*'Unit price'!I$3*'Technical coefficient matrix'!I130</f>
        <v>6.5881382795922661E-5</v>
      </c>
      <c r="I128" s="23">
        <f>'Consistency matrix'!J130*'Unit price'!J$3*'Technical coefficient matrix'!J130</f>
        <v>0</v>
      </c>
      <c r="J128" s="23">
        <f>'Consistency matrix'!K130*'Unit price'!K$3*'Technical coefficient matrix'!K130</f>
        <v>99.652511792151913</v>
      </c>
      <c r="K128" s="23"/>
      <c r="L128" s="23"/>
    </row>
    <row r="129" spans="1:12" x14ac:dyDescent="0.3">
      <c r="A129" s="23">
        <f>'Consistency matrix'!B131*'Unit price'!B$3*'Technical coefficient matrix'!B131</f>
        <v>0</v>
      </c>
      <c r="B129" s="23">
        <f>'Consistency matrix'!C131*'Unit price'!C$3*'Technical coefficient matrix'!C131</f>
        <v>0</v>
      </c>
      <c r="C129" s="23">
        <f>'Consistency matrix'!D131*'Unit price'!D$3*'Technical coefficient matrix'!D131</f>
        <v>0</v>
      </c>
      <c r="D129" s="23">
        <f>'Consistency matrix'!E131*'Unit price'!E$3*'Technical coefficient matrix'!E131</f>
        <v>0</v>
      </c>
      <c r="E129" s="23">
        <f>'Consistency matrix'!F131*'Unit price'!F$3*'Technical coefficient matrix'!F131</f>
        <v>0</v>
      </c>
      <c r="F129" s="23">
        <f>'Consistency matrix'!G131*'Unit price'!G$3*'Technical coefficient matrix'!G131</f>
        <v>0</v>
      </c>
      <c r="G129" s="23">
        <f>'Consistency matrix'!H131*'Unit price'!H$3*'Technical coefficient matrix'!H131</f>
        <v>0</v>
      </c>
      <c r="H129" s="23">
        <f>'Consistency matrix'!I131*'Unit price'!I$3*'Technical coefficient matrix'!I131</f>
        <v>0</v>
      </c>
      <c r="I129" s="23">
        <f>'Consistency matrix'!J131*'Unit price'!J$3*'Technical coefficient matrix'!J131</f>
        <v>0</v>
      </c>
      <c r="J129" s="23">
        <f>'Consistency matrix'!K131*'Unit price'!K$3*'Technical coefficient matrix'!K131</f>
        <v>0</v>
      </c>
      <c r="K129" s="23"/>
      <c r="L129" s="23"/>
    </row>
    <row r="130" spans="1:12" x14ac:dyDescent="0.3">
      <c r="A130" s="23">
        <f>'Consistency matrix'!B132*'Unit price'!B$3*'Technical coefficient matrix'!B132</f>
        <v>0.18679283897325341</v>
      </c>
      <c r="B130" s="23">
        <f>'Consistency matrix'!C132*'Unit price'!C$3*'Technical coefficient matrix'!C132</f>
        <v>1.0028446795323176E-5</v>
      </c>
      <c r="C130" s="23">
        <f>'Consistency matrix'!D132*'Unit price'!D$3*'Technical coefficient matrix'!D132</f>
        <v>6.1873715598900303E-4</v>
      </c>
      <c r="D130" s="23">
        <f>'Consistency matrix'!E132*'Unit price'!E$3*'Technical coefficient matrix'!E132</f>
        <v>7.778784647671368E-5</v>
      </c>
      <c r="E130" s="23">
        <f>'Consistency matrix'!F132*'Unit price'!F$3*'Technical coefficient matrix'!F132</f>
        <v>6.5920266685046475E-5</v>
      </c>
      <c r="F130" s="23">
        <f>'Consistency matrix'!G132*'Unit price'!G$3*'Technical coefficient matrix'!G132</f>
        <v>0.4623798884966917</v>
      </c>
      <c r="G130" s="23">
        <f>'Consistency matrix'!H132*'Unit price'!H$3*'Technical coefficient matrix'!H132</f>
        <v>1.5349393535369058E-5</v>
      </c>
      <c r="H130" s="23">
        <f>'Consistency matrix'!I132*'Unit price'!I$3*'Technical coefficient matrix'!I132</f>
        <v>1.6265029675944731E-7</v>
      </c>
      <c r="I130" s="23">
        <f>'Consistency matrix'!J132*'Unit price'!J$3*'Technical coefficient matrix'!J132</f>
        <v>0</v>
      </c>
      <c r="J130" s="23">
        <f>'Consistency matrix'!K132*'Unit price'!K$3*'Technical coefficient matrix'!K132</f>
        <v>0.24602565896386985</v>
      </c>
      <c r="K130" s="23"/>
      <c r="L130" s="23"/>
    </row>
    <row r="131" spans="1:12" x14ac:dyDescent="0.3">
      <c r="A131" s="23">
        <f>'Consistency matrix'!B133*'Unit price'!B$3*'Technical coefficient matrix'!B133</f>
        <v>9.09685712419631E-2</v>
      </c>
      <c r="B131" s="23">
        <f>'Consistency matrix'!C133*'Unit price'!C$3*'Technical coefficient matrix'!C133</f>
        <v>6.0096466380380733E-3</v>
      </c>
      <c r="C131" s="23">
        <f>'Consistency matrix'!D133*'Unit price'!D$3*'Technical coefficient matrix'!D133</f>
        <v>8.7578784813623111E-4</v>
      </c>
      <c r="D131" s="23">
        <f>'Consistency matrix'!E133*'Unit price'!E$3*'Technical coefficient matrix'!E133</f>
        <v>1.6110613131381419E-3</v>
      </c>
      <c r="E131" s="23">
        <f>'Consistency matrix'!F133*'Unit price'!F$3*'Technical coefficient matrix'!F133</f>
        <v>0</v>
      </c>
      <c r="F131" s="23">
        <f>'Consistency matrix'!G133*'Unit price'!G$3*'Technical coefficient matrix'!G133</f>
        <v>0.36226596123076688</v>
      </c>
      <c r="G131" s="23">
        <f>'Consistency matrix'!H133*'Unit price'!H$3*'Technical coefficient matrix'!H133</f>
        <v>1.0425416099958353E-4</v>
      </c>
      <c r="H131" s="23">
        <f>'Consistency matrix'!I133*'Unit price'!I$3*'Technical coefficient matrix'!I133</f>
        <v>1.3343144929127038E-6</v>
      </c>
      <c r="I131" s="23">
        <f>'Consistency matrix'!J133*'Unit price'!J$3*'Technical coefficient matrix'!J133</f>
        <v>0</v>
      </c>
      <c r="J131" s="23">
        <f>'Consistency matrix'!K133*'Unit price'!K$3*'Technical coefficient matrix'!K133</f>
        <v>2.0182908296158542</v>
      </c>
      <c r="K131" s="23"/>
      <c r="L131" s="23"/>
    </row>
    <row r="132" spans="1:12" x14ac:dyDescent="0.3">
      <c r="A132" s="23">
        <f>'Consistency matrix'!B134*'Unit price'!B$3*'Technical coefficient matrix'!B134</f>
        <v>0</v>
      </c>
      <c r="B132" s="23">
        <f>'Consistency matrix'!C134*'Unit price'!C$3*'Technical coefficient matrix'!C134</f>
        <v>2.0037086300521987E-3</v>
      </c>
      <c r="C132" s="23">
        <f>'Consistency matrix'!D134*'Unit price'!D$3*'Technical coefficient matrix'!D134</f>
        <v>0</v>
      </c>
      <c r="D132" s="23">
        <f>'Consistency matrix'!E134*'Unit price'!E$3*'Technical coefficient matrix'!E134</f>
        <v>0</v>
      </c>
      <c r="E132" s="23">
        <f>'Consistency matrix'!F134*'Unit price'!F$3*'Technical coefficient matrix'!F134</f>
        <v>0</v>
      </c>
      <c r="F132" s="23">
        <f>'Consistency matrix'!G134*'Unit price'!G$3*'Technical coefficient matrix'!G134</f>
        <v>0</v>
      </c>
      <c r="G132" s="23">
        <f>'Consistency matrix'!H134*'Unit price'!H$3*'Technical coefficient matrix'!H134</f>
        <v>0</v>
      </c>
      <c r="H132" s="23">
        <f>'Consistency matrix'!I134*'Unit price'!I$3*'Technical coefficient matrix'!I134</f>
        <v>8.0926806663942794E-7</v>
      </c>
      <c r="I132" s="23">
        <f>'Consistency matrix'!J134*'Unit price'!J$3*'Technical coefficient matrix'!J134</f>
        <v>0</v>
      </c>
      <c r="J132" s="23">
        <f>'Consistency matrix'!K134*'Unit price'!K$3*'Technical coefficient matrix'!K134</f>
        <v>1.2241029579419918</v>
      </c>
      <c r="K132" s="23"/>
      <c r="L132" s="23"/>
    </row>
    <row r="133" spans="1:12" x14ac:dyDescent="0.3">
      <c r="A133" s="23">
        <f>'Consistency matrix'!B135*'Unit price'!B$3*'Technical coefficient matrix'!B135</f>
        <v>0</v>
      </c>
      <c r="B133" s="23">
        <f>'Consistency matrix'!C135*'Unit price'!C$3*'Technical coefficient matrix'!C135</f>
        <v>6.1337506274617868E-4</v>
      </c>
      <c r="C133" s="23">
        <f>'Consistency matrix'!D135*'Unit price'!D$3*'Technical coefficient matrix'!D135</f>
        <v>2.3934051617546673E-3</v>
      </c>
      <c r="D133" s="23">
        <f>'Consistency matrix'!E135*'Unit price'!E$3*'Technical coefficient matrix'!E135</f>
        <v>7.1880645898679616E-5</v>
      </c>
      <c r="E133" s="23">
        <f>'Consistency matrix'!F135*'Unit price'!F$3*'Technical coefficient matrix'!F135</f>
        <v>2.7912064063985016E-5</v>
      </c>
      <c r="F133" s="23">
        <f>'Consistency matrix'!G135*'Unit price'!G$3*'Technical coefficient matrix'!G135</f>
        <v>0</v>
      </c>
      <c r="G133" s="23">
        <f>'Consistency matrix'!H135*'Unit price'!H$3*'Technical coefficient matrix'!H135</f>
        <v>2.0865640219575384E-5</v>
      </c>
      <c r="H133" s="23">
        <f>'Consistency matrix'!I135*'Unit price'!I$3*'Technical coefficient matrix'!I135</f>
        <v>1.2831902719927777E-9</v>
      </c>
      <c r="I133" s="23">
        <f>'Consistency matrix'!J135*'Unit price'!J$3*'Technical coefficient matrix'!J135</f>
        <v>0</v>
      </c>
      <c r="J133" s="23">
        <f>'Consistency matrix'!K135*'Unit price'!K$3*'Technical coefficient matrix'!K135</f>
        <v>1.9409600752831931E-3</v>
      </c>
      <c r="K133" s="23"/>
      <c r="L133" s="23"/>
    </row>
    <row r="134" spans="1:12" x14ac:dyDescent="0.3">
      <c r="A134" s="23">
        <f>'Consistency matrix'!B136*'Unit price'!B$3*'Technical coefficient matrix'!B136</f>
        <v>9.0407887722064127E-3</v>
      </c>
      <c r="B134" s="23">
        <f>'Consistency matrix'!C136*'Unit price'!C$3*'Technical coefficient matrix'!C136</f>
        <v>1.9109106692957385E-7</v>
      </c>
      <c r="C134" s="23">
        <f>'Consistency matrix'!D136*'Unit price'!D$3*'Technical coefficient matrix'!D136</f>
        <v>9.8336239514317656E-5</v>
      </c>
      <c r="D134" s="23">
        <f>'Consistency matrix'!E136*'Unit price'!E$3*'Technical coefficient matrix'!E136</f>
        <v>5.5544121061994358E-6</v>
      </c>
      <c r="E134" s="23">
        <f>'Consistency matrix'!F136*'Unit price'!F$3*'Technical coefficient matrix'!F136</f>
        <v>7.8964719905589621E-6</v>
      </c>
      <c r="F134" s="23">
        <f>'Consistency matrix'!G136*'Unit price'!G$3*'Technical coefficient matrix'!G136</f>
        <v>4.062539578391252E-3</v>
      </c>
      <c r="G134" s="23">
        <f>'Consistency matrix'!H136*'Unit price'!H$3*'Technical coefficient matrix'!H136</f>
        <v>5.2388131354384666E-5</v>
      </c>
      <c r="H134" s="23">
        <f>'Consistency matrix'!I136*'Unit price'!I$3*'Technical coefficient matrix'!I136</f>
        <v>7.5142099538597639E-9</v>
      </c>
      <c r="I134" s="23">
        <f>'Consistency matrix'!J136*'Unit price'!J$3*'Technical coefficient matrix'!J136</f>
        <v>0</v>
      </c>
      <c r="J134" s="23">
        <f>'Consistency matrix'!K136*'Unit price'!K$3*'Technical coefficient matrix'!K136</f>
        <v>1.1366031862981156E-2</v>
      </c>
      <c r="K134" s="23"/>
      <c r="L134" s="23"/>
    </row>
    <row r="135" spans="1:12" x14ac:dyDescent="0.3">
      <c r="A135" s="23">
        <f>'Consistency matrix'!B137*'Unit price'!B$3*'Technical coefficient matrix'!B137</f>
        <v>1.0000062095241256</v>
      </c>
      <c r="B135" s="23">
        <f>'Consistency matrix'!C137*'Unit price'!C$3*'Technical coefficient matrix'!C137</f>
        <v>2.2858146914051083E-4</v>
      </c>
      <c r="C135" s="23">
        <f>'Consistency matrix'!D137*'Unit price'!D$3*'Technical coefficient matrix'!D137</f>
        <v>9.855334097626527E-3</v>
      </c>
      <c r="D135" s="23">
        <f>'Consistency matrix'!E137*'Unit price'!E$3*'Technical coefficient matrix'!E137</f>
        <v>1.0807166877155323E-3</v>
      </c>
      <c r="E135" s="23">
        <f>'Consistency matrix'!F137*'Unit price'!F$3*'Technical coefficient matrix'!F137</f>
        <v>7.4255979837131706E-5</v>
      </c>
      <c r="F135" s="23">
        <f>'Consistency matrix'!G137*'Unit price'!G$3*'Technical coefficient matrix'!G137</f>
        <v>0</v>
      </c>
      <c r="G135" s="23">
        <f>'Consistency matrix'!H137*'Unit price'!H$3*'Technical coefficient matrix'!H137</f>
        <v>1.2828108664278909E-3</v>
      </c>
      <c r="H135" s="23">
        <f>'Consistency matrix'!I137*'Unit price'!I$3*'Technical coefficient matrix'!I137</f>
        <v>1.3169483911342885E-6</v>
      </c>
      <c r="I135" s="23">
        <f>'Consistency matrix'!J137*'Unit price'!J$3*'Technical coefficient matrix'!J137</f>
        <v>0</v>
      </c>
      <c r="J135" s="23">
        <f>'Consistency matrix'!K137*'Unit price'!K$3*'Technical coefficient matrix'!K137</f>
        <v>1.9920227765056462</v>
      </c>
      <c r="K135" s="23"/>
      <c r="L135" s="23"/>
    </row>
    <row r="136" spans="1:12" x14ac:dyDescent="0.3">
      <c r="A136" s="23">
        <f>'Consistency matrix'!B138*'Unit price'!B$3*'Technical coefficient matrix'!B138</f>
        <v>2.8094121265494336</v>
      </c>
      <c r="B136" s="23">
        <f>'Consistency matrix'!C138*'Unit price'!C$3*'Technical coefficient matrix'!C138</f>
        <v>1.9826158685327848E-3</v>
      </c>
      <c r="C136" s="23">
        <f>'Consistency matrix'!D138*'Unit price'!D$3*'Technical coefficient matrix'!D138</f>
        <v>0.1423943015146921</v>
      </c>
      <c r="D136" s="23">
        <f>'Consistency matrix'!E138*'Unit price'!E$3*'Technical coefficient matrix'!E138</f>
        <v>3.8109488152645019E-3</v>
      </c>
      <c r="E136" s="23">
        <f>'Consistency matrix'!F138*'Unit price'!F$3*'Technical coefficient matrix'!F138</f>
        <v>5.5403884446288227E-3</v>
      </c>
      <c r="F136" s="23">
        <f>'Consistency matrix'!G138*'Unit price'!G$3*'Technical coefficient matrix'!G138</f>
        <v>2.3559170496707029</v>
      </c>
      <c r="G136" s="23">
        <f>'Consistency matrix'!H138*'Unit price'!H$3*'Technical coefficient matrix'!H138</f>
        <v>1.5381720572023682E-2</v>
      </c>
      <c r="H136" s="23">
        <f>'Consistency matrix'!I138*'Unit price'!I$3*'Technical coefficient matrix'!I138</f>
        <v>5.3963994942117658E-5</v>
      </c>
      <c r="I136" s="23">
        <f>'Consistency matrix'!J138*'Unit price'!J$3*'Technical coefficient matrix'!J138</f>
        <v>0</v>
      </c>
      <c r="J136" s="23">
        <f>'Consistency matrix'!K138*'Unit price'!K$3*'Technical coefficient matrix'!K138</f>
        <v>81.626210836816611</v>
      </c>
      <c r="K136" s="23"/>
      <c r="L136" s="23"/>
    </row>
    <row r="137" spans="1:12" x14ac:dyDescent="0.3">
      <c r="A137" s="23">
        <f>'Consistency matrix'!B139*'Unit price'!B$3*'Technical coefficient matrix'!B139</f>
        <v>0.12155099603745624</v>
      </c>
      <c r="B137" s="23">
        <f>'Consistency matrix'!C139*'Unit price'!C$3*'Technical coefficient matrix'!C139</f>
        <v>4.7065131815939719E-5</v>
      </c>
      <c r="C137" s="23">
        <f>'Consistency matrix'!D139*'Unit price'!D$3*'Technical coefficient matrix'!D139</f>
        <v>5.0656644727885003E-3</v>
      </c>
      <c r="D137" s="23">
        <f>'Consistency matrix'!E139*'Unit price'!E$3*'Technical coefficient matrix'!E139</f>
        <v>1.3294378070271789E-4</v>
      </c>
      <c r="E137" s="23">
        <f>'Consistency matrix'!F139*'Unit price'!F$3*'Technical coefficient matrix'!F139</f>
        <v>1.2964421638011648E-4</v>
      </c>
      <c r="F137" s="23">
        <f>'Consistency matrix'!G139*'Unit price'!G$3*'Technical coefficient matrix'!G139</f>
        <v>5.4119903869895576E-2</v>
      </c>
      <c r="G137" s="23">
        <f>'Consistency matrix'!H139*'Unit price'!H$3*'Technical coefficient matrix'!H139</f>
        <v>2.4573674260119048E-4</v>
      </c>
      <c r="H137" s="23">
        <f>'Consistency matrix'!I139*'Unit price'!I$3*'Technical coefficient matrix'!I139</f>
        <v>1.3128291769652278E-6</v>
      </c>
      <c r="I137" s="23">
        <f>'Consistency matrix'!J139*'Unit price'!J$3*'Technical coefficient matrix'!J139</f>
        <v>0</v>
      </c>
      <c r="J137" s="23">
        <f>'Consistency matrix'!K139*'Unit price'!K$3*'Technical coefficient matrix'!K139</f>
        <v>1.9857920323843781</v>
      </c>
      <c r="K137" s="23"/>
      <c r="L137" s="23"/>
    </row>
    <row r="138" spans="1:12" x14ac:dyDescent="0.3">
      <c r="A138" s="23">
        <f>'Consistency matrix'!B140*'Unit price'!B$3*'Technical coefficient matrix'!B140</f>
        <v>0</v>
      </c>
      <c r="B138" s="23">
        <f>'Consistency matrix'!C140*'Unit price'!C$3*'Technical coefficient matrix'!C140</f>
        <v>2.0413705348776873E-2</v>
      </c>
      <c r="C138" s="23">
        <f>'Consistency matrix'!D140*'Unit price'!D$3*'Technical coefficient matrix'!D140</f>
        <v>1.5530915115919594E-2</v>
      </c>
      <c r="D138" s="23">
        <f>'Consistency matrix'!E140*'Unit price'!E$3*'Technical coefficient matrix'!E140</f>
        <v>1.5157238456778781E-3</v>
      </c>
      <c r="E138" s="23">
        <f>'Consistency matrix'!F140*'Unit price'!F$3*'Technical coefficient matrix'!F140</f>
        <v>3.5957822257777874E-4</v>
      </c>
      <c r="F138" s="23">
        <f>'Consistency matrix'!G140*'Unit price'!G$3*'Technical coefficient matrix'!G140</f>
        <v>0</v>
      </c>
      <c r="G138" s="23">
        <f>'Consistency matrix'!H140*'Unit price'!H$3*'Technical coefficient matrix'!H140</f>
        <v>9.0473488018879688E-4</v>
      </c>
      <c r="H138" s="23">
        <f>'Consistency matrix'!I140*'Unit price'!I$3*'Technical coefficient matrix'!I140</f>
        <v>1.6568038545332466E-6</v>
      </c>
      <c r="I138" s="23">
        <f>'Consistency matrix'!J140*'Unit price'!J$3*'Technical coefficient matrix'!J140</f>
        <v>0</v>
      </c>
      <c r="J138" s="23">
        <f>'Consistency matrix'!K140*'Unit price'!K$3*'Technical coefficient matrix'!K140</f>
        <v>2.5060898639998688</v>
      </c>
      <c r="K138" s="23"/>
      <c r="L138" s="23"/>
    </row>
    <row r="139" spans="1:12" x14ac:dyDescent="0.3">
      <c r="A139" s="23">
        <f>'Consistency matrix'!B141*'Unit price'!B$3*'Technical coefficient matrix'!B141</f>
        <v>0</v>
      </c>
      <c r="B139" s="23">
        <f>'Consistency matrix'!C141*'Unit price'!C$3*'Technical coefficient matrix'!C141</f>
        <v>0</v>
      </c>
      <c r="C139" s="23">
        <f>'Consistency matrix'!D141*'Unit price'!D$3*'Technical coefficient matrix'!D141</f>
        <v>0</v>
      </c>
      <c r="D139" s="23">
        <f>'Consistency matrix'!E141*'Unit price'!E$3*'Technical coefficient matrix'!E141</f>
        <v>0</v>
      </c>
      <c r="E139" s="23">
        <f>'Consistency matrix'!F141*'Unit price'!F$3*'Technical coefficient matrix'!F141</f>
        <v>0</v>
      </c>
      <c r="F139" s="23">
        <f>'Consistency matrix'!G141*'Unit price'!G$3*'Technical coefficient matrix'!G141</f>
        <v>0</v>
      </c>
      <c r="G139" s="23">
        <f>'Consistency matrix'!H141*'Unit price'!H$3*'Technical coefficient matrix'!H141</f>
        <v>0</v>
      </c>
      <c r="H139" s="23">
        <f>'Consistency matrix'!I141*'Unit price'!I$3*'Technical coefficient matrix'!I141</f>
        <v>0</v>
      </c>
      <c r="I139" s="23">
        <f>'Consistency matrix'!J141*'Unit price'!J$3*'Technical coefficient matrix'!J141</f>
        <v>0</v>
      </c>
      <c r="J139" s="23">
        <f>'Consistency matrix'!K141*'Unit price'!K$3*'Technical coefficient matrix'!K141</f>
        <v>0</v>
      </c>
      <c r="K139" s="23"/>
      <c r="L139" s="23"/>
    </row>
    <row r="140" spans="1:12" x14ac:dyDescent="0.3">
      <c r="A140" s="23">
        <f>'Consistency matrix'!B142*'Unit price'!B$3*'Technical coefficient matrix'!B142</f>
        <v>0.10552609919343602</v>
      </c>
      <c r="B140" s="23">
        <f>'Consistency matrix'!C142*'Unit price'!C$3*'Technical coefficient matrix'!C142</f>
        <v>4.8091954978620718E-4</v>
      </c>
      <c r="C140" s="23">
        <f>'Consistency matrix'!D142*'Unit price'!D$3*'Technical coefficient matrix'!D142</f>
        <v>1.5747844637683712E-2</v>
      </c>
      <c r="D140" s="23">
        <f>'Consistency matrix'!E142*'Unit price'!E$3*'Technical coefficient matrix'!E142</f>
        <v>1.2736050510670982E-4</v>
      </c>
      <c r="E140" s="23">
        <f>'Consistency matrix'!F142*'Unit price'!F$3*'Technical coefficient matrix'!F142</f>
        <v>6.1789541278480821E-4</v>
      </c>
      <c r="F140" s="23">
        <f>'Consistency matrix'!G142*'Unit price'!G$3*'Technical coefficient matrix'!G142</f>
        <v>6.110750588914228E-2</v>
      </c>
      <c r="G140" s="23">
        <f>'Consistency matrix'!H142*'Unit price'!H$3*'Technical coefficient matrix'!H142</f>
        <v>1.1702343784173066E-3</v>
      </c>
      <c r="H140" s="23">
        <f>'Consistency matrix'!I142*'Unit price'!I$3*'Technical coefficient matrix'!I142</f>
        <v>6.7227245839637978E-8</v>
      </c>
      <c r="I140" s="23">
        <f>'Consistency matrix'!J142*'Unit price'!J$3*'Technical coefficient matrix'!J142</f>
        <v>0</v>
      </c>
      <c r="J140" s="23">
        <f>'Consistency matrix'!K142*'Unit price'!K$3*'Technical coefficient matrix'!K142</f>
        <v>0.10168827101793979</v>
      </c>
      <c r="K140" s="23"/>
      <c r="L140" s="23"/>
    </row>
    <row r="141" spans="1:12" x14ac:dyDescent="0.3">
      <c r="A141" s="23">
        <f>'Consistency matrix'!B143*'Unit price'!B$3*'Technical coefficient matrix'!B143</f>
        <v>0</v>
      </c>
      <c r="B141" s="23">
        <f>'Consistency matrix'!C143*'Unit price'!C$3*'Technical coefficient matrix'!C143</f>
        <v>0</v>
      </c>
      <c r="C141" s="23">
        <f>'Consistency matrix'!D143*'Unit price'!D$3*'Technical coefficient matrix'!D143</f>
        <v>0</v>
      </c>
      <c r="D141" s="23">
        <f>'Consistency matrix'!E143*'Unit price'!E$3*'Technical coefficient matrix'!E143</f>
        <v>0</v>
      </c>
      <c r="E141" s="23">
        <f>'Consistency matrix'!F143*'Unit price'!F$3*'Technical coefficient matrix'!F143</f>
        <v>0</v>
      </c>
      <c r="F141" s="23">
        <f>'Consistency matrix'!G143*'Unit price'!G$3*'Technical coefficient matrix'!G143</f>
        <v>0</v>
      </c>
      <c r="G141" s="23">
        <f>'Consistency matrix'!H143*'Unit price'!H$3*'Technical coefficient matrix'!H143</f>
        <v>0</v>
      </c>
      <c r="H141" s="23">
        <f>'Consistency matrix'!I143*'Unit price'!I$3*'Technical coefficient matrix'!I143</f>
        <v>1.2319665042665104E-7</v>
      </c>
      <c r="I141" s="23">
        <f>'Consistency matrix'!J143*'Unit price'!J$3*'Technical coefficient matrix'!J143</f>
        <v>0</v>
      </c>
      <c r="J141" s="23">
        <f>'Consistency matrix'!K143*'Unit price'!K$3*'Technical coefficient matrix'!K143</f>
        <v>0.18634787459493432</v>
      </c>
      <c r="K141" s="23"/>
      <c r="L141" s="23"/>
    </row>
    <row r="142" spans="1:12" x14ac:dyDescent="0.3">
      <c r="A142" s="23">
        <f>'Consistency matrix'!B144*'Unit price'!B$3*'Technical coefficient matrix'!B144</f>
        <v>0</v>
      </c>
      <c r="B142" s="23">
        <f>'Consistency matrix'!C144*'Unit price'!C$3*'Technical coefficient matrix'!C144</f>
        <v>0</v>
      </c>
      <c r="C142" s="23">
        <f>'Consistency matrix'!D144*'Unit price'!D$3*'Technical coefficient matrix'!D144</f>
        <v>0</v>
      </c>
      <c r="D142" s="23">
        <f>'Consistency matrix'!E144*'Unit price'!E$3*'Technical coefficient matrix'!E144</f>
        <v>0</v>
      </c>
      <c r="E142" s="23">
        <f>'Consistency matrix'!F144*'Unit price'!F$3*'Technical coefficient matrix'!F144</f>
        <v>0</v>
      </c>
      <c r="F142" s="23">
        <f>'Consistency matrix'!G144*'Unit price'!G$3*'Technical coefficient matrix'!G144</f>
        <v>0</v>
      </c>
      <c r="G142" s="23">
        <f>'Consistency matrix'!H144*'Unit price'!H$3*'Technical coefficient matrix'!H144</f>
        <v>0</v>
      </c>
      <c r="H142" s="23">
        <f>'Consistency matrix'!I144*'Unit price'!I$3*'Technical coefficient matrix'!I144</f>
        <v>8.7962594502138311E-8</v>
      </c>
      <c r="I142" s="23">
        <f>'Consistency matrix'!J144*'Unit price'!J$3*'Technical coefficient matrix'!J144</f>
        <v>0</v>
      </c>
      <c r="J142" s="23">
        <f>'Consistency matrix'!K144*'Unit price'!K$3*'Technical coefficient matrix'!K144</f>
        <v>0.13305266395281423</v>
      </c>
      <c r="K142" s="23"/>
      <c r="L142" s="23"/>
    </row>
    <row r="143" spans="1:12" x14ac:dyDescent="0.3">
      <c r="A143" s="23">
        <f>'Consistency matrix'!B145*'Unit price'!B$3*'Technical coefficient matrix'!B145</f>
        <v>0</v>
      </c>
      <c r="B143" s="23">
        <f>'Consistency matrix'!C145*'Unit price'!C$3*'Technical coefficient matrix'!C145</f>
        <v>0</v>
      </c>
      <c r="C143" s="23">
        <f>'Consistency matrix'!D145*'Unit price'!D$3*'Technical coefficient matrix'!D145</f>
        <v>0</v>
      </c>
      <c r="D143" s="23">
        <f>'Consistency matrix'!E145*'Unit price'!E$3*'Technical coefficient matrix'!E145</f>
        <v>0</v>
      </c>
      <c r="E143" s="23">
        <f>'Consistency matrix'!F145*'Unit price'!F$3*'Technical coefficient matrix'!F145</f>
        <v>0</v>
      </c>
      <c r="F143" s="23">
        <f>'Consistency matrix'!G145*'Unit price'!G$3*'Technical coefficient matrix'!G145</f>
        <v>0</v>
      </c>
      <c r="G143" s="23">
        <f>'Consistency matrix'!H145*'Unit price'!H$3*'Technical coefficient matrix'!H145</f>
        <v>0</v>
      </c>
      <c r="H143" s="23">
        <f>'Consistency matrix'!I145*'Unit price'!I$3*'Technical coefficient matrix'!I145</f>
        <v>0</v>
      </c>
      <c r="I143" s="23">
        <f>'Consistency matrix'!J145*'Unit price'!J$3*'Technical coefficient matrix'!J145</f>
        <v>0</v>
      </c>
      <c r="J143" s="23">
        <f>'Consistency matrix'!K145*'Unit price'!K$3*'Technical coefficient matrix'!K145</f>
        <v>0</v>
      </c>
      <c r="K143" s="23"/>
      <c r="L143" s="23"/>
    </row>
    <row r="144" spans="1:12" x14ac:dyDescent="0.3">
      <c r="A144" s="23">
        <f>'Consistency matrix'!B146*'Unit price'!B$3*'Technical coefficient matrix'!B146</f>
        <v>3.5998926072163546</v>
      </c>
      <c r="B144" s="23">
        <f>'Consistency matrix'!C146*'Unit price'!C$3*'Technical coefficient matrix'!C146</f>
        <v>7.6089265987185561E-5</v>
      </c>
      <c r="C144" s="23">
        <f>'Consistency matrix'!D146*'Unit price'!D$3*'Technical coefficient matrix'!D146</f>
        <v>3.9155843065292517E-2</v>
      </c>
      <c r="D144" s="23">
        <f>'Consistency matrix'!E146*'Unit price'!E$3*'Technical coefficient matrix'!E146</f>
        <v>2.2116744860518848E-3</v>
      </c>
      <c r="E144" s="23">
        <f>'Consistency matrix'!F146*'Unit price'!F$3*'Technical coefficient matrix'!F146</f>
        <v>3.1442434241636301E-3</v>
      </c>
      <c r="F144" s="23">
        <f>'Consistency matrix'!G146*'Unit price'!G$3*'Technical coefficient matrix'!G146</f>
        <v>1.6176354472438568</v>
      </c>
      <c r="G144" s="23">
        <f>'Consistency matrix'!H146*'Unit price'!H$3*'Technical coefficient matrix'!H146</f>
        <v>2.0860080394834311E-2</v>
      </c>
      <c r="H144" s="23">
        <f>'Consistency matrix'!I146*'Unit price'!I$3*'Technical coefficient matrix'!I146</f>
        <v>5.0346073053680288E-6</v>
      </c>
      <c r="I144" s="23">
        <f>'Consistency matrix'!J146*'Unit price'!J$3*'Technical coefficient matrix'!J146</f>
        <v>0</v>
      </c>
      <c r="J144" s="23">
        <f>'Consistency matrix'!K146*'Unit price'!K$3*'Technical coefficient matrix'!K146</f>
        <v>7.6153723946743277</v>
      </c>
      <c r="K144" s="23"/>
      <c r="L144" s="23"/>
    </row>
    <row r="145" spans="1:12" x14ac:dyDescent="0.3">
      <c r="A145" s="23">
        <f>'Consistency matrix'!B147*'Unit price'!B$3*'Technical coefficient matrix'!B147</f>
        <v>0.22831047814142635</v>
      </c>
      <c r="B145" s="23">
        <f>'Consistency matrix'!C147*'Unit price'!C$3*'Technical coefficient matrix'!C147</f>
        <v>5.5171576152017667E-5</v>
      </c>
      <c r="C145" s="23">
        <f>'Consistency matrix'!D147*'Unit price'!D$3*'Technical coefficient matrix'!D147</f>
        <v>2.995668201744624E-3</v>
      </c>
      <c r="D145" s="23">
        <f>'Consistency matrix'!E147*'Unit price'!E$3*'Technical coefficient matrix'!E147</f>
        <v>6.500161766571817E-5</v>
      </c>
      <c r="E145" s="23">
        <f>'Consistency matrix'!F147*'Unit price'!F$3*'Technical coefficient matrix'!F147</f>
        <v>3.0827446857932738E-5</v>
      </c>
      <c r="F145" s="23">
        <f>'Consistency matrix'!G147*'Unit price'!G$3*'Technical coefficient matrix'!G147</f>
        <v>4.810856733658006E-2</v>
      </c>
      <c r="G145" s="23">
        <f>'Consistency matrix'!H147*'Unit price'!H$3*'Technical coefficient matrix'!H147</f>
        <v>2.586014036805089E-4</v>
      </c>
      <c r="H145" s="23">
        <f>'Consistency matrix'!I147*'Unit price'!I$3*'Technical coefficient matrix'!I147</f>
        <v>1.4882724393888684E-5</v>
      </c>
      <c r="I145" s="23">
        <f>'Consistency matrix'!J147*'Unit price'!J$3*'Technical coefficient matrix'!J147</f>
        <v>0</v>
      </c>
      <c r="J145" s="23">
        <f>'Consistency matrix'!K147*'Unit price'!K$3*'Technical coefficient matrix'!K147</f>
        <v>22.511683957142544</v>
      </c>
      <c r="K145" s="23"/>
      <c r="L145" s="23"/>
    </row>
    <row r="146" spans="1:12" x14ac:dyDescent="0.3">
      <c r="A146" s="23">
        <f>'Consistency matrix'!B148*'Unit price'!B$3*'Technical coefficient matrix'!B148</f>
        <v>3.2542339489972476E-2</v>
      </c>
      <c r="B146" s="23">
        <f>'Consistency matrix'!C148*'Unit price'!C$3*'Technical coefficient matrix'!C148</f>
        <v>4.4813339400962175E-6</v>
      </c>
      <c r="C146" s="23">
        <f>'Consistency matrix'!D148*'Unit price'!D$3*'Technical coefficient matrix'!D148</f>
        <v>5.3033472167583751E-4</v>
      </c>
      <c r="D146" s="23">
        <f>'Consistency matrix'!E148*'Unit price'!E$3*'Technical coefficient matrix'!E148</f>
        <v>1.2400175013605763E-5</v>
      </c>
      <c r="E146" s="23">
        <f>'Consistency matrix'!F148*'Unit price'!F$3*'Technical coefficient matrix'!F148</f>
        <v>6.1077739685466915E-5</v>
      </c>
      <c r="F146" s="23">
        <f>'Consistency matrix'!G148*'Unit price'!G$3*'Technical coefficient matrix'!G148</f>
        <v>1.7364762110725004E-2</v>
      </c>
      <c r="G146" s="23">
        <f>'Consistency matrix'!H148*'Unit price'!H$3*'Technical coefficient matrix'!H148</f>
        <v>6.2637984348895719E-5</v>
      </c>
      <c r="H146" s="23">
        <f>'Consistency matrix'!I148*'Unit price'!I$3*'Technical coefficient matrix'!I148</f>
        <v>2.3594518151699442E-5</v>
      </c>
      <c r="I146" s="23">
        <f>'Consistency matrix'!J148*'Unit price'!J$3*'Technical coefficient matrix'!J148</f>
        <v>0</v>
      </c>
      <c r="J146" s="23">
        <f>'Consistency matrix'!K148*'Unit price'!K$3*'Technical coefficient matrix'!K148</f>
        <v>35.689187120217639</v>
      </c>
      <c r="K146" s="23"/>
      <c r="L146" s="23"/>
    </row>
    <row r="147" spans="1:12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 spans="1:12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 spans="1:12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 spans="1:12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 spans="1:12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 spans="1:12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 spans="1:12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 spans="1:12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 spans="1:12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 spans="1:12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 spans="1:12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 spans="1:12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 spans="1:12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 spans="1:12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 spans="1:12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 spans="1:12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 spans="1:12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 spans="1:12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 spans="1:12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 spans="1:12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 spans="1:12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 spans="1:12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 spans="1:12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 spans="1:12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 spans="1:12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 spans="1:12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 spans="1:12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 spans="1:12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 spans="1:12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spans="1:12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 spans="1:12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 spans="1:12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 spans="1:12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 spans="1:12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 spans="1:12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 spans="1:12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 spans="1:12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 spans="1:12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 spans="1:12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</vt:lpstr>
      <vt:lpstr>Ep</vt:lpstr>
      <vt:lpstr>Consistency matrix</vt:lpstr>
      <vt:lpstr>Unit price</vt:lpstr>
      <vt:lpstr>Technical coefficient matrix</vt:lpstr>
      <vt:lpstr>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2025-10-28T14:30:04Z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