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HavasuNWR\DSS_Tools\HoJo_DSSfiles_working\inputs\Tier1\Tables\"/>
    </mc:Choice>
  </mc:AlternateContent>
  <bookViews>
    <workbookView xWindow="360" yWindow="90" windowWidth="17610" windowHeight="11940"/>
  </bookViews>
  <sheets>
    <sheet name="Table 11 Fish Data" sheetId="17" r:id="rId1"/>
    <sheet name="Sheet14" sheetId="14" r:id="rId2"/>
    <sheet name="Sheet15" sheetId="15" r:id="rId3"/>
    <sheet name="Sheet16" sheetId="16" r:id="rId4"/>
  </sheets>
  <calcPr calcId="152511"/>
</workbook>
</file>

<file path=xl/calcChain.xml><?xml version="1.0" encoding="utf-8"?>
<calcChain xmlns="http://schemas.openxmlformats.org/spreadsheetml/2006/main">
  <c r="O39" i="17" l="1"/>
  <c r="N39" i="17"/>
  <c r="O38" i="17"/>
  <c r="N38" i="17"/>
  <c r="O37" i="17"/>
  <c r="N37" i="17"/>
  <c r="O36" i="17"/>
  <c r="N36" i="17"/>
  <c r="O35" i="17"/>
  <c r="N35" i="17"/>
  <c r="O34" i="17"/>
  <c r="N34" i="17"/>
  <c r="O32" i="17"/>
  <c r="N32" i="17"/>
  <c r="O31" i="17"/>
  <c r="N31" i="17"/>
  <c r="O30" i="17"/>
  <c r="N30" i="17"/>
  <c r="O29" i="17"/>
  <c r="N29" i="17"/>
  <c r="O28" i="17"/>
  <c r="N28" i="17"/>
  <c r="O27" i="17"/>
  <c r="N27" i="17"/>
  <c r="O25" i="17"/>
  <c r="N25" i="17"/>
  <c r="O24" i="17"/>
  <c r="N24" i="17"/>
  <c r="O23" i="17"/>
  <c r="N23" i="17"/>
  <c r="O22" i="17"/>
  <c r="N22" i="17"/>
  <c r="O20" i="17"/>
  <c r="N20" i="17"/>
  <c r="O18" i="17"/>
  <c r="N18" i="17"/>
  <c r="O17" i="17"/>
  <c r="N17" i="17"/>
  <c r="O16" i="17"/>
  <c r="N16" i="17"/>
  <c r="O15" i="17"/>
  <c r="N15" i="17"/>
  <c r="O14" i="17"/>
  <c r="N14" i="17"/>
  <c r="O13" i="17"/>
  <c r="N13" i="17"/>
  <c r="O11" i="17"/>
  <c r="N11" i="17"/>
  <c r="O10" i="17"/>
  <c r="N10" i="17"/>
  <c r="O9" i="17"/>
  <c r="N9" i="17"/>
  <c r="O8" i="17"/>
  <c r="N8" i="17"/>
  <c r="O7" i="17"/>
  <c r="N7" i="17"/>
  <c r="O6" i="17"/>
  <c r="N6" i="17"/>
</calcChain>
</file>

<file path=xl/sharedStrings.xml><?xml version="1.0" encoding="utf-8"?>
<sst xmlns="http://schemas.openxmlformats.org/spreadsheetml/2006/main" count="52" uniqueCount="27">
  <si>
    <t># of gill nets set</t>
  </si>
  <si>
    <r>
      <t>Number of fish captured in each region.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</si>
  <si>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Total # of fish</t>
  </si>
  <si>
    <t>Total fish minus gizzard shad</t>
  </si>
  <si>
    <t>Year</t>
  </si>
  <si>
    <r>
      <t>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</si>
  <si>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Razorback sucker</t>
  </si>
  <si>
    <t>Gizzard shad</t>
  </si>
  <si>
    <t>Threadfin shad</t>
  </si>
  <si>
    <t>Channel catfish</t>
  </si>
  <si>
    <t>Yellow bullhead</t>
  </si>
  <si>
    <t>Largemouth bass</t>
  </si>
  <si>
    <t>Striped bass</t>
  </si>
  <si>
    <r>
      <t>Sunfish species</t>
    </r>
    <r>
      <rPr>
        <b/>
        <vertAlign val="superscript"/>
        <sz val="10"/>
        <color indexed="8"/>
        <rFont val="Calibri"/>
        <family val="2"/>
        <scheme val="minor"/>
      </rPr>
      <t>2</t>
    </r>
  </si>
  <si>
    <t>Black crappie</t>
  </si>
  <si>
    <t>Carp and goldfish</t>
  </si>
  <si>
    <t>NE</t>
  </si>
  <si>
    <t>FB</t>
  </si>
  <si>
    <t>BO</t>
  </si>
  <si>
    <t>No Nets set in this region</t>
  </si>
  <si>
    <t>CF</t>
  </si>
  <si>
    <t>SD</t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</si>
  <si>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Regions where AGFD set gill nets in Topock Marsh:</t>
    </r>
  </si>
  <si>
    <t xml:space="preserve">   NE = North End ; FB = Fire Break Canal; BO = Beal Lake Outlet; CF = Catfish Paradise; SD = South Dike</t>
  </si>
  <si>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Sunfish species included bluegill, green sunfish, and redear</t>
    </r>
  </si>
  <si>
    <t xml:space="preserve">Table 2. Summary of fish captured by Arizona Game and Fish Department (AGFD) using experimental gill nets each February from </t>
  </si>
  <si>
    <r>
      <t xml:space="preserve">    2010 through 2015.  Locations where gill nets were set are divided into five regions</t>
    </r>
    <r>
      <rPr>
        <b/>
        <vertAlign val="superscript"/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 xml:space="preserve"> within Topock Marsh and illustrated in figures 6a and 6b.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</si>
</sst>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Times New Roman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Calibri"/>
      <family val="2"/>
      <scheme val="minor"/>
    </font>
    <font>
      <b/>
      <vertAlign val="superscript"/>
      <sz val="10"/>
      <color indexed="8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Border="0"/>
    <xf numFmtId="0" fontId="1" fillId="0" borderId="0"/>
    <xf numFmtId="0" fontId="7" fillId="0" borderId="0"/>
  </cellStyleXfs>
  <cellXfs count="45">
    <xf numFmtId="0" fontId="0" fillId="0" borderId="0" xfId="0"/>
    <xf numFmtId="0" fontId="2" fillId="0" borderId="0" xfId="1" applyFont="1" applyProtection="1">
      <protection locked="0"/>
    </xf>
    <xf numFmtId="0" fontId="3" fillId="0" borderId="0" xfId="1" applyFont="1"/>
    <xf numFmtId="0" fontId="1" fillId="0" borderId="0" xfId="1"/>
    <xf numFmtId="0" fontId="1" fillId="0" borderId="0" xfId="1" applyFont="1"/>
    <xf numFmtId="0" fontId="4" fillId="0" borderId="1" xfId="1" applyFont="1" applyBorder="1"/>
    <xf numFmtId="0" fontId="5" fillId="0" borderId="2" xfId="1" applyFont="1" applyBorder="1"/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/>
    <xf numFmtId="0" fontId="5" fillId="0" borderId="0" xfId="1" applyFont="1" applyBorder="1"/>
    <xf numFmtId="0" fontId="5" fillId="0" borderId="6" xfId="1" applyFont="1" applyBorder="1"/>
    <xf numFmtId="0" fontId="5" fillId="0" borderId="7" xfId="1" applyFont="1" applyBorder="1"/>
    <xf numFmtId="0" fontId="8" fillId="0" borderId="7" xfId="2" applyFont="1" applyFill="1" applyBorder="1" applyAlignment="1">
      <alignment horizontal="center" wrapText="1"/>
    </xf>
    <xf numFmtId="1" fontId="4" fillId="0" borderId="5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9" xfId="1" applyFont="1" applyBorder="1"/>
    <xf numFmtId="0" fontId="4" fillId="0" borderId="0" xfId="1" applyFont="1" applyFill="1" applyBorder="1" applyAlignment="1">
      <alignment horizontal="center"/>
    </xf>
    <xf numFmtId="0" fontId="5" fillId="0" borderId="0" xfId="1" applyFont="1" applyBorder="1" applyAlignment="1">
      <alignment horizontal="center" wrapText="1"/>
    </xf>
    <xf numFmtId="0" fontId="8" fillId="0" borderId="0" xfId="2" applyFont="1" applyFill="1" applyBorder="1" applyAlignment="1">
      <alignment horizontal="center" wrapText="1"/>
    </xf>
    <xf numFmtId="0" fontId="8" fillId="0" borderId="9" xfId="2" applyFont="1" applyFill="1" applyBorder="1" applyAlignment="1">
      <alignment horizontal="center" wrapText="1"/>
    </xf>
    <xf numFmtId="0" fontId="4" fillId="2" borderId="0" xfId="1" applyFont="1" applyFill="1" applyBorder="1" applyAlignment="1" applyProtection="1">
      <alignment horizontal="center"/>
      <protection locked="0"/>
    </xf>
    <xf numFmtId="0" fontId="4" fillId="2" borderId="9" xfId="1" applyFont="1" applyFill="1" applyBorder="1"/>
    <xf numFmtId="1" fontId="4" fillId="0" borderId="6" xfId="1" applyNumberFormat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Border="1"/>
    <xf numFmtId="14" fontId="4" fillId="0" borderId="0" xfId="1" applyNumberFormat="1" applyFont="1"/>
    <xf numFmtId="0" fontId="4" fillId="0" borderId="0" xfId="1" applyFont="1" applyAlignment="1">
      <alignment horizontal="center"/>
    </xf>
    <xf numFmtId="0" fontId="4" fillId="0" borderId="0" xfId="1" applyFont="1"/>
    <xf numFmtId="0" fontId="5" fillId="0" borderId="10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6" xfId="1" applyFont="1" applyBorder="1" applyAlignment="1">
      <alignment horizontal="center" wrapText="1"/>
    </xf>
    <xf numFmtId="0" fontId="4" fillId="0" borderId="5" xfId="1" applyFont="1" applyBorder="1" applyAlignment="1">
      <alignment horizontal="center"/>
    </xf>
    <xf numFmtId="0" fontId="5" fillId="0" borderId="5" xfId="1" applyFont="1" applyBorder="1" applyAlignment="1">
      <alignment horizontal="center" wrapText="1"/>
    </xf>
    <xf numFmtId="0" fontId="4" fillId="2" borderId="5" xfId="1" applyFont="1" applyFill="1" applyBorder="1" applyAlignment="1" applyProtection="1">
      <alignment horizontal="center"/>
      <protection locked="0"/>
    </xf>
    <xf numFmtId="0" fontId="4" fillId="0" borderId="6" xfId="1" applyFont="1" applyBorder="1" applyAlignment="1">
      <alignment horizontal="center"/>
    </xf>
    <xf numFmtId="1" fontId="4" fillId="0" borderId="1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4" xfId="1" applyFont="1" applyBorder="1"/>
    <xf numFmtId="0" fontId="4" fillId="0" borderId="2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8" fillId="0" borderId="4" xfId="2" applyFont="1" applyFill="1" applyBorder="1" applyAlignment="1">
      <alignment horizontal="center" wrapText="1"/>
    </xf>
    <xf numFmtId="0" fontId="1" fillId="0" borderId="2" xfId="1" applyBorder="1"/>
  </cellXfs>
  <cellStyles count="3">
    <cellStyle name="Normal" xfId="0" builtinId="0"/>
    <cellStyle name="Normal 2" xfId="1"/>
    <cellStyle name="Normal_2-13-201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Q126"/>
  <sheetViews>
    <sheetView tabSelected="1" workbookViewId="0">
      <selection activeCell="A4" sqref="A4:O43"/>
    </sheetView>
  </sheetViews>
  <sheetFormatPr defaultRowHeight="15" x14ac:dyDescent="0.25"/>
  <cols>
    <col min="1" max="1" width="5" style="3" customWidth="1"/>
    <col min="2" max="2" width="6" style="3" customWidth="1"/>
    <col min="3" max="3" width="5.5" style="3" customWidth="1"/>
    <col min="4" max="6" width="8.625" style="3" customWidth="1"/>
    <col min="7" max="8" width="9" style="3"/>
    <col min="9" max="9" width="10" style="3" customWidth="1"/>
    <col min="10" max="14" width="9" style="3"/>
    <col min="15" max="15" width="6.25" style="3" customWidth="1"/>
    <col min="16" max="16384" width="9" style="3"/>
  </cols>
  <sheetData>
    <row r="1" spans="1:17" ht="15.75" x14ac:dyDescent="0.25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" x14ac:dyDescent="0.25">
      <c r="A2" s="1" t="s">
        <v>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"/>
    </row>
    <row r="4" spans="1:17" ht="15.75" x14ac:dyDescent="0.25">
      <c r="A4" s="5"/>
      <c r="B4" s="6"/>
      <c r="C4" s="44"/>
      <c r="D4" s="30" t="s">
        <v>1</v>
      </c>
      <c r="E4" s="7"/>
      <c r="F4" s="7"/>
      <c r="G4" s="7"/>
      <c r="H4" s="7"/>
      <c r="I4" s="7"/>
      <c r="J4" s="7"/>
      <c r="K4" s="7"/>
      <c r="L4" s="7"/>
      <c r="M4" s="7"/>
      <c r="N4" s="31"/>
      <c r="O4" s="8"/>
    </row>
    <row r="5" spans="1:17" ht="64.5" x14ac:dyDescent="0.25">
      <c r="A5" s="11" t="s">
        <v>4</v>
      </c>
      <c r="B5" s="12" t="s">
        <v>5</v>
      </c>
      <c r="C5" s="18" t="s">
        <v>0</v>
      </c>
      <c r="D5" s="32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3" t="s">
        <v>11</v>
      </c>
      <c r="J5" s="13" t="s">
        <v>12</v>
      </c>
      <c r="K5" s="13" t="s">
        <v>13</v>
      </c>
      <c r="L5" s="13" t="s">
        <v>14</v>
      </c>
      <c r="M5" s="13" t="s">
        <v>15</v>
      </c>
      <c r="N5" s="20" t="s">
        <v>2</v>
      </c>
      <c r="O5" s="43" t="s">
        <v>3</v>
      </c>
    </row>
    <row r="6" spans="1:17" x14ac:dyDescent="0.25">
      <c r="A6" s="37">
        <v>2010</v>
      </c>
      <c r="B6" s="38" t="s">
        <v>16</v>
      </c>
      <c r="C6" s="38">
        <v>3</v>
      </c>
      <c r="D6" s="39">
        <v>0</v>
      </c>
      <c r="E6" s="38">
        <v>0</v>
      </c>
      <c r="F6" s="38">
        <v>0</v>
      </c>
      <c r="G6" s="38">
        <v>12</v>
      </c>
      <c r="H6" s="38">
        <v>4</v>
      </c>
      <c r="I6" s="38">
        <v>46</v>
      </c>
      <c r="J6" s="38">
        <v>6</v>
      </c>
      <c r="K6" s="38">
        <v>3</v>
      </c>
      <c r="L6" s="38">
        <v>0</v>
      </c>
      <c r="M6" s="38">
        <v>16</v>
      </c>
      <c r="N6" s="40">
        <f>SUM(D6:M6)</f>
        <v>87</v>
      </c>
      <c r="O6" s="40">
        <f>SUM(D6,F6:M6)</f>
        <v>87</v>
      </c>
    </row>
    <row r="7" spans="1:17" x14ac:dyDescent="0.25">
      <c r="A7" s="14">
        <v>2011</v>
      </c>
      <c r="B7" s="15" t="s">
        <v>16</v>
      </c>
      <c r="C7" s="15">
        <v>3</v>
      </c>
      <c r="D7" s="33">
        <v>5</v>
      </c>
      <c r="E7" s="15">
        <v>0</v>
      </c>
      <c r="F7" s="15">
        <v>1</v>
      </c>
      <c r="G7" s="15">
        <v>13</v>
      </c>
      <c r="H7" s="15">
        <v>3</v>
      </c>
      <c r="I7" s="15">
        <v>31</v>
      </c>
      <c r="J7" s="15">
        <v>0</v>
      </c>
      <c r="K7" s="15">
        <v>2</v>
      </c>
      <c r="L7" s="15">
        <v>9</v>
      </c>
      <c r="M7" s="15">
        <v>8</v>
      </c>
      <c r="N7" s="16">
        <f t="shared" ref="N7:N11" si="0">SUM(D7:M7)</f>
        <v>72</v>
      </c>
      <c r="O7" s="16">
        <f t="shared" ref="O7:O9" si="1">SUM(D7,F7:M7)</f>
        <v>72</v>
      </c>
    </row>
    <row r="8" spans="1:17" x14ac:dyDescent="0.25">
      <c r="A8" s="14">
        <v>2012</v>
      </c>
      <c r="B8" s="15" t="s">
        <v>16</v>
      </c>
      <c r="C8" s="15">
        <v>1</v>
      </c>
      <c r="D8" s="33">
        <v>1</v>
      </c>
      <c r="E8" s="17">
        <v>1</v>
      </c>
      <c r="F8" s="17">
        <v>0</v>
      </c>
      <c r="G8" s="17">
        <v>6</v>
      </c>
      <c r="H8" s="17">
        <v>1</v>
      </c>
      <c r="I8" s="17">
        <v>5</v>
      </c>
      <c r="J8" s="17">
        <v>6</v>
      </c>
      <c r="K8" s="17">
        <v>0</v>
      </c>
      <c r="L8" s="17">
        <v>3</v>
      </c>
      <c r="M8" s="17">
        <v>2</v>
      </c>
      <c r="N8" s="16">
        <f t="shared" si="0"/>
        <v>25</v>
      </c>
      <c r="O8" s="16">
        <f>SUM(D8,F8:M8)</f>
        <v>24</v>
      </c>
    </row>
    <row r="9" spans="1:17" x14ac:dyDescent="0.25">
      <c r="A9" s="14">
        <v>2013</v>
      </c>
      <c r="B9" s="15" t="s">
        <v>16</v>
      </c>
      <c r="C9" s="15">
        <v>1</v>
      </c>
      <c r="D9" s="33">
        <v>0</v>
      </c>
      <c r="E9" s="17">
        <v>1</v>
      </c>
      <c r="F9" s="17">
        <v>0</v>
      </c>
      <c r="G9" s="17">
        <v>15</v>
      </c>
      <c r="H9" s="17">
        <v>4</v>
      </c>
      <c r="I9" s="17">
        <v>4</v>
      </c>
      <c r="J9" s="17">
        <v>0</v>
      </c>
      <c r="K9" s="17">
        <v>0</v>
      </c>
      <c r="L9" s="17">
        <v>2</v>
      </c>
      <c r="M9" s="17">
        <v>3</v>
      </c>
      <c r="N9" s="16">
        <f t="shared" si="0"/>
        <v>29</v>
      </c>
      <c r="O9" s="16">
        <f t="shared" si="1"/>
        <v>28</v>
      </c>
    </row>
    <row r="10" spans="1:17" x14ac:dyDescent="0.25">
      <c r="A10" s="14">
        <v>2014</v>
      </c>
      <c r="B10" s="15" t="s">
        <v>16</v>
      </c>
      <c r="C10" s="15">
        <v>2</v>
      </c>
      <c r="D10" s="33">
        <v>3</v>
      </c>
      <c r="E10" s="15">
        <v>20</v>
      </c>
      <c r="F10" s="15">
        <v>0</v>
      </c>
      <c r="G10" s="15">
        <v>39</v>
      </c>
      <c r="H10" s="15">
        <v>2</v>
      </c>
      <c r="I10" s="15">
        <v>6</v>
      </c>
      <c r="J10" s="15">
        <v>15</v>
      </c>
      <c r="K10" s="15">
        <v>0</v>
      </c>
      <c r="L10" s="15">
        <v>2</v>
      </c>
      <c r="M10" s="15">
        <v>2</v>
      </c>
      <c r="N10" s="16">
        <f t="shared" si="0"/>
        <v>89</v>
      </c>
      <c r="O10" s="16">
        <f>SUM(D10,F10:M10)</f>
        <v>69</v>
      </c>
    </row>
    <row r="11" spans="1:17" x14ac:dyDescent="0.25">
      <c r="A11" s="23">
        <v>2015</v>
      </c>
      <c r="B11" s="24" t="s">
        <v>16</v>
      </c>
      <c r="C11" s="24">
        <v>2</v>
      </c>
      <c r="D11" s="36">
        <v>0</v>
      </c>
      <c r="E11" s="24">
        <v>72</v>
      </c>
      <c r="F11" s="24">
        <v>1</v>
      </c>
      <c r="G11" s="24">
        <v>9</v>
      </c>
      <c r="H11" s="24">
        <v>0</v>
      </c>
      <c r="I11" s="24">
        <v>1</v>
      </c>
      <c r="J11" s="24">
        <v>17</v>
      </c>
      <c r="K11" s="24">
        <v>0</v>
      </c>
      <c r="L11" s="24">
        <v>4</v>
      </c>
      <c r="M11" s="24">
        <v>2</v>
      </c>
      <c r="N11" s="26">
        <f t="shared" si="0"/>
        <v>106</v>
      </c>
      <c r="O11" s="26">
        <f>SUM(D11,F11:M11)</f>
        <v>34</v>
      </c>
    </row>
    <row r="12" spans="1:17" x14ac:dyDescent="0.25">
      <c r="A12" s="9"/>
      <c r="B12" s="10"/>
      <c r="C12" s="18"/>
      <c r="D12" s="34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20"/>
    </row>
    <row r="13" spans="1:17" x14ac:dyDescent="0.25">
      <c r="A13" s="37">
        <v>2010</v>
      </c>
      <c r="B13" s="38" t="s">
        <v>17</v>
      </c>
      <c r="C13" s="38">
        <v>2</v>
      </c>
      <c r="D13" s="39">
        <v>1</v>
      </c>
      <c r="E13" s="38">
        <v>0</v>
      </c>
      <c r="F13" s="38">
        <v>4</v>
      </c>
      <c r="G13" s="38">
        <v>6</v>
      </c>
      <c r="H13" s="38">
        <v>2</v>
      </c>
      <c r="I13" s="38">
        <v>5</v>
      </c>
      <c r="J13" s="38">
        <v>1</v>
      </c>
      <c r="K13" s="38">
        <v>0</v>
      </c>
      <c r="L13" s="38">
        <v>0</v>
      </c>
      <c r="M13" s="38">
        <v>10</v>
      </c>
      <c r="N13" s="40">
        <f t="shared" ref="N13:N18" si="2">SUM(D13:M13)</f>
        <v>29</v>
      </c>
      <c r="O13" s="40">
        <f>SUM(D13,F13:M13)</f>
        <v>29</v>
      </c>
    </row>
    <row r="14" spans="1:17" x14ac:dyDescent="0.25">
      <c r="A14" s="14">
        <v>2011</v>
      </c>
      <c r="B14" s="15" t="s">
        <v>17</v>
      </c>
      <c r="C14" s="15">
        <v>2</v>
      </c>
      <c r="D14" s="33">
        <v>0</v>
      </c>
      <c r="E14" s="15">
        <v>0</v>
      </c>
      <c r="F14" s="15">
        <v>0</v>
      </c>
      <c r="G14" s="15">
        <v>5</v>
      </c>
      <c r="H14" s="15">
        <v>4</v>
      </c>
      <c r="I14" s="15">
        <v>4</v>
      </c>
      <c r="J14" s="15">
        <v>0</v>
      </c>
      <c r="K14" s="15">
        <v>1</v>
      </c>
      <c r="L14" s="15">
        <v>6</v>
      </c>
      <c r="M14" s="15">
        <v>5</v>
      </c>
      <c r="N14" s="16">
        <f t="shared" si="2"/>
        <v>25</v>
      </c>
      <c r="O14" s="16">
        <f t="shared" ref="O14:O15" si="3">SUM(D14,F14:M14)</f>
        <v>25</v>
      </c>
    </row>
    <row r="15" spans="1:17" x14ac:dyDescent="0.25">
      <c r="A15" s="14">
        <v>2012</v>
      </c>
      <c r="B15" s="15" t="s">
        <v>17</v>
      </c>
      <c r="C15" s="15">
        <v>4</v>
      </c>
      <c r="D15" s="33">
        <v>9</v>
      </c>
      <c r="E15" s="15">
        <v>5</v>
      </c>
      <c r="F15" s="15">
        <v>2</v>
      </c>
      <c r="G15" s="15">
        <v>16</v>
      </c>
      <c r="H15" s="15">
        <v>3</v>
      </c>
      <c r="I15" s="15">
        <v>8</v>
      </c>
      <c r="J15" s="15">
        <v>25</v>
      </c>
      <c r="K15" s="15">
        <v>0</v>
      </c>
      <c r="L15" s="15">
        <v>4</v>
      </c>
      <c r="M15" s="15">
        <v>6</v>
      </c>
      <c r="N15" s="16">
        <f t="shared" si="2"/>
        <v>78</v>
      </c>
      <c r="O15" s="16">
        <f t="shared" si="3"/>
        <v>73</v>
      </c>
    </row>
    <row r="16" spans="1:17" x14ac:dyDescent="0.25">
      <c r="A16" s="14">
        <v>2013</v>
      </c>
      <c r="B16" s="15" t="s">
        <v>17</v>
      </c>
      <c r="C16" s="15">
        <v>4</v>
      </c>
      <c r="D16" s="33">
        <v>10</v>
      </c>
      <c r="E16" s="15">
        <v>5</v>
      </c>
      <c r="F16" s="15">
        <v>0</v>
      </c>
      <c r="G16" s="15">
        <v>49</v>
      </c>
      <c r="H16" s="15">
        <v>12</v>
      </c>
      <c r="I16" s="15">
        <v>14</v>
      </c>
      <c r="J16" s="15">
        <v>5</v>
      </c>
      <c r="K16" s="15">
        <v>2</v>
      </c>
      <c r="L16" s="15">
        <v>3</v>
      </c>
      <c r="M16" s="15">
        <v>19</v>
      </c>
      <c r="N16" s="16">
        <f t="shared" si="2"/>
        <v>119</v>
      </c>
      <c r="O16" s="16">
        <f>SUM(D16,F16:M16)</f>
        <v>114</v>
      </c>
    </row>
    <row r="17" spans="1:15" x14ac:dyDescent="0.25">
      <c r="A17" s="14">
        <v>2014</v>
      </c>
      <c r="B17" s="15" t="s">
        <v>17</v>
      </c>
      <c r="C17" s="15">
        <v>3</v>
      </c>
      <c r="D17" s="33">
        <v>4</v>
      </c>
      <c r="E17" s="15">
        <v>59</v>
      </c>
      <c r="F17" s="15">
        <v>0</v>
      </c>
      <c r="G17" s="15">
        <v>20</v>
      </c>
      <c r="H17" s="15">
        <v>6</v>
      </c>
      <c r="I17" s="15">
        <v>5</v>
      </c>
      <c r="J17" s="15">
        <v>44</v>
      </c>
      <c r="K17" s="15">
        <v>1</v>
      </c>
      <c r="L17" s="15">
        <v>4</v>
      </c>
      <c r="M17" s="15">
        <v>3</v>
      </c>
      <c r="N17" s="16">
        <f t="shared" si="2"/>
        <v>146</v>
      </c>
      <c r="O17" s="16">
        <f>SUM(D17,F17:M17)</f>
        <v>87</v>
      </c>
    </row>
    <row r="18" spans="1:15" x14ac:dyDescent="0.25">
      <c r="A18" s="23">
        <v>2015</v>
      </c>
      <c r="B18" s="24" t="s">
        <v>17</v>
      </c>
      <c r="C18" s="24">
        <v>2</v>
      </c>
      <c r="D18" s="36">
        <v>0</v>
      </c>
      <c r="E18" s="24">
        <v>79</v>
      </c>
      <c r="F18" s="24">
        <v>1</v>
      </c>
      <c r="G18" s="24">
        <v>24</v>
      </c>
      <c r="H18" s="24">
        <v>6</v>
      </c>
      <c r="I18" s="24">
        <v>0</v>
      </c>
      <c r="J18" s="24">
        <v>35</v>
      </c>
      <c r="K18" s="24">
        <v>0</v>
      </c>
      <c r="L18" s="24">
        <v>1</v>
      </c>
      <c r="M18" s="24">
        <v>2</v>
      </c>
      <c r="N18" s="26">
        <f t="shared" si="2"/>
        <v>148</v>
      </c>
      <c r="O18" s="26">
        <f>SUM(D18,F18:M18)</f>
        <v>69</v>
      </c>
    </row>
    <row r="19" spans="1:15" x14ac:dyDescent="0.25">
      <c r="A19" s="9"/>
      <c r="B19" s="10"/>
      <c r="C19" s="18"/>
      <c r="D19" s="34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20"/>
    </row>
    <row r="20" spans="1:15" x14ac:dyDescent="0.25">
      <c r="A20" s="37">
        <v>2010</v>
      </c>
      <c r="B20" s="38" t="s">
        <v>18</v>
      </c>
      <c r="C20" s="38">
        <v>1</v>
      </c>
      <c r="D20" s="39">
        <v>0</v>
      </c>
      <c r="E20" s="41">
        <v>0</v>
      </c>
      <c r="F20" s="41">
        <v>0</v>
      </c>
      <c r="G20" s="41">
        <v>0</v>
      </c>
      <c r="H20" s="41">
        <v>0</v>
      </c>
      <c r="I20" s="38">
        <v>1</v>
      </c>
      <c r="J20" s="41">
        <v>0</v>
      </c>
      <c r="K20" s="38">
        <v>1</v>
      </c>
      <c r="L20" s="41">
        <v>0</v>
      </c>
      <c r="M20" s="38">
        <v>6</v>
      </c>
      <c r="N20" s="40">
        <f t="shared" ref="N20:N25" si="4">SUM(D20:M20)</f>
        <v>8</v>
      </c>
      <c r="O20" s="40">
        <f>SUM(D20,F20:M20)</f>
        <v>8</v>
      </c>
    </row>
    <row r="21" spans="1:15" x14ac:dyDescent="0.25">
      <c r="A21" s="14">
        <v>2011</v>
      </c>
      <c r="B21" s="15" t="s">
        <v>18</v>
      </c>
      <c r="C21" s="15">
        <v>0</v>
      </c>
      <c r="D21" s="35" t="s">
        <v>19</v>
      </c>
      <c r="E21" s="21"/>
      <c r="F21" s="21"/>
      <c r="G21" s="21"/>
      <c r="H21" s="21"/>
      <c r="I21" s="21"/>
      <c r="J21" s="21"/>
      <c r="K21" s="21"/>
      <c r="L21" s="21"/>
      <c r="M21" s="21"/>
      <c r="N21" s="22"/>
      <c r="O21" s="22"/>
    </row>
    <row r="22" spans="1:15" x14ac:dyDescent="0.25">
      <c r="A22" s="14">
        <v>2012</v>
      </c>
      <c r="B22" s="15" t="s">
        <v>18</v>
      </c>
      <c r="C22" s="15">
        <v>2</v>
      </c>
      <c r="D22" s="33">
        <v>0</v>
      </c>
      <c r="E22" s="15">
        <v>0</v>
      </c>
      <c r="F22" s="15">
        <v>0</v>
      </c>
      <c r="G22" s="15">
        <v>1</v>
      </c>
      <c r="H22" s="15">
        <v>0</v>
      </c>
      <c r="I22" s="15">
        <v>2</v>
      </c>
      <c r="J22" s="15">
        <v>0</v>
      </c>
      <c r="K22" s="15">
        <v>2</v>
      </c>
      <c r="L22" s="15">
        <v>1</v>
      </c>
      <c r="M22" s="15">
        <v>7</v>
      </c>
      <c r="N22" s="16">
        <f t="shared" si="4"/>
        <v>13</v>
      </c>
      <c r="O22" s="16">
        <f t="shared" ref="O22:O23" si="5">SUM(D22,F22:M22)</f>
        <v>13</v>
      </c>
    </row>
    <row r="23" spans="1:15" x14ac:dyDescent="0.25">
      <c r="A23" s="14">
        <v>2013</v>
      </c>
      <c r="B23" s="15" t="s">
        <v>18</v>
      </c>
      <c r="C23" s="15">
        <v>3</v>
      </c>
      <c r="D23" s="33">
        <v>2</v>
      </c>
      <c r="E23" s="15">
        <v>10</v>
      </c>
      <c r="F23" s="15">
        <v>0</v>
      </c>
      <c r="G23" s="15">
        <v>3</v>
      </c>
      <c r="H23" s="15">
        <v>0</v>
      </c>
      <c r="I23" s="15">
        <v>3</v>
      </c>
      <c r="J23" s="15">
        <v>1</v>
      </c>
      <c r="K23" s="15">
        <v>1</v>
      </c>
      <c r="L23" s="15">
        <v>0</v>
      </c>
      <c r="M23" s="15">
        <v>5</v>
      </c>
      <c r="N23" s="16">
        <f t="shared" si="4"/>
        <v>25</v>
      </c>
      <c r="O23" s="16">
        <f t="shared" si="5"/>
        <v>15</v>
      </c>
    </row>
    <row r="24" spans="1:15" x14ac:dyDescent="0.25">
      <c r="A24" s="14">
        <v>2014</v>
      </c>
      <c r="B24" s="15" t="s">
        <v>18</v>
      </c>
      <c r="C24" s="15">
        <v>2</v>
      </c>
      <c r="D24" s="33">
        <v>0</v>
      </c>
      <c r="E24" s="15">
        <v>5</v>
      </c>
      <c r="F24" s="15">
        <v>0</v>
      </c>
      <c r="G24" s="15">
        <v>4</v>
      </c>
      <c r="H24" s="15">
        <v>2</v>
      </c>
      <c r="I24" s="15">
        <v>5</v>
      </c>
      <c r="J24" s="15">
        <v>0</v>
      </c>
      <c r="K24" s="15">
        <v>1</v>
      </c>
      <c r="L24" s="15">
        <v>1</v>
      </c>
      <c r="M24" s="15">
        <v>10</v>
      </c>
      <c r="N24" s="16">
        <f t="shared" si="4"/>
        <v>28</v>
      </c>
      <c r="O24" s="16">
        <f>SUM(D24,F24:M24)</f>
        <v>23</v>
      </c>
    </row>
    <row r="25" spans="1:15" x14ac:dyDescent="0.25">
      <c r="A25" s="23">
        <v>2015</v>
      </c>
      <c r="B25" s="24" t="s">
        <v>18</v>
      </c>
      <c r="C25" s="24">
        <v>2</v>
      </c>
      <c r="D25" s="36">
        <v>0</v>
      </c>
      <c r="E25" s="24">
        <v>40</v>
      </c>
      <c r="F25" s="24">
        <v>0</v>
      </c>
      <c r="G25" s="24">
        <v>8</v>
      </c>
      <c r="H25" s="24">
        <v>1</v>
      </c>
      <c r="I25" s="24">
        <v>1</v>
      </c>
      <c r="J25" s="24">
        <v>1</v>
      </c>
      <c r="K25" s="24">
        <v>0</v>
      </c>
      <c r="L25" s="24">
        <v>1</v>
      </c>
      <c r="M25" s="24">
        <v>0</v>
      </c>
      <c r="N25" s="26">
        <f t="shared" si="4"/>
        <v>52</v>
      </c>
      <c r="O25" s="26">
        <f>SUM(D25,F25:M25)</f>
        <v>12</v>
      </c>
    </row>
    <row r="26" spans="1:15" x14ac:dyDescent="0.25">
      <c r="A26" s="9"/>
      <c r="B26" s="10"/>
      <c r="C26" s="18"/>
      <c r="D26" s="34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20"/>
    </row>
    <row r="27" spans="1:15" x14ac:dyDescent="0.25">
      <c r="A27" s="37">
        <v>2010</v>
      </c>
      <c r="B27" s="38" t="s">
        <v>20</v>
      </c>
      <c r="C27" s="38">
        <v>3</v>
      </c>
      <c r="D27" s="42">
        <v>4</v>
      </c>
      <c r="E27" s="41">
        <v>0</v>
      </c>
      <c r="F27" s="41">
        <v>5</v>
      </c>
      <c r="G27" s="41">
        <v>8</v>
      </c>
      <c r="H27" s="41">
        <v>3</v>
      </c>
      <c r="I27" s="41">
        <v>16</v>
      </c>
      <c r="J27" s="41">
        <v>0</v>
      </c>
      <c r="K27" s="41">
        <v>6</v>
      </c>
      <c r="L27" s="41">
        <v>8</v>
      </c>
      <c r="M27" s="41">
        <v>33</v>
      </c>
      <c r="N27" s="40">
        <f t="shared" ref="N27:N32" si="6">SUM(D27:M27)</f>
        <v>83</v>
      </c>
      <c r="O27" s="40">
        <f>SUM(D27,F27:M27)</f>
        <v>83</v>
      </c>
    </row>
    <row r="28" spans="1:15" x14ac:dyDescent="0.25">
      <c r="A28" s="14">
        <v>2011</v>
      </c>
      <c r="B28" s="15" t="s">
        <v>20</v>
      </c>
      <c r="C28" s="15">
        <v>4</v>
      </c>
      <c r="D28" s="33">
        <v>4</v>
      </c>
      <c r="E28" s="15">
        <v>0</v>
      </c>
      <c r="F28" s="15">
        <v>0</v>
      </c>
      <c r="G28" s="15">
        <v>6</v>
      </c>
      <c r="H28" s="15">
        <v>0</v>
      </c>
      <c r="I28" s="15">
        <v>9</v>
      </c>
      <c r="J28" s="15">
        <v>0</v>
      </c>
      <c r="K28" s="15">
        <v>1</v>
      </c>
      <c r="L28" s="15">
        <v>10</v>
      </c>
      <c r="M28" s="15">
        <v>12</v>
      </c>
      <c r="N28" s="16">
        <f t="shared" si="6"/>
        <v>42</v>
      </c>
      <c r="O28" s="16">
        <f t="shared" ref="O28:O30" si="7">SUM(D28,F28:M28)</f>
        <v>42</v>
      </c>
    </row>
    <row r="29" spans="1:15" x14ac:dyDescent="0.25">
      <c r="A29" s="14">
        <v>2012</v>
      </c>
      <c r="B29" s="15" t="s">
        <v>20</v>
      </c>
      <c r="C29" s="15">
        <v>2</v>
      </c>
      <c r="D29" s="33">
        <v>2</v>
      </c>
      <c r="E29" s="15">
        <v>4</v>
      </c>
      <c r="F29" s="15">
        <v>0</v>
      </c>
      <c r="G29" s="15">
        <v>2</v>
      </c>
      <c r="H29" s="15">
        <v>0</v>
      </c>
      <c r="I29" s="15">
        <v>7</v>
      </c>
      <c r="J29" s="15">
        <v>2</v>
      </c>
      <c r="K29" s="15">
        <v>0</v>
      </c>
      <c r="L29" s="15">
        <v>7</v>
      </c>
      <c r="M29" s="15">
        <v>4</v>
      </c>
      <c r="N29" s="16">
        <f t="shared" si="6"/>
        <v>28</v>
      </c>
      <c r="O29" s="16">
        <f t="shared" si="7"/>
        <v>24</v>
      </c>
    </row>
    <row r="30" spans="1:15" x14ac:dyDescent="0.25">
      <c r="A30" s="14">
        <v>2013</v>
      </c>
      <c r="B30" s="15" t="s">
        <v>20</v>
      </c>
      <c r="C30" s="15">
        <v>1</v>
      </c>
      <c r="D30" s="33">
        <v>1</v>
      </c>
      <c r="E30" s="17">
        <v>7</v>
      </c>
      <c r="F30" s="17">
        <v>0</v>
      </c>
      <c r="G30" s="17">
        <v>3</v>
      </c>
      <c r="H30" s="17">
        <v>3</v>
      </c>
      <c r="I30" s="17">
        <v>1</v>
      </c>
      <c r="J30" s="17">
        <v>0</v>
      </c>
      <c r="K30" s="17">
        <v>0</v>
      </c>
      <c r="L30" s="17">
        <v>1</v>
      </c>
      <c r="M30" s="17">
        <v>1</v>
      </c>
      <c r="N30" s="16">
        <f t="shared" si="6"/>
        <v>17</v>
      </c>
      <c r="O30" s="16">
        <f t="shared" si="7"/>
        <v>10</v>
      </c>
    </row>
    <row r="31" spans="1:15" x14ac:dyDescent="0.25">
      <c r="A31" s="14">
        <v>2014</v>
      </c>
      <c r="B31" s="15" t="s">
        <v>20</v>
      </c>
      <c r="C31" s="15">
        <v>2</v>
      </c>
      <c r="D31" s="33">
        <v>3</v>
      </c>
      <c r="E31" s="15">
        <v>43</v>
      </c>
      <c r="F31" s="15">
        <v>0</v>
      </c>
      <c r="G31" s="15">
        <v>13</v>
      </c>
      <c r="H31" s="15">
        <v>0</v>
      </c>
      <c r="I31" s="15">
        <v>3</v>
      </c>
      <c r="J31" s="15">
        <v>0</v>
      </c>
      <c r="K31" s="15">
        <v>0</v>
      </c>
      <c r="L31" s="15">
        <v>2</v>
      </c>
      <c r="M31" s="15">
        <v>4</v>
      </c>
      <c r="N31" s="16">
        <f t="shared" si="6"/>
        <v>68</v>
      </c>
      <c r="O31" s="16">
        <f>SUM(D31,F31:M31)</f>
        <v>25</v>
      </c>
    </row>
    <row r="32" spans="1:15" x14ac:dyDescent="0.25">
      <c r="A32" s="23">
        <v>2015</v>
      </c>
      <c r="B32" s="24" t="s">
        <v>20</v>
      </c>
      <c r="C32" s="24">
        <v>2</v>
      </c>
      <c r="D32" s="36">
        <v>0</v>
      </c>
      <c r="E32" s="24">
        <v>19</v>
      </c>
      <c r="F32" s="24">
        <v>0</v>
      </c>
      <c r="G32" s="24">
        <v>22</v>
      </c>
      <c r="H32" s="24">
        <v>2</v>
      </c>
      <c r="I32" s="24">
        <v>4</v>
      </c>
      <c r="J32" s="24">
        <v>0</v>
      </c>
      <c r="K32" s="24">
        <v>3</v>
      </c>
      <c r="L32" s="24">
        <v>2</v>
      </c>
      <c r="M32" s="24">
        <v>2</v>
      </c>
      <c r="N32" s="26">
        <f t="shared" si="6"/>
        <v>54</v>
      </c>
      <c r="O32" s="26">
        <f>SUM(D32,F32:M32)</f>
        <v>35</v>
      </c>
    </row>
    <row r="33" spans="1:15" x14ac:dyDescent="0.25">
      <c r="A33" s="14"/>
      <c r="B33" s="15"/>
      <c r="C33" s="15"/>
      <c r="D33" s="33"/>
      <c r="E33" s="15"/>
      <c r="F33" s="15"/>
      <c r="G33" s="15"/>
      <c r="H33" s="15"/>
      <c r="I33" s="15"/>
      <c r="J33" s="15"/>
      <c r="K33" s="15"/>
      <c r="L33" s="15"/>
      <c r="M33" s="15"/>
      <c r="N33" s="16"/>
      <c r="O33" s="16"/>
    </row>
    <row r="34" spans="1:15" x14ac:dyDescent="0.25">
      <c r="A34" s="37">
        <v>2010</v>
      </c>
      <c r="B34" s="38" t="s">
        <v>21</v>
      </c>
      <c r="C34" s="38">
        <v>1</v>
      </c>
      <c r="D34" s="39">
        <v>8</v>
      </c>
      <c r="E34" s="41">
        <v>0</v>
      </c>
      <c r="F34" s="41">
        <v>0</v>
      </c>
      <c r="G34" s="41">
        <v>3</v>
      </c>
      <c r="H34" s="41">
        <v>0</v>
      </c>
      <c r="I34" s="41">
        <v>1</v>
      </c>
      <c r="J34" s="41">
        <v>0</v>
      </c>
      <c r="K34" s="41">
        <v>2</v>
      </c>
      <c r="L34" s="41">
        <v>5</v>
      </c>
      <c r="M34" s="41">
        <v>21</v>
      </c>
      <c r="N34" s="40">
        <f>SUM(D34:M34)</f>
        <v>40</v>
      </c>
      <c r="O34" s="40">
        <f>SUM(D34,F34:M34)</f>
        <v>40</v>
      </c>
    </row>
    <row r="35" spans="1:15" x14ac:dyDescent="0.25">
      <c r="A35" s="14">
        <v>2011</v>
      </c>
      <c r="B35" s="15" t="s">
        <v>21</v>
      </c>
      <c r="C35" s="15">
        <v>1</v>
      </c>
      <c r="D35" s="33">
        <v>8</v>
      </c>
      <c r="E35" s="17">
        <v>0</v>
      </c>
      <c r="F35" s="17">
        <v>1</v>
      </c>
      <c r="G35" s="17">
        <v>1</v>
      </c>
      <c r="H35" s="17">
        <v>0</v>
      </c>
      <c r="I35" s="17">
        <v>2</v>
      </c>
      <c r="J35" s="17">
        <v>1</v>
      </c>
      <c r="K35" s="17">
        <v>0</v>
      </c>
      <c r="L35" s="17">
        <v>0</v>
      </c>
      <c r="M35" s="17">
        <v>5</v>
      </c>
      <c r="N35" s="16">
        <f t="shared" ref="N35:N39" si="8">SUM(D35:M35)</f>
        <v>18</v>
      </c>
      <c r="O35" s="16">
        <f t="shared" ref="O35:O37" si="9">SUM(D35,F35:M35)</f>
        <v>18</v>
      </c>
    </row>
    <row r="36" spans="1:15" x14ac:dyDescent="0.25">
      <c r="A36" s="14">
        <v>2012</v>
      </c>
      <c r="B36" s="15" t="s">
        <v>21</v>
      </c>
      <c r="C36" s="15">
        <v>1</v>
      </c>
      <c r="D36" s="33">
        <v>10</v>
      </c>
      <c r="E36" s="17">
        <v>6</v>
      </c>
      <c r="F36" s="17">
        <v>0</v>
      </c>
      <c r="G36" s="17">
        <v>1</v>
      </c>
      <c r="H36" s="17">
        <v>0</v>
      </c>
      <c r="I36" s="17">
        <v>1</v>
      </c>
      <c r="J36" s="17">
        <v>11</v>
      </c>
      <c r="K36" s="17">
        <v>0</v>
      </c>
      <c r="L36" s="17">
        <v>3</v>
      </c>
      <c r="M36" s="17">
        <v>3</v>
      </c>
      <c r="N36" s="16">
        <f t="shared" si="8"/>
        <v>35</v>
      </c>
      <c r="O36" s="16">
        <f t="shared" si="9"/>
        <v>29</v>
      </c>
    </row>
    <row r="37" spans="1:15" x14ac:dyDescent="0.25">
      <c r="A37" s="14">
        <v>2013</v>
      </c>
      <c r="B37" s="15" t="s">
        <v>21</v>
      </c>
      <c r="C37" s="15">
        <v>1</v>
      </c>
      <c r="D37" s="33">
        <v>2</v>
      </c>
      <c r="E37" s="17">
        <v>1</v>
      </c>
      <c r="F37" s="17">
        <v>0</v>
      </c>
      <c r="G37" s="17">
        <v>2</v>
      </c>
      <c r="H37" s="17">
        <v>0</v>
      </c>
      <c r="I37" s="17">
        <v>0</v>
      </c>
      <c r="J37" s="17">
        <v>0</v>
      </c>
      <c r="K37" s="17">
        <v>0</v>
      </c>
      <c r="L37" s="17">
        <v>2</v>
      </c>
      <c r="M37" s="17">
        <v>0</v>
      </c>
      <c r="N37" s="16">
        <f t="shared" si="8"/>
        <v>7</v>
      </c>
      <c r="O37" s="16">
        <f t="shared" si="9"/>
        <v>6</v>
      </c>
    </row>
    <row r="38" spans="1:15" x14ac:dyDescent="0.25">
      <c r="A38" s="14">
        <v>2014</v>
      </c>
      <c r="B38" s="15" t="s">
        <v>21</v>
      </c>
      <c r="C38" s="15">
        <v>1</v>
      </c>
      <c r="D38" s="33">
        <v>4</v>
      </c>
      <c r="E38" s="17">
        <v>38</v>
      </c>
      <c r="F38" s="17">
        <v>0</v>
      </c>
      <c r="G38" s="17">
        <v>5</v>
      </c>
      <c r="H38" s="17">
        <v>1</v>
      </c>
      <c r="I38" s="17">
        <v>4</v>
      </c>
      <c r="J38" s="17">
        <v>0</v>
      </c>
      <c r="K38" s="17">
        <v>0</v>
      </c>
      <c r="L38" s="17">
        <v>0</v>
      </c>
      <c r="M38" s="17">
        <v>2</v>
      </c>
      <c r="N38" s="16">
        <f t="shared" si="8"/>
        <v>54</v>
      </c>
      <c r="O38" s="16">
        <f>SUM(D38,F38:M38)</f>
        <v>16</v>
      </c>
    </row>
    <row r="39" spans="1:15" x14ac:dyDescent="0.25">
      <c r="A39" s="23">
        <v>2015</v>
      </c>
      <c r="B39" s="24" t="s">
        <v>21</v>
      </c>
      <c r="C39" s="24">
        <v>1</v>
      </c>
      <c r="D39" s="36">
        <v>0</v>
      </c>
      <c r="E39" s="25">
        <v>36</v>
      </c>
      <c r="F39" s="25">
        <v>11</v>
      </c>
      <c r="G39" s="25">
        <v>7</v>
      </c>
      <c r="H39" s="24">
        <v>0</v>
      </c>
      <c r="I39" s="25">
        <v>3</v>
      </c>
      <c r="J39" s="25">
        <v>2</v>
      </c>
      <c r="K39" s="24">
        <v>0</v>
      </c>
      <c r="L39" s="24">
        <v>2</v>
      </c>
      <c r="M39" s="24">
        <v>0</v>
      </c>
      <c r="N39" s="26">
        <f t="shared" si="8"/>
        <v>61</v>
      </c>
      <c r="O39" s="26">
        <f>SUM(D39,F39:M39)</f>
        <v>25</v>
      </c>
    </row>
    <row r="40" spans="1:15" x14ac:dyDescent="0.25">
      <c r="A40" s="27"/>
      <c r="B40" s="15"/>
      <c r="C40" s="15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9"/>
      <c r="O40" s="29"/>
    </row>
    <row r="41" spans="1:15" ht="15.75" x14ac:dyDescent="0.25">
      <c r="A41" s="29" t="s">
        <v>22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 x14ac:dyDescent="0.25">
      <c r="A42" s="29" t="s">
        <v>23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5" ht="15.75" x14ac:dyDescent="0.25">
      <c r="A43" s="29" t="s">
        <v>24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1:15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</row>
    <row r="45" spans="1:15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1:15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5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</row>
    <row r="48" spans="1:15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spans="1:15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1:15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1:15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1:15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</row>
    <row r="53" spans="1:15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</row>
    <row r="54" spans="1:15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</row>
    <row r="55" spans="1:15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spans="1:15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</row>
    <row r="57" spans="1:15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</row>
    <row r="58" spans="1:15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1:15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spans="1:15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spans="1:15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1:15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5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</row>
    <row r="66" spans="1:15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</row>
    <row r="67" spans="1:15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</row>
    <row r="68" spans="1:15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</row>
    <row r="69" spans="1:15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</row>
    <row r="70" spans="1:15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1:15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1:15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1:15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1:15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1:15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</row>
    <row r="81" spans="1:15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</row>
    <row r="82" spans="1:15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</row>
    <row r="83" spans="1:15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1:15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1:15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</row>
    <row r="90" spans="1:15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1" spans="1:15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</row>
    <row r="92" spans="1:15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</row>
    <row r="93" spans="1:15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1:15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1:15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1:15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</row>
    <row r="100" spans="1:15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</row>
    <row r="101" spans="1:15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</row>
    <row r="102" spans="1:15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</row>
    <row r="103" spans="1:15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r="104" spans="1:15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</row>
    <row r="105" spans="1:15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</row>
    <row r="106" spans="1:15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</row>
    <row r="107" spans="1:15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</row>
    <row r="108" spans="1:15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</row>
    <row r="109" spans="1:15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</row>
    <row r="110" spans="1:15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spans="1:15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</row>
    <row r="112" spans="1:15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spans="1:15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</row>
    <row r="114" spans="1:15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</row>
    <row r="115" spans="1:15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1:15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1:15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spans="1:15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1:15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1:15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1:15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1:15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1:15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1:15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</row>
    <row r="125" spans="1:15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</row>
    <row r="126" spans="1:15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</row>
  </sheetData>
  <mergeCells count="2">
    <mergeCell ref="D4:N4"/>
    <mergeCell ref="D21:M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11 Fish Data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Research Plant Analysis Report</dc:title>
  <dc:creator>Authorized Gateway Customer</dc:creator>
  <cp:lastModifiedBy>Holmquist-Johnson, Christopher</cp:lastModifiedBy>
  <cp:lastPrinted>2015-02-11T22:19:43Z</cp:lastPrinted>
  <dcterms:created xsi:type="dcterms:W3CDTF">2004-01-29T21:58:12Z</dcterms:created>
  <dcterms:modified xsi:type="dcterms:W3CDTF">2015-11-30T19:45:00Z</dcterms:modified>
</cp:coreProperties>
</file>