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sb\HavasuNWR\Abiotic and biotic Topock Marsh Data\Files for 2011-2014 Full WQ and Biotic Report\"/>
    </mc:Choice>
  </mc:AlternateContent>
  <bookViews>
    <workbookView xWindow="120" yWindow="105" windowWidth="14025" windowHeight="7935" activeTab="1"/>
  </bookViews>
  <sheets>
    <sheet name="Sheet1" sheetId="1" r:id="rId1"/>
    <sheet name="Table 4" sheetId="2" r:id="rId2"/>
  </sheets>
  <definedNames>
    <definedName name="_xlnm.Print_Area" localSheetId="0">Sheet1!$A$1:$N$39</definedName>
  </definedNames>
  <calcPr calcId="152511"/>
</workbook>
</file>

<file path=xl/calcChain.xml><?xml version="1.0" encoding="utf-8"?>
<calcChain xmlns="http://schemas.openxmlformats.org/spreadsheetml/2006/main">
  <c r="J41" i="2" l="1"/>
  <c r="I41" i="2"/>
  <c r="M15" i="2"/>
  <c r="L15" i="2"/>
  <c r="K15" i="2"/>
  <c r="J15" i="2"/>
  <c r="I15" i="2"/>
  <c r="H15" i="2"/>
  <c r="G15" i="2"/>
  <c r="F15" i="2"/>
  <c r="D15" i="2"/>
  <c r="C15" i="2"/>
  <c r="L58" i="2" l="1"/>
  <c r="K58" i="2"/>
  <c r="J58" i="2"/>
  <c r="I58" i="2"/>
  <c r="G58" i="2"/>
  <c r="F58" i="2"/>
  <c r="E58" i="2"/>
  <c r="D58" i="2"/>
  <c r="C58" i="2"/>
  <c r="E49" i="2"/>
  <c r="C49" i="2"/>
  <c r="K49" i="2"/>
  <c r="J49" i="2"/>
  <c r="I49" i="2"/>
  <c r="H49" i="2"/>
  <c r="G49" i="2"/>
  <c r="F49" i="2"/>
  <c r="D49" i="2"/>
  <c r="J29" i="2"/>
  <c r="C29" i="2"/>
  <c r="M29" i="2"/>
  <c r="L29" i="2"/>
  <c r="K29" i="2"/>
  <c r="I29" i="2"/>
  <c r="H29" i="2"/>
  <c r="G29" i="2"/>
  <c r="F29" i="2"/>
  <c r="D29" i="2"/>
  <c r="D22" i="2"/>
  <c r="M22" i="2"/>
  <c r="L22" i="2"/>
  <c r="K22" i="2"/>
  <c r="J22" i="2"/>
  <c r="I22" i="2"/>
  <c r="H22" i="2"/>
  <c r="G22" i="2"/>
  <c r="F22" i="2"/>
  <c r="C22" i="2"/>
</calcChain>
</file>

<file path=xl/sharedStrings.xml><?xml version="1.0" encoding="utf-8"?>
<sst xmlns="http://schemas.openxmlformats.org/spreadsheetml/2006/main" count="246" uniqueCount="121">
  <si>
    <t>Colorado State University</t>
  </si>
  <si>
    <t>Soil, Water and Plant Testing Laboratory</t>
  </si>
  <si>
    <t>Natural &amp; Environmental Sciences Bldg - A319</t>
  </si>
  <si>
    <t>(970) 491-5061    FAX: 491-2930</t>
  </si>
  <si>
    <t>BILLING:</t>
  </si>
  <si>
    <t>RESEARCH SOIL ANALYSIS</t>
  </si>
  <si>
    <t>Lab</t>
  </si>
  <si>
    <t>Sample</t>
  </si>
  <si>
    <t>----------paste-----------</t>
  </si>
  <si>
    <t>Lime</t>
  </si>
  <si>
    <t>%</t>
  </si>
  <si>
    <t>#</t>
  </si>
  <si>
    <t>ID #</t>
  </si>
  <si>
    <t>pH</t>
  </si>
  <si>
    <t>EC</t>
  </si>
  <si>
    <t>Estimate</t>
  </si>
  <si>
    <r>
      <t>NO</t>
    </r>
    <r>
      <rPr>
        <b/>
        <vertAlign val="subscript"/>
        <sz val="11"/>
        <rFont val="Times New Roman"/>
        <family val="1"/>
      </rPr>
      <t>3</t>
    </r>
    <r>
      <rPr>
        <b/>
        <sz val="11"/>
        <rFont val="Times New Roman"/>
        <family val="1"/>
      </rPr>
      <t>-N</t>
    </r>
  </si>
  <si>
    <t>P</t>
  </si>
  <si>
    <t>K</t>
  </si>
  <si>
    <t>Zn</t>
  </si>
  <si>
    <t>Fe</t>
  </si>
  <si>
    <t>Mn</t>
  </si>
  <si>
    <t>Cu</t>
  </si>
  <si>
    <t>mmhos/cm</t>
  </si>
  <si>
    <t>Fort Collins,  CO  80523-1120</t>
  </si>
  <si>
    <t>Texture</t>
  </si>
  <si>
    <t xml:space="preserve"> ------------------------------------ppm-------------------------------------------------</t>
  </si>
  <si>
    <t xml:space="preserve"> -------------------------------------AB-DTPA----------------------------------------</t>
  </si>
  <si>
    <t xml:space="preserve">OM </t>
  </si>
  <si>
    <t>Joan Daniels/USGS/Bureau of Reclamation</t>
  </si>
  <si>
    <t>86-68220 P O Box 25007</t>
  </si>
  <si>
    <t>R2471</t>
  </si>
  <si>
    <t>R2472</t>
  </si>
  <si>
    <t>Topock marsh TP2</t>
  </si>
  <si>
    <t>Topock marsh TP8</t>
  </si>
  <si>
    <t>Sand</t>
  </si>
  <si>
    <t>Silt</t>
  </si>
  <si>
    <t>Clay</t>
  </si>
  <si>
    <t>------------------%------------------</t>
  </si>
  <si>
    <t>As</t>
  </si>
  <si>
    <t>Se</t>
  </si>
  <si>
    <t>Hg</t>
  </si>
  <si>
    <t xml:space="preserve">   ------ Extractable -------------</t>
  </si>
  <si>
    <t>R2484</t>
  </si>
  <si>
    <t>R2485</t>
  </si>
  <si>
    <t>TP 3</t>
  </si>
  <si>
    <t>TP6</t>
  </si>
  <si>
    <t>DATE RECEIVED:  11-03-2011 &amp; 11-8-2011</t>
  </si>
  <si>
    <t>Denver CO 80228</t>
  </si>
  <si>
    <t>DATE REPORTED:  11-15-2011</t>
  </si>
  <si>
    <t>Hexavalent</t>
  </si>
  <si>
    <t>Chromium</t>
  </si>
  <si>
    <t>mg/kg</t>
  </si>
  <si>
    <t>Very High</t>
  </si>
  <si>
    <t xml:space="preserve">   ------------ mg/kg -----------</t>
  </si>
  <si>
    <t>&lt;0.005</t>
  </si>
  <si>
    <t>&lt;0.01</t>
  </si>
  <si>
    <t>mS/cm</t>
  </si>
  <si>
    <t xml:space="preserve"> ---------------------AB-DTPA-------------------------</t>
  </si>
  <si>
    <t xml:space="preserve"> ------------------------mg/L-----------------------------</t>
  </si>
  <si>
    <t>TP-3</t>
  </si>
  <si>
    <t>TP-2</t>
  </si>
  <si>
    <t>TP-6 Rep 1</t>
  </si>
  <si>
    <t>TP-6 Rep 2</t>
  </si>
  <si>
    <t>TP-8</t>
  </si>
  <si>
    <t>-------Paste---------</t>
  </si>
  <si>
    <t>Date</t>
  </si>
  <si>
    <t>July 2013</t>
  </si>
  <si>
    <t>Oct 2014</t>
  </si>
  <si>
    <t>Medium</t>
  </si>
  <si>
    <t>Silty Clay Loam</t>
  </si>
  <si>
    <t>Loamy Sand</t>
  </si>
  <si>
    <t>High</t>
  </si>
  <si>
    <t>Sandy Clay Loam</t>
  </si>
  <si>
    <t>Hot</t>
  </si>
  <si>
    <t>Extractable</t>
  </si>
  <si>
    <t>Water</t>
  </si>
  <si>
    <t>ppm</t>
  </si>
  <si>
    <t>Extract</t>
  </si>
  <si>
    <t>S</t>
  </si>
  <si>
    <t>B</t>
  </si>
  <si>
    <t>Cr</t>
  </si>
  <si>
    <t>Cd</t>
  </si>
  <si>
    <t>Pb</t>
  </si>
  <si>
    <t>Mo</t>
  </si>
  <si>
    <t>----------------------------mg/kg----------------------------------</t>
  </si>
  <si>
    <t>------------Extractable------------</t>
  </si>
  <si>
    <t>---------Total-----------</t>
  </si>
  <si>
    <t xml:space="preserve">Texture </t>
  </si>
  <si>
    <t>TP-6</t>
  </si>
  <si>
    <t>TP-9</t>
  </si>
  <si>
    <t>Dry</t>
  </si>
  <si>
    <t>Matter</t>
  </si>
  <si>
    <t>Ca</t>
  </si>
  <si>
    <t>Mg</t>
  </si>
  <si>
    <t>Na</t>
  </si>
  <si>
    <t>Sandy Loam</t>
  </si>
  <si>
    <t>Clay Loam</t>
  </si>
  <si>
    <t>Sampling</t>
  </si>
  <si>
    <t>July 2013 Means</t>
  </si>
  <si>
    <t>October 2014 Means</t>
  </si>
  <si>
    <t xml:space="preserve">  [AB-DTPA, Ammonium Bicarbonate Diethylene Triamine Penta Acetic Acid (analysis method); As, arsenic; B, boron; Ca, calcium; Cd, cadmium;</t>
  </si>
  <si>
    <t xml:space="preserve">  Cr, chromium; Cu, copper; EC, electrical conductivity; Fe, iron; Hg, mercury; K, potassium; kg, kilograms; Mn, manganese; Mg, magnesium;</t>
  </si>
  <si>
    <t xml:space="preserve">  mg/L, miligrams per liter; Mo, molybdenum; Na, sodium; NH4OAc, ammonium acetate (extraction method); NO3-N, nitrate-nitrogen; OM, organic</t>
  </si>
  <si>
    <t xml:space="preserve">  matter; P, phosphorus; Pb, lead; S, sulfur; Se, selenium; Zn, zinc]  </t>
  </si>
  <si>
    <r>
      <t xml:space="preserve">station </t>
    </r>
    <r>
      <rPr>
        <b/>
        <vertAlign val="superscript"/>
        <sz val="10"/>
        <rFont val="Univers 57 Condensed"/>
        <family val="3"/>
      </rPr>
      <t>1</t>
    </r>
  </si>
  <si>
    <r>
      <t>NO</t>
    </r>
    <r>
      <rPr>
        <b/>
        <vertAlign val="subscript"/>
        <sz val="10"/>
        <rFont val="Univers 57 Condensed"/>
        <family val="3"/>
      </rPr>
      <t>3</t>
    </r>
    <r>
      <rPr>
        <b/>
        <sz val="10"/>
        <rFont val="Univers 57 Condensed"/>
        <family val="3"/>
      </rPr>
      <t>-N</t>
    </r>
  </si>
  <si>
    <r>
      <t>As</t>
    </r>
    <r>
      <rPr>
        <b/>
        <vertAlign val="superscript"/>
        <sz val="10"/>
        <rFont val="Univers 57 Condensed"/>
        <family val="3"/>
      </rPr>
      <t xml:space="preserve"> 2</t>
    </r>
  </si>
  <si>
    <r>
      <t>Se</t>
    </r>
    <r>
      <rPr>
        <b/>
        <vertAlign val="superscript"/>
        <sz val="10"/>
        <rFont val="Univers 57 Condensed"/>
        <family val="3"/>
      </rPr>
      <t xml:space="preserve"> 2</t>
    </r>
  </si>
  <si>
    <r>
      <t xml:space="preserve">Hg </t>
    </r>
    <r>
      <rPr>
        <b/>
        <vertAlign val="superscript"/>
        <sz val="10"/>
        <rFont val="Univers 57 Condensed"/>
        <family val="3"/>
      </rPr>
      <t>2</t>
    </r>
  </si>
  <si>
    <r>
      <t>-------------NH</t>
    </r>
    <r>
      <rPr>
        <b/>
        <vertAlign val="subscript"/>
        <sz val="10"/>
        <rFont val="Univers 57 Condensed"/>
        <family val="3"/>
      </rPr>
      <t>4</t>
    </r>
    <r>
      <rPr>
        <b/>
        <sz val="10"/>
        <rFont val="Univers 57 Condensed"/>
        <family val="3"/>
      </rPr>
      <t>OAc-----------</t>
    </r>
  </si>
  <si>
    <r>
      <rPr>
        <vertAlign val="superscript"/>
        <sz val="10"/>
        <rFont val="Univers 57 Condensed"/>
        <family val="3"/>
      </rPr>
      <t>1</t>
    </r>
    <r>
      <rPr>
        <sz val="10"/>
        <rFont val="Univers 57 Condensed"/>
        <family val="3"/>
      </rPr>
      <t xml:space="preserve"> Sampling stations are displayed in upstream to downstream order.</t>
    </r>
  </si>
  <si>
    <t xml:space="preserve">   and others, 2000; Lemly, 2002).</t>
  </si>
  <si>
    <t>October 2011</t>
  </si>
  <si>
    <t>October 2011 Means</t>
  </si>
  <si>
    <t>--------Extractable--------</t>
  </si>
  <si>
    <t xml:space="preserve">Table 4.  Analyses of Topock Marsh sediment samples collected in October 2011, July 2013, and October 2014.  </t>
  </si>
  <si>
    <r>
      <t>NA</t>
    </r>
    <r>
      <rPr>
        <vertAlign val="superscript"/>
        <sz val="10"/>
        <rFont val="Univers 57 Condensed"/>
        <family val="3"/>
      </rPr>
      <t>3</t>
    </r>
  </si>
  <si>
    <t>NA</t>
  </si>
  <si>
    <r>
      <rPr>
        <vertAlign val="superscript"/>
        <sz val="10"/>
        <rFont val="Univers 57 Condensed"/>
        <family val="3"/>
      </rPr>
      <t>3</t>
    </r>
    <r>
      <rPr>
        <sz val="10"/>
        <rFont val="Univers 57 Condensed"/>
        <family val="3"/>
      </rPr>
      <t xml:space="preserve"> NA = not analyzed</t>
    </r>
  </si>
  <si>
    <r>
      <rPr>
        <vertAlign val="superscript"/>
        <sz val="10"/>
        <rFont val="Univers 57 Condensed"/>
        <family val="3"/>
      </rPr>
      <t>2</t>
    </r>
    <r>
      <rPr>
        <sz val="10"/>
        <rFont val="Univers 57 Condensed"/>
        <family val="3"/>
      </rPr>
      <t xml:space="preserve"> Values were below established threshold effects of 5.9 mg/kg for As (</t>
    </r>
    <r>
      <rPr>
        <b/>
        <sz val="10"/>
        <rFont val="Univers 57 Condensed"/>
        <family val="3"/>
      </rPr>
      <t>with one exception</t>
    </r>
    <r>
      <rPr>
        <sz val="10"/>
        <rFont val="Univers 57 Condensed"/>
        <family val="3"/>
      </rPr>
      <t xml:space="preserve">), 0.174 mg/kg for Hg, and 2.0 mg/kg for Se (MacDonald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</si>
</sst>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 x14ac:knownFonts="1">
    <font>
      <sz val="12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vertAlign val="subscript"/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name val="Univers 57 Condensed"/>
      <family val="3"/>
    </font>
    <font>
      <b/>
      <sz val="11"/>
      <name val="Univers 57 Condensed"/>
      <family val="3"/>
    </font>
    <font>
      <b/>
      <sz val="10"/>
      <name val="Univers 57 Condensed"/>
      <family val="3"/>
    </font>
    <font>
      <b/>
      <vertAlign val="superscript"/>
      <sz val="10"/>
      <name val="Univers 57 Condensed"/>
      <family val="3"/>
    </font>
    <font>
      <b/>
      <vertAlign val="subscript"/>
      <sz val="10"/>
      <name val="Univers 57 Condensed"/>
      <family val="3"/>
    </font>
    <font>
      <sz val="10"/>
      <color rgb="FFFF0000"/>
      <name val="Univers 57 Condensed"/>
      <family val="3"/>
    </font>
    <font>
      <vertAlign val="superscript"/>
      <sz val="10"/>
      <name val="Univers 57 Condensed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 applyBorder="0"/>
  </cellStyleXfs>
  <cellXfs count="11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Fill="1"/>
    <xf numFmtId="0" fontId="1" fillId="0" borderId="0" xfId="0" quotePrefix="1" applyFont="1" applyFill="1" applyAlignment="1">
      <alignment horizontal="left"/>
    </xf>
    <xf numFmtId="0" fontId="1" fillId="0" borderId="0" xfId="0" quotePrefix="1" applyFont="1" applyFill="1"/>
    <xf numFmtId="0" fontId="4" fillId="0" borderId="0" xfId="0" applyFont="1" applyFill="1"/>
    <xf numFmtId="0" fontId="1" fillId="0" borderId="0" xfId="0" applyFont="1" applyFill="1" applyBorder="1"/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1" fillId="0" borderId="5" xfId="0" applyFont="1" applyBorder="1"/>
    <xf numFmtId="0" fontId="6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0" xfId="0" quotePrefix="1" applyFont="1" applyAlignment="1">
      <alignment horizontal="left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8" fillId="0" borderId="0" xfId="0" applyFont="1"/>
    <xf numFmtId="0" fontId="4" fillId="0" borderId="0" xfId="0" applyFont="1"/>
    <xf numFmtId="0" fontId="0" fillId="0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 applyFill="1" applyBorder="1" applyAlignment="1">
      <alignment horizontal="center"/>
    </xf>
    <xf numFmtId="0" fontId="11" fillId="0" borderId="0" xfId="0" quotePrefix="1" applyFont="1" applyBorder="1" applyAlignment="1">
      <alignment horizontal="left"/>
    </xf>
    <xf numFmtId="0" fontId="9" fillId="0" borderId="0" xfId="0" applyFont="1" applyBorder="1"/>
    <xf numFmtId="0" fontId="11" fillId="0" borderId="0" xfId="0" quotePrefix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0" xfId="0" quotePrefix="1" applyFont="1"/>
    <xf numFmtId="0" fontId="9" fillId="0" borderId="0" xfId="0" applyFont="1" applyBorder="1" applyAlignment="1">
      <alignment horizontal="center"/>
    </xf>
    <xf numFmtId="17" fontId="9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quotePrefix="1" applyFont="1" applyFill="1" applyBorder="1" applyAlignment="1">
      <alignment horizontal="left"/>
    </xf>
    <xf numFmtId="0" fontId="11" fillId="0" borderId="0" xfId="0" quotePrefix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0" borderId="2" xfId="0" applyFont="1" applyBorder="1"/>
    <xf numFmtId="49" fontId="11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1" fontId="9" fillId="0" borderId="0" xfId="0" applyNumberFormat="1" applyFont="1" applyAlignment="1">
      <alignment horizontal="center"/>
    </xf>
    <xf numFmtId="164" fontId="9" fillId="0" borderId="0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0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center" vertical="top"/>
    </xf>
    <xf numFmtId="0" fontId="9" fillId="0" borderId="0" xfId="0" applyFont="1" applyFill="1"/>
    <xf numFmtId="0" fontId="14" fillId="0" borderId="0" xfId="0" applyFont="1"/>
    <xf numFmtId="17" fontId="11" fillId="0" borderId="0" xfId="0" quotePrefix="1" applyNumberFormat="1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9" fillId="0" borderId="0" xfId="0" applyFont="1" applyFill="1" applyBorder="1"/>
    <xf numFmtId="0" fontId="11" fillId="0" borderId="0" xfId="0" applyFont="1" applyFill="1"/>
    <xf numFmtId="164" fontId="9" fillId="0" borderId="0" xfId="0" applyNumberFormat="1" applyFont="1" applyFill="1" applyBorder="1" applyAlignment="1">
      <alignment horizontal="center" vertical="top"/>
    </xf>
    <xf numFmtId="1" fontId="9" fillId="0" borderId="0" xfId="0" applyNumberFormat="1" applyFont="1" applyFill="1" applyBorder="1" applyAlignment="1">
      <alignment horizontal="center" vertical="top"/>
    </xf>
    <xf numFmtId="0" fontId="11" fillId="0" borderId="0" xfId="0" applyFont="1" applyFill="1" applyAlignment="1">
      <alignment horizontal="center"/>
    </xf>
    <xf numFmtId="0" fontId="9" fillId="0" borderId="2" xfId="0" applyFont="1" applyFill="1" applyBorder="1"/>
    <xf numFmtId="0" fontId="9" fillId="0" borderId="0" xfId="0" quotePrefix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9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7" fontId="11" fillId="2" borderId="0" xfId="0" quotePrefix="1" applyNumberFormat="1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1" fillId="2" borderId="0" xfId="0" quotePrefix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left"/>
    </xf>
    <xf numFmtId="164" fontId="11" fillId="2" borderId="0" xfId="0" applyNumberFormat="1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2</xdr:row>
      <xdr:rowOff>66675</xdr:rowOff>
    </xdr:from>
    <xdr:to>
      <xdr:col>6</xdr:col>
      <xdr:colOff>542925</xdr:colOff>
      <xdr:row>6</xdr:row>
      <xdr:rowOff>47625</xdr:rowOff>
    </xdr:to>
    <xdr:pic>
      <xdr:nvPicPr>
        <xdr:cNvPr id="1099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24325" y="409575"/>
          <a:ext cx="4381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A6" sqref="A6:A7"/>
    </sheetView>
  </sheetViews>
  <sheetFormatPr defaultRowHeight="13.7" customHeight="1" x14ac:dyDescent="0.25"/>
  <cols>
    <col min="1" max="1" width="5.375" style="1" customWidth="1"/>
    <col min="2" max="2" width="13.125" style="1" customWidth="1"/>
    <col min="3" max="3" width="7.125" style="1" customWidth="1"/>
    <col min="4" max="4" width="11.125" style="1" customWidth="1"/>
    <col min="5" max="5" width="8.5" style="1" customWidth="1"/>
    <col min="6" max="6" width="7.5" style="1" customWidth="1"/>
    <col min="7" max="7" width="8" style="1" customWidth="1"/>
    <col min="8" max="8" width="7.75" style="1" customWidth="1"/>
    <col min="9" max="9" width="7.625" style="1" customWidth="1"/>
    <col min="10" max="10" width="10.25" style="1" customWidth="1"/>
    <col min="11" max="11" width="8" style="1" customWidth="1"/>
    <col min="12" max="12" width="11.125" style="1" customWidth="1"/>
    <col min="13" max="13" width="6.375" style="1" customWidth="1"/>
    <col min="14" max="14" width="8.125" style="1" customWidth="1"/>
    <col min="15" max="16384" width="9" style="1"/>
  </cols>
  <sheetData>
    <row r="1" spans="1:14" ht="13.7" customHeight="1" x14ac:dyDescent="0.25">
      <c r="A1" s="26" t="s">
        <v>29</v>
      </c>
      <c r="B1" s="13"/>
      <c r="C1" s="13"/>
      <c r="D1" s="13"/>
      <c r="E1" s="13"/>
      <c r="F1" s="13"/>
      <c r="I1"/>
      <c r="K1" s="2" t="s">
        <v>0</v>
      </c>
    </row>
    <row r="2" spans="1:14" ht="13.7" customHeight="1" x14ac:dyDescent="0.25">
      <c r="A2" s="13" t="s">
        <v>30</v>
      </c>
      <c r="B2" s="13"/>
      <c r="C2" s="13"/>
      <c r="D2" s="13"/>
      <c r="E2" s="13"/>
      <c r="F2" s="13"/>
      <c r="I2"/>
      <c r="K2" s="2" t="s">
        <v>1</v>
      </c>
    </row>
    <row r="3" spans="1:14" ht="13.7" customHeight="1" x14ac:dyDescent="0.25">
      <c r="A3" s="13" t="s">
        <v>48</v>
      </c>
      <c r="B3" s="13"/>
      <c r="C3" s="13"/>
      <c r="D3" s="13"/>
      <c r="E3" s="13"/>
      <c r="F3" s="13"/>
      <c r="I3"/>
      <c r="K3" s="1" t="s">
        <v>2</v>
      </c>
    </row>
    <row r="4" spans="1:14" ht="13.7" customHeight="1" x14ac:dyDescent="0.25">
      <c r="A4" s="13"/>
      <c r="B4" s="13"/>
      <c r="C4" s="13"/>
      <c r="D4"/>
      <c r="E4" s="13"/>
      <c r="F4" s="13"/>
      <c r="I4"/>
      <c r="K4" s="1" t="s">
        <v>24</v>
      </c>
    </row>
    <row r="5" spans="1:14" ht="13.7" customHeight="1" x14ac:dyDescent="0.25">
      <c r="A5" s="13"/>
      <c r="B5" s="13"/>
      <c r="C5" s="13"/>
      <c r="D5" s="13"/>
      <c r="E5" s="13"/>
      <c r="F5" s="13"/>
      <c r="I5"/>
    </row>
    <row r="6" spans="1:14" ht="13.7" customHeight="1" x14ac:dyDescent="0.25">
      <c r="A6" s="14" t="s">
        <v>47</v>
      </c>
      <c r="B6" s="13"/>
      <c r="C6" s="15"/>
      <c r="D6" s="13"/>
      <c r="E6" s="13"/>
      <c r="F6" s="13"/>
      <c r="I6"/>
      <c r="K6" s="1" t="s">
        <v>3</v>
      </c>
    </row>
    <row r="7" spans="1:14" ht="13.7" customHeight="1" x14ac:dyDescent="0.25">
      <c r="A7" s="13" t="s">
        <v>49</v>
      </c>
      <c r="B7" s="13"/>
      <c r="C7" s="15"/>
      <c r="D7" s="13"/>
      <c r="E7" s="13"/>
      <c r="F7" s="13"/>
      <c r="I7"/>
    </row>
    <row r="8" spans="1:14" ht="13.7" customHeight="1" x14ac:dyDescent="0.25">
      <c r="A8" s="13"/>
      <c r="B8" s="13"/>
      <c r="C8" s="13"/>
      <c r="D8" s="13"/>
      <c r="E8" s="13"/>
      <c r="F8" s="13"/>
      <c r="I8"/>
      <c r="K8" s="1" t="s">
        <v>4</v>
      </c>
    </row>
    <row r="9" spans="1:14" ht="13.7" customHeight="1" x14ac:dyDescent="0.25">
      <c r="A9" s="13"/>
      <c r="B9" s="13"/>
      <c r="C9" s="13"/>
      <c r="D9" s="13"/>
      <c r="E9" s="13"/>
      <c r="F9" s="16" t="s">
        <v>5</v>
      </c>
    </row>
    <row r="10" spans="1:14" ht="13.7" customHeight="1" thickBot="1" x14ac:dyDescent="0.3">
      <c r="A10" s="27"/>
      <c r="B10" s="17"/>
      <c r="C10" s="17"/>
      <c r="D10" s="17"/>
      <c r="E10" s="17"/>
      <c r="F10" s="17"/>
      <c r="G10" s="3"/>
      <c r="H10" s="3"/>
      <c r="I10" s="3"/>
      <c r="J10" s="3"/>
      <c r="K10" s="3"/>
      <c r="L10" s="3"/>
      <c r="M10" s="3"/>
    </row>
    <row r="11" spans="1:14" ht="13.7" customHeight="1" x14ac:dyDescent="0.25">
      <c r="A11" s="18"/>
      <c r="B11" s="19"/>
      <c r="C11" s="19"/>
      <c r="D11" s="19"/>
      <c r="E11" s="19"/>
      <c r="F11" s="19"/>
      <c r="G11" s="7"/>
      <c r="H11" s="7"/>
      <c r="I11" s="7"/>
      <c r="J11" s="7"/>
      <c r="K11" s="7"/>
      <c r="L11" s="7"/>
      <c r="M11" s="7"/>
      <c r="N11" s="10"/>
    </row>
    <row r="12" spans="1:14" ht="13.7" customHeight="1" x14ac:dyDescent="0.25">
      <c r="A12" s="20"/>
      <c r="B12" s="21"/>
      <c r="C12" s="21"/>
      <c r="D12" s="21"/>
      <c r="E12" s="21"/>
      <c r="F12" s="21"/>
      <c r="G12" s="6" t="s">
        <v>27</v>
      </c>
      <c r="H12" s="3"/>
      <c r="I12" s="5"/>
      <c r="J12" s="4"/>
      <c r="K12" s="4"/>
      <c r="L12" s="5"/>
      <c r="M12" s="4"/>
      <c r="N12" s="28"/>
    </row>
    <row r="13" spans="1:14" ht="13.7" customHeight="1" x14ac:dyDescent="0.25">
      <c r="A13" s="20" t="s">
        <v>6</v>
      </c>
      <c r="B13" s="21" t="s">
        <v>7</v>
      </c>
      <c r="C13" s="22" t="s">
        <v>8</v>
      </c>
      <c r="D13" s="21"/>
      <c r="E13" s="21" t="s">
        <v>9</v>
      </c>
      <c r="F13" s="21" t="s">
        <v>10</v>
      </c>
      <c r="G13" s="6" t="s">
        <v>26</v>
      </c>
      <c r="H13" s="6"/>
      <c r="I13" s="6"/>
      <c r="J13" s="4"/>
      <c r="K13" s="5"/>
      <c r="L13" s="5"/>
      <c r="M13" s="4"/>
      <c r="N13" s="12"/>
    </row>
    <row r="14" spans="1:14" ht="13.7" customHeight="1" x14ac:dyDescent="0.3">
      <c r="A14" s="20" t="s">
        <v>11</v>
      </c>
      <c r="B14" s="21" t="s">
        <v>12</v>
      </c>
      <c r="C14" s="21" t="s">
        <v>13</v>
      </c>
      <c r="D14" s="21" t="s">
        <v>14</v>
      </c>
      <c r="E14" s="23" t="s">
        <v>15</v>
      </c>
      <c r="F14" s="21" t="s">
        <v>28</v>
      </c>
      <c r="G14" s="5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28"/>
    </row>
    <row r="15" spans="1:14" ht="13.7" customHeight="1" thickBot="1" x14ac:dyDescent="0.3">
      <c r="A15" s="24"/>
      <c r="B15" s="25"/>
      <c r="C15" s="25"/>
      <c r="D15" s="25" t="s">
        <v>23</v>
      </c>
      <c r="E15" s="25"/>
      <c r="F15" s="25"/>
      <c r="G15" s="9"/>
      <c r="H15" s="8"/>
      <c r="I15" s="8"/>
      <c r="J15" s="8"/>
      <c r="K15" s="8"/>
      <c r="L15" s="8"/>
      <c r="M15" s="8"/>
      <c r="N15" s="11"/>
    </row>
    <row r="16" spans="1:14" ht="13.7" customHeight="1" x14ac:dyDescent="0.25">
      <c r="A16" s="3" t="s">
        <v>31</v>
      </c>
      <c r="B16" s="29" t="s">
        <v>33</v>
      </c>
      <c r="C16" s="38">
        <v>7.62</v>
      </c>
      <c r="D16" s="37">
        <v>2.8</v>
      </c>
      <c r="E16" s="37" t="s">
        <v>53</v>
      </c>
      <c r="F16" s="37">
        <v>5.0999999999999996</v>
      </c>
      <c r="G16" s="37">
        <v>1.3</v>
      </c>
      <c r="H16" s="37">
        <v>1.6</v>
      </c>
      <c r="I16" s="39">
        <v>287.60000000000002</v>
      </c>
      <c r="J16" s="37">
        <v>6.2</v>
      </c>
      <c r="K16" s="39">
        <v>279.5</v>
      </c>
      <c r="L16" s="37">
        <v>22.5</v>
      </c>
      <c r="M16" s="37">
        <v>12.1</v>
      </c>
    </row>
    <row r="17" spans="1:14" ht="13.7" customHeight="1" x14ac:dyDescent="0.25">
      <c r="A17" s="3" t="s">
        <v>32</v>
      </c>
      <c r="B17" s="29" t="s">
        <v>34</v>
      </c>
      <c r="C17" s="38">
        <v>7.66</v>
      </c>
      <c r="D17" s="37">
        <v>3.2</v>
      </c>
      <c r="E17" s="37" t="s">
        <v>53</v>
      </c>
      <c r="F17" s="37">
        <v>5.8</v>
      </c>
      <c r="G17" s="37">
        <v>0.5</v>
      </c>
      <c r="H17" s="37">
        <v>5.5</v>
      </c>
      <c r="I17" s="39">
        <v>263.10000000000002</v>
      </c>
      <c r="J17" s="37">
        <v>2.4</v>
      </c>
      <c r="K17" s="39">
        <v>128</v>
      </c>
      <c r="L17" s="38">
        <v>13</v>
      </c>
      <c r="M17" s="38">
        <v>6</v>
      </c>
    </row>
    <row r="18" spans="1:14" ht="13.7" customHeight="1" x14ac:dyDescent="0.25">
      <c r="A18" s="34" t="s">
        <v>43</v>
      </c>
      <c r="B18" s="35" t="s">
        <v>45</v>
      </c>
      <c r="C18" s="38">
        <v>7.82</v>
      </c>
      <c r="D18" s="37">
        <v>1.5</v>
      </c>
      <c r="E18" s="37" t="s">
        <v>53</v>
      </c>
      <c r="F18" s="37">
        <v>1.5</v>
      </c>
      <c r="G18" s="37">
        <v>1.6</v>
      </c>
      <c r="H18" s="37">
        <v>0.5</v>
      </c>
      <c r="I18" s="39">
        <v>153.6</v>
      </c>
      <c r="J18" s="37">
        <v>2.6</v>
      </c>
      <c r="K18" s="39">
        <v>127</v>
      </c>
      <c r="L18" s="37">
        <v>8.1999999999999993</v>
      </c>
      <c r="M18" s="37">
        <v>4.8</v>
      </c>
    </row>
    <row r="19" spans="1:14" ht="13.7" customHeight="1" x14ac:dyDescent="0.25">
      <c r="A19" s="34" t="s">
        <v>44</v>
      </c>
      <c r="B19" s="35" t="s">
        <v>46</v>
      </c>
      <c r="C19" s="38">
        <v>7.8</v>
      </c>
      <c r="D19" s="37">
        <v>3.2</v>
      </c>
      <c r="E19" s="37" t="s">
        <v>53</v>
      </c>
      <c r="F19" s="37">
        <v>4.9000000000000004</v>
      </c>
      <c r="G19" s="37">
        <v>2.2999999999999998</v>
      </c>
      <c r="H19" s="37">
        <v>25.2</v>
      </c>
      <c r="I19" s="39">
        <v>389.8</v>
      </c>
      <c r="J19" s="37">
        <v>4.9000000000000004</v>
      </c>
      <c r="K19" s="39">
        <v>372.6</v>
      </c>
      <c r="L19" s="37">
        <v>18.5</v>
      </c>
      <c r="M19" s="37">
        <v>10.8</v>
      </c>
    </row>
    <row r="20" spans="1:14" ht="13.7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ht="13.7" customHeight="1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4" ht="13.7" customHeight="1" thickBot="1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4" ht="13.7" customHeight="1" x14ac:dyDescent="0.25">
      <c r="A23" s="18"/>
      <c r="B23" s="1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10"/>
    </row>
    <row r="24" spans="1:14" ht="13.7" customHeight="1" x14ac:dyDescent="0.25">
      <c r="A24" s="20"/>
      <c r="B24" s="21"/>
      <c r="C24" s="3"/>
      <c r="D24" s="3"/>
      <c r="E24" s="3"/>
      <c r="F24" s="3"/>
      <c r="G24" s="6" t="s">
        <v>42</v>
      </c>
      <c r="H24" s="3"/>
      <c r="I24" s="3"/>
      <c r="J24" s="36" t="s">
        <v>50</v>
      </c>
      <c r="K24" s="3"/>
      <c r="L24" s="3"/>
      <c r="M24" s="3"/>
      <c r="N24" s="28"/>
    </row>
    <row r="25" spans="1:14" ht="13.7" customHeight="1" x14ac:dyDescent="0.25">
      <c r="A25" s="20" t="s">
        <v>6</v>
      </c>
      <c r="B25" s="21" t="s">
        <v>7</v>
      </c>
      <c r="C25" s="4" t="s">
        <v>35</v>
      </c>
      <c r="D25" s="4" t="s">
        <v>36</v>
      </c>
      <c r="E25" s="4" t="s">
        <v>37</v>
      </c>
      <c r="F25" s="4" t="s">
        <v>25</v>
      </c>
      <c r="G25" s="4" t="s">
        <v>39</v>
      </c>
      <c r="H25" s="4" t="s">
        <v>40</v>
      </c>
      <c r="I25" s="4" t="s">
        <v>41</v>
      </c>
      <c r="J25" s="36" t="s">
        <v>51</v>
      </c>
      <c r="K25" s="3"/>
      <c r="L25" s="3"/>
      <c r="M25" s="3"/>
      <c r="N25" s="28"/>
    </row>
    <row r="26" spans="1:14" ht="13.7" customHeight="1" x14ac:dyDescent="0.25">
      <c r="A26" s="20" t="s">
        <v>11</v>
      </c>
      <c r="B26" s="21" t="s">
        <v>12</v>
      </c>
      <c r="C26" s="32" t="s">
        <v>38</v>
      </c>
      <c r="D26" s="33"/>
      <c r="E26" s="33"/>
      <c r="F26" s="33"/>
      <c r="G26" s="40" t="s">
        <v>54</v>
      </c>
      <c r="J26" s="4" t="s">
        <v>52</v>
      </c>
      <c r="K26" s="3"/>
      <c r="L26" s="3"/>
      <c r="M26" s="3"/>
      <c r="N26" s="28"/>
    </row>
    <row r="27" spans="1:14" ht="13.7" customHeight="1" thickBot="1" x14ac:dyDescent="0.3">
      <c r="A27" s="24"/>
      <c r="B27" s="25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11"/>
    </row>
    <row r="28" spans="1:14" ht="13.7" customHeight="1" x14ac:dyDescent="0.25">
      <c r="A28" s="3" t="s">
        <v>31</v>
      </c>
      <c r="B28" s="29" t="s">
        <v>33</v>
      </c>
      <c r="C28" s="37">
        <v>0</v>
      </c>
      <c r="D28" s="37">
        <v>30</v>
      </c>
      <c r="E28" s="37">
        <v>70</v>
      </c>
      <c r="F28" s="37" t="s">
        <v>37</v>
      </c>
      <c r="G28" s="37">
        <v>0.03</v>
      </c>
      <c r="H28" s="37">
        <v>0.71</v>
      </c>
      <c r="I28" s="41" t="s">
        <v>55</v>
      </c>
      <c r="J28" s="41" t="s">
        <v>56</v>
      </c>
    </row>
    <row r="29" spans="1:14" ht="13.7" customHeight="1" x14ac:dyDescent="0.25">
      <c r="A29" s="3" t="s">
        <v>32</v>
      </c>
      <c r="B29" s="29" t="s">
        <v>34</v>
      </c>
      <c r="C29" s="37">
        <v>24</v>
      </c>
      <c r="D29" s="37">
        <v>35</v>
      </c>
      <c r="E29" s="37">
        <v>41</v>
      </c>
      <c r="F29" s="37" t="s">
        <v>37</v>
      </c>
      <c r="G29" s="37">
        <v>0.05</v>
      </c>
      <c r="H29" s="37">
        <v>0.39</v>
      </c>
      <c r="I29" s="41" t="s">
        <v>55</v>
      </c>
      <c r="J29" s="41" t="s">
        <v>56</v>
      </c>
    </row>
    <row r="30" spans="1:14" ht="13.7" customHeight="1" x14ac:dyDescent="0.25">
      <c r="A30" s="34" t="s">
        <v>43</v>
      </c>
      <c r="B30" s="35" t="s">
        <v>45</v>
      </c>
      <c r="C30" s="37">
        <v>22</v>
      </c>
      <c r="D30" s="37">
        <v>26</v>
      </c>
      <c r="E30" s="37">
        <v>52</v>
      </c>
      <c r="F30" s="37" t="s">
        <v>37</v>
      </c>
      <c r="G30" s="37">
        <v>0.04</v>
      </c>
      <c r="H30" s="37">
        <v>0.82</v>
      </c>
      <c r="I30" s="41" t="s">
        <v>55</v>
      </c>
      <c r="J30" s="41" t="s">
        <v>56</v>
      </c>
    </row>
    <row r="31" spans="1:14" ht="13.7" customHeight="1" x14ac:dyDescent="0.25">
      <c r="A31" s="34" t="s">
        <v>44</v>
      </c>
      <c r="B31" s="35" t="s">
        <v>46</v>
      </c>
      <c r="C31" s="37">
        <v>32</v>
      </c>
      <c r="D31" s="37">
        <v>27</v>
      </c>
      <c r="E31" s="37">
        <v>41</v>
      </c>
      <c r="F31" s="37" t="s">
        <v>37</v>
      </c>
      <c r="G31" s="37">
        <v>0.15</v>
      </c>
      <c r="H31" s="37">
        <v>1.4</v>
      </c>
      <c r="I31" s="41" t="s">
        <v>55</v>
      </c>
      <c r="J31" s="41" t="s">
        <v>56</v>
      </c>
    </row>
    <row r="32" spans="1:14" ht="13.7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3.7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3.7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3.7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3.7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3.7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3.7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3.7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3.7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3.7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3.7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3.7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3.7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3.7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3.7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3.7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3.7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3.7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3.7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3.7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3.7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3.7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3.7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3.7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3.7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3.7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3.7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3.7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3.7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3.7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3.7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3.7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3.7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3.7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3.7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3.7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3.7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3.7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3.7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3.7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3.7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3.7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3.7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3.7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3.7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3.7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3.7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3.7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3.7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3.7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3.7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3.7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3.7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3.7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3.7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3.7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3.7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3.7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3.7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3.7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3.7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3.7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3.7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3.7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3.7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3.7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3.7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3.7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3.7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3.7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3.7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3.7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3.7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3.7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3.7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3.7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3.7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3.7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3.7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3.7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3.7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3.7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3.7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3.7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3.7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3.7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3.7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3.7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3.7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3.7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3.7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</sheetData>
  <phoneticPr fontId="0" type="noConversion"/>
  <pageMargins left="0.25" right="0.25" top="0.25" bottom="0.75" header="0.5" footer="0.5"/>
  <pageSetup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69"/>
  <sheetViews>
    <sheetView tabSelected="1" workbookViewId="0"/>
  </sheetViews>
  <sheetFormatPr defaultRowHeight="15.75" x14ac:dyDescent="0.25"/>
  <cols>
    <col min="1" max="1" width="10.25" bestFit="1" customWidth="1"/>
    <col min="2" max="2" width="8.625" customWidth="1"/>
    <col min="3" max="3" width="7.25" customWidth="1"/>
    <col min="4" max="4" width="7" customWidth="1"/>
    <col min="5" max="5" width="8.375" customWidth="1"/>
    <col min="6" max="6" width="6.5" customWidth="1"/>
    <col min="7" max="7" width="5.875" customWidth="1"/>
    <col min="8" max="8" width="5.5" customWidth="1"/>
    <col min="9" max="9" width="6" customWidth="1"/>
    <col min="10" max="10" width="5.625" customWidth="1"/>
    <col min="11" max="11" width="5.25" customWidth="1"/>
    <col min="12" max="12" width="5.625" customWidth="1"/>
    <col min="13" max="13" width="5.875" customWidth="1"/>
    <col min="14" max="14" width="12.375" customWidth="1"/>
  </cols>
  <sheetData>
    <row r="1" spans="1:15" x14ac:dyDescent="0.25">
      <c r="A1" s="46" t="s">
        <v>116</v>
      </c>
      <c r="C1" s="1"/>
      <c r="D1" s="1"/>
    </row>
    <row r="2" spans="1:15" x14ac:dyDescent="0.25">
      <c r="A2" s="45" t="s">
        <v>101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5" x14ac:dyDescent="0.25">
      <c r="A3" s="52" t="s">
        <v>102</v>
      </c>
      <c r="B3" s="45"/>
      <c r="C3" s="45"/>
      <c r="D3" s="45"/>
      <c r="E3" s="47"/>
      <c r="F3" s="47"/>
      <c r="G3" s="45"/>
      <c r="H3" s="45"/>
      <c r="I3" s="45"/>
      <c r="J3" s="45"/>
      <c r="K3" s="45"/>
      <c r="L3" s="45"/>
      <c r="M3" s="45"/>
      <c r="N3" s="45"/>
    </row>
    <row r="4" spans="1:15" x14ac:dyDescent="0.25">
      <c r="A4" s="45" t="s">
        <v>103</v>
      </c>
      <c r="B4" s="45"/>
      <c r="C4" s="45"/>
      <c r="D4" s="45"/>
      <c r="E4" s="47"/>
      <c r="F4" s="47"/>
      <c r="G4" s="48"/>
      <c r="H4" s="49"/>
      <c r="I4" s="50"/>
      <c r="J4" s="51"/>
      <c r="K4" s="51"/>
      <c r="L4" s="50"/>
      <c r="M4" s="51"/>
      <c r="N4" s="45"/>
      <c r="O4" s="1"/>
    </row>
    <row r="5" spans="1:15" x14ac:dyDescent="0.25">
      <c r="A5" s="45" t="s">
        <v>104</v>
      </c>
      <c r="B5" s="45"/>
      <c r="C5" s="45"/>
      <c r="D5" s="45"/>
      <c r="E5" s="47"/>
      <c r="F5" s="47"/>
      <c r="G5" s="48"/>
      <c r="H5" s="49"/>
      <c r="I5" s="50"/>
      <c r="J5" s="51"/>
      <c r="K5" s="51"/>
      <c r="L5" s="50"/>
      <c r="M5" s="51"/>
      <c r="N5" s="45"/>
      <c r="O5" s="1"/>
    </row>
    <row r="6" spans="1:15" x14ac:dyDescent="0.25">
      <c r="A6" s="45"/>
      <c r="B6" s="45"/>
      <c r="C6" s="45"/>
      <c r="D6" s="45"/>
      <c r="E6" s="47"/>
      <c r="F6" s="47"/>
      <c r="G6" s="48"/>
      <c r="H6" s="49"/>
      <c r="I6" s="50"/>
      <c r="J6" s="51"/>
      <c r="K6" s="51"/>
      <c r="L6" s="50"/>
      <c r="M6" s="51"/>
      <c r="N6" s="45"/>
      <c r="O6" s="1"/>
    </row>
    <row r="7" spans="1:15" x14ac:dyDescent="0.25">
      <c r="A7" s="45"/>
      <c r="B7" s="54"/>
      <c r="C7" s="45"/>
      <c r="D7" s="45"/>
      <c r="E7" s="47"/>
      <c r="F7" s="47"/>
      <c r="G7" s="48" t="s">
        <v>58</v>
      </c>
      <c r="H7" s="49"/>
      <c r="I7" s="50"/>
      <c r="J7" s="51"/>
      <c r="K7" s="51"/>
      <c r="L7" s="50"/>
      <c r="M7" s="51"/>
      <c r="N7" s="45"/>
      <c r="O7" s="1"/>
    </row>
    <row r="8" spans="1:15" x14ac:dyDescent="0.25">
      <c r="A8" s="55" t="s">
        <v>7</v>
      </c>
      <c r="B8" s="47" t="s">
        <v>98</v>
      </c>
      <c r="C8" s="56" t="s">
        <v>65</v>
      </c>
      <c r="D8" s="47"/>
      <c r="E8" s="47" t="s">
        <v>9</v>
      </c>
      <c r="F8" s="47" t="s">
        <v>10</v>
      </c>
      <c r="G8" s="48" t="s">
        <v>59</v>
      </c>
      <c r="H8" s="48"/>
      <c r="I8" s="48"/>
      <c r="J8" s="51"/>
      <c r="K8" s="50"/>
      <c r="L8" s="50"/>
      <c r="M8" s="51"/>
      <c r="N8" s="55" t="s">
        <v>88</v>
      </c>
      <c r="O8" s="1"/>
    </row>
    <row r="9" spans="1:15" x14ac:dyDescent="0.25">
      <c r="A9" s="55" t="s">
        <v>66</v>
      </c>
      <c r="B9" s="47" t="s">
        <v>105</v>
      </c>
      <c r="C9" s="47" t="s">
        <v>13</v>
      </c>
      <c r="D9" s="47" t="s">
        <v>14</v>
      </c>
      <c r="E9" s="57" t="s">
        <v>15</v>
      </c>
      <c r="F9" s="47" t="s">
        <v>28</v>
      </c>
      <c r="G9" s="50" t="s">
        <v>106</v>
      </c>
      <c r="H9" s="51" t="s">
        <v>17</v>
      </c>
      <c r="I9" s="51" t="s">
        <v>18</v>
      </c>
      <c r="J9" s="51" t="s">
        <v>19</v>
      </c>
      <c r="K9" s="51" t="s">
        <v>20</v>
      </c>
      <c r="L9" s="51" t="s">
        <v>21</v>
      </c>
      <c r="M9" s="51" t="s">
        <v>22</v>
      </c>
      <c r="N9" s="55" t="s">
        <v>15</v>
      </c>
      <c r="O9" s="1"/>
    </row>
    <row r="10" spans="1:15" ht="16.5" thickBot="1" x14ac:dyDescent="0.3">
      <c r="A10" s="58"/>
      <c r="B10" s="58"/>
      <c r="C10" s="58"/>
      <c r="D10" s="58" t="s">
        <v>57</v>
      </c>
      <c r="E10" s="58"/>
      <c r="F10" s="58"/>
      <c r="G10" s="59"/>
      <c r="H10" s="60"/>
      <c r="I10" s="60"/>
      <c r="J10" s="60"/>
      <c r="K10" s="60"/>
      <c r="L10" s="60"/>
      <c r="M10" s="60"/>
      <c r="N10" s="61"/>
      <c r="O10" s="1"/>
    </row>
    <row r="11" spans="1:15" x14ac:dyDescent="0.25">
      <c r="A11" s="76" t="s">
        <v>113</v>
      </c>
      <c r="B11" s="53" t="s">
        <v>60</v>
      </c>
      <c r="C11" s="63">
        <v>7.82</v>
      </c>
      <c r="D11" s="64">
        <v>1.5</v>
      </c>
      <c r="E11" s="64" t="s">
        <v>53</v>
      </c>
      <c r="F11" s="64">
        <v>1.5</v>
      </c>
      <c r="G11" s="64">
        <v>1.6</v>
      </c>
      <c r="H11" s="64">
        <v>0.5</v>
      </c>
      <c r="I11" s="66">
        <v>153.6</v>
      </c>
      <c r="J11" s="64">
        <v>2.6</v>
      </c>
      <c r="K11" s="66">
        <v>127</v>
      </c>
      <c r="L11" s="64">
        <v>8.1999999999999993</v>
      </c>
      <c r="M11" s="64">
        <v>4.8</v>
      </c>
      <c r="N11" s="64" t="s">
        <v>37</v>
      </c>
      <c r="O11" s="1"/>
    </row>
    <row r="12" spans="1:15" x14ac:dyDescent="0.25">
      <c r="A12" s="47"/>
      <c r="B12" s="79" t="s">
        <v>61</v>
      </c>
      <c r="C12" s="80">
        <v>7.62</v>
      </c>
      <c r="D12" s="81">
        <v>2.8</v>
      </c>
      <c r="E12" s="81" t="s">
        <v>53</v>
      </c>
      <c r="F12" s="81">
        <v>5.0999999999999996</v>
      </c>
      <c r="G12" s="81">
        <v>1.3</v>
      </c>
      <c r="H12" s="81">
        <v>1.6</v>
      </c>
      <c r="I12" s="82">
        <v>287.60000000000002</v>
      </c>
      <c r="J12" s="81">
        <v>6.2</v>
      </c>
      <c r="K12" s="82">
        <v>279.5</v>
      </c>
      <c r="L12" s="81">
        <v>22.5</v>
      </c>
      <c r="M12" s="81">
        <v>12.1</v>
      </c>
      <c r="N12" s="81" t="s">
        <v>37</v>
      </c>
      <c r="O12" s="1"/>
    </row>
    <row r="13" spans="1:15" x14ac:dyDescent="0.25">
      <c r="A13" s="47"/>
      <c r="B13" s="79" t="s">
        <v>89</v>
      </c>
      <c r="C13" s="80">
        <v>7.8</v>
      </c>
      <c r="D13" s="81">
        <v>3.2</v>
      </c>
      <c r="E13" s="81" t="s">
        <v>53</v>
      </c>
      <c r="F13" s="81">
        <v>4.9000000000000004</v>
      </c>
      <c r="G13" s="81">
        <v>2.2999999999999998</v>
      </c>
      <c r="H13" s="81">
        <v>25.2</v>
      </c>
      <c r="I13" s="82">
        <v>389.8</v>
      </c>
      <c r="J13" s="81">
        <v>4.9000000000000004</v>
      </c>
      <c r="K13" s="82">
        <v>372.6</v>
      </c>
      <c r="L13" s="81">
        <v>18.5</v>
      </c>
      <c r="M13" s="81">
        <v>10.8</v>
      </c>
      <c r="N13" s="81" t="s">
        <v>37</v>
      </c>
      <c r="O13" s="1"/>
    </row>
    <row r="14" spans="1:15" x14ac:dyDescent="0.25">
      <c r="A14" s="47"/>
      <c r="B14" s="79" t="s">
        <v>64</v>
      </c>
      <c r="C14" s="80">
        <v>7.66</v>
      </c>
      <c r="D14" s="81">
        <v>3.2</v>
      </c>
      <c r="E14" s="81" t="s">
        <v>53</v>
      </c>
      <c r="F14" s="81">
        <v>5.8</v>
      </c>
      <c r="G14" s="81">
        <v>0.5</v>
      </c>
      <c r="H14" s="81">
        <v>5.5</v>
      </c>
      <c r="I14" s="82">
        <v>263.10000000000002</v>
      </c>
      <c r="J14" s="81">
        <v>2.4</v>
      </c>
      <c r="K14" s="82">
        <v>128</v>
      </c>
      <c r="L14" s="80">
        <v>13</v>
      </c>
      <c r="M14" s="80">
        <v>6</v>
      </c>
      <c r="N14" s="81" t="s">
        <v>37</v>
      </c>
      <c r="O14" s="1"/>
    </row>
    <row r="15" spans="1:15" x14ac:dyDescent="0.25">
      <c r="A15" s="96" t="s">
        <v>114</v>
      </c>
      <c r="B15" s="97"/>
      <c r="C15" s="102">
        <f>AVERAGE(C11:C14)</f>
        <v>7.7250000000000005</v>
      </c>
      <c r="D15" s="102">
        <f t="shared" ref="D15:M15" si="0">AVERAGE(D11:D14)</f>
        <v>2.6749999999999998</v>
      </c>
      <c r="E15" s="102"/>
      <c r="F15" s="102">
        <f t="shared" si="0"/>
        <v>4.3250000000000002</v>
      </c>
      <c r="G15" s="102">
        <f t="shared" si="0"/>
        <v>1.425</v>
      </c>
      <c r="H15" s="102">
        <f>AVERAGE(H11:H14)</f>
        <v>8.1999999999999993</v>
      </c>
      <c r="I15" s="102">
        <f t="shared" si="0"/>
        <v>273.52499999999998</v>
      </c>
      <c r="J15" s="102">
        <f t="shared" si="0"/>
        <v>4.0250000000000004</v>
      </c>
      <c r="K15" s="102">
        <f t="shared" si="0"/>
        <v>226.77500000000001</v>
      </c>
      <c r="L15" s="102">
        <f t="shared" si="0"/>
        <v>15.55</v>
      </c>
      <c r="M15" s="102">
        <f t="shared" si="0"/>
        <v>8.4250000000000007</v>
      </c>
      <c r="N15" s="74"/>
      <c r="O15" s="1"/>
    </row>
    <row r="16" spans="1:15" x14ac:dyDescent="0.25">
      <c r="A16" s="47"/>
      <c r="B16" s="47"/>
      <c r="C16" s="47"/>
      <c r="D16" s="47"/>
      <c r="E16" s="47"/>
      <c r="F16" s="47"/>
      <c r="G16" s="79"/>
      <c r="H16" s="47"/>
      <c r="I16" s="47"/>
      <c r="J16" s="47"/>
      <c r="K16" s="47"/>
      <c r="L16" s="47"/>
      <c r="M16" s="47"/>
      <c r="N16" s="83"/>
      <c r="O16" s="1"/>
    </row>
    <row r="17" spans="1:15" x14ac:dyDescent="0.25">
      <c r="A17" s="62" t="s">
        <v>67</v>
      </c>
      <c r="B17" s="79" t="s">
        <v>60</v>
      </c>
      <c r="C17" s="80">
        <v>7.58</v>
      </c>
      <c r="D17" s="81">
        <v>1.3</v>
      </c>
      <c r="E17" s="81" t="s">
        <v>69</v>
      </c>
      <c r="F17" s="81">
        <v>7.8</v>
      </c>
      <c r="G17" s="81">
        <v>0.75</v>
      </c>
      <c r="H17" s="81">
        <v>1.2</v>
      </c>
      <c r="I17" s="80">
        <v>210.5</v>
      </c>
      <c r="J17" s="80">
        <v>3.1</v>
      </c>
      <c r="K17" s="80">
        <v>238.5</v>
      </c>
      <c r="L17" s="80">
        <v>4.9000000000000004</v>
      </c>
      <c r="M17" s="80">
        <v>6.8</v>
      </c>
      <c r="N17" s="81" t="s">
        <v>70</v>
      </c>
      <c r="O17" s="1"/>
    </row>
    <row r="18" spans="1:15" x14ac:dyDescent="0.25">
      <c r="A18" s="55"/>
      <c r="B18" s="79" t="s">
        <v>61</v>
      </c>
      <c r="C18" s="80">
        <v>7.7</v>
      </c>
      <c r="D18" s="81">
        <v>0.9</v>
      </c>
      <c r="E18" s="81" t="s">
        <v>69</v>
      </c>
      <c r="F18" s="81">
        <v>0.6</v>
      </c>
      <c r="G18" s="81">
        <v>0.49</v>
      </c>
      <c r="H18" s="81">
        <v>0.4</v>
      </c>
      <c r="I18" s="80">
        <v>57</v>
      </c>
      <c r="J18" s="80">
        <v>0.54</v>
      </c>
      <c r="K18" s="80">
        <v>28.6</v>
      </c>
      <c r="L18" s="80">
        <v>0.7</v>
      </c>
      <c r="M18" s="80">
        <v>1.2</v>
      </c>
      <c r="N18" s="81" t="s">
        <v>71</v>
      </c>
      <c r="O18" s="1"/>
    </row>
    <row r="19" spans="1:15" x14ac:dyDescent="0.25">
      <c r="A19" s="55"/>
      <c r="B19" s="79" t="s">
        <v>62</v>
      </c>
      <c r="C19" s="80">
        <v>7.57</v>
      </c>
      <c r="D19" s="81">
        <v>1.5</v>
      </c>
      <c r="E19" s="81" t="s">
        <v>72</v>
      </c>
      <c r="F19" s="81">
        <v>1.1000000000000001</v>
      </c>
      <c r="G19" s="81">
        <v>0.28000000000000003</v>
      </c>
      <c r="H19" s="81">
        <v>0.5</v>
      </c>
      <c r="I19" s="80">
        <v>56.4</v>
      </c>
      <c r="J19" s="80">
        <v>0.82</v>
      </c>
      <c r="K19" s="80">
        <v>44</v>
      </c>
      <c r="L19" s="80">
        <v>7.8</v>
      </c>
      <c r="M19" s="80">
        <v>0.73</v>
      </c>
      <c r="N19" s="81" t="s">
        <v>71</v>
      </c>
      <c r="O19" s="1"/>
    </row>
    <row r="20" spans="1:15" x14ac:dyDescent="0.25">
      <c r="A20" s="55"/>
      <c r="B20" s="79" t="s">
        <v>63</v>
      </c>
      <c r="C20" s="80">
        <v>7.53</v>
      </c>
      <c r="D20" s="81">
        <v>1.6</v>
      </c>
      <c r="E20" s="81" t="s">
        <v>72</v>
      </c>
      <c r="F20" s="81">
        <v>0.9</v>
      </c>
      <c r="G20" s="81">
        <v>0.34</v>
      </c>
      <c r="H20" s="80">
        <v>1</v>
      </c>
      <c r="I20" s="80">
        <v>62.4</v>
      </c>
      <c r="J20" s="80">
        <v>0.97</v>
      </c>
      <c r="K20" s="80">
        <v>45.9</v>
      </c>
      <c r="L20" s="80">
        <v>1.9</v>
      </c>
      <c r="M20" s="80">
        <v>1.2</v>
      </c>
      <c r="N20" s="81" t="s">
        <v>71</v>
      </c>
      <c r="O20" s="1"/>
    </row>
    <row r="21" spans="1:15" x14ac:dyDescent="0.25">
      <c r="A21" s="55"/>
      <c r="B21" s="79" t="s">
        <v>64</v>
      </c>
      <c r="C21" s="80">
        <v>7.71</v>
      </c>
      <c r="D21" s="81">
        <v>2.5</v>
      </c>
      <c r="E21" s="81" t="s">
        <v>53</v>
      </c>
      <c r="F21" s="81">
        <v>6.6</v>
      </c>
      <c r="G21" s="81">
        <v>0.35</v>
      </c>
      <c r="H21" s="81">
        <v>2.5</v>
      </c>
      <c r="I21" s="80">
        <v>538.1</v>
      </c>
      <c r="J21" s="80">
        <v>2.7</v>
      </c>
      <c r="K21" s="80">
        <v>256.39999999999998</v>
      </c>
      <c r="L21" s="80">
        <v>18.100000000000001</v>
      </c>
      <c r="M21" s="80">
        <v>9.4</v>
      </c>
      <c r="N21" s="81" t="s">
        <v>73</v>
      </c>
      <c r="O21" s="1"/>
    </row>
    <row r="22" spans="1:15" s="43" customFormat="1" x14ac:dyDescent="0.25">
      <c r="A22" s="101" t="s">
        <v>99</v>
      </c>
      <c r="B22" s="97"/>
      <c r="C22" s="102">
        <f>AVERAGE(C17:C21)</f>
        <v>7.6180000000000003</v>
      </c>
      <c r="D22" s="102">
        <f>AVERAGE(D17:D21)</f>
        <v>1.56</v>
      </c>
      <c r="E22" s="102"/>
      <c r="F22" s="102">
        <f t="shared" ref="F22:M22" si="1">AVERAGE(F17:F21)</f>
        <v>3.4</v>
      </c>
      <c r="G22" s="100">
        <f t="shared" si="1"/>
        <v>0.442</v>
      </c>
      <c r="H22" s="102">
        <f t="shared" si="1"/>
        <v>1.1199999999999999</v>
      </c>
      <c r="I22" s="102">
        <f t="shared" si="1"/>
        <v>184.88</v>
      </c>
      <c r="J22" s="102">
        <f t="shared" si="1"/>
        <v>1.6259999999999999</v>
      </c>
      <c r="K22" s="102">
        <f t="shared" si="1"/>
        <v>122.67999999999999</v>
      </c>
      <c r="L22" s="102">
        <f t="shared" si="1"/>
        <v>6.6800000000000015</v>
      </c>
      <c r="M22" s="102">
        <f t="shared" si="1"/>
        <v>3.8659999999999997</v>
      </c>
      <c r="N22" s="84"/>
      <c r="O22" s="33"/>
    </row>
    <row r="23" spans="1:15" x14ac:dyDescent="0.25">
      <c r="A23" s="55"/>
      <c r="B23" s="79"/>
      <c r="C23" s="80"/>
      <c r="D23" s="81"/>
      <c r="E23" s="81"/>
      <c r="F23" s="81"/>
      <c r="G23" s="81"/>
      <c r="H23" s="81"/>
      <c r="I23" s="82"/>
      <c r="J23" s="81"/>
      <c r="K23" s="82"/>
      <c r="L23" s="80"/>
      <c r="M23" s="80"/>
      <c r="N23" s="74"/>
      <c r="O23" s="1"/>
    </row>
    <row r="24" spans="1:15" x14ac:dyDescent="0.25">
      <c r="A24" s="62" t="s">
        <v>68</v>
      </c>
      <c r="B24" s="79" t="s">
        <v>60</v>
      </c>
      <c r="C24" s="80">
        <v>7.89</v>
      </c>
      <c r="D24" s="80">
        <v>0.9</v>
      </c>
      <c r="E24" s="81" t="s">
        <v>72</v>
      </c>
      <c r="F24" s="81">
        <v>2.6</v>
      </c>
      <c r="G24" s="81">
        <v>0.39</v>
      </c>
      <c r="H24" s="80">
        <v>2</v>
      </c>
      <c r="I24" s="85">
        <v>62.29</v>
      </c>
      <c r="J24" s="85">
        <v>0.86599999999999999</v>
      </c>
      <c r="K24" s="85">
        <v>70.27</v>
      </c>
      <c r="L24" s="85">
        <v>2.0470000000000002</v>
      </c>
      <c r="M24" s="85">
        <v>1.3120000000000001</v>
      </c>
      <c r="N24" s="81" t="s">
        <v>96</v>
      </c>
      <c r="O24" s="1"/>
    </row>
    <row r="25" spans="1:15" x14ac:dyDescent="0.25">
      <c r="A25" s="55"/>
      <c r="B25" s="79" t="s">
        <v>61</v>
      </c>
      <c r="C25" s="80">
        <v>7.62</v>
      </c>
      <c r="D25" s="80">
        <v>1.8</v>
      </c>
      <c r="E25" s="81" t="s">
        <v>53</v>
      </c>
      <c r="F25" s="81">
        <v>5.6</v>
      </c>
      <c r="G25" s="81">
        <v>0.42</v>
      </c>
      <c r="H25" s="80">
        <v>2</v>
      </c>
      <c r="I25" s="86">
        <v>189.8</v>
      </c>
      <c r="J25" s="85">
        <v>5.0670000000000002</v>
      </c>
      <c r="K25" s="85">
        <v>128</v>
      </c>
      <c r="L25" s="85">
        <v>9.3460000000000001</v>
      </c>
      <c r="M25" s="85">
        <v>8.3529999999999998</v>
      </c>
      <c r="N25" s="81" t="s">
        <v>97</v>
      </c>
      <c r="O25" s="1"/>
    </row>
    <row r="26" spans="1:15" x14ac:dyDescent="0.25">
      <c r="A26" s="55"/>
      <c r="B26" s="79" t="s">
        <v>89</v>
      </c>
      <c r="C26" s="80">
        <v>7.66</v>
      </c>
      <c r="D26" s="80">
        <v>2.4</v>
      </c>
      <c r="E26" s="81" t="s">
        <v>53</v>
      </c>
      <c r="F26" s="81">
        <v>5.5</v>
      </c>
      <c r="G26" s="81">
        <v>0.43</v>
      </c>
      <c r="H26" s="80">
        <v>5</v>
      </c>
      <c r="I26" s="86">
        <v>229.1</v>
      </c>
      <c r="J26" s="85">
        <v>8.3989999999999991</v>
      </c>
      <c r="K26" s="85">
        <v>111.1</v>
      </c>
      <c r="L26" s="85">
        <v>7.867</v>
      </c>
      <c r="M26" s="85">
        <v>6.4550000000000001</v>
      </c>
      <c r="N26" s="81" t="s">
        <v>97</v>
      </c>
      <c r="O26" s="1"/>
    </row>
    <row r="27" spans="1:15" x14ac:dyDescent="0.25">
      <c r="A27" s="55"/>
      <c r="B27" s="79" t="s">
        <v>64</v>
      </c>
      <c r="C27" s="80">
        <v>8</v>
      </c>
      <c r="D27" s="80">
        <v>1.3</v>
      </c>
      <c r="E27" s="81" t="s">
        <v>53</v>
      </c>
      <c r="F27" s="81">
        <v>1.1000000000000001</v>
      </c>
      <c r="G27" s="81">
        <v>0.18</v>
      </c>
      <c r="H27" s="81">
        <v>1.5</v>
      </c>
      <c r="I27" s="85">
        <v>84.81</v>
      </c>
      <c r="J27" s="85">
        <v>0.873</v>
      </c>
      <c r="K27" s="85">
        <v>97.68</v>
      </c>
      <c r="L27" s="85">
        <v>5.524</v>
      </c>
      <c r="M27" s="85">
        <v>0.96299999999999997</v>
      </c>
      <c r="N27" s="81" t="s">
        <v>96</v>
      </c>
      <c r="O27" s="1"/>
    </row>
    <row r="28" spans="1:15" x14ac:dyDescent="0.25">
      <c r="A28" s="55"/>
      <c r="B28" s="79" t="s">
        <v>90</v>
      </c>
      <c r="C28" s="80">
        <v>7.94</v>
      </c>
      <c r="D28" s="80">
        <v>1.3</v>
      </c>
      <c r="E28" s="81" t="s">
        <v>53</v>
      </c>
      <c r="F28" s="81">
        <v>1.6</v>
      </c>
      <c r="G28" s="81">
        <v>0.42</v>
      </c>
      <c r="H28" s="81">
        <v>1.5</v>
      </c>
      <c r="I28" s="86">
        <v>103.5</v>
      </c>
      <c r="J28" s="85">
        <v>1.0049999999999999</v>
      </c>
      <c r="K28" s="85">
        <v>52.83</v>
      </c>
      <c r="L28" s="85">
        <v>3.6360000000000001</v>
      </c>
      <c r="M28" s="85">
        <v>1.1830000000000001</v>
      </c>
      <c r="N28" s="81" t="s">
        <v>97</v>
      </c>
      <c r="O28" s="1"/>
    </row>
    <row r="29" spans="1:15" s="43" customFormat="1" x14ac:dyDescent="0.25">
      <c r="A29" s="101" t="s">
        <v>100</v>
      </c>
      <c r="B29" s="97"/>
      <c r="C29" s="102">
        <f>AVERAGE(C24:C28)</f>
        <v>7.8220000000000001</v>
      </c>
      <c r="D29" s="102">
        <f t="shared" ref="D29:M29" si="2">AVERAGE(D24:D28)</f>
        <v>1.5399999999999998</v>
      </c>
      <c r="E29" s="102"/>
      <c r="F29" s="102">
        <f t="shared" si="2"/>
        <v>3.28</v>
      </c>
      <c r="G29" s="100">
        <f t="shared" si="2"/>
        <v>0.36799999999999999</v>
      </c>
      <c r="H29" s="102">
        <f t="shared" si="2"/>
        <v>2.4</v>
      </c>
      <c r="I29" s="102">
        <f t="shared" si="2"/>
        <v>133.9</v>
      </c>
      <c r="J29" s="102">
        <f>AVERAGE(J24:J28)</f>
        <v>3.2419999999999995</v>
      </c>
      <c r="K29" s="102">
        <f t="shared" si="2"/>
        <v>91.975999999999999</v>
      </c>
      <c r="L29" s="102">
        <f t="shared" si="2"/>
        <v>5.6840000000000002</v>
      </c>
      <c r="M29" s="102">
        <f t="shared" si="2"/>
        <v>3.6531999999999996</v>
      </c>
      <c r="N29" s="87"/>
      <c r="O29" s="33"/>
    </row>
    <row r="30" spans="1:15" x14ac:dyDescent="0.25">
      <c r="A30" s="55"/>
      <c r="B30" s="74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74"/>
      <c r="O30" s="1"/>
    </row>
    <row r="31" spans="1:15" ht="16.5" thickBot="1" x14ac:dyDescent="0.3">
      <c r="A31" s="49"/>
      <c r="B31" s="74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8"/>
      <c r="N31" s="88"/>
      <c r="O31" s="1"/>
    </row>
    <row r="32" spans="1:15" x14ac:dyDescent="0.25">
      <c r="A32" s="70"/>
      <c r="B32" s="68"/>
      <c r="C32" s="69"/>
      <c r="D32" s="70" t="s">
        <v>74</v>
      </c>
      <c r="E32" s="69"/>
      <c r="F32" s="69"/>
      <c r="G32" s="69"/>
      <c r="H32" s="69"/>
      <c r="I32" s="69"/>
      <c r="J32" s="69"/>
      <c r="K32" s="69"/>
      <c r="L32" s="69"/>
      <c r="M32" s="49"/>
      <c r="N32" s="45"/>
      <c r="O32" s="1"/>
    </row>
    <row r="33" spans="1:14" x14ac:dyDescent="0.25">
      <c r="A33" s="51"/>
      <c r="B33" s="47"/>
      <c r="C33" s="51" t="s">
        <v>75</v>
      </c>
      <c r="D33" s="51" t="s">
        <v>76</v>
      </c>
      <c r="E33" s="104" t="s">
        <v>86</v>
      </c>
      <c r="F33" s="105"/>
      <c r="G33" s="105"/>
      <c r="H33" s="105"/>
      <c r="I33" s="104" t="s">
        <v>115</v>
      </c>
      <c r="J33" s="105"/>
      <c r="K33" s="105"/>
      <c r="L33" s="51"/>
      <c r="M33" s="45"/>
      <c r="N33" s="45"/>
    </row>
    <row r="34" spans="1:14" x14ac:dyDescent="0.25">
      <c r="A34" s="51" t="s">
        <v>7</v>
      </c>
      <c r="B34" s="47" t="s">
        <v>98</v>
      </c>
      <c r="C34" s="51" t="s">
        <v>77</v>
      </c>
      <c r="D34" s="51" t="s">
        <v>78</v>
      </c>
      <c r="E34" s="51" t="s">
        <v>81</v>
      </c>
      <c r="F34" s="51" t="s">
        <v>82</v>
      </c>
      <c r="G34" s="47" t="s">
        <v>83</v>
      </c>
      <c r="H34" s="51" t="s">
        <v>84</v>
      </c>
      <c r="I34" s="51" t="s">
        <v>107</v>
      </c>
      <c r="J34" s="51" t="s">
        <v>108</v>
      </c>
      <c r="K34" s="71" t="s">
        <v>109</v>
      </c>
      <c r="L34" s="51"/>
      <c r="M34" s="45"/>
      <c r="N34" s="45"/>
    </row>
    <row r="35" spans="1:14" x14ac:dyDescent="0.25">
      <c r="A35" s="51" t="s">
        <v>66</v>
      </c>
      <c r="B35" s="47" t="s">
        <v>105</v>
      </c>
      <c r="C35" s="51" t="s">
        <v>79</v>
      </c>
      <c r="D35" s="51" t="s">
        <v>80</v>
      </c>
      <c r="E35" s="106" t="s">
        <v>85</v>
      </c>
      <c r="F35" s="107"/>
      <c r="G35" s="107"/>
      <c r="H35" s="107"/>
      <c r="I35" s="107"/>
      <c r="J35" s="107"/>
      <c r="K35" s="107"/>
      <c r="L35" s="51"/>
      <c r="M35" s="45"/>
      <c r="N35" s="45"/>
    </row>
    <row r="36" spans="1:14" ht="16.5" thickBot="1" x14ac:dyDescent="0.3">
      <c r="A36" s="61"/>
      <c r="B36" s="58"/>
      <c r="C36" s="61"/>
      <c r="D36" s="60" t="s">
        <v>52</v>
      </c>
      <c r="E36" s="61"/>
      <c r="F36" s="61"/>
      <c r="G36" s="61"/>
      <c r="H36" s="61"/>
      <c r="I36" s="61"/>
      <c r="J36" s="61"/>
      <c r="K36" s="61"/>
      <c r="L36" s="61"/>
      <c r="M36" s="45"/>
      <c r="N36" s="45"/>
    </row>
    <row r="37" spans="1:14" x14ac:dyDescent="0.25">
      <c r="A37" s="76" t="s">
        <v>113</v>
      </c>
      <c r="B37" s="53" t="s">
        <v>60</v>
      </c>
      <c r="C37" s="72" t="s">
        <v>118</v>
      </c>
      <c r="D37" s="72" t="s">
        <v>118</v>
      </c>
      <c r="E37" s="77" t="s">
        <v>56</v>
      </c>
      <c r="F37" s="72" t="s">
        <v>117</v>
      </c>
      <c r="G37" s="72" t="s">
        <v>118</v>
      </c>
      <c r="H37" s="72" t="s">
        <v>118</v>
      </c>
      <c r="I37" s="64">
        <v>0.04</v>
      </c>
      <c r="J37" s="64">
        <v>0.82</v>
      </c>
      <c r="K37" s="77" t="s">
        <v>55</v>
      </c>
      <c r="L37" s="78"/>
      <c r="M37" s="45"/>
      <c r="N37" s="45"/>
    </row>
    <row r="38" spans="1:14" x14ac:dyDescent="0.25">
      <c r="A38" s="47"/>
      <c r="B38" s="79" t="s">
        <v>61</v>
      </c>
      <c r="C38" s="72" t="s">
        <v>118</v>
      </c>
      <c r="D38" s="72" t="s">
        <v>118</v>
      </c>
      <c r="E38" s="89" t="s">
        <v>56</v>
      </c>
      <c r="F38" s="72" t="s">
        <v>118</v>
      </c>
      <c r="G38" s="72" t="s">
        <v>118</v>
      </c>
      <c r="H38" s="72" t="s">
        <v>118</v>
      </c>
      <c r="I38" s="81">
        <v>0.03</v>
      </c>
      <c r="J38" s="81">
        <v>0.71</v>
      </c>
      <c r="K38" s="89" t="s">
        <v>55</v>
      </c>
      <c r="L38" s="78"/>
      <c r="M38" s="45"/>
      <c r="N38" s="45"/>
    </row>
    <row r="39" spans="1:14" x14ac:dyDescent="0.25">
      <c r="A39" s="47"/>
      <c r="B39" s="79" t="s">
        <v>89</v>
      </c>
      <c r="C39" s="72" t="s">
        <v>118</v>
      </c>
      <c r="D39" s="72" t="s">
        <v>118</v>
      </c>
      <c r="E39" s="89" t="s">
        <v>56</v>
      </c>
      <c r="F39" s="72" t="s">
        <v>118</v>
      </c>
      <c r="G39" s="72" t="s">
        <v>118</v>
      </c>
      <c r="H39" s="72" t="s">
        <v>118</v>
      </c>
      <c r="I39" s="81">
        <v>0.15</v>
      </c>
      <c r="J39" s="81">
        <v>1.4</v>
      </c>
      <c r="K39" s="89" t="s">
        <v>55</v>
      </c>
      <c r="L39" s="78"/>
      <c r="M39" s="45"/>
      <c r="N39" s="45"/>
    </row>
    <row r="40" spans="1:14" x14ac:dyDescent="0.25">
      <c r="A40" s="47"/>
      <c r="B40" s="79" t="s">
        <v>64</v>
      </c>
      <c r="C40" s="72" t="s">
        <v>118</v>
      </c>
      <c r="D40" s="72" t="s">
        <v>118</v>
      </c>
      <c r="E40" s="89" t="s">
        <v>56</v>
      </c>
      <c r="F40" s="72" t="s">
        <v>118</v>
      </c>
      <c r="G40" s="72" t="s">
        <v>118</v>
      </c>
      <c r="H40" s="72" t="s">
        <v>118</v>
      </c>
      <c r="I40" s="81">
        <v>0.05</v>
      </c>
      <c r="J40" s="81">
        <v>0.39</v>
      </c>
      <c r="K40" s="89" t="s">
        <v>55</v>
      </c>
      <c r="L40" s="78"/>
      <c r="M40" s="45"/>
      <c r="N40" s="45"/>
    </row>
    <row r="41" spans="1:14" x14ac:dyDescent="0.25">
      <c r="A41" s="96" t="s">
        <v>114</v>
      </c>
      <c r="B41" s="97"/>
      <c r="C41" s="98"/>
      <c r="D41" s="97"/>
      <c r="E41" s="99" t="s">
        <v>56</v>
      </c>
      <c r="F41" s="100"/>
      <c r="G41" s="100"/>
      <c r="H41" s="100"/>
      <c r="I41" s="100">
        <f>AVERAGE(I37:I40)</f>
        <v>6.7500000000000004E-2</v>
      </c>
      <c r="J41" s="100">
        <f>AVERAGE(J37:J40)</f>
        <v>0.83</v>
      </c>
      <c r="K41" s="99" t="s">
        <v>55</v>
      </c>
      <c r="L41" s="78"/>
      <c r="M41" s="45"/>
      <c r="N41" s="45"/>
    </row>
    <row r="42" spans="1:14" x14ac:dyDescent="0.25">
      <c r="A42" s="45"/>
      <c r="B42" s="47"/>
      <c r="C42" s="83"/>
      <c r="D42" s="47"/>
      <c r="E42" s="83"/>
      <c r="F42" s="83"/>
      <c r="G42" s="83"/>
      <c r="H42" s="83"/>
      <c r="I42" s="44"/>
      <c r="J42" s="47"/>
      <c r="K42" s="47"/>
      <c r="L42" s="83"/>
      <c r="M42" s="45"/>
      <c r="N42" s="45"/>
    </row>
    <row r="43" spans="1:14" x14ac:dyDescent="0.25">
      <c r="A43" s="45"/>
      <c r="B43" s="47"/>
      <c r="C43" s="83"/>
      <c r="D43" s="47"/>
      <c r="E43" s="83"/>
      <c r="F43" s="83"/>
      <c r="G43" s="83"/>
      <c r="H43" s="83"/>
      <c r="I43" s="79"/>
      <c r="J43" s="57" t="s">
        <v>87</v>
      </c>
      <c r="K43" s="79"/>
      <c r="L43" s="83"/>
      <c r="M43" s="45"/>
      <c r="N43" s="45"/>
    </row>
    <row r="44" spans="1:14" x14ac:dyDescent="0.25">
      <c r="A44" s="62" t="s">
        <v>67</v>
      </c>
      <c r="B44" s="79" t="s">
        <v>60</v>
      </c>
      <c r="C44" s="82">
        <v>392.2</v>
      </c>
      <c r="D44" s="81">
        <v>4.8</v>
      </c>
      <c r="E44" s="81">
        <v>0.02</v>
      </c>
      <c r="F44" s="81">
        <v>0.06</v>
      </c>
      <c r="G44" s="90">
        <v>5</v>
      </c>
      <c r="H44" s="81">
        <v>0.21</v>
      </c>
      <c r="I44" s="81">
        <v>3.12</v>
      </c>
      <c r="J44" s="81">
        <v>1.4999999999999999E-2</v>
      </c>
      <c r="K44" s="81">
        <v>1.4999999999999999E-2</v>
      </c>
      <c r="L44" s="78"/>
      <c r="M44" s="45"/>
      <c r="N44" s="45"/>
    </row>
    <row r="45" spans="1:14" x14ac:dyDescent="0.25">
      <c r="A45" s="55"/>
      <c r="B45" s="79" t="s">
        <v>61</v>
      </c>
      <c r="C45" s="82">
        <v>111.2</v>
      </c>
      <c r="D45" s="81">
        <v>3.3</v>
      </c>
      <c r="E45" s="81">
        <v>0.01</v>
      </c>
      <c r="F45" s="81">
        <v>0.02</v>
      </c>
      <c r="G45" s="90">
        <v>0.77</v>
      </c>
      <c r="H45" s="81">
        <v>0.12</v>
      </c>
      <c r="I45" s="81">
        <v>1.01</v>
      </c>
      <c r="J45" s="81">
        <v>8.9999999999999993E-3</v>
      </c>
      <c r="K45" s="81">
        <v>8.9999999999999993E-3</v>
      </c>
      <c r="L45" s="78"/>
      <c r="M45" s="45"/>
      <c r="N45" s="45"/>
    </row>
    <row r="46" spans="1:14" x14ac:dyDescent="0.25">
      <c r="A46" s="55"/>
      <c r="B46" s="79" t="s">
        <v>62</v>
      </c>
      <c r="C46" s="82">
        <v>173.5</v>
      </c>
      <c r="D46" s="81">
        <v>3.1</v>
      </c>
      <c r="E46" s="81">
        <v>0.01</v>
      </c>
      <c r="F46" s="81">
        <v>0.02</v>
      </c>
      <c r="G46" s="90">
        <v>0.61</v>
      </c>
      <c r="H46" s="81">
        <v>0.08</v>
      </c>
      <c r="I46" s="81">
        <v>2.61</v>
      </c>
      <c r="J46" s="81">
        <v>1.2E-2</v>
      </c>
      <c r="K46" s="81">
        <v>1.0999999999999999E-2</v>
      </c>
      <c r="L46" s="78"/>
      <c r="M46" s="45"/>
      <c r="N46" s="45"/>
    </row>
    <row r="47" spans="1:14" x14ac:dyDescent="0.25">
      <c r="A47" s="55"/>
      <c r="B47" s="79" t="s">
        <v>63</v>
      </c>
      <c r="C47" s="82">
        <v>208.3</v>
      </c>
      <c r="D47" s="81">
        <v>2.9</v>
      </c>
      <c r="E47" s="81">
        <v>0.01</v>
      </c>
      <c r="F47" s="81">
        <v>0.02</v>
      </c>
      <c r="G47" s="90">
        <v>0.75</v>
      </c>
      <c r="H47" s="81">
        <v>0.06</v>
      </c>
      <c r="I47" s="90">
        <v>2.6</v>
      </c>
      <c r="J47" s="91">
        <v>0.01</v>
      </c>
      <c r="K47" s="91">
        <v>0.01</v>
      </c>
      <c r="L47" s="78"/>
      <c r="M47" s="45"/>
      <c r="N47" s="45"/>
    </row>
    <row r="48" spans="1:14" x14ac:dyDescent="0.25">
      <c r="A48" s="55"/>
      <c r="B48" s="79" t="s">
        <v>64</v>
      </c>
      <c r="C48" s="81">
        <v>1163</v>
      </c>
      <c r="D48" s="80">
        <v>7</v>
      </c>
      <c r="E48" s="81">
        <v>0.03</v>
      </c>
      <c r="F48" s="81">
        <v>0.01</v>
      </c>
      <c r="G48" s="90">
        <v>3.6</v>
      </c>
      <c r="H48" s="81">
        <v>0.57999999999999996</v>
      </c>
      <c r="I48" s="81">
        <v>4.71</v>
      </c>
      <c r="J48" s="81">
        <v>8.0000000000000002E-3</v>
      </c>
      <c r="K48" s="81">
        <v>5.0000000000000001E-3</v>
      </c>
      <c r="L48" s="78"/>
      <c r="M48" s="45"/>
      <c r="N48" s="45"/>
    </row>
    <row r="49" spans="1:14" s="43" customFormat="1" x14ac:dyDescent="0.25">
      <c r="A49" s="101" t="s">
        <v>99</v>
      </c>
      <c r="B49" s="97"/>
      <c r="C49" s="102">
        <f>AVERAGE(C44:C48)</f>
        <v>409.64</v>
      </c>
      <c r="D49" s="102">
        <f t="shared" ref="D49:K49" si="3">AVERAGE(D44:D48)</f>
        <v>4.2200000000000006</v>
      </c>
      <c r="E49" s="100">
        <f>AVERAGE(E44:E48)</f>
        <v>1.6E-2</v>
      </c>
      <c r="F49" s="100">
        <f t="shared" si="3"/>
        <v>2.6000000000000002E-2</v>
      </c>
      <c r="G49" s="100">
        <f t="shared" si="3"/>
        <v>2.1459999999999999</v>
      </c>
      <c r="H49" s="100">
        <f t="shared" si="3"/>
        <v>0.20999999999999996</v>
      </c>
      <c r="I49" s="100">
        <f t="shared" si="3"/>
        <v>2.81</v>
      </c>
      <c r="J49" s="103">
        <f t="shared" si="3"/>
        <v>1.0800000000000001E-2</v>
      </c>
      <c r="K49" s="103">
        <f t="shared" si="3"/>
        <v>0.01</v>
      </c>
      <c r="L49" s="78"/>
      <c r="M49" s="65"/>
      <c r="N49" s="65"/>
    </row>
    <row r="50" spans="1:14" x14ac:dyDescent="0.25">
      <c r="A50" s="55"/>
      <c r="B50" s="79"/>
      <c r="C50" s="81"/>
      <c r="D50" s="80"/>
      <c r="E50" s="81"/>
      <c r="F50" s="81"/>
      <c r="G50" s="90"/>
      <c r="H50" s="81"/>
      <c r="I50" s="81"/>
      <c r="J50" s="81"/>
      <c r="K50" s="81"/>
      <c r="L50" s="47" t="s">
        <v>10</v>
      </c>
      <c r="M50" s="45"/>
      <c r="N50" s="45"/>
    </row>
    <row r="51" spans="1:14" x14ac:dyDescent="0.25">
      <c r="A51" s="55"/>
      <c r="B51" s="83"/>
      <c r="C51" s="82"/>
      <c r="D51" s="81"/>
      <c r="E51" s="108" t="s">
        <v>110</v>
      </c>
      <c r="F51" s="108"/>
      <c r="G51" s="108"/>
      <c r="H51" s="79"/>
      <c r="I51" s="108" t="s">
        <v>87</v>
      </c>
      <c r="J51" s="109"/>
      <c r="K51" s="109"/>
      <c r="L51" s="47" t="s">
        <v>91</v>
      </c>
      <c r="M51" s="45"/>
      <c r="N51" s="45"/>
    </row>
    <row r="52" spans="1:14" x14ac:dyDescent="0.25">
      <c r="A52" s="55"/>
      <c r="B52" s="74"/>
      <c r="C52" s="74"/>
      <c r="D52" s="74"/>
      <c r="E52" s="47" t="s">
        <v>93</v>
      </c>
      <c r="F52" s="47" t="s">
        <v>94</v>
      </c>
      <c r="G52" s="47" t="s">
        <v>95</v>
      </c>
      <c r="H52" s="74"/>
      <c r="I52" s="47" t="s">
        <v>107</v>
      </c>
      <c r="J52" s="47" t="s">
        <v>108</v>
      </c>
      <c r="K52" s="47" t="s">
        <v>109</v>
      </c>
      <c r="L52" s="47" t="s">
        <v>92</v>
      </c>
      <c r="M52" s="45"/>
      <c r="N52" s="45"/>
    </row>
    <row r="53" spans="1:14" x14ac:dyDescent="0.25">
      <c r="A53" s="62" t="s">
        <v>68</v>
      </c>
      <c r="B53" s="79" t="s">
        <v>60</v>
      </c>
      <c r="C53" s="82">
        <v>250.4</v>
      </c>
      <c r="D53" s="81">
        <v>1.61</v>
      </c>
      <c r="E53" s="92">
        <v>9.5</v>
      </c>
      <c r="F53" s="85">
        <v>2.2000000000000002</v>
      </c>
      <c r="G53" s="85">
        <v>0.6</v>
      </c>
      <c r="H53" s="72"/>
      <c r="I53" s="90">
        <v>1.9</v>
      </c>
      <c r="J53" s="81">
        <v>1.4E-2</v>
      </c>
      <c r="K53" s="81">
        <v>1.2999999999999999E-2</v>
      </c>
      <c r="L53" s="81">
        <v>57.43</v>
      </c>
      <c r="M53" s="45"/>
      <c r="N53" s="45"/>
    </row>
    <row r="54" spans="1:14" x14ac:dyDescent="0.25">
      <c r="A54" s="45"/>
      <c r="B54" s="79" t="s">
        <v>61</v>
      </c>
      <c r="C54" s="82">
        <v>953.4</v>
      </c>
      <c r="D54" s="81">
        <v>2.19</v>
      </c>
      <c r="E54" s="92">
        <v>18.3</v>
      </c>
      <c r="F54" s="85">
        <v>5.7</v>
      </c>
      <c r="G54" s="85">
        <v>1.8</v>
      </c>
      <c r="H54" s="72"/>
      <c r="I54" s="93">
        <v>7.48</v>
      </c>
      <c r="J54" s="91">
        <v>0.01</v>
      </c>
      <c r="K54" s="81">
        <v>1.0999999999999999E-2</v>
      </c>
      <c r="L54" s="81">
        <v>30.98</v>
      </c>
      <c r="M54" s="45"/>
      <c r="N54" s="45"/>
    </row>
    <row r="55" spans="1:14" x14ac:dyDescent="0.25">
      <c r="A55" s="45"/>
      <c r="B55" s="79" t="s">
        <v>89</v>
      </c>
      <c r="C55" s="82">
        <v>699.5</v>
      </c>
      <c r="D55" s="81">
        <v>2.21</v>
      </c>
      <c r="E55" s="92">
        <v>13.8</v>
      </c>
      <c r="F55" s="85">
        <v>4.7</v>
      </c>
      <c r="G55" s="85">
        <v>1.8</v>
      </c>
      <c r="H55" s="72"/>
      <c r="I55" s="90">
        <v>2.7</v>
      </c>
      <c r="J55" s="81">
        <v>1.4999999999999999E-2</v>
      </c>
      <c r="K55" s="81">
        <v>8.9999999999999993E-3</v>
      </c>
      <c r="L55" s="81">
        <v>20.22</v>
      </c>
      <c r="M55" s="45"/>
      <c r="N55" s="45"/>
    </row>
    <row r="56" spans="1:14" x14ac:dyDescent="0.25">
      <c r="A56" s="45"/>
      <c r="B56" s="79" t="s">
        <v>64</v>
      </c>
      <c r="C56" s="82">
        <v>161.80000000000001</v>
      </c>
      <c r="D56" s="81">
        <v>1.72</v>
      </c>
      <c r="E56" s="92">
        <v>8.8000000000000007</v>
      </c>
      <c r="F56" s="85">
        <v>2.4</v>
      </c>
      <c r="G56" s="85">
        <v>1</v>
      </c>
      <c r="H56" s="72"/>
      <c r="I56" s="81">
        <v>2.4300000000000002</v>
      </c>
      <c r="J56" s="81">
        <v>1.7999999999999999E-2</v>
      </c>
      <c r="K56" s="91">
        <v>0.01</v>
      </c>
      <c r="L56" s="81">
        <v>74.760000000000005</v>
      </c>
      <c r="M56" s="45"/>
      <c r="N56" s="45"/>
    </row>
    <row r="57" spans="1:14" x14ac:dyDescent="0.25">
      <c r="A57" s="45"/>
      <c r="B57" s="53" t="s">
        <v>90</v>
      </c>
      <c r="C57" s="66">
        <v>427.4</v>
      </c>
      <c r="D57" s="64">
        <v>2.48</v>
      </c>
      <c r="E57" s="73">
        <v>10.8</v>
      </c>
      <c r="F57" s="67">
        <v>3.8</v>
      </c>
      <c r="G57" s="67">
        <v>1.5</v>
      </c>
      <c r="H57" s="72"/>
      <c r="I57" s="64">
        <v>3.03</v>
      </c>
      <c r="J57" s="64">
        <v>1.2999999999999999E-2</v>
      </c>
      <c r="K57" s="64">
        <v>1.4E-2</v>
      </c>
      <c r="L57" s="64">
        <v>46.49</v>
      </c>
      <c r="M57" s="45"/>
      <c r="N57" s="45"/>
    </row>
    <row r="58" spans="1:14" s="43" customFormat="1" x14ac:dyDescent="0.25">
      <c r="A58" s="101" t="s">
        <v>100</v>
      </c>
      <c r="B58" s="97"/>
      <c r="C58" s="102">
        <f>AVERAGE(C53:C57)</f>
        <v>498.5</v>
      </c>
      <c r="D58" s="102">
        <f t="shared" ref="D58:L58" si="4">AVERAGE(D53:D57)</f>
        <v>2.0419999999999998</v>
      </c>
      <c r="E58" s="102">
        <f t="shared" si="4"/>
        <v>12.24</v>
      </c>
      <c r="F58" s="102">
        <f t="shared" si="4"/>
        <v>3.7600000000000002</v>
      </c>
      <c r="G58" s="102">
        <f t="shared" si="4"/>
        <v>1.34</v>
      </c>
      <c r="H58" s="102"/>
      <c r="I58" s="100">
        <f t="shared" si="4"/>
        <v>3.5080000000000005</v>
      </c>
      <c r="J58" s="103">
        <f t="shared" si="4"/>
        <v>1.3999999999999999E-2</v>
      </c>
      <c r="K58" s="103">
        <f t="shared" si="4"/>
        <v>1.14E-2</v>
      </c>
      <c r="L58" s="100">
        <f t="shared" si="4"/>
        <v>45.975999999999999</v>
      </c>
      <c r="M58" s="65"/>
      <c r="N58" s="65"/>
    </row>
    <row r="59" spans="1:14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</row>
    <row r="60" spans="1:14" x14ac:dyDescent="0.25">
      <c r="A60" s="94" t="s">
        <v>111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</row>
    <row r="61" spans="1:14" s="44" customFormat="1" x14ac:dyDescent="0.25">
      <c r="A61" s="95" t="s">
        <v>120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 spans="1:14" x14ac:dyDescent="0.25">
      <c r="A62" s="94" t="s">
        <v>112</v>
      </c>
      <c r="B62" s="7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</row>
    <row r="63" spans="1:14" x14ac:dyDescent="0.25">
      <c r="A63" s="94" t="s">
        <v>119</v>
      </c>
    </row>
    <row r="65" spans="2:3" x14ac:dyDescent="0.25">
      <c r="B65" s="42"/>
    </row>
    <row r="66" spans="2:3" x14ac:dyDescent="0.25">
      <c r="C66" s="33"/>
    </row>
    <row r="67" spans="2:3" x14ac:dyDescent="0.25">
      <c r="C67" s="33"/>
    </row>
    <row r="68" spans="2:3" x14ac:dyDescent="0.25">
      <c r="C68" s="1"/>
    </row>
    <row r="69" spans="2:3" x14ac:dyDescent="0.25">
      <c r="C69" s="1"/>
    </row>
  </sheetData>
  <mergeCells count="5">
    <mergeCell ref="E33:H33"/>
    <mergeCell ref="I33:K33"/>
    <mergeCell ref="E35:K35"/>
    <mergeCell ref="E51:G51"/>
    <mergeCell ref="I51:K51"/>
  </mergeCells>
  <phoneticPr fontId="0" type="noConversion"/>
  <printOptions gridLines="1" gridLinesSet="0"/>
  <pageMargins left="0.25" right="0.25" top="0.75" bottom="0.75" header="0.3" footer="0.3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Table 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research sheet</dc:title>
  <dc:creator>Authorized Gateway Customer</dc:creator>
  <cp:lastModifiedBy>Reviewer #1</cp:lastModifiedBy>
  <cp:lastPrinted>2015-02-11T22:58:51Z</cp:lastPrinted>
  <dcterms:created xsi:type="dcterms:W3CDTF">2011-09-22T22:34:25Z</dcterms:created>
  <dcterms:modified xsi:type="dcterms:W3CDTF">2015-09-11T16:17:35Z</dcterms:modified>
</cp:coreProperties>
</file>