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cwilcox\OneDrive - OpSec Security Group\Desktop\gosrc\pima-diabetes\"/>
    </mc:Choice>
  </mc:AlternateContent>
  <xr:revisionPtr revIDLastSave="0" documentId="13_ncr:1_{FDDB26EA-30E7-4C77-A868-D1AE97FC6737}" xr6:coauthVersionLast="47" xr6:coauthVersionMax="47" xr10:uidLastSave="{00000000-0000-0000-0000-000000000000}"/>
  <bookViews>
    <workbookView xWindow="-108" yWindow="-108" windowWidth="23256" windowHeight="14016" activeTab="3" xr2:uid="{00000000-000D-0000-FFFF-FFFF00000000}"/>
  </bookViews>
  <sheets>
    <sheet name="Summary (+KFold)" sheetId="15" r:id="rId1"/>
    <sheet name="No Action (+ K-Fold)" sheetId="11" r:id="rId2"/>
    <sheet name="Remove Incomplete (+ K-Fold)" sheetId="12" r:id="rId3"/>
    <sheet name="Replace with Mean (+ K-Fold)" sheetId="13" r:id="rId4"/>
    <sheet name="Replace WIth Modal (+ K-Fold)" sheetId="14" r:id="rId5"/>
    <sheet name="N-Mean Algorithm (+ KFold)" sheetId="16" r:id="rId6"/>
    <sheet name="N-Mean Algo (Session 2) (KFold)" sheetId="17" r:id="rId7"/>
    <sheet name="N-Mean Algo (Session 3)( KFold)" sheetId="18" r:id="rId8"/>
    <sheet name="N-Mean Algo (Session 4) (KFold)" sheetId="1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6" i="14" l="1"/>
  <c r="J156" i="14"/>
  <c r="I156" i="14"/>
  <c r="H156" i="14"/>
  <c r="G156" i="14"/>
  <c r="F156" i="14"/>
  <c r="E156" i="14"/>
  <c r="D156" i="14"/>
  <c r="C156" i="14"/>
  <c r="B156" i="14"/>
  <c r="M156" i="14" s="1" a="1"/>
  <c r="M156" i="14" s="1"/>
  <c r="K155" i="14"/>
  <c r="J155" i="14"/>
  <c r="I155" i="14"/>
  <c r="H155" i="14"/>
  <c r="G155" i="14"/>
  <c r="F155" i="14"/>
  <c r="E155" i="14"/>
  <c r="D155" i="14"/>
  <c r="C155" i="14"/>
  <c r="B159" i="14" s="1"/>
  <c r="B160" i="14" s="1"/>
  <c r="B155" i="14"/>
  <c r="M155" i="14" s="1" a="1"/>
  <c r="M155" i="14" s="1"/>
  <c r="K154" i="14"/>
  <c r="K157" i="14" s="1"/>
  <c r="J154" i="14"/>
  <c r="J157" i="14" s="1"/>
  <c r="I154" i="14"/>
  <c r="I157" i="14" s="1"/>
  <c r="H154" i="14"/>
  <c r="H157" i="14" s="1"/>
  <c r="G154" i="14"/>
  <c r="G157" i="14" s="1"/>
  <c r="F154" i="14"/>
  <c r="F157" i="14" s="1"/>
  <c r="E154" i="14"/>
  <c r="E157" i="14" s="1"/>
  <c r="D154" i="14"/>
  <c r="D157" i="14" s="1"/>
  <c r="C154" i="14"/>
  <c r="C157" i="14" s="1"/>
  <c r="B154" i="14"/>
  <c r="B157" i="14" s="1"/>
  <c r="K153" i="14"/>
  <c r="J153" i="14"/>
  <c r="I153" i="14"/>
  <c r="H153" i="14"/>
  <c r="G153" i="14"/>
  <c r="F153" i="14"/>
  <c r="E153" i="14"/>
  <c r="D153" i="14"/>
  <c r="C153" i="14"/>
  <c r="B153" i="14"/>
  <c r="M153" i="14" s="1" a="1"/>
  <c r="M153" i="14" s="1"/>
  <c r="F151" i="14"/>
  <c r="E151" i="14"/>
  <c r="F150" i="14"/>
  <c r="E150" i="14"/>
  <c r="F149" i="14"/>
  <c r="E149" i="14"/>
  <c r="F148" i="14"/>
  <c r="E148" i="14"/>
  <c r="E147" i="14"/>
  <c r="K146" i="14"/>
  <c r="J146" i="14"/>
  <c r="I146" i="14"/>
  <c r="H146" i="14"/>
  <c r="G146" i="14"/>
  <c r="F146" i="14"/>
  <c r="E146" i="14"/>
  <c r="D146" i="14"/>
  <c r="C146" i="14"/>
  <c r="B146" i="14"/>
  <c r="M146" i="14" s="1" a="1"/>
  <c r="M146" i="14" s="1"/>
  <c r="K142" i="14"/>
  <c r="J142" i="14"/>
  <c r="I142" i="14"/>
  <c r="H142" i="14"/>
  <c r="G142" i="14"/>
  <c r="F142" i="14"/>
  <c r="E142" i="14"/>
  <c r="D142" i="14"/>
  <c r="C142" i="14"/>
  <c r="B142" i="14"/>
  <c r="K141" i="14"/>
  <c r="J141" i="14"/>
  <c r="I141" i="14"/>
  <c r="H141" i="14"/>
  <c r="G141" i="14"/>
  <c r="F141" i="14"/>
  <c r="E141" i="14"/>
  <c r="D141" i="14"/>
  <c r="C141" i="14"/>
  <c r="B141" i="14"/>
  <c r="K139" i="14"/>
  <c r="J139" i="14"/>
  <c r="I139" i="14"/>
  <c r="H139" i="14"/>
  <c r="G139" i="14"/>
  <c r="F139" i="14"/>
  <c r="E139" i="14"/>
  <c r="D139" i="14"/>
  <c r="C139" i="14"/>
  <c r="B139" i="14"/>
  <c r="K138" i="14"/>
  <c r="J138" i="14"/>
  <c r="I138" i="14"/>
  <c r="H138" i="14"/>
  <c r="G138" i="14"/>
  <c r="F138" i="14"/>
  <c r="E138" i="14"/>
  <c r="D138" i="14"/>
  <c r="C138" i="14"/>
  <c r="B138" i="14"/>
  <c r="K137" i="14"/>
  <c r="J137" i="14"/>
  <c r="I137" i="14"/>
  <c r="H137" i="14"/>
  <c r="G137" i="14"/>
  <c r="F137" i="14"/>
  <c r="E137" i="14"/>
  <c r="D137" i="14"/>
  <c r="C137" i="14"/>
  <c r="B137" i="14"/>
  <c r="K136" i="14"/>
  <c r="J136" i="14"/>
  <c r="I136" i="14"/>
  <c r="H136" i="14"/>
  <c r="G136" i="14"/>
  <c r="F136" i="14"/>
  <c r="E136" i="14"/>
  <c r="D136" i="14"/>
  <c r="C136" i="14"/>
  <c r="B136" i="14"/>
  <c r="K128" i="14"/>
  <c r="J128" i="14"/>
  <c r="I128" i="14"/>
  <c r="H128" i="14"/>
  <c r="G128" i="14"/>
  <c r="F128" i="14"/>
  <c r="E128" i="14"/>
  <c r="D128" i="14"/>
  <c r="C128" i="14"/>
  <c r="B128" i="14"/>
  <c r="K127" i="14"/>
  <c r="J127" i="14"/>
  <c r="I127" i="14"/>
  <c r="H127" i="14"/>
  <c r="G127" i="14"/>
  <c r="F127" i="14"/>
  <c r="E127" i="14"/>
  <c r="D127" i="14"/>
  <c r="C127" i="14"/>
  <c r="B127" i="14"/>
  <c r="K125" i="14"/>
  <c r="J125" i="14"/>
  <c r="I125" i="14"/>
  <c r="H125" i="14"/>
  <c r="G125" i="14"/>
  <c r="F125" i="14"/>
  <c r="E125" i="14"/>
  <c r="D125" i="14"/>
  <c r="C125" i="14"/>
  <c r="B125" i="14"/>
  <c r="K124" i="14"/>
  <c r="J124" i="14"/>
  <c r="I124" i="14"/>
  <c r="H124" i="14"/>
  <c r="G124" i="14"/>
  <c r="F124" i="14"/>
  <c r="E124" i="14"/>
  <c r="D124" i="14"/>
  <c r="C124" i="14"/>
  <c r="B124" i="14"/>
  <c r="K123" i="14"/>
  <c r="J123" i="14"/>
  <c r="I123" i="14"/>
  <c r="H123" i="14"/>
  <c r="G123" i="14"/>
  <c r="F123" i="14"/>
  <c r="E123" i="14"/>
  <c r="D123" i="14"/>
  <c r="C123" i="14"/>
  <c r="B123" i="14"/>
  <c r="K122" i="14"/>
  <c r="J122" i="14"/>
  <c r="I122" i="14"/>
  <c r="H122" i="14"/>
  <c r="G122" i="14"/>
  <c r="F122" i="14"/>
  <c r="E122" i="14"/>
  <c r="D122" i="14"/>
  <c r="C122" i="14"/>
  <c r="B122" i="14"/>
  <c r="K114" i="14"/>
  <c r="J114" i="14"/>
  <c r="I114" i="14"/>
  <c r="H114" i="14"/>
  <c r="G114" i="14"/>
  <c r="F114" i="14"/>
  <c r="E114" i="14"/>
  <c r="D114" i="14"/>
  <c r="C114" i="14"/>
  <c r="B114" i="14"/>
  <c r="K113" i="14"/>
  <c r="J113" i="14"/>
  <c r="I113" i="14"/>
  <c r="H113" i="14"/>
  <c r="G113" i="14"/>
  <c r="F113" i="14"/>
  <c r="E113" i="14"/>
  <c r="D113" i="14"/>
  <c r="C113" i="14"/>
  <c r="B113" i="14"/>
  <c r="K111" i="14"/>
  <c r="J111" i="14"/>
  <c r="I111" i="14"/>
  <c r="H111" i="14"/>
  <c r="G111" i="14"/>
  <c r="F111" i="14"/>
  <c r="E111" i="14"/>
  <c r="D111" i="14"/>
  <c r="C111" i="14"/>
  <c r="B111" i="14"/>
  <c r="K110" i="14"/>
  <c r="J110" i="14"/>
  <c r="I110" i="14"/>
  <c r="H110" i="14"/>
  <c r="G110" i="14"/>
  <c r="F110" i="14"/>
  <c r="E110" i="14"/>
  <c r="D110" i="14"/>
  <c r="C110" i="14"/>
  <c r="B110" i="14"/>
  <c r="K109" i="14"/>
  <c r="J109" i="14"/>
  <c r="I109" i="14"/>
  <c r="H109" i="14"/>
  <c r="G109" i="14"/>
  <c r="F109" i="14"/>
  <c r="E109" i="14"/>
  <c r="D109" i="14"/>
  <c r="C109" i="14"/>
  <c r="B109" i="14"/>
  <c r="K108" i="14"/>
  <c r="J108" i="14"/>
  <c r="I108" i="14"/>
  <c r="H108" i="14"/>
  <c r="G108" i="14"/>
  <c r="F108" i="14"/>
  <c r="E108" i="14"/>
  <c r="D108" i="14"/>
  <c r="C108" i="14"/>
  <c r="B108" i="14"/>
  <c r="K100" i="14"/>
  <c r="J100" i="14"/>
  <c r="I100" i="14"/>
  <c r="H100" i="14"/>
  <c r="G100" i="14"/>
  <c r="F100" i="14"/>
  <c r="E100" i="14"/>
  <c r="D100" i="14"/>
  <c r="C100" i="14"/>
  <c r="B100" i="14"/>
  <c r="K99" i="14"/>
  <c r="J99" i="14"/>
  <c r="I99" i="14"/>
  <c r="H99" i="14"/>
  <c r="G99" i="14"/>
  <c r="F99" i="14"/>
  <c r="E99" i="14"/>
  <c r="D99" i="14"/>
  <c r="C99" i="14"/>
  <c r="B99" i="14"/>
  <c r="K97" i="14"/>
  <c r="J97" i="14"/>
  <c r="I97" i="14"/>
  <c r="H97" i="14"/>
  <c r="G97" i="14"/>
  <c r="F97" i="14"/>
  <c r="E97" i="14"/>
  <c r="D97" i="14"/>
  <c r="C97" i="14"/>
  <c r="B97" i="14"/>
  <c r="K96" i="14"/>
  <c r="J96" i="14"/>
  <c r="I96" i="14"/>
  <c r="H96" i="14"/>
  <c r="G96" i="14"/>
  <c r="F96" i="14"/>
  <c r="E96" i="14"/>
  <c r="D96" i="14"/>
  <c r="C96" i="14"/>
  <c r="B96" i="14"/>
  <c r="K95" i="14"/>
  <c r="J95" i="14"/>
  <c r="I95" i="14"/>
  <c r="H95" i="14"/>
  <c r="G95" i="14"/>
  <c r="F95" i="14"/>
  <c r="E95" i="14"/>
  <c r="D95" i="14"/>
  <c r="C95" i="14"/>
  <c r="B95" i="14"/>
  <c r="K94" i="14"/>
  <c r="J94" i="14"/>
  <c r="I94" i="14"/>
  <c r="H94" i="14"/>
  <c r="G94" i="14"/>
  <c r="F94" i="14"/>
  <c r="E94" i="14"/>
  <c r="D94" i="14"/>
  <c r="C94" i="14"/>
  <c r="B94" i="14"/>
  <c r="K86" i="14"/>
  <c r="J86" i="14"/>
  <c r="I86" i="14"/>
  <c r="H86" i="14"/>
  <c r="G86" i="14"/>
  <c r="F86" i="14"/>
  <c r="E86" i="14"/>
  <c r="D86" i="14"/>
  <c r="C86" i="14"/>
  <c r="B86" i="14"/>
  <c r="K85" i="14"/>
  <c r="J85" i="14"/>
  <c r="I85" i="14"/>
  <c r="H85" i="14"/>
  <c r="G85" i="14"/>
  <c r="F85" i="14"/>
  <c r="E85" i="14"/>
  <c r="D85" i="14"/>
  <c r="C85" i="14"/>
  <c r="B85" i="14"/>
  <c r="K83" i="14"/>
  <c r="J83" i="14"/>
  <c r="I83" i="14"/>
  <c r="H83" i="14"/>
  <c r="G83" i="14"/>
  <c r="F83" i="14"/>
  <c r="E83" i="14"/>
  <c r="D83" i="14"/>
  <c r="C83" i="14"/>
  <c r="B83" i="14"/>
  <c r="K82" i="14"/>
  <c r="J82" i="14"/>
  <c r="I82" i="14"/>
  <c r="H82" i="14"/>
  <c r="G82" i="14"/>
  <c r="F82" i="14"/>
  <c r="E82" i="14"/>
  <c r="D82" i="14"/>
  <c r="C82" i="14"/>
  <c r="B82" i="14"/>
  <c r="K81" i="14"/>
  <c r="J81" i="14"/>
  <c r="I81" i="14"/>
  <c r="H81" i="14"/>
  <c r="G81" i="14"/>
  <c r="F81" i="14"/>
  <c r="E81" i="14"/>
  <c r="D81" i="14"/>
  <c r="C81" i="14"/>
  <c r="B81" i="14"/>
  <c r="K80" i="14"/>
  <c r="J80" i="14"/>
  <c r="I80" i="14"/>
  <c r="H80" i="14"/>
  <c r="G80" i="14"/>
  <c r="F80" i="14"/>
  <c r="E80" i="14"/>
  <c r="D80" i="14"/>
  <c r="C80" i="14"/>
  <c r="B80" i="14"/>
  <c r="K72" i="14"/>
  <c r="J72" i="14"/>
  <c r="I72" i="14"/>
  <c r="H72" i="14"/>
  <c r="G72" i="14"/>
  <c r="F72" i="14"/>
  <c r="E72" i="14"/>
  <c r="D72" i="14"/>
  <c r="C72" i="14"/>
  <c r="B72" i="14"/>
  <c r="K71" i="14"/>
  <c r="J71" i="14"/>
  <c r="I71" i="14"/>
  <c r="H71" i="14"/>
  <c r="G71" i="14"/>
  <c r="F71" i="14"/>
  <c r="E71" i="14"/>
  <c r="D71" i="14"/>
  <c r="C71" i="14"/>
  <c r="B71" i="14"/>
  <c r="K69" i="14"/>
  <c r="J69" i="14"/>
  <c r="I69" i="14"/>
  <c r="H69" i="14"/>
  <c r="G69" i="14"/>
  <c r="F69" i="14"/>
  <c r="E69" i="14"/>
  <c r="D69" i="14"/>
  <c r="C69" i="14"/>
  <c r="B69" i="14"/>
  <c r="K68" i="14"/>
  <c r="J68" i="14"/>
  <c r="I68" i="14"/>
  <c r="H68" i="14"/>
  <c r="G68" i="14"/>
  <c r="F68" i="14"/>
  <c r="E68" i="14"/>
  <c r="D68" i="14"/>
  <c r="C68" i="14"/>
  <c r="B68" i="14"/>
  <c r="K67" i="14"/>
  <c r="J67" i="14"/>
  <c r="I67" i="14"/>
  <c r="H67" i="14"/>
  <c r="G67" i="14"/>
  <c r="F67" i="14"/>
  <c r="E67" i="14"/>
  <c r="D67" i="14"/>
  <c r="C67" i="14"/>
  <c r="B67" i="14"/>
  <c r="K66" i="14"/>
  <c r="J66" i="14"/>
  <c r="I66" i="14"/>
  <c r="H66" i="14"/>
  <c r="G66" i="14"/>
  <c r="F66" i="14"/>
  <c r="E66" i="14"/>
  <c r="D66" i="14"/>
  <c r="C66" i="14"/>
  <c r="B66" i="14"/>
  <c r="K58" i="14"/>
  <c r="J58" i="14"/>
  <c r="I58" i="14"/>
  <c r="H58" i="14"/>
  <c r="G58" i="14"/>
  <c r="F58" i="14"/>
  <c r="E58" i="14"/>
  <c r="D58" i="14"/>
  <c r="C58" i="14"/>
  <c r="B58" i="14"/>
  <c r="K57" i="14"/>
  <c r="J57" i="14"/>
  <c r="I57" i="14"/>
  <c r="H57" i="14"/>
  <c r="G57" i="14"/>
  <c r="F57" i="14"/>
  <c r="E57" i="14"/>
  <c r="D57" i="14"/>
  <c r="C57" i="14"/>
  <c r="B57" i="14"/>
  <c r="K55" i="14"/>
  <c r="J55" i="14"/>
  <c r="I55" i="14"/>
  <c r="H55" i="14"/>
  <c r="G55" i="14"/>
  <c r="F55" i="14"/>
  <c r="E55" i="14"/>
  <c r="D55" i="14"/>
  <c r="C55" i="14"/>
  <c r="B55" i="14"/>
  <c r="K54" i="14"/>
  <c r="J54" i="14"/>
  <c r="I54" i="14"/>
  <c r="H54" i="14"/>
  <c r="G54" i="14"/>
  <c r="F54" i="14"/>
  <c r="E54" i="14"/>
  <c r="D54" i="14"/>
  <c r="C54" i="14"/>
  <c r="B54" i="14"/>
  <c r="K53" i="14"/>
  <c r="J53" i="14"/>
  <c r="I53" i="14"/>
  <c r="H53" i="14"/>
  <c r="G53" i="14"/>
  <c r="F53" i="14"/>
  <c r="E53" i="14"/>
  <c r="D53" i="14"/>
  <c r="C53" i="14"/>
  <c r="B53" i="14"/>
  <c r="K52" i="14"/>
  <c r="J52" i="14"/>
  <c r="I52" i="14"/>
  <c r="H52" i="14"/>
  <c r="G52" i="14"/>
  <c r="F52" i="14"/>
  <c r="E52" i="14"/>
  <c r="D52" i="14"/>
  <c r="C52" i="14"/>
  <c r="B52" i="14"/>
  <c r="K44" i="14"/>
  <c r="J44" i="14"/>
  <c r="I44" i="14"/>
  <c r="H44" i="14"/>
  <c r="G44" i="14"/>
  <c r="F44" i="14"/>
  <c r="E44" i="14"/>
  <c r="D44" i="14"/>
  <c r="C44" i="14"/>
  <c r="B44" i="14"/>
  <c r="K43" i="14"/>
  <c r="K150" i="14" s="1"/>
  <c r="J43" i="14"/>
  <c r="J150" i="14" s="1"/>
  <c r="I43" i="14"/>
  <c r="I150" i="14" s="1"/>
  <c r="H43" i="14"/>
  <c r="H150" i="14" s="1"/>
  <c r="G43" i="14"/>
  <c r="G150" i="14" s="1"/>
  <c r="F43" i="14"/>
  <c r="E43" i="14"/>
  <c r="D43" i="14"/>
  <c r="D150" i="14" s="1"/>
  <c r="C43" i="14"/>
  <c r="C150" i="14" s="1"/>
  <c r="B43" i="14"/>
  <c r="B150" i="14" s="1"/>
  <c r="K41" i="14"/>
  <c r="J41" i="14"/>
  <c r="I41" i="14"/>
  <c r="H41" i="14"/>
  <c r="G41" i="14"/>
  <c r="F41" i="14"/>
  <c r="E41" i="14"/>
  <c r="D41" i="14"/>
  <c r="C41" i="14"/>
  <c r="B41" i="14"/>
  <c r="K40" i="14"/>
  <c r="J40" i="14"/>
  <c r="I40" i="14"/>
  <c r="H40" i="14"/>
  <c r="G40" i="14"/>
  <c r="F40" i="14"/>
  <c r="E40" i="14"/>
  <c r="D40" i="14"/>
  <c r="C40" i="14"/>
  <c r="B40" i="14"/>
  <c r="K39" i="14"/>
  <c r="J39" i="14"/>
  <c r="I39" i="14"/>
  <c r="H39" i="14"/>
  <c r="G39" i="14"/>
  <c r="F39" i="14"/>
  <c r="E39" i="14"/>
  <c r="D39" i="14"/>
  <c r="C39" i="14"/>
  <c r="B39" i="14"/>
  <c r="K38" i="14"/>
  <c r="J38" i="14"/>
  <c r="I38" i="14"/>
  <c r="H38" i="14"/>
  <c r="G38" i="14"/>
  <c r="F38" i="14"/>
  <c r="E38" i="14"/>
  <c r="D38" i="14"/>
  <c r="C38" i="14"/>
  <c r="B38" i="14"/>
  <c r="K30" i="14"/>
  <c r="J30" i="14"/>
  <c r="I30" i="14"/>
  <c r="H30" i="14"/>
  <c r="G30" i="14"/>
  <c r="F30" i="14"/>
  <c r="E30" i="14"/>
  <c r="D30" i="14"/>
  <c r="C30" i="14"/>
  <c r="B30" i="14"/>
  <c r="K29" i="14"/>
  <c r="J29" i="14"/>
  <c r="I29" i="14"/>
  <c r="H29" i="14"/>
  <c r="G29" i="14"/>
  <c r="F29" i="14"/>
  <c r="E29" i="14"/>
  <c r="D29" i="14"/>
  <c r="C29" i="14"/>
  <c r="B29" i="14"/>
  <c r="K27" i="14"/>
  <c r="J27" i="14"/>
  <c r="I27" i="14"/>
  <c r="H27" i="14"/>
  <c r="G27" i="14"/>
  <c r="F27" i="14"/>
  <c r="E27" i="14"/>
  <c r="D27" i="14"/>
  <c r="C27" i="14"/>
  <c r="B27" i="14"/>
  <c r="K26" i="14"/>
  <c r="J26" i="14"/>
  <c r="I26" i="14"/>
  <c r="H26" i="14"/>
  <c r="G26" i="14"/>
  <c r="F26" i="14"/>
  <c r="E26" i="14"/>
  <c r="D26" i="14"/>
  <c r="C26" i="14"/>
  <c r="B26" i="14"/>
  <c r="K25" i="14"/>
  <c r="J25" i="14"/>
  <c r="I25" i="14"/>
  <c r="H25" i="14"/>
  <c r="G25" i="14"/>
  <c r="F25" i="14"/>
  <c r="E25" i="14"/>
  <c r="D25" i="14"/>
  <c r="C25" i="14"/>
  <c r="B25" i="14"/>
  <c r="K24" i="14"/>
  <c r="J24" i="14"/>
  <c r="I24" i="14"/>
  <c r="H24" i="14"/>
  <c r="G24" i="14"/>
  <c r="F24" i="14"/>
  <c r="E24" i="14"/>
  <c r="D24" i="14"/>
  <c r="C24" i="14"/>
  <c r="B24" i="14"/>
  <c r="K16" i="14"/>
  <c r="K151" i="14" s="1"/>
  <c r="J16" i="14"/>
  <c r="J151" i="14" s="1"/>
  <c r="I16" i="14"/>
  <c r="I151" i="14" s="1"/>
  <c r="H16" i="14"/>
  <c r="H151" i="14" s="1"/>
  <c r="G16" i="14"/>
  <c r="G151" i="14" s="1"/>
  <c r="F16" i="14"/>
  <c r="E16" i="14"/>
  <c r="D16" i="14"/>
  <c r="D151" i="14" s="1"/>
  <c r="C16" i="14"/>
  <c r="C151" i="14" s="1"/>
  <c r="B16" i="14"/>
  <c r="B151" i="14" s="1"/>
  <c r="K15" i="14"/>
  <c r="J15" i="14"/>
  <c r="I15" i="14"/>
  <c r="H15" i="14"/>
  <c r="G15" i="14"/>
  <c r="F15" i="14"/>
  <c r="E15" i="14"/>
  <c r="D15" i="14"/>
  <c r="C15" i="14"/>
  <c r="B15" i="14"/>
  <c r="K13" i="14"/>
  <c r="K149" i="14" s="1"/>
  <c r="J13" i="14"/>
  <c r="J149" i="14" s="1"/>
  <c r="I13" i="14"/>
  <c r="I149" i="14" s="1"/>
  <c r="H13" i="14"/>
  <c r="H149" i="14" s="1"/>
  <c r="G13" i="14"/>
  <c r="G149" i="14" s="1"/>
  <c r="F13" i="14"/>
  <c r="E13" i="14"/>
  <c r="D13" i="14"/>
  <c r="D149" i="14" s="1"/>
  <c r="C13" i="14"/>
  <c r="C149" i="14" s="1"/>
  <c r="B13" i="14"/>
  <c r="B149" i="14" s="1"/>
  <c r="K12" i="14"/>
  <c r="K148" i="14" s="1"/>
  <c r="J12" i="14"/>
  <c r="J148" i="14" s="1"/>
  <c r="I12" i="14"/>
  <c r="I148" i="14" s="1"/>
  <c r="H12" i="14"/>
  <c r="H148" i="14" s="1"/>
  <c r="G12" i="14"/>
  <c r="G148" i="14" s="1"/>
  <c r="F12" i="14"/>
  <c r="E12" i="14"/>
  <c r="D12" i="14"/>
  <c r="D148" i="14" s="1"/>
  <c r="C12" i="14"/>
  <c r="C148" i="14" s="1"/>
  <c r="B12" i="14"/>
  <c r="B148" i="14" s="1"/>
  <c r="K11" i="14"/>
  <c r="K147" i="14" s="1"/>
  <c r="J11" i="14"/>
  <c r="J147" i="14" s="1"/>
  <c r="I11" i="14"/>
  <c r="I147" i="14" s="1"/>
  <c r="H11" i="14"/>
  <c r="H147" i="14" s="1"/>
  <c r="G11" i="14"/>
  <c r="G147" i="14" s="1"/>
  <c r="F11" i="14"/>
  <c r="F147" i="14" s="1"/>
  <c r="E11" i="14"/>
  <c r="D11" i="14"/>
  <c r="D147" i="14" s="1"/>
  <c r="C11" i="14"/>
  <c r="C147" i="14" s="1"/>
  <c r="B11" i="14"/>
  <c r="B147" i="14" s="1"/>
  <c r="K10" i="14"/>
  <c r="K145" i="14" s="1"/>
  <c r="J10" i="14"/>
  <c r="J145" i="14" s="1"/>
  <c r="I10" i="14"/>
  <c r="I145" i="14" s="1"/>
  <c r="H10" i="14"/>
  <c r="H145" i="14" s="1"/>
  <c r="G10" i="14"/>
  <c r="G145" i="14" s="1"/>
  <c r="F10" i="14"/>
  <c r="F145" i="14" s="1"/>
  <c r="E10" i="14"/>
  <c r="E145" i="14" s="1"/>
  <c r="D10" i="14"/>
  <c r="D145" i="14" s="1"/>
  <c r="C10" i="14"/>
  <c r="C145" i="14" s="1"/>
  <c r="B10" i="14"/>
  <c r="B145" i="14" s="1"/>
  <c r="M145" i="14" s="1"/>
  <c r="K156" i="13"/>
  <c r="J156" i="13"/>
  <c r="I156" i="13"/>
  <c r="H156" i="13"/>
  <c r="G156" i="13"/>
  <c r="F156" i="13"/>
  <c r="E156" i="13"/>
  <c r="D156" i="13"/>
  <c r="C156" i="13"/>
  <c r="B156" i="13"/>
  <c r="K155" i="13"/>
  <c r="J155" i="13"/>
  <c r="I155" i="13"/>
  <c r="H155" i="13"/>
  <c r="G155" i="13"/>
  <c r="F155" i="13"/>
  <c r="E155" i="13"/>
  <c r="D155" i="13"/>
  <c r="C155" i="13"/>
  <c r="B155" i="13"/>
  <c r="K154" i="13"/>
  <c r="K157" i="13" s="1"/>
  <c r="J154" i="13"/>
  <c r="I154" i="13"/>
  <c r="I157" i="13" s="1"/>
  <c r="H154" i="13"/>
  <c r="G154" i="13"/>
  <c r="F154" i="13"/>
  <c r="E154" i="13"/>
  <c r="D154" i="13"/>
  <c r="D157" i="13" s="1"/>
  <c r="C154" i="13"/>
  <c r="B154" i="13"/>
  <c r="K153" i="13"/>
  <c r="J153" i="13"/>
  <c r="I153" i="13"/>
  <c r="H153" i="13"/>
  <c r="G153" i="13"/>
  <c r="F153" i="13"/>
  <c r="E153" i="13"/>
  <c r="D153" i="13"/>
  <c r="C153" i="13"/>
  <c r="B153" i="13"/>
  <c r="K146" i="13"/>
  <c r="J146" i="13"/>
  <c r="I146" i="13"/>
  <c r="H146" i="13"/>
  <c r="G146" i="13"/>
  <c r="F146" i="13"/>
  <c r="E146" i="13"/>
  <c r="D146" i="13"/>
  <c r="C146" i="13"/>
  <c r="B146" i="13"/>
  <c r="K142" i="13"/>
  <c r="J142" i="13"/>
  <c r="I142" i="13"/>
  <c r="H142" i="13"/>
  <c r="G142" i="13"/>
  <c r="F142" i="13"/>
  <c r="E142" i="13"/>
  <c r="D142" i="13"/>
  <c r="C142" i="13"/>
  <c r="B142" i="13"/>
  <c r="K141" i="13"/>
  <c r="J141" i="13"/>
  <c r="I141" i="13"/>
  <c r="H141" i="13"/>
  <c r="G141" i="13"/>
  <c r="F141" i="13"/>
  <c r="E141" i="13"/>
  <c r="D141" i="13"/>
  <c r="C141" i="13"/>
  <c r="B141" i="13"/>
  <c r="K139" i="13"/>
  <c r="J139" i="13"/>
  <c r="I139" i="13"/>
  <c r="H139" i="13"/>
  <c r="G139" i="13"/>
  <c r="F139" i="13"/>
  <c r="E139" i="13"/>
  <c r="D139" i="13"/>
  <c r="C139" i="13"/>
  <c r="B139" i="13"/>
  <c r="K138" i="13"/>
  <c r="J138" i="13"/>
  <c r="I138" i="13"/>
  <c r="H138" i="13"/>
  <c r="G138" i="13"/>
  <c r="F138" i="13"/>
  <c r="E138" i="13"/>
  <c r="D138" i="13"/>
  <c r="C138" i="13"/>
  <c r="B138" i="13"/>
  <c r="K137" i="13"/>
  <c r="J137" i="13"/>
  <c r="I137" i="13"/>
  <c r="H137" i="13"/>
  <c r="G137" i="13"/>
  <c r="F137" i="13"/>
  <c r="E137" i="13"/>
  <c r="D137" i="13"/>
  <c r="C137" i="13"/>
  <c r="B137" i="13"/>
  <c r="K136" i="13"/>
  <c r="J136" i="13"/>
  <c r="I136" i="13"/>
  <c r="H136" i="13"/>
  <c r="G136" i="13"/>
  <c r="F136" i="13"/>
  <c r="E136" i="13"/>
  <c r="D136" i="13"/>
  <c r="C136" i="13"/>
  <c r="B136" i="13"/>
  <c r="K128" i="13"/>
  <c r="J128" i="13"/>
  <c r="I128" i="13"/>
  <c r="H128" i="13"/>
  <c r="G128" i="13"/>
  <c r="F128" i="13"/>
  <c r="E128" i="13"/>
  <c r="D128" i="13"/>
  <c r="C128" i="13"/>
  <c r="B128" i="13"/>
  <c r="K127" i="13"/>
  <c r="J127" i="13"/>
  <c r="I127" i="13"/>
  <c r="H127" i="13"/>
  <c r="G127" i="13"/>
  <c r="F127" i="13"/>
  <c r="E127" i="13"/>
  <c r="D127" i="13"/>
  <c r="C127" i="13"/>
  <c r="B127" i="13"/>
  <c r="K125" i="13"/>
  <c r="J125" i="13"/>
  <c r="I125" i="13"/>
  <c r="H125" i="13"/>
  <c r="G125" i="13"/>
  <c r="F125" i="13"/>
  <c r="E125" i="13"/>
  <c r="D125" i="13"/>
  <c r="C125" i="13"/>
  <c r="B125" i="13"/>
  <c r="K124" i="13"/>
  <c r="J124" i="13"/>
  <c r="I124" i="13"/>
  <c r="H124" i="13"/>
  <c r="G124" i="13"/>
  <c r="F124" i="13"/>
  <c r="E124" i="13"/>
  <c r="D124" i="13"/>
  <c r="C124" i="13"/>
  <c r="B124" i="13"/>
  <c r="K123" i="13"/>
  <c r="J123" i="13"/>
  <c r="I123" i="13"/>
  <c r="H123" i="13"/>
  <c r="G123" i="13"/>
  <c r="F123" i="13"/>
  <c r="E123" i="13"/>
  <c r="D123" i="13"/>
  <c r="C123" i="13"/>
  <c r="B123" i="13"/>
  <c r="K122" i="13"/>
  <c r="J122" i="13"/>
  <c r="I122" i="13"/>
  <c r="H122" i="13"/>
  <c r="G122" i="13"/>
  <c r="F122" i="13"/>
  <c r="E122" i="13"/>
  <c r="D122" i="13"/>
  <c r="C122" i="13"/>
  <c r="B122" i="13"/>
  <c r="K114" i="13"/>
  <c r="J114" i="13"/>
  <c r="I114" i="13"/>
  <c r="H114" i="13"/>
  <c r="G114" i="13"/>
  <c r="F114" i="13"/>
  <c r="E114" i="13"/>
  <c r="D114" i="13"/>
  <c r="C114" i="13"/>
  <c r="B114" i="13"/>
  <c r="K113" i="13"/>
  <c r="J113" i="13"/>
  <c r="I113" i="13"/>
  <c r="H113" i="13"/>
  <c r="G113" i="13"/>
  <c r="F113" i="13"/>
  <c r="E113" i="13"/>
  <c r="D113" i="13"/>
  <c r="C113" i="13"/>
  <c r="B113" i="13"/>
  <c r="K111" i="13"/>
  <c r="J111" i="13"/>
  <c r="I111" i="13"/>
  <c r="H111" i="13"/>
  <c r="G111" i="13"/>
  <c r="F111" i="13"/>
  <c r="E111" i="13"/>
  <c r="D111" i="13"/>
  <c r="C111" i="13"/>
  <c r="B111" i="13"/>
  <c r="K110" i="13"/>
  <c r="J110" i="13"/>
  <c r="I110" i="13"/>
  <c r="H110" i="13"/>
  <c r="G110" i="13"/>
  <c r="F110" i="13"/>
  <c r="E110" i="13"/>
  <c r="D110" i="13"/>
  <c r="C110" i="13"/>
  <c r="B110" i="13"/>
  <c r="K109" i="13"/>
  <c r="J109" i="13"/>
  <c r="I109" i="13"/>
  <c r="H109" i="13"/>
  <c r="G109" i="13"/>
  <c r="F109" i="13"/>
  <c r="E109" i="13"/>
  <c r="D109" i="13"/>
  <c r="C109" i="13"/>
  <c r="B109" i="13"/>
  <c r="K108" i="13"/>
  <c r="J108" i="13"/>
  <c r="I108" i="13"/>
  <c r="H108" i="13"/>
  <c r="G108" i="13"/>
  <c r="F108" i="13"/>
  <c r="E108" i="13"/>
  <c r="D108" i="13"/>
  <c r="C108" i="13"/>
  <c r="B108" i="13"/>
  <c r="K100" i="13"/>
  <c r="J100" i="13"/>
  <c r="I100" i="13"/>
  <c r="H100" i="13"/>
  <c r="G100" i="13"/>
  <c r="F100" i="13"/>
  <c r="E100" i="13"/>
  <c r="D100" i="13"/>
  <c r="C100" i="13"/>
  <c r="B100" i="13"/>
  <c r="K99" i="13"/>
  <c r="J99" i="13"/>
  <c r="I99" i="13"/>
  <c r="H99" i="13"/>
  <c r="G99" i="13"/>
  <c r="F99" i="13"/>
  <c r="E99" i="13"/>
  <c r="D99" i="13"/>
  <c r="C99" i="13"/>
  <c r="B99" i="13"/>
  <c r="K97" i="13"/>
  <c r="J97" i="13"/>
  <c r="I97" i="13"/>
  <c r="H97" i="13"/>
  <c r="G97" i="13"/>
  <c r="F97" i="13"/>
  <c r="E97" i="13"/>
  <c r="D97" i="13"/>
  <c r="C97" i="13"/>
  <c r="B97" i="13"/>
  <c r="K96" i="13"/>
  <c r="J96" i="13"/>
  <c r="I96" i="13"/>
  <c r="H96" i="13"/>
  <c r="G96" i="13"/>
  <c r="F96" i="13"/>
  <c r="E96" i="13"/>
  <c r="D96" i="13"/>
  <c r="C96" i="13"/>
  <c r="B96" i="13"/>
  <c r="K95" i="13"/>
  <c r="J95" i="13"/>
  <c r="I95" i="13"/>
  <c r="H95" i="13"/>
  <c r="G95" i="13"/>
  <c r="F95" i="13"/>
  <c r="E95" i="13"/>
  <c r="D95" i="13"/>
  <c r="C95" i="13"/>
  <c r="B95" i="13"/>
  <c r="K94" i="13"/>
  <c r="J94" i="13"/>
  <c r="I94" i="13"/>
  <c r="H94" i="13"/>
  <c r="G94" i="13"/>
  <c r="F94" i="13"/>
  <c r="E94" i="13"/>
  <c r="D94" i="13"/>
  <c r="C94" i="13"/>
  <c r="B94" i="13"/>
  <c r="K86" i="13"/>
  <c r="J86" i="13"/>
  <c r="I86" i="13"/>
  <c r="H86" i="13"/>
  <c r="G86" i="13"/>
  <c r="F86" i="13"/>
  <c r="E86" i="13"/>
  <c r="D86" i="13"/>
  <c r="C86" i="13"/>
  <c r="B86" i="13"/>
  <c r="K85" i="13"/>
  <c r="J85" i="13"/>
  <c r="I85" i="13"/>
  <c r="H85" i="13"/>
  <c r="G85" i="13"/>
  <c r="F85" i="13"/>
  <c r="E85" i="13"/>
  <c r="D85" i="13"/>
  <c r="C85" i="13"/>
  <c r="B85" i="13"/>
  <c r="K83" i="13"/>
  <c r="J83" i="13"/>
  <c r="I83" i="13"/>
  <c r="H83" i="13"/>
  <c r="G83" i="13"/>
  <c r="F83" i="13"/>
  <c r="E83" i="13"/>
  <c r="D83" i="13"/>
  <c r="C83" i="13"/>
  <c r="B83" i="13"/>
  <c r="K82" i="13"/>
  <c r="J82" i="13"/>
  <c r="I82" i="13"/>
  <c r="H82" i="13"/>
  <c r="G82" i="13"/>
  <c r="F82" i="13"/>
  <c r="E82" i="13"/>
  <c r="D82" i="13"/>
  <c r="C82" i="13"/>
  <c r="B82" i="13"/>
  <c r="K81" i="13"/>
  <c r="J81" i="13"/>
  <c r="I81" i="13"/>
  <c r="H81" i="13"/>
  <c r="G81" i="13"/>
  <c r="F81" i="13"/>
  <c r="E81" i="13"/>
  <c r="D81" i="13"/>
  <c r="C81" i="13"/>
  <c r="B81" i="13"/>
  <c r="K80" i="13"/>
  <c r="J80" i="13"/>
  <c r="I80" i="13"/>
  <c r="H80" i="13"/>
  <c r="G80" i="13"/>
  <c r="F80" i="13"/>
  <c r="E80" i="13"/>
  <c r="D80" i="13"/>
  <c r="C80" i="13"/>
  <c r="B80" i="13"/>
  <c r="K72" i="13"/>
  <c r="J72" i="13"/>
  <c r="I72" i="13"/>
  <c r="H72" i="13"/>
  <c r="G72" i="13"/>
  <c r="F72" i="13"/>
  <c r="E72" i="13"/>
  <c r="D72" i="13"/>
  <c r="C72" i="13"/>
  <c r="B72" i="13"/>
  <c r="K71" i="13"/>
  <c r="J71" i="13"/>
  <c r="I71" i="13"/>
  <c r="H71" i="13"/>
  <c r="G71" i="13"/>
  <c r="F71" i="13"/>
  <c r="E71" i="13"/>
  <c r="D71" i="13"/>
  <c r="C71" i="13"/>
  <c r="B71" i="13"/>
  <c r="K69" i="13"/>
  <c r="J69" i="13"/>
  <c r="I69" i="13"/>
  <c r="H69" i="13"/>
  <c r="G69" i="13"/>
  <c r="F69" i="13"/>
  <c r="E69" i="13"/>
  <c r="D69" i="13"/>
  <c r="C69" i="13"/>
  <c r="B69" i="13"/>
  <c r="K68" i="13"/>
  <c r="J68" i="13"/>
  <c r="I68" i="13"/>
  <c r="H68" i="13"/>
  <c r="G68" i="13"/>
  <c r="F68" i="13"/>
  <c r="E68" i="13"/>
  <c r="D68" i="13"/>
  <c r="C68" i="13"/>
  <c r="B68" i="13"/>
  <c r="K67" i="13"/>
  <c r="J67" i="13"/>
  <c r="I67" i="13"/>
  <c r="H67" i="13"/>
  <c r="G67" i="13"/>
  <c r="F67" i="13"/>
  <c r="E67" i="13"/>
  <c r="D67" i="13"/>
  <c r="C67" i="13"/>
  <c r="B67" i="13"/>
  <c r="K66" i="13"/>
  <c r="J66" i="13"/>
  <c r="I66" i="13"/>
  <c r="H66" i="13"/>
  <c r="G66" i="13"/>
  <c r="F66" i="13"/>
  <c r="E66" i="13"/>
  <c r="D66" i="13"/>
  <c r="C66" i="13"/>
  <c r="B66" i="13"/>
  <c r="K58" i="13"/>
  <c r="J58" i="13"/>
  <c r="I58" i="13"/>
  <c r="H58" i="13"/>
  <c r="G58" i="13"/>
  <c r="F58" i="13"/>
  <c r="E58" i="13"/>
  <c r="D58" i="13"/>
  <c r="C58" i="13"/>
  <c r="B58" i="13"/>
  <c r="K57" i="13"/>
  <c r="J57" i="13"/>
  <c r="I57" i="13"/>
  <c r="H57" i="13"/>
  <c r="G57" i="13"/>
  <c r="F57" i="13"/>
  <c r="E57" i="13"/>
  <c r="D57" i="13"/>
  <c r="C57" i="13"/>
  <c r="B57" i="13"/>
  <c r="K55" i="13"/>
  <c r="J55" i="13"/>
  <c r="I55" i="13"/>
  <c r="H55" i="13"/>
  <c r="G55" i="13"/>
  <c r="F55" i="13"/>
  <c r="E55" i="13"/>
  <c r="D55" i="13"/>
  <c r="C55" i="13"/>
  <c r="B55" i="13"/>
  <c r="K54" i="13"/>
  <c r="J54" i="13"/>
  <c r="I54" i="13"/>
  <c r="H54" i="13"/>
  <c r="G54" i="13"/>
  <c r="F54" i="13"/>
  <c r="E54" i="13"/>
  <c r="D54" i="13"/>
  <c r="C54" i="13"/>
  <c r="B54" i="13"/>
  <c r="K53" i="13"/>
  <c r="J53" i="13"/>
  <c r="I53" i="13"/>
  <c r="H53" i="13"/>
  <c r="G53" i="13"/>
  <c r="F53" i="13"/>
  <c r="E53" i="13"/>
  <c r="D53" i="13"/>
  <c r="C53" i="13"/>
  <c r="B53" i="13"/>
  <c r="K52" i="13"/>
  <c r="J52" i="13"/>
  <c r="I52" i="13"/>
  <c r="H52" i="13"/>
  <c r="G52" i="13"/>
  <c r="F52" i="13"/>
  <c r="E52" i="13"/>
  <c r="D52" i="13"/>
  <c r="C52" i="13"/>
  <c r="B52" i="13"/>
  <c r="K44" i="13"/>
  <c r="J44" i="13"/>
  <c r="I44" i="13"/>
  <c r="H44" i="13"/>
  <c r="G44" i="13"/>
  <c r="F44" i="13"/>
  <c r="E44" i="13"/>
  <c r="D44" i="13"/>
  <c r="C44" i="13"/>
  <c r="B44" i="13"/>
  <c r="K43" i="13"/>
  <c r="J43" i="13"/>
  <c r="J150" i="13" s="1"/>
  <c r="I43" i="13"/>
  <c r="I150" i="13" s="1"/>
  <c r="H43" i="13"/>
  <c r="H150" i="13" s="1"/>
  <c r="G43" i="13"/>
  <c r="G150" i="13" s="1"/>
  <c r="F43" i="13"/>
  <c r="F150" i="13" s="1"/>
  <c r="E43" i="13"/>
  <c r="E150" i="13" s="1"/>
  <c r="D43" i="13"/>
  <c r="D150" i="13" s="1"/>
  <c r="C43" i="13"/>
  <c r="C150" i="13" s="1"/>
  <c r="B43" i="13"/>
  <c r="B150" i="13" s="1"/>
  <c r="K41" i="13"/>
  <c r="J41" i="13"/>
  <c r="I41" i="13"/>
  <c r="H41" i="13"/>
  <c r="G41" i="13"/>
  <c r="F41" i="13"/>
  <c r="E41" i="13"/>
  <c r="D41" i="13"/>
  <c r="C41" i="13"/>
  <c r="B41" i="13"/>
  <c r="K40" i="13"/>
  <c r="J40" i="13"/>
  <c r="I40" i="13"/>
  <c r="H40" i="13"/>
  <c r="G40" i="13"/>
  <c r="F40" i="13"/>
  <c r="E40" i="13"/>
  <c r="D40" i="13"/>
  <c r="C40" i="13"/>
  <c r="B40" i="13"/>
  <c r="K39" i="13"/>
  <c r="J39" i="13"/>
  <c r="I39" i="13"/>
  <c r="H39" i="13"/>
  <c r="G39" i="13"/>
  <c r="F39" i="13"/>
  <c r="E39" i="13"/>
  <c r="D39" i="13"/>
  <c r="C39" i="13"/>
  <c r="B39" i="13"/>
  <c r="K38" i="13"/>
  <c r="J38" i="13"/>
  <c r="I38" i="13"/>
  <c r="H38" i="13"/>
  <c r="G38" i="13"/>
  <c r="F38" i="13"/>
  <c r="E38" i="13"/>
  <c r="D38" i="13"/>
  <c r="C38" i="13"/>
  <c r="B38" i="13"/>
  <c r="K30" i="13"/>
  <c r="J30" i="13"/>
  <c r="I30" i="13"/>
  <c r="H30" i="13"/>
  <c r="G30" i="13"/>
  <c r="F30" i="13"/>
  <c r="E30" i="13"/>
  <c r="D30" i="13"/>
  <c r="C30" i="13"/>
  <c r="B30" i="13"/>
  <c r="K29" i="13"/>
  <c r="J29" i="13"/>
  <c r="I29" i="13"/>
  <c r="H29" i="13"/>
  <c r="G29" i="13"/>
  <c r="F29" i="13"/>
  <c r="E29" i="13"/>
  <c r="D29" i="13"/>
  <c r="C29" i="13"/>
  <c r="B29" i="13"/>
  <c r="K27" i="13"/>
  <c r="J27" i="13"/>
  <c r="I27" i="13"/>
  <c r="H27" i="13"/>
  <c r="G27" i="13"/>
  <c r="F27" i="13"/>
  <c r="E27" i="13"/>
  <c r="D27" i="13"/>
  <c r="C27" i="13"/>
  <c r="B27" i="13"/>
  <c r="K26" i="13"/>
  <c r="J26" i="13"/>
  <c r="I26" i="13"/>
  <c r="H26" i="13"/>
  <c r="G26" i="13"/>
  <c r="F26" i="13"/>
  <c r="E26" i="13"/>
  <c r="D26" i="13"/>
  <c r="C26" i="13"/>
  <c r="B26" i="13"/>
  <c r="K25" i="13"/>
  <c r="J25" i="13"/>
  <c r="I25" i="13"/>
  <c r="H25" i="13"/>
  <c r="G25" i="13"/>
  <c r="F25" i="13"/>
  <c r="E25" i="13"/>
  <c r="D25" i="13"/>
  <c r="C25" i="13"/>
  <c r="B25" i="13"/>
  <c r="K24" i="13"/>
  <c r="J24" i="13"/>
  <c r="I24" i="13"/>
  <c r="H24" i="13"/>
  <c r="G24" i="13"/>
  <c r="F24" i="13"/>
  <c r="E24" i="13"/>
  <c r="D24" i="13"/>
  <c r="C24" i="13"/>
  <c r="B24" i="13"/>
  <c r="K16" i="13"/>
  <c r="K151" i="13" s="1"/>
  <c r="J16" i="13"/>
  <c r="J151" i="13" s="1"/>
  <c r="I16" i="13"/>
  <c r="I151" i="13" s="1"/>
  <c r="H16" i="13"/>
  <c r="H151" i="13" s="1"/>
  <c r="G16" i="13"/>
  <c r="G151" i="13" s="1"/>
  <c r="F16" i="13"/>
  <c r="F151" i="13" s="1"/>
  <c r="E16" i="13"/>
  <c r="E151" i="13" s="1"/>
  <c r="D16" i="13"/>
  <c r="D151" i="13" s="1"/>
  <c r="C16" i="13"/>
  <c r="C151" i="13" s="1"/>
  <c r="B16" i="13"/>
  <c r="B151" i="13" s="1"/>
  <c r="K15" i="13"/>
  <c r="J15" i="13"/>
  <c r="I15" i="13"/>
  <c r="H15" i="13"/>
  <c r="G15" i="13"/>
  <c r="F15" i="13"/>
  <c r="E15" i="13"/>
  <c r="D15" i="13"/>
  <c r="C15" i="13"/>
  <c r="B15" i="13"/>
  <c r="K13" i="13"/>
  <c r="K149" i="13" s="1"/>
  <c r="J13" i="13"/>
  <c r="I13" i="13"/>
  <c r="I149" i="13" s="1"/>
  <c r="H13" i="13"/>
  <c r="H149" i="13" s="1"/>
  <c r="G13" i="13"/>
  <c r="G149" i="13" s="1"/>
  <c r="F13" i="13"/>
  <c r="F149" i="13" s="1"/>
  <c r="E13" i="13"/>
  <c r="E149" i="13" s="1"/>
  <c r="D13" i="13"/>
  <c r="D149" i="13" s="1"/>
  <c r="C13" i="13"/>
  <c r="C149" i="13" s="1"/>
  <c r="B13" i="13"/>
  <c r="B149" i="13" s="1"/>
  <c r="K12" i="13"/>
  <c r="K148" i="13" s="1"/>
  <c r="J12" i="13"/>
  <c r="J148" i="13" s="1"/>
  <c r="I12" i="13"/>
  <c r="I148" i="13" s="1"/>
  <c r="H12" i="13"/>
  <c r="H148" i="13" s="1"/>
  <c r="G12" i="13"/>
  <c r="G148" i="13" s="1"/>
  <c r="F12" i="13"/>
  <c r="F148" i="13" s="1"/>
  <c r="E12" i="13"/>
  <c r="E148" i="13" s="1"/>
  <c r="D12" i="13"/>
  <c r="D148" i="13" s="1"/>
  <c r="C12" i="13"/>
  <c r="C148" i="13" s="1"/>
  <c r="B12" i="13"/>
  <c r="B148" i="13" s="1"/>
  <c r="K11" i="13"/>
  <c r="K147" i="13" s="1"/>
  <c r="J11" i="13"/>
  <c r="J147" i="13" s="1"/>
  <c r="I11" i="13"/>
  <c r="I147" i="13" s="1"/>
  <c r="H11" i="13"/>
  <c r="H147" i="13" s="1"/>
  <c r="G11" i="13"/>
  <c r="G147" i="13" s="1"/>
  <c r="F11" i="13"/>
  <c r="F147" i="13" s="1"/>
  <c r="E11" i="13"/>
  <c r="D11" i="13"/>
  <c r="D147" i="13" s="1"/>
  <c r="C11" i="13"/>
  <c r="C147" i="13" s="1"/>
  <c r="B11" i="13"/>
  <c r="B147" i="13" s="1"/>
  <c r="K10" i="13"/>
  <c r="K145" i="13" s="1"/>
  <c r="J10" i="13"/>
  <c r="J145" i="13" s="1"/>
  <c r="I10" i="13"/>
  <c r="I145" i="13" s="1"/>
  <c r="H10" i="13"/>
  <c r="H145" i="13" s="1"/>
  <c r="G10" i="13"/>
  <c r="G145" i="13" s="1"/>
  <c r="F10" i="13"/>
  <c r="F145" i="13" s="1"/>
  <c r="E10" i="13"/>
  <c r="E145" i="13" s="1"/>
  <c r="D10" i="13"/>
  <c r="D145" i="13" s="1"/>
  <c r="C10" i="13"/>
  <c r="C145" i="13" s="1"/>
  <c r="B10" i="13"/>
  <c r="B145" i="13" s="1"/>
  <c r="B159" i="12"/>
  <c r="B160" i="12" s="1"/>
  <c r="K156" i="12"/>
  <c r="J156" i="12"/>
  <c r="I156" i="12"/>
  <c r="H156" i="12"/>
  <c r="G156" i="12"/>
  <c r="F156" i="12"/>
  <c r="E156" i="12"/>
  <c r="D156" i="12"/>
  <c r="C156" i="12"/>
  <c r="B156" i="12"/>
  <c r="M156" i="12" s="1" a="1"/>
  <c r="M156" i="12" s="1"/>
  <c r="K155" i="12"/>
  <c r="J155" i="12"/>
  <c r="I155" i="12"/>
  <c r="H155" i="12"/>
  <c r="G155" i="12"/>
  <c r="F155" i="12"/>
  <c r="E155" i="12"/>
  <c r="M155" i="12" s="1" a="1"/>
  <c r="M155" i="12" s="1"/>
  <c r="D155" i="12"/>
  <c r="C155" i="12"/>
  <c r="B155" i="12"/>
  <c r="K154" i="12"/>
  <c r="K157" i="12" s="1"/>
  <c r="J154" i="12"/>
  <c r="J157" i="12" s="1"/>
  <c r="I154" i="12"/>
  <c r="I157" i="12" s="1"/>
  <c r="H154" i="12"/>
  <c r="H157" i="12" s="1"/>
  <c r="G154" i="12"/>
  <c r="G157" i="12" s="1"/>
  <c r="F154" i="12"/>
  <c r="F157" i="12" s="1"/>
  <c r="E154" i="12"/>
  <c r="M154" i="12" s="1" a="1"/>
  <c r="M154" i="12" s="1"/>
  <c r="D154" i="12"/>
  <c r="D157" i="12" s="1"/>
  <c r="C154" i="12"/>
  <c r="C157" i="12" s="1"/>
  <c r="B154" i="12"/>
  <c r="B157" i="12" s="1"/>
  <c r="K153" i="12"/>
  <c r="J153" i="12"/>
  <c r="I153" i="12"/>
  <c r="H153" i="12"/>
  <c r="G153" i="12"/>
  <c r="F153" i="12"/>
  <c r="E153" i="12"/>
  <c r="M153" i="12" s="1" a="1"/>
  <c r="M153" i="12" s="1"/>
  <c r="D153" i="12"/>
  <c r="C153" i="12"/>
  <c r="B153" i="12"/>
  <c r="E151" i="12"/>
  <c r="E150" i="12"/>
  <c r="E149" i="12"/>
  <c r="E148" i="12"/>
  <c r="E147" i="12"/>
  <c r="K146" i="12"/>
  <c r="J146" i="12"/>
  <c r="I146" i="12"/>
  <c r="H146" i="12"/>
  <c r="G146" i="12"/>
  <c r="F146" i="12"/>
  <c r="E146" i="12"/>
  <c r="M146" i="12" s="1" a="1"/>
  <c r="M146" i="12" s="1"/>
  <c r="D146" i="12"/>
  <c r="C146" i="12"/>
  <c r="B146" i="12"/>
  <c r="K142" i="12"/>
  <c r="J142" i="12"/>
  <c r="I142" i="12"/>
  <c r="H142" i="12"/>
  <c r="G142" i="12"/>
  <c r="F142" i="12"/>
  <c r="E142" i="12"/>
  <c r="D142" i="12"/>
  <c r="C142" i="12"/>
  <c r="B142" i="12"/>
  <c r="K141" i="12"/>
  <c r="J141" i="12"/>
  <c r="I141" i="12"/>
  <c r="H141" i="12"/>
  <c r="G141" i="12"/>
  <c r="F141" i="12"/>
  <c r="E141" i="12"/>
  <c r="D141" i="12"/>
  <c r="C141" i="12"/>
  <c r="B141" i="12"/>
  <c r="K139" i="12"/>
  <c r="J139" i="12"/>
  <c r="I139" i="12"/>
  <c r="H139" i="12"/>
  <c r="G139" i="12"/>
  <c r="F139" i="12"/>
  <c r="E139" i="12"/>
  <c r="D139" i="12"/>
  <c r="C139" i="12"/>
  <c r="B139" i="12"/>
  <c r="K138" i="12"/>
  <c r="J138" i="12"/>
  <c r="I138" i="12"/>
  <c r="H138" i="12"/>
  <c r="G138" i="12"/>
  <c r="F138" i="12"/>
  <c r="E138" i="12"/>
  <c r="D138" i="12"/>
  <c r="C138" i="12"/>
  <c r="B138" i="12"/>
  <c r="K137" i="12"/>
  <c r="J137" i="12"/>
  <c r="I137" i="12"/>
  <c r="H137" i="12"/>
  <c r="G137" i="12"/>
  <c r="F137" i="12"/>
  <c r="E137" i="12"/>
  <c r="D137" i="12"/>
  <c r="C137" i="12"/>
  <c r="B137" i="12"/>
  <c r="K136" i="12"/>
  <c r="J136" i="12"/>
  <c r="I136" i="12"/>
  <c r="H136" i="12"/>
  <c r="G136" i="12"/>
  <c r="F136" i="12"/>
  <c r="E136" i="12"/>
  <c r="D136" i="12"/>
  <c r="C136" i="12"/>
  <c r="B136" i="12"/>
  <c r="K128" i="12"/>
  <c r="J128" i="12"/>
  <c r="I128" i="12"/>
  <c r="H128" i="12"/>
  <c r="G128" i="12"/>
  <c r="F128" i="12"/>
  <c r="E128" i="12"/>
  <c r="D128" i="12"/>
  <c r="C128" i="12"/>
  <c r="B128" i="12"/>
  <c r="K127" i="12"/>
  <c r="J127" i="12"/>
  <c r="I127" i="12"/>
  <c r="H127" i="12"/>
  <c r="G127" i="12"/>
  <c r="F127" i="12"/>
  <c r="E127" i="12"/>
  <c r="D127" i="12"/>
  <c r="C127" i="12"/>
  <c r="B127" i="12"/>
  <c r="K125" i="12"/>
  <c r="J125" i="12"/>
  <c r="I125" i="12"/>
  <c r="H125" i="12"/>
  <c r="G125" i="12"/>
  <c r="F125" i="12"/>
  <c r="E125" i="12"/>
  <c r="D125" i="12"/>
  <c r="C125" i="12"/>
  <c r="B125" i="12"/>
  <c r="K124" i="12"/>
  <c r="J124" i="12"/>
  <c r="I124" i="12"/>
  <c r="H124" i="12"/>
  <c r="G124" i="12"/>
  <c r="F124" i="12"/>
  <c r="E124" i="12"/>
  <c r="D124" i="12"/>
  <c r="C124" i="12"/>
  <c r="B124" i="12"/>
  <c r="K123" i="12"/>
  <c r="J123" i="12"/>
  <c r="I123" i="12"/>
  <c r="H123" i="12"/>
  <c r="G123" i="12"/>
  <c r="F123" i="12"/>
  <c r="E123" i="12"/>
  <c r="D123" i="12"/>
  <c r="C123" i="12"/>
  <c r="B123" i="12"/>
  <c r="K122" i="12"/>
  <c r="J122" i="12"/>
  <c r="I122" i="12"/>
  <c r="H122" i="12"/>
  <c r="G122" i="12"/>
  <c r="F122" i="12"/>
  <c r="E122" i="12"/>
  <c r="D122" i="12"/>
  <c r="C122" i="12"/>
  <c r="B122" i="12"/>
  <c r="K114" i="12"/>
  <c r="J114" i="12"/>
  <c r="I114" i="12"/>
  <c r="H114" i="12"/>
  <c r="G114" i="12"/>
  <c r="F114" i="12"/>
  <c r="E114" i="12"/>
  <c r="D114" i="12"/>
  <c r="C114" i="12"/>
  <c r="B114" i="12"/>
  <c r="K113" i="12"/>
  <c r="J113" i="12"/>
  <c r="I113" i="12"/>
  <c r="H113" i="12"/>
  <c r="G113" i="12"/>
  <c r="F113" i="12"/>
  <c r="E113" i="12"/>
  <c r="D113" i="12"/>
  <c r="C113" i="12"/>
  <c r="B113" i="12"/>
  <c r="K111" i="12"/>
  <c r="J111" i="12"/>
  <c r="I111" i="12"/>
  <c r="H111" i="12"/>
  <c r="G111" i="12"/>
  <c r="F111" i="12"/>
  <c r="E111" i="12"/>
  <c r="D111" i="12"/>
  <c r="C111" i="12"/>
  <c r="B111" i="12"/>
  <c r="K110" i="12"/>
  <c r="J110" i="12"/>
  <c r="I110" i="12"/>
  <c r="H110" i="12"/>
  <c r="G110" i="12"/>
  <c r="F110" i="12"/>
  <c r="E110" i="12"/>
  <c r="D110" i="12"/>
  <c r="C110" i="12"/>
  <c r="B110" i="12"/>
  <c r="K109" i="12"/>
  <c r="J109" i="12"/>
  <c r="I109" i="12"/>
  <c r="H109" i="12"/>
  <c r="G109" i="12"/>
  <c r="F109" i="12"/>
  <c r="E109" i="12"/>
  <c r="D109" i="12"/>
  <c r="C109" i="12"/>
  <c r="B109" i="12"/>
  <c r="K108" i="12"/>
  <c r="J108" i="12"/>
  <c r="I108" i="12"/>
  <c r="H108" i="12"/>
  <c r="G108" i="12"/>
  <c r="F108" i="12"/>
  <c r="E108" i="12"/>
  <c r="D108" i="12"/>
  <c r="C108" i="12"/>
  <c r="B108" i="12"/>
  <c r="K100" i="12"/>
  <c r="J100" i="12"/>
  <c r="I100" i="12"/>
  <c r="H100" i="12"/>
  <c r="G100" i="12"/>
  <c r="F100" i="12"/>
  <c r="E100" i="12"/>
  <c r="D100" i="12"/>
  <c r="C100" i="12"/>
  <c r="B100" i="12"/>
  <c r="K99" i="12"/>
  <c r="J99" i="12"/>
  <c r="I99" i="12"/>
  <c r="H99" i="12"/>
  <c r="G99" i="12"/>
  <c r="F99" i="12"/>
  <c r="E99" i="12"/>
  <c r="D99" i="12"/>
  <c r="C99" i="12"/>
  <c r="B99" i="12"/>
  <c r="K97" i="12"/>
  <c r="J97" i="12"/>
  <c r="I97" i="12"/>
  <c r="H97" i="12"/>
  <c r="G97" i="12"/>
  <c r="F97" i="12"/>
  <c r="E97" i="12"/>
  <c r="D97" i="12"/>
  <c r="C97" i="12"/>
  <c r="B97" i="12"/>
  <c r="K96" i="12"/>
  <c r="J96" i="12"/>
  <c r="I96" i="12"/>
  <c r="H96" i="12"/>
  <c r="G96" i="12"/>
  <c r="F96" i="12"/>
  <c r="E96" i="12"/>
  <c r="D96" i="12"/>
  <c r="C96" i="12"/>
  <c r="B96" i="12"/>
  <c r="K95" i="12"/>
  <c r="J95" i="12"/>
  <c r="I95" i="12"/>
  <c r="H95" i="12"/>
  <c r="G95" i="12"/>
  <c r="F95" i="12"/>
  <c r="E95" i="12"/>
  <c r="D95" i="12"/>
  <c r="C95" i="12"/>
  <c r="B95" i="12"/>
  <c r="K94" i="12"/>
  <c r="J94" i="12"/>
  <c r="I94" i="12"/>
  <c r="H94" i="12"/>
  <c r="G94" i="12"/>
  <c r="F94" i="12"/>
  <c r="E94" i="12"/>
  <c r="D94" i="12"/>
  <c r="C94" i="12"/>
  <c r="B94" i="12"/>
  <c r="K86" i="12"/>
  <c r="J86" i="12"/>
  <c r="I86" i="12"/>
  <c r="H86" i="12"/>
  <c r="G86" i="12"/>
  <c r="F86" i="12"/>
  <c r="E86" i="12"/>
  <c r="D86" i="12"/>
  <c r="C86" i="12"/>
  <c r="B86" i="12"/>
  <c r="K85" i="12"/>
  <c r="J85" i="12"/>
  <c r="I85" i="12"/>
  <c r="H85" i="12"/>
  <c r="G85" i="12"/>
  <c r="F85" i="12"/>
  <c r="E85" i="12"/>
  <c r="D85" i="12"/>
  <c r="C85" i="12"/>
  <c r="B85" i="12"/>
  <c r="K83" i="12"/>
  <c r="J83" i="12"/>
  <c r="I83" i="12"/>
  <c r="H83" i="12"/>
  <c r="G83" i="12"/>
  <c r="F83" i="12"/>
  <c r="E83" i="12"/>
  <c r="D83" i="12"/>
  <c r="C83" i="12"/>
  <c r="B83" i="12"/>
  <c r="K82" i="12"/>
  <c r="J82" i="12"/>
  <c r="I82" i="12"/>
  <c r="H82" i="12"/>
  <c r="G82" i="12"/>
  <c r="F82" i="12"/>
  <c r="E82" i="12"/>
  <c r="D82" i="12"/>
  <c r="C82" i="12"/>
  <c r="B82" i="12"/>
  <c r="K81" i="12"/>
  <c r="J81" i="12"/>
  <c r="I81" i="12"/>
  <c r="H81" i="12"/>
  <c r="G81" i="12"/>
  <c r="F81" i="12"/>
  <c r="E81" i="12"/>
  <c r="D81" i="12"/>
  <c r="C81" i="12"/>
  <c r="B81" i="12"/>
  <c r="K80" i="12"/>
  <c r="J80" i="12"/>
  <c r="I80" i="12"/>
  <c r="H80" i="12"/>
  <c r="G80" i="12"/>
  <c r="F80" i="12"/>
  <c r="E80" i="12"/>
  <c r="D80" i="12"/>
  <c r="C80" i="12"/>
  <c r="B80" i="12"/>
  <c r="K72" i="12"/>
  <c r="J72" i="12"/>
  <c r="I72" i="12"/>
  <c r="H72" i="12"/>
  <c r="G72" i="12"/>
  <c r="F72" i="12"/>
  <c r="E72" i="12"/>
  <c r="D72" i="12"/>
  <c r="C72" i="12"/>
  <c r="B72" i="12"/>
  <c r="K71" i="12"/>
  <c r="J71" i="12"/>
  <c r="I71" i="12"/>
  <c r="H71" i="12"/>
  <c r="G71" i="12"/>
  <c r="F71" i="12"/>
  <c r="E71" i="12"/>
  <c r="D71" i="12"/>
  <c r="C71" i="12"/>
  <c r="B71" i="12"/>
  <c r="K69" i="12"/>
  <c r="J69" i="12"/>
  <c r="I69" i="12"/>
  <c r="H69" i="12"/>
  <c r="G69" i="12"/>
  <c r="F69" i="12"/>
  <c r="E69" i="12"/>
  <c r="D69" i="12"/>
  <c r="C69" i="12"/>
  <c r="B69" i="12"/>
  <c r="K68" i="12"/>
  <c r="J68" i="12"/>
  <c r="I68" i="12"/>
  <c r="H68" i="12"/>
  <c r="G68" i="12"/>
  <c r="F68" i="12"/>
  <c r="E68" i="12"/>
  <c r="D68" i="12"/>
  <c r="C68" i="12"/>
  <c r="B68" i="12"/>
  <c r="K67" i="12"/>
  <c r="J67" i="12"/>
  <c r="I67" i="12"/>
  <c r="H67" i="12"/>
  <c r="G67" i="12"/>
  <c r="F67" i="12"/>
  <c r="E67" i="12"/>
  <c r="D67" i="12"/>
  <c r="C67" i="12"/>
  <c r="B67" i="12"/>
  <c r="K66" i="12"/>
  <c r="J66" i="12"/>
  <c r="I66" i="12"/>
  <c r="H66" i="12"/>
  <c r="G66" i="12"/>
  <c r="F66" i="12"/>
  <c r="E66" i="12"/>
  <c r="D66" i="12"/>
  <c r="C66" i="12"/>
  <c r="B66" i="12"/>
  <c r="K58" i="12"/>
  <c r="J58" i="12"/>
  <c r="I58" i="12"/>
  <c r="H58" i="12"/>
  <c r="G58" i="12"/>
  <c r="F58" i="12"/>
  <c r="E58" i="12"/>
  <c r="D58" i="12"/>
  <c r="C58" i="12"/>
  <c r="B58" i="12"/>
  <c r="K57" i="12"/>
  <c r="J57" i="12"/>
  <c r="I57" i="12"/>
  <c r="H57" i="12"/>
  <c r="G57" i="12"/>
  <c r="F57" i="12"/>
  <c r="E57" i="12"/>
  <c r="D57" i="12"/>
  <c r="C57" i="12"/>
  <c r="B57" i="12"/>
  <c r="K55" i="12"/>
  <c r="J55" i="12"/>
  <c r="I55" i="12"/>
  <c r="H55" i="12"/>
  <c r="G55" i="12"/>
  <c r="F55" i="12"/>
  <c r="E55" i="12"/>
  <c r="D55" i="12"/>
  <c r="C55" i="12"/>
  <c r="B55" i="12"/>
  <c r="K54" i="12"/>
  <c r="J54" i="12"/>
  <c r="I54" i="12"/>
  <c r="H54" i="12"/>
  <c r="G54" i="12"/>
  <c r="F54" i="12"/>
  <c r="E54" i="12"/>
  <c r="D54" i="12"/>
  <c r="C54" i="12"/>
  <c r="B54" i="12"/>
  <c r="K53" i="12"/>
  <c r="J53" i="12"/>
  <c r="I53" i="12"/>
  <c r="H53" i="12"/>
  <c r="G53" i="12"/>
  <c r="F53" i="12"/>
  <c r="E53" i="12"/>
  <c r="D53" i="12"/>
  <c r="C53" i="12"/>
  <c r="B53" i="12"/>
  <c r="K52" i="12"/>
  <c r="J52" i="12"/>
  <c r="I52" i="12"/>
  <c r="H52" i="12"/>
  <c r="G52" i="12"/>
  <c r="F52" i="12"/>
  <c r="E52" i="12"/>
  <c r="D52" i="12"/>
  <c r="C52" i="12"/>
  <c r="B52" i="12"/>
  <c r="K44" i="12"/>
  <c r="J44" i="12"/>
  <c r="I44" i="12"/>
  <c r="H44" i="12"/>
  <c r="G44" i="12"/>
  <c r="F44" i="12"/>
  <c r="E44" i="12"/>
  <c r="D44" i="12"/>
  <c r="C44" i="12"/>
  <c r="B44" i="12"/>
  <c r="K43" i="12"/>
  <c r="K150" i="12" s="1"/>
  <c r="J43" i="12"/>
  <c r="J150" i="12" s="1"/>
  <c r="I43" i="12"/>
  <c r="I150" i="12" s="1"/>
  <c r="H43" i="12"/>
  <c r="H150" i="12" s="1"/>
  <c r="G43" i="12"/>
  <c r="G150" i="12" s="1"/>
  <c r="F43" i="12"/>
  <c r="F150" i="12" s="1"/>
  <c r="E43" i="12"/>
  <c r="D43" i="12"/>
  <c r="D150" i="12" s="1"/>
  <c r="C43" i="12"/>
  <c r="C150" i="12" s="1"/>
  <c r="B43" i="12"/>
  <c r="B150" i="12" s="1"/>
  <c r="K41" i="12"/>
  <c r="J41" i="12"/>
  <c r="I41" i="12"/>
  <c r="H41" i="12"/>
  <c r="G41" i="12"/>
  <c r="F41" i="12"/>
  <c r="E41" i="12"/>
  <c r="D41" i="12"/>
  <c r="C41" i="12"/>
  <c r="B41" i="12"/>
  <c r="K40" i="12"/>
  <c r="J40" i="12"/>
  <c r="I40" i="12"/>
  <c r="H40" i="12"/>
  <c r="G40" i="12"/>
  <c r="F40" i="12"/>
  <c r="E40" i="12"/>
  <c r="D40" i="12"/>
  <c r="C40" i="12"/>
  <c r="B40" i="12"/>
  <c r="K39" i="12"/>
  <c r="J39" i="12"/>
  <c r="I39" i="12"/>
  <c r="H39" i="12"/>
  <c r="G39" i="12"/>
  <c r="F39" i="12"/>
  <c r="E39" i="12"/>
  <c r="D39" i="12"/>
  <c r="C39" i="12"/>
  <c r="B39" i="12"/>
  <c r="K38" i="12"/>
  <c r="J38" i="12"/>
  <c r="I38" i="12"/>
  <c r="H38" i="12"/>
  <c r="G38" i="12"/>
  <c r="F38" i="12"/>
  <c r="E38" i="12"/>
  <c r="D38" i="12"/>
  <c r="C38" i="12"/>
  <c r="B38" i="12"/>
  <c r="K30" i="12"/>
  <c r="J30" i="12"/>
  <c r="I30" i="12"/>
  <c r="H30" i="12"/>
  <c r="G30" i="12"/>
  <c r="F30" i="12"/>
  <c r="E30" i="12"/>
  <c r="D30" i="12"/>
  <c r="C30" i="12"/>
  <c r="B30" i="12"/>
  <c r="K29" i="12"/>
  <c r="J29" i="12"/>
  <c r="I29" i="12"/>
  <c r="H29" i="12"/>
  <c r="G29" i="12"/>
  <c r="F29" i="12"/>
  <c r="E29" i="12"/>
  <c r="D29" i="12"/>
  <c r="C29" i="12"/>
  <c r="B29" i="12"/>
  <c r="K27" i="12"/>
  <c r="J27" i="12"/>
  <c r="I27" i="12"/>
  <c r="H27" i="12"/>
  <c r="G27" i="12"/>
  <c r="F27" i="12"/>
  <c r="E27" i="12"/>
  <c r="D27" i="12"/>
  <c r="C27" i="12"/>
  <c r="B27" i="12"/>
  <c r="K26" i="12"/>
  <c r="J26" i="12"/>
  <c r="I26" i="12"/>
  <c r="H26" i="12"/>
  <c r="G26" i="12"/>
  <c r="F26" i="12"/>
  <c r="E26" i="12"/>
  <c r="D26" i="12"/>
  <c r="C26" i="12"/>
  <c r="B26" i="12"/>
  <c r="K25" i="12"/>
  <c r="J25" i="12"/>
  <c r="I25" i="12"/>
  <c r="H25" i="12"/>
  <c r="G25" i="12"/>
  <c r="F25" i="12"/>
  <c r="E25" i="12"/>
  <c r="D25" i="12"/>
  <c r="C25" i="12"/>
  <c r="B25" i="12"/>
  <c r="K24" i="12"/>
  <c r="J24" i="12"/>
  <c r="I24" i="12"/>
  <c r="H24" i="12"/>
  <c r="G24" i="12"/>
  <c r="F24" i="12"/>
  <c r="E24" i="12"/>
  <c r="D24" i="12"/>
  <c r="C24" i="12"/>
  <c r="B24" i="12"/>
  <c r="K16" i="12"/>
  <c r="K151" i="12" s="1"/>
  <c r="J16" i="12"/>
  <c r="J151" i="12" s="1"/>
  <c r="I16" i="12"/>
  <c r="I151" i="12" s="1"/>
  <c r="H16" i="12"/>
  <c r="H151" i="12" s="1"/>
  <c r="G16" i="12"/>
  <c r="G151" i="12" s="1"/>
  <c r="F16" i="12"/>
  <c r="F151" i="12" s="1"/>
  <c r="E16" i="12"/>
  <c r="D16" i="12"/>
  <c r="D151" i="12" s="1"/>
  <c r="C16" i="12"/>
  <c r="C151" i="12" s="1"/>
  <c r="B16" i="12"/>
  <c r="B151" i="12" s="1"/>
  <c r="K15" i="12"/>
  <c r="J15" i="12"/>
  <c r="I15" i="12"/>
  <c r="H15" i="12"/>
  <c r="G15" i="12"/>
  <c r="F15" i="12"/>
  <c r="E15" i="12"/>
  <c r="D15" i="12"/>
  <c r="C15" i="12"/>
  <c r="B15" i="12"/>
  <c r="K13" i="12"/>
  <c r="K149" i="12" s="1"/>
  <c r="J13" i="12"/>
  <c r="J149" i="12" s="1"/>
  <c r="I13" i="12"/>
  <c r="I149" i="12" s="1"/>
  <c r="H13" i="12"/>
  <c r="H149" i="12" s="1"/>
  <c r="G13" i="12"/>
  <c r="G149" i="12" s="1"/>
  <c r="F13" i="12"/>
  <c r="F149" i="12" s="1"/>
  <c r="E13" i="12"/>
  <c r="D13" i="12"/>
  <c r="D149" i="12" s="1"/>
  <c r="C13" i="12"/>
  <c r="C149" i="12" s="1"/>
  <c r="B13" i="12"/>
  <c r="B149" i="12" s="1"/>
  <c r="K12" i="12"/>
  <c r="K148" i="12" s="1"/>
  <c r="J12" i="12"/>
  <c r="J148" i="12" s="1"/>
  <c r="I12" i="12"/>
  <c r="I148" i="12" s="1"/>
  <c r="H12" i="12"/>
  <c r="H148" i="12" s="1"/>
  <c r="G12" i="12"/>
  <c r="G148" i="12" s="1"/>
  <c r="F12" i="12"/>
  <c r="F148" i="12" s="1"/>
  <c r="E12" i="12"/>
  <c r="D12" i="12"/>
  <c r="D148" i="12" s="1"/>
  <c r="C12" i="12"/>
  <c r="C148" i="12" s="1"/>
  <c r="B12" i="12"/>
  <c r="B148" i="12" s="1"/>
  <c r="M148" i="12" s="1" a="1"/>
  <c r="M148" i="12" s="1"/>
  <c r="K11" i="12"/>
  <c r="K147" i="12" s="1"/>
  <c r="J11" i="12"/>
  <c r="J147" i="12" s="1"/>
  <c r="I11" i="12"/>
  <c r="I147" i="12" s="1"/>
  <c r="H11" i="12"/>
  <c r="H147" i="12" s="1"/>
  <c r="G11" i="12"/>
  <c r="G147" i="12" s="1"/>
  <c r="F11" i="12"/>
  <c r="F147" i="12" s="1"/>
  <c r="E11" i="12"/>
  <c r="D11" i="12"/>
  <c r="D147" i="12" s="1"/>
  <c r="C11" i="12"/>
  <c r="C147" i="12" s="1"/>
  <c r="B11" i="12"/>
  <c r="B147" i="12" s="1"/>
  <c r="K10" i="12"/>
  <c r="K145" i="12" s="1"/>
  <c r="J10" i="12"/>
  <c r="J145" i="12" s="1"/>
  <c r="I10" i="12"/>
  <c r="I145" i="12" s="1"/>
  <c r="H10" i="12"/>
  <c r="H145" i="12" s="1"/>
  <c r="G10" i="12"/>
  <c r="G145" i="12" s="1"/>
  <c r="F10" i="12"/>
  <c r="F145" i="12" s="1"/>
  <c r="E10" i="12"/>
  <c r="E145" i="12" s="1"/>
  <c r="D10" i="12"/>
  <c r="D145" i="12" s="1"/>
  <c r="C10" i="12"/>
  <c r="C145" i="12" s="1"/>
  <c r="B10" i="12"/>
  <c r="B145" i="12" s="1"/>
  <c r="M145" i="12" s="1"/>
  <c r="J146" i="19"/>
  <c r="K156" i="19"/>
  <c r="J156" i="19"/>
  <c r="I156" i="19"/>
  <c r="H156" i="19"/>
  <c r="G156" i="19"/>
  <c r="F156" i="19"/>
  <c r="E156" i="19"/>
  <c r="D156" i="19"/>
  <c r="C156" i="19"/>
  <c r="B156" i="19"/>
  <c r="K155" i="19"/>
  <c r="J155" i="19"/>
  <c r="I155" i="19"/>
  <c r="H155" i="19"/>
  <c r="G155" i="19"/>
  <c r="F155" i="19"/>
  <c r="E155" i="19"/>
  <c r="D155" i="19"/>
  <c r="C155" i="19"/>
  <c r="B155" i="19"/>
  <c r="K154" i="19"/>
  <c r="K157" i="19" s="1"/>
  <c r="J154" i="19"/>
  <c r="I154" i="19"/>
  <c r="H154" i="19"/>
  <c r="G154" i="19"/>
  <c r="F154" i="19"/>
  <c r="E154" i="19"/>
  <c r="D154" i="19"/>
  <c r="C154" i="19"/>
  <c r="B154" i="19"/>
  <c r="K153" i="19"/>
  <c r="J153" i="19"/>
  <c r="I153" i="19"/>
  <c r="H153" i="19"/>
  <c r="G153" i="19"/>
  <c r="F153" i="19"/>
  <c r="E153" i="19"/>
  <c r="D153" i="19"/>
  <c r="C153" i="19"/>
  <c r="B153" i="19"/>
  <c r="K146" i="19"/>
  <c r="I146" i="19"/>
  <c r="H146" i="19"/>
  <c r="G146" i="19"/>
  <c r="F146" i="19"/>
  <c r="E146" i="19"/>
  <c r="D146" i="19"/>
  <c r="C146" i="19"/>
  <c r="B146" i="19"/>
  <c r="K142" i="19"/>
  <c r="J142" i="19"/>
  <c r="I142" i="19"/>
  <c r="H142" i="19"/>
  <c r="G142" i="19"/>
  <c r="F142" i="19"/>
  <c r="E142" i="19"/>
  <c r="D142" i="19"/>
  <c r="C142" i="19"/>
  <c r="B142" i="19"/>
  <c r="K141" i="19"/>
  <c r="J141" i="19"/>
  <c r="I141" i="19"/>
  <c r="H141" i="19"/>
  <c r="G141" i="19"/>
  <c r="F141" i="19"/>
  <c r="E141" i="19"/>
  <c r="D141" i="19"/>
  <c r="C141" i="19"/>
  <c r="B141" i="19"/>
  <c r="K139" i="19"/>
  <c r="J139" i="19"/>
  <c r="I139" i="19"/>
  <c r="H139" i="19"/>
  <c r="G139" i="19"/>
  <c r="F139" i="19"/>
  <c r="E139" i="19"/>
  <c r="D139" i="19"/>
  <c r="C139" i="19"/>
  <c r="B139" i="19"/>
  <c r="K138" i="19"/>
  <c r="J138" i="19"/>
  <c r="I138" i="19"/>
  <c r="H138" i="19"/>
  <c r="G138" i="19"/>
  <c r="F138" i="19"/>
  <c r="E138" i="19"/>
  <c r="D138" i="19"/>
  <c r="C138" i="19"/>
  <c r="B138" i="19"/>
  <c r="K137" i="19"/>
  <c r="J137" i="19"/>
  <c r="I137" i="19"/>
  <c r="H137" i="19"/>
  <c r="G137" i="19"/>
  <c r="F137" i="19"/>
  <c r="E137" i="19"/>
  <c r="D137" i="19"/>
  <c r="C137" i="19"/>
  <c r="B137" i="19"/>
  <c r="K136" i="19"/>
  <c r="J136" i="19"/>
  <c r="I136" i="19"/>
  <c r="H136" i="19"/>
  <c r="G136" i="19"/>
  <c r="F136" i="19"/>
  <c r="E136" i="19"/>
  <c r="D136" i="19"/>
  <c r="C136" i="19"/>
  <c r="B136" i="19"/>
  <c r="K128" i="19"/>
  <c r="J128" i="19"/>
  <c r="I128" i="19"/>
  <c r="H128" i="19"/>
  <c r="G128" i="19"/>
  <c r="F128" i="19"/>
  <c r="E128" i="19"/>
  <c r="D128" i="19"/>
  <c r="C128" i="19"/>
  <c r="B128" i="19"/>
  <c r="K127" i="19"/>
  <c r="J127" i="19"/>
  <c r="I127" i="19"/>
  <c r="H127" i="19"/>
  <c r="G127" i="19"/>
  <c r="F127" i="19"/>
  <c r="E127" i="19"/>
  <c r="D127" i="19"/>
  <c r="C127" i="19"/>
  <c r="B127" i="19"/>
  <c r="K125" i="19"/>
  <c r="J125" i="19"/>
  <c r="I125" i="19"/>
  <c r="H125" i="19"/>
  <c r="G125" i="19"/>
  <c r="F125" i="19"/>
  <c r="E125" i="19"/>
  <c r="D125" i="19"/>
  <c r="C125" i="19"/>
  <c r="B125" i="19"/>
  <c r="K124" i="19"/>
  <c r="J124" i="19"/>
  <c r="I124" i="19"/>
  <c r="H124" i="19"/>
  <c r="G124" i="19"/>
  <c r="F124" i="19"/>
  <c r="E124" i="19"/>
  <c r="D124" i="19"/>
  <c r="C124" i="19"/>
  <c r="B124" i="19"/>
  <c r="K123" i="19"/>
  <c r="J123" i="19"/>
  <c r="I123" i="19"/>
  <c r="H123" i="19"/>
  <c r="G123" i="19"/>
  <c r="F123" i="19"/>
  <c r="E123" i="19"/>
  <c r="D123" i="19"/>
  <c r="C123" i="19"/>
  <c r="B123" i="19"/>
  <c r="K122" i="19"/>
  <c r="J122" i="19"/>
  <c r="I122" i="19"/>
  <c r="H122" i="19"/>
  <c r="G122" i="19"/>
  <c r="F122" i="19"/>
  <c r="E122" i="19"/>
  <c r="D122" i="19"/>
  <c r="C122" i="19"/>
  <c r="B122" i="19"/>
  <c r="K114" i="19"/>
  <c r="J114" i="19"/>
  <c r="I114" i="19"/>
  <c r="H114" i="19"/>
  <c r="G114" i="19"/>
  <c r="F114" i="19"/>
  <c r="E114" i="19"/>
  <c r="D114" i="19"/>
  <c r="C114" i="19"/>
  <c r="B114" i="19"/>
  <c r="K113" i="19"/>
  <c r="J113" i="19"/>
  <c r="I113" i="19"/>
  <c r="H113" i="19"/>
  <c r="G113" i="19"/>
  <c r="F113" i="19"/>
  <c r="E113" i="19"/>
  <c r="D113" i="19"/>
  <c r="C113" i="19"/>
  <c r="B113" i="19"/>
  <c r="K111" i="19"/>
  <c r="J111" i="19"/>
  <c r="I111" i="19"/>
  <c r="H111" i="19"/>
  <c r="G111" i="19"/>
  <c r="F111" i="19"/>
  <c r="E111" i="19"/>
  <c r="D111" i="19"/>
  <c r="C111" i="19"/>
  <c r="B111" i="19"/>
  <c r="K110" i="19"/>
  <c r="J110" i="19"/>
  <c r="I110" i="19"/>
  <c r="H110" i="19"/>
  <c r="G110" i="19"/>
  <c r="F110" i="19"/>
  <c r="E110" i="19"/>
  <c r="D110" i="19"/>
  <c r="C110" i="19"/>
  <c r="B110" i="19"/>
  <c r="K109" i="19"/>
  <c r="J109" i="19"/>
  <c r="I109" i="19"/>
  <c r="H109" i="19"/>
  <c r="G109" i="19"/>
  <c r="F109" i="19"/>
  <c r="E109" i="19"/>
  <c r="D109" i="19"/>
  <c r="C109" i="19"/>
  <c r="B109" i="19"/>
  <c r="K108" i="19"/>
  <c r="J108" i="19"/>
  <c r="I108" i="19"/>
  <c r="H108" i="19"/>
  <c r="G108" i="19"/>
  <c r="F108" i="19"/>
  <c r="E108" i="19"/>
  <c r="D108" i="19"/>
  <c r="C108" i="19"/>
  <c r="B108" i="19"/>
  <c r="K100" i="19"/>
  <c r="J100" i="19"/>
  <c r="I100" i="19"/>
  <c r="H100" i="19"/>
  <c r="G100" i="19"/>
  <c r="F100" i="19"/>
  <c r="E100" i="19"/>
  <c r="D100" i="19"/>
  <c r="C100" i="19"/>
  <c r="B100" i="19"/>
  <c r="K99" i="19"/>
  <c r="J99" i="19"/>
  <c r="I99" i="19"/>
  <c r="H99" i="19"/>
  <c r="G99" i="19"/>
  <c r="F99" i="19"/>
  <c r="E99" i="19"/>
  <c r="D99" i="19"/>
  <c r="C99" i="19"/>
  <c r="B99" i="19"/>
  <c r="K97" i="19"/>
  <c r="J97" i="19"/>
  <c r="I97" i="19"/>
  <c r="H97" i="19"/>
  <c r="G97" i="19"/>
  <c r="F97" i="19"/>
  <c r="E97" i="19"/>
  <c r="D97" i="19"/>
  <c r="C97" i="19"/>
  <c r="B97" i="19"/>
  <c r="K96" i="19"/>
  <c r="J96" i="19"/>
  <c r="I96" i="19"/>
  <c r="H96" i="19"/>
  <c r="G96" i="19"/>
  <c r="F96" i="19"/>
  <c r="E96" i="19"/>
  <c r="D96" i="19"/>
  <c r="C96" i="19"/>
  <c r="B96" i="19"/>
  <c r="K95" i="19"/>
  <c r="J95" i="19"/>
  <c r="I95" i="19"/>
  <c r="H95" i="19"/>
  <c r="G95" i="19"/>
  <c r="F95" i="19"/>
  <c r="E95" i="19"/>
  <c r="D95" i="19"/>
  <c r="C95" i="19"/>
  <c r="B95" i="19"/>
  <c r="K94" i="19"/>
  <c r="J94" i="19"/>
  <c r="I94" i="19"/>
  <c r="H94" i="19"/>
  <c r="G94" i="19"/>
  <c r="F94" i="19"/>
  <c r="E94" i="19"/>
  <c r="D94" i="19"/>
  <c r="C94" i="19"/>
  <c r="B94" i="19"/>
  <c r="K86" i="19"/>
  <c r="J86" i="19"/>
  <c r="I86" i="19"/>
  <c r="H86" i="19"/>
  <c r="G86" i="19"/>
  <c r="F86" i="19"/>
  <c r="E86" i="19"/>
  <c r="D86" i="19"/>
  <c r="C86" i="19"/>
  <c r="B86" i="19"/>
  <c r="K85" i="19"/>
  <c r="J85" i="19"/>
  <c r="I85" i="19"/>
  <c r="H85" i="19"/>
  <c r="G85" i="19"/>
  <c r="F85" i="19"/>
  <c r="E85" i="19"/>
  <c r="D85" i="19"/>
  <c r="C85" i="19"/>
  <c r="B85" i="19"/>
  <c r="K83" i="19"/>
  <c r="J83" i="19"/>
  <c r="I83" i="19"/>
  <c r="H83" i="19"/>
  <c r="G83" i="19"/>
  <c r="F83" i="19"/>
  <c r="E83" i="19"/>
  <c r="D83" i="19"/>
  <c r="C83" i="19"/>
  <c r="B83" i="19"/>
  <c r="K82" i="19"/>
  <c r="J82" i="19"/>
  <c r="I82" i="19"/>
  <c r="H82" i="19"/>
  <c r="G82" i="19"/>
  <c r="F82" i="19"/>
  <c r="E82" i="19"/>
  <c r="D82" i="19"/>
  <c r="C82" i="19"/>
  <c r="B82" i="19"/>
  <c r="K81" i="19"/>
  <c r="J81" i="19"/>
  <c r="I81" i="19"/>
  <c r="H81" i="19"/>
  <c r="G81" i="19"/>
  <c r="F81" i="19"/>
  <c r="E81" i="19"/>
  <c r="D81" i="19"/>
  <c r="C81" i="19"/>
  <c r="B81" i="19"/>
  <c r="K80" i="19"/>
  <c r="J80" i="19"/>
  <c r="I80" i="19"/>
  <c r="H80" i="19"/>
  <c r="G80" i="19"/>
  <c r="F80" i="19"/>
  <c r="E80" i="19"/>
  <c r="D80" i="19"/>
  <c r="C80" i="19"/>
  <c r="B80" i="19"/>
  <c r="K72" i="19"/>
  <c r="J72" i="19"/>
  <c r="I72" i="19"/>
  <c r="H72" i="19"/>
  <c r="G72" i="19"/>
  <c r="F72" i="19"/>
  <c r="E72" i="19"/>
  <c r="D72" i="19"/>
  <c r="C72" i="19"/>
  <c r="B72" i="19"/>
  <c r="K71" i="19"/>
  <c r="J71" i="19"/>
  <c r="I71" i="19"/>
  <c r="H71" i="19"/>
  <c r="G71" i="19"/>
  <c r="F71" i="19"/>
  <c r="E71" i="19"/>
  <c r="D71" i="19"/>
  <c r="C71" i="19"/>
  <c r="B71" i="19"/>
  <c r="K69" i="19"/>
  <c r="J69" i="19"/>
  <c r="I69" i="19"/>
  <c r="H69" i="19"/>
  <c r="G69" i="19"/>
  <c r="F69" i="19"/>
  <c r="E69" i="19"/>
  <c r="D69" i="19"/>
  <c r="C69" i="19"/>
  <c r="B69" i="19"/>
  <c r="K68" i="19"/>
  <c r="J68" i="19"/>
  <c r="I68" i="19"/>
  <c r="H68" i="19"/>
  <c r="G68" i="19"/>
  <c r="F68" i="19"/>
  <c r="E68" i="19"/>
  <c r="D68" i="19"/>
  <c r="C68" i="19"/>
  <c r="B68" i="19"/>
  <c r="K67" i="19"/>
  <c r="J67" i="19"/>
  <c r="I67" i="19"/>
  <c r="H67" i="19"/>
  <c r="G67" i="19"/>
  <c r="F67" i="19"/>
  <c r="E67" i="19"/>
  <c r="D67" i="19"/>
  <c r="C67" i="19"/>
  <c r="B67" i="19"/>
  <c r="K66" i="19"/>
  <c r="J66" i="19"/>
  <c r="I66" i="19"/>
  <c r="H66" i="19"/>
  <c r="G66" i="19"/>
  <c r="F66" i="19"/>
  <c r="E66" i="19"/>
  <c r="D66" i="19"/>
  <c r="C66" i="19"/>
  <c r="B66" i="19"/>
  <c r="K58" i="19"/>
  <c r="J58" i="19"/>
  <c r="I58" i="19"/>
  <c r="H58" i="19"/>
  <c r="G58" i="19"/>
  <c r="F58" i="19"/>
  <c r="E58" i="19"/>
  <c r="D58" i="19"/>
  <c r="C58" i="19"/>
  <c r="B58" i="19"/>
  <c r="K57" i="19"/>
  <c r="J57" i="19"/>
  <c r="I57" i="19"/>
  <c r="H57" i="19"/>
  <c r="G57" i="19"/>
  <c r="F57" i="19"/>
  <c r="E57" i="19"/>
  <c r="D57" i="19"/>
  <c r="C57" i="19"/>
  <c r="B57" i="19"/>
  <c r="K55" i="19"/>
  <c r="J55" i="19"/>
  <c r="I55" i="19"/>
  <c r="H55" i="19"/>
  <c r="G55" i="19"/>
  <c r="F55" i="19"/>
  <c r="E55" i="19"/>
  <c r="D55" i="19"/>
  <c r="C55" i="19"/>
  <c r="B55" i="19"/>
  <c r="K54" i="19"/>
  <c r="J54" i="19"/>
  <c r="I54" i="19"/>
  <c r="H54" i="19"/>
  <c r="G54" i="19"/>
  <c r="F54" i="19"/>
  <c r="E54" i="19"/>
  <c r="D54" i="19"/>
  <c r="C54" i="19"/>
  <c r="B54" i="19"/>
  <c r="K53" i="19"/>
  <c r="J53" i="19"/>
  <c r="I53" i="19"/>
  <c r="H53" i="19"/>
  <c r="G53" i="19"/>
  <c r="F53" i="19"/>
  <c r="E53" i="19"/>
  <c r="D53" i="19"/>
  <c r="C53" i="19"/>
  <c r="B53" i="19"/>
  <c r="K52" i="19"/>
  <c r="J52" i="19"/>
  <c r="I52" i="19"/>
  <c r="H52" i="19"/>
  <c r="G52" i="19"/>
  <c r="F52" i="19"/>
  <c r="E52" i="19"/>
  <c r="D52" i="19"/>
  <c r="C52" i="19"/>
  <c r="B52" i="19"/>
  <c r="K44" i="19"/>
  <c r="J44" i="19"/>
  <c r="I44" i="19"/>
  <c r="H44" i="19"/>
  <c r="G44" i="19"/>
  <c r="F44" i="19"/>
  <c r="E44" i="19"/>
  <c r="D44" i="19"/>
  <c r="C44" i="19"/>
  <c r="B44" i="19"/>
  <c r="K43" i="19"/>
  <c r="K150" i="19" s="1"/>
  <c r="J43" i="19"/>
  <c r="J150" i="19" s="1"/>
  <c r="I43" i="19"/>
  <c r="I150" i="19" s="1"/>
  <c r="H43" i="19"/>
  <c r="G43" i="19"/>
  <c r="G150" i="19" s="1"/>
  <c r="F43" i="19"/>
  <c r="F150" i="19" s="1"/>
  <c r="E43" i="19"/>
  <c r="E150" i="19" s="1"/>
  <c r="D43" i="19"/>
  <c r="D150" i="19" s="1"/>
  <c r="C43" i="19"/>
  <c r="C150" i="19" s="1"/>
  <c r="B43" i="19"/>
  <c r="B150" i="19" s="1"/>
  <c r="K41" i="19"/>
  <c r="J41" i="19"/>
  <c r="I41" i="19"/>
  <c r="H41" i="19"/>
  <c r="G41" i="19"/>
  <c r="F41" i="19"/>
  <c r="E41" i="19"/>
  <c r="D41" i="19"/>
  <c r="C41" i="19"/>
  <c r="B41" i="19"/>
  <c r="K40" i="19"/>
  <c r="J40" i="19"/>
  <c r="I40" i="19"/>
  <c r="H40" i="19"/>
  <c r="G40" i="19"/>
  <c r="F40" i="19"/>
  <c r="E40" i="19"/>
  <c r="D40" i="19"/>
  <c r="C40" i="19"/>
  <c r="B40" i="19"/>
  <c r="K39" i="19"/>
  <c r="J39" i="19"/>
  <c r="I39" i="19"/>
  <c r="H39" i="19"/>
  <c r="G39" i="19"/>
  <c r="F39" i="19"/>
  <c r="E39" i="19"/>
  <c r="D39" i="19"/>
  <c r="C39" i="19"/>
  <c r="B39" i="19"/>
  <c r="K38" i="19"/>
  <c r="J38" i="19"/>
  <c r="I38" i="19"/>
  <c r="H38" i="19"/>
  <c r="G38" i="19"/>
  <c r="F38" i="19"/>
  <c r="E38" i="19"/>
  <c r="D38" i="19"/>
  <c r="C38" i="19"/>
  <c r="B38" i="19"/>
  <c r="K30" i="19"/>
  <c r="J30" i="19"/>
  <c r="I30" i="19"/>
  <c r="H30" i="19"/>
  <c r="G30" i="19"/>
  <c r="F30" i="19"/>
  <c r="E30" i="19"/>
  <c r="D30" i="19"/>
  <c r="C30" i="19"/>
  <c r="B30" i="19"/>
  <c r="K29" i="19"/>
  <c r="J29" i="19"/>
  <c r="I29" i="19"/>
  <c r="H29" i="19"/>
  <c r="G29" i="19"/>
  <c r="F29" i="19"/>
  <c r="E29" i="19"/>
  <c r="D29" i="19"/>
  <c r="C29" i="19"/>
  <c r="B29" i="19"/>
  <c r="K27" i="19"/>
  <c r="J27" i="19"/>
  <c r="I27" i="19"/>
  <c r="H27" i="19"/>
  <c r="G27" i="19"/>
  <c r="F27" i="19"/>
  <c r="E27" i="19"/>
  <c r="D27" i="19"/>
  <c r="C27" i="19"/>
  <c r="B27" i="19"/>
  <c r="K26" i="19"/>
  <c r="J26" i="19"/>
  <c r="I26" i="19"/>
  <c r="H26" i="19"/>
  <c r="G26" i="19"/>
  <c r="F26" i="19"/>
  <c r="E26" i="19"/>
  <c r="D26" i="19"/>
  <c r="C26" i="19"/>
  <c r="B26" i="19"/>
  <c r="K25" i="19"/>
  <c r="J25" i="19"/>
  <c r="I25" i="19"/>
  <c r="H25" i="19"/>
  <c r="G25" i="19"/>
  <c r="F25" i="19"/>
  <c r="E25" i="19"/>
  <c r="D25" i="19"/>
  <c r="C25" i="19"/>
  <c r="B25" i="19"/>
  <c r="K24" i="19"/>
  <c r="J24" i="19"/>
  <c r="I24" i="19"/>
  <c r="H24" i="19"/>
  <c r="G24" i="19"/>
  <c r="F24" i="19"/>
  <c r="E24" i="19"/>
  <c r="D24" i="19"/>
  <c r="C24" i="19"/>
  <c r="B24" i="19"/>
  <c r="K16" i="19"/>
  <c r="K151" i="19" s="1"/>
  <c r="J16" i="19"/>
  <c r="J151" i="19" s="1"/>
  <c r="I16" i="19"/>
  <c r="I151" i="19" s="1"/>
  <c r="H16" i="19"/>
  <c r="H151" i="19" s="1"/>
  <c r="G16" i="19"/>
  <c r="F16" i="19"/>
  <c r="F151" i="19" s="1"/>
  <c r="E16" i="19"/>
  <c r="E151" i="19" s="1"/>
  <c r="D16" i="19"/>
  <c r="D151" i="19" s="1"/>
  <c r="C16" i="19"/>
  <c r="C151" i="19" s="1"/>
  <c r="B16" i="19"/>
  <c r="K15" i="19"/>
  <c r="J15" i="19"/>
  <c r="I15" i="19"/>
  <c r="H15" i="19"/>
  <c r="G15" i="19"/>
  <c r="F15" i="19"/>
  <c r="E15" i="19"/>
  <c r="D15" i="19"/>
  <c r="C15" i="19"/>
  <c r="B15" i="19"/>
  <c r="K13" i="19"/>
  <c r="J13" i="19"/>
  <c r="I13" i="19"/>
  <c r="I149" i="19" s="1"/>
  <c r="H13" i="19"/>
  <c r="H149" i="19" s="1"/>
  <c r="G13" i="19"/>
  <c r="G149" i="19" s="1"/>
  <c r="F13" i="19"/>
  <c r="F149" i="19" s="1"/>
  <c r="E13" i="19"/>
  <c r="E149" i="19" s="1"/>
  <c r="D13" i="19"/>
  <c r="D149" i="19" s="1"/>
  <c r="C13" i="19"/>
  <c r="C149" i="19" s="1"/>
  <c r="B13" i="19"/>
  <c r="B149" i="19" s="1"/>
  <c r="K12" i="19"/>
  <c r="K148" i="19" s="1"/>
  <c r="J12" i="19"/>
  <c r="J148" i="19" s="1"/>
  <c r="I12" i="19"/>
  <c r="I148" i="19" s="1"/>
  <c r="H12" i="19"/>
  <c r="H148" i="19" s="1"/>
  <c r="G12" i="19"/>
  <c r="G148" i="19" s="1"/>
  <c r="F12" i="19"/>
  <c r="F148" i="19" s="1"/>
  <c r="E12" i="19"/>
  <c r="E148" i="19" s="1"/>
  <c r="D12" i="19"/>
  <c r="D148" i="19" s="1"/>
  <c r="C12" i="19"/>
  <c r="C148" i="19" s="1"/>
  <c r="B12" i="19"/>
  <c r="B148" i="19" s="1"/>
  <c r="K11" i="19"/>
  <c r="K147" i="19" s="1"/>
  <c r="J11" i="19"/>
  <c r="J147" i="19" s="1"/>
  <c r="I11" i="19"/>
  <c r="I147" i="19" s="1"/>
  <c r="H11" i="19"/>
  <c r="H147" i="19" s="1"/>
  <c r="G11" i="19"/>
  <c r="F11" i="19"/>
  <c r="F147" i="19" s="1"/>
  <c r="E11" i="19"/>
  <c r="E147" i="19" s="1"/>
  <c r="D11" i="19"/>
  <c r="D147" i="19" s="1"/>
  <c r="C11" i="19"/>
  <c r="C147" i="19" s="1"/>
  <c r="B11" i="19"/>
  <c r="B147" i="19" s="1"/>
  <c r="K10" i="19"/>
  <c r="K145" i="19" s="1"/>
  <c r="J10" i="19"/>
  <c r="J145" i="19" s="1"/>
  <c r="I10" i="19"/>
  <c r="I145" i="19" s="1"/>
  <c r="H10" i="19"/>
  <c r="H145" i="19" s="1"/>
  <c r="G10" i="19"/>
  <c r="G145" i="19" s="1"/>
  <c r="F10" i="19"/>
  <c r="F145" i="19" s="1"/>
  <c r="E10" i="19"/>
  <c r="D10" i="19"/>
  <c r="C10" i="19"/>
  <c r="C145" i="19" s="1"/>
  <c r="B10" i="19"/>
  <c r="B145" i="19" s="1"/>
  <c r="K156" i="18"/>
  <c r="J156" i="18"/>
  <c r="I156" i="18"/>
  <c r="H156" i="18"/>
  <c r="G156" i="18"/>
  <c r="F156" i="18"/>
  <c r="E156" i="18"/>
  <c r="D156" i="18"/>
  <c r="C156" i="18"/>
  <c r="B156" i="18"/>
  <c r="K155" i="18"/>
  <c r="J155" i="18"/>
  <c r="I155" i="18"/>
  <c r="H155" i="18"/>
  <c r="G155" i="18"/>
  <c r="F155" i="18"/>
  <c r="E155" i="18"/>
  <c r="D155" i="18"/>
  <c r="C155" i="18"/>
  <c r="B155" i="18"/>
  <c r="K154" i="18"/>
  <c r="J154" i="18"/>
  <c r="I154" i="18"/>
  <c r="H154" i="18"/>
  <c r="G154" i="18"/>
  <c r="F154" i="18"/>
  <c r="E154" i="18"/>
  <c r="D154" i="18"/>
  <c r="C154" i="18"/>
  <c r="B154" i="18"/>
  <c r="K153" i="18"/>
  <c r="J153" i="18"/>
  <c r="I153" i="18"/>
  <c r="H153" i="18"/>
  <c r="G153" i="18"/>
  <c r="F153" i="18"/>
  <c r="E153" i="18"/>
  <c r="D153" i="18"/>
  <c r="C153" i="18"/>
  <c r="B153" i="18"/>
  <c r="K146" i="18"/>
  <c r="J146" i="18"/>
  <c r="I146" i="18"/>
  <c r="H146" i="18"/>
  <c r="G146" i="18"/>
  <c r="F146" i="18"/>
  <c r="E146" i="18"/>
  <c r="D146" i="18"/>
  <c r="C146" i="18"/>
  <c r="B146" i="18"/>
  <c r="K142" i="18"/>
  <c r="J142" i="18"/>
  <c r="I142" i="18"/>
  <c r="H142" i="18"/>
  <c r="G142" i="18"/>
  <c r="F142" i="18"/>
  <c r="E142" i="18"/>
  <c r="D142" i="18"/>
  <c r="C142" i="18"/>
  <c r="B142" i="18"/>
  <c r="K141" i="18"/>
  <c r="J141" i="18"/>
  <c r="I141" i="18"/>
  <c r="H141" i="18"/>
  <c r="G141" i="18"/>
  <c r="F141" i="18"/>
  <c r="E141" i="18"/>
  <c r="D141" i="18"/>
  <c r="C141" i="18"/>
  <c r="B141" i="18"/>
  <c r="K139" i="18"/>
  <c r="J139" i="18"/>
  <c r="I139" i="18"/>
  <c r="H139" i="18"/>
  <c r="G139" i="18"/>
  <c r="F139" i="18"/>
  <c r="E139" i="18"/>
  <c r="D139" i="18"/>
  <c r="C139" i="18"/>
  <c r="B139" i="18"/>
  <c r="K138" i="18"/>
  <c r="J138" i="18"/>
  <c r="I138" i="18"/>
  <c r="H138" i="18"/>
  <c r="G138" i="18"/>
  <c r="F138" i="18"/>
  <c r="E138" i="18"/>
  <c r="D138" i="18"/>
  <c r="C138" i="18"/>
  <c r="B138" i="18"/>
  <c r="K137" i="18"/>
  <c r="J137" i="18"/>
  <c r="I137" i="18"/>
  <c r="H137" i="18"/>
  <c r="G137" i="18"/>
  <c r="F137" i="18"/>
  <c r="E137" i="18"/>
  <c r="D137" i="18"/>
  <c r="C137" i="18"/>
  <c r="B137" i="18"/>
  <c r="K136" i="18"/>
  <c r="J136" i="18"/>
  <c r="I136" i="18"/>
  <c r="H136" i="18"/>
  <c r="G136" i="18"/>
  <c r="F136" i="18"/>
  <c r="E136" i="18"/>
  <c r="D136" i="18"/>
  <c r="C136" i="18"/>
  <c r="B136" i="18"/>
  <c r="K128" i="18"/>
  <c r="J128" i="18"/>
  <c r="I128" i="18"/>
  <c r="H128" i="18"/>
  <c r="G128" i="18"/>
  <c r="F128" i="18"/>
  <c r="E128" i="18"/>
  <c r="D128" i="18"/>
  <c r="C128" i="18"/>
  <c r="B128" i="18"/>
  <c r="K127" i="18"/>
  <c r="J127" i="18"/>
  <c r="I127" i="18"/>
  <c r="H127" i="18"/>
  <c r="G127" i="18"/>
  <c r="F127" i="18"/>
  <c r="E127" i="18"/>
  <c r="D127" i="18"/>
  <c r="C127" i="18"/>
  <c r="B127" i="18"/>
  <c r="K125" i="18"/>
  <c r="J125" i="18"/>
  <c r="I125" i="18"/>
  <c r="H125" i="18"/>
  <c r="G125" i="18"/>
  <c r="F125" i="18"/>
  <c r="E125" i="18"/>
  <c r="D125" i="18"/>
  <c r="C125" i="18"/>
  <c r="B125" i="18"/>
  <c r="K124" i="18"/>
  <c r="J124" i="18"/>
  <c r="I124" i="18"/>
  <c r="H124" i="18"/>
  <c r="G124" i="18"/>
  <c r="F124" i="18"/>
  <c r="E124" i="18"/>
  <c r="D124" i="18"/>
  <c r="C124" i="18"/>
  <c r="B124" i="18"/>
  <c r="K123" i="18"/>
  <c r="J123" i="18"/>
  <c r="I123" i="18"/>
  <c r="H123" i="18"/>
  <c r="G123" i="18"/>
  <c r="F123" i="18"/>
  <c r="E123" i="18"/>
  <c r="D123" i="18"/>
  <c r="C123" i="18"/>
  <c r="B123" i="18"/>
  <c r="K122" i="18"/>
  <c r="J122" i="18"/>
  <c r="I122" i="18"/>
  <c r="H122" i="18"/>
  <c r="G122" i="18"/>
  <c r="F122" i="18"/>
  <c r="E122" i="18"/>
  <c r="D122" i="18"/>
  <c r="C122" i="18"/>
  <c r="B122" i="18"/>
  <c r="K114" i="18"/>
  <c r="J114" i="18"/>
  <c r="I114" i="18"/>
  <c r="H114" i="18"/>
  <c r="G114" i="18"/>
  <c r="F114" i="18"/>
  <c r="E114" i="18"/>
  <c r="D114" i="18"/>
  <c r="C114" i="18"/>
  <c r="B114" i="18"/>
  <c r="K113" i="18"/>
  <c r="J113" i="18"/>
  <c r="I113" i="18"/>
  <c r="H113" i="18"/>
  <c r="G113" i="18"/>
  <c r="F113" i="18"/>
  <c r="E113" i="18"/>
  <c r="D113" i="18"/>
  <c r="C113" i="18"/>
  <c r="B113" i="18"/>
  <c r="K111" i="18"/>
  <c r="J111" i="18"/>
  <c r="I111" i="18"/>
  <c r="H111" i="18"/>
  <c r="G111" i="18"/>
  <c r="F111" i="18"/>
  <c r="E111" i="18"/>
  <c r="D111" i="18"/>
  <c r="C111" i="18"/>
  <c r="B111" i="18"/>
  <c r="K110" i="18"/>
  <c r="J110" i="18"/>
  <c r="I110" i="18"/>
  <c r="H110" i="18"/>
  <c r="G110" i="18"/>
  <c r="F110" i="18"/>
  <c r="E110" i="18"/>
  <c r="D110" i="18"/>
  <c r="C110" i="18"/>
  <c r="B110" i="18"/>
  <c r="K109" i="18"/>
  <c r="J109" i="18"/>
  <c r="I109" i="18"/>
  <c r="H109" i="18"/>
  <c r="G109" i="18"/>
  <c r="F109" i="18"/>
  <c r="E109" i="18"/>
  <c r="D109" i="18"/>
  <c r="C109" i="18"/>
  <c r="B109" i="18"/>
  <c r="K108" i="18"/>
  <c r="J108" i="18"/>
  <c r="I108" i="18"/>
  <c r="H108" i="18"/>
  <c r="G108" i="18"/>
  <c r="F108" i="18"/>
  <c r="E108" i="18"/>
  <c r="D108" i="18"/>
  <c r="C108" i="18"/>
  <c r="B108" i="18"/>
  <c r="K100" i="18"/>
  <c r="J100" i="18"/>
  <c r="I100" i="18"/>
  <c r="H100" i="18"/>
  <c r="G100" i="18"/>
  <c r="F100" i="18"/>
  <c r="E100" i="18"/>
  <c r="D100" i="18"/>
  <c r="C100" i="18"/>
  <c r="B100" i="18"/>
  <c r="K99" i="18"/>
  <c r="J99" i="18"/>
  <c r="I99" i="18"/>
  <c r="H99" i="18"/>
  <c r="G99" i="18"/>
  <c r="F99" i="18"/>
  <c r="E99" i="18"/>
  <c r="D99" i="18"/>
  <c r="C99" i="18"/>
  <c r="B99" i="18"/>
  <c r="K97" i="18"/>
  <c r="J97" i="18"/>
  <c r="I97" i="18"/>
  <c r="H97" i="18"/>
  <c r="G97" i="18"/>
  <c r="F97" i="18"/>
  <c r="E97" i="18"/>
  <c r="D97" i="18"/>
  <c r="C97" i="18"/>
  <c r="B97" i="18"/>
  <c r="K96" i="18"/>
  <c r="J96" i="18"/>
  <c r="I96" i="18"/>
  <c r="H96" i="18"/>
  <c r="G96" i="18"/>
  <c r="F96" i="18"/>
  <c r="E96" i="18"/>
  <c r="D96" i="18"/>
  <c r="C96" i="18"/>
  <c r="B96" i="18"/>
  <c r="K95" i="18"/>
  <c r="J95" i="18"/>
  <c r="I95" i="18"/>
  <c r="H95" i="18"/>
  <c r="G95" i="18"/>
  <c r="F95" i="18"/>
  <c r="E95" i="18"/>
  <c r="D95" i="18"/>
  <c r="C95" i="18"/>
  <c r="B95" i="18"/>
  <c r="K94" i="18"/>
  <c r="J94" i="18"/>
  <c r="I94" i="18"/>
  <c r="H94" i="18"/>
  <c r="G94" i="18"/>
  <c r="F94" i="18"/>
  <c r="E94" i="18"/>
  <c r="D94" i="18"/>
  <c r="C94" i="18"/>
  <c r="B94" i="18"/>
  <c r="K86" i="18"/>
  <c r="J86" i="18"/>
  <c r="I86" i="18"/>
  <c r="H86" i="18"/>
  <c r="G86" i="18"/>
  <c r="F86" i="18"/>
  <c r="E86" i="18"/>
  <c r="D86" i="18"/>
  <c r="C86" i="18"/>
  <c r="B86" i="18"/>
  <c r="K85" i="18"/>
  <c r="J85" i="18"/>
  <c r="I85" i="18"/>
  <c r="H85" i="18"/>
  <c r="G85" i="18"/>
  <c r="F85" i="18"/>
  <c r="E85" i="18"/>
  <c r="D85" i="18"/>
  <c r="C85" i="18"/>
  <c r="B85" i="18"/>
  <c r="K83" i="18"/>
  <c r="J83" i="18"/>
  <c r="I83" i="18"/>
  <c r="H83" i="18"/>
  <c r="G83" i="18"/>
  <c r="F83" i="18"/>
  <c r="E83" i="18"/>
  <c r="D83" i="18"/>
  <c r="C83" i="18"/>
  <c r="B83" i="18"/>
  <c r="K82" i="18"/>
  <c r="J82" i="18"/>
  <c r="I82" i="18"/>
  <c r="H82" i="18"/>
  <c r="G82" i="18"/>
  <c r="F82" i="18"/>
  <c r="E82" i="18"/>
  <c r="D82" i="18"/>
  <c r="C82" i="18"/>
  <c r="B82" i="18"/>
  <c r="K81" i="18"/>
  <c r="J81" i="18"/>
  <c r="I81" i="18"/>
  <c r="H81" i="18"/>
  <c r="G81" i="18"/>
  <c r="F81" i="18"/>
  <c r="E81" i="18"/>
  <c r="D81" i="18"/>
  <c r="C81" i="18"/>
  <c r="B81" i="18"/>
  <c r="K80" i="18"/>
  <c r="J80" i="18"/>
  <c r="I80" i="18"/>
  <c r="H80" i="18"/>
  <c r="G80" i="18"/>
  <c r="F80" i="18"/>
  <c r="E80" i="18"/>
  <c r="D80" i="18"/>
  <c r="C80" i="18"/>
  <c r="B80" i="18"/>
  <c r="K72" i="18"/>
  <c r="J72" i="18"/>
  <c r="I72" i="18"/>
  <c r="H72" i="18"/>
  <c r="G72" i="18"/>
  <c r="F72" i="18"/>
  <c r="E72" i="18"/>
  <c r="D72" i="18"/>
  <c r="C72" i="18"/>
  <c r="B72" i="18"/>
  <c r="K71" i="18"/>
  <c r="J71" i="18"/>
  <c r="I71" i="18"/>
  <c r="H71" i="18"/>
  <c r="G71" i="18"/>
  <c r="F71" i="18"/>
  <c r="E71" i="18"/>
  <c r="D71" i="18"/>
  <c r="C71" i="18"/>
  <c r="B71" i="18"/>
  <c r="K69" i="18"/>
  <c r="J69" i="18"/>
  <c r="I69" i="18"/>
  <c r="H69" i="18"/>
  <c r="G69" i="18"/>
  <c r="F69" i="18"/>
  <c r="E69" i="18"/>
  <c r="D69" i="18"/>
  <c r="C69" i="18"/>
  <c r="B69" i="18"/>
  <c r="K68" i="18"/>
  <c r="J68" i="18"/>
  <c r="I68" i="18"/>
  <c r="H68" i="18"/>
  <c r="G68" i="18"/>
  <c r="F68" i="18"/>
  <c r="E68" i="18"/>
  <c r="D68" i="18"/>
  <c r="C68" i="18"/>
  <c r="B68" i="18"/>
  <c r="K67" i="18"/>
  <c r="J67" i="18"/>
  <c r="I67" i="18"/>
  <c r="H67" i="18"/>
  <c r="G67" i="18"/>
  <c r="F67" i="18"/>
  <c r="E67" i="18"/>
  <c r="D67" i="18"/>
  <c r="C67" i="18"/>
  <c r="B67" i="18"/>
  <c r="K66" i="18"/>
  <c r="J66" i="18"/>
  <c r="I66" i="18"/>
  <c r="H66" i="18"/>
  <c r="G66" i="18"/>
  <c r="F66" i="18"/>
  <c r="E66" i="18"/>
  <c r="D66" i="18"/>
  <c r="C66" i="18"/>
  <c r="B66" i="18"/>
  <c r="K58" i="18"/>
  <c r="J58" i="18"/>
  <c r="I58" i="18"/>
  <c r="H58" i="18"/>
  <c r="G58" i="18"/>
  <c r="F58" i="18"/>
  <c r="E58" i="18"/>
  <c r="D58" i="18"/>
  <c r="C58" i="18"/>
  <c r="B58" i="18"/>
  <c r="K57" i="18"/>
  <c r="J57" i="18"/>
  <c r="I57" i="18"/>
  <c r="H57" i="18"/>
  <c r="G57" i="18"/>
  <c r="F57" i="18"/>
  <c r="E57" i="18"/>
  <c r="D57" i="18"/>
  <c r="C57" i="18"/>
  <c r="B57" i="18"/>
  <c r="K55" i="18"/>
  <c r="J55" i="18"/>
  <c r="I55" i="18"/>
  <c r="H55" i="18"/>
  <c r="G55" i="18"/>
  <c r="F55" i="18"/>
  <c r="E55" i="18"/>
  <c r="D55" i="18"/>
  <c r="C55" i="18"/>
  <c r="B55" i="18"/>
  <c r="K54" i="18"/>
  <c r="J54" i="18"/>
  <c r="I54" i="18"/>
  <c r="H54" i="18"/>
  <c r="G54" i="18"/>
  <c r="F54" i="18"/>
  <c r="E54" i="18"/>
  <c r="D54" i="18"/>
  <c r="C54" i="18"/>
  <c r="B54" i="18"/>
  <c r="K53" i="18"/>
  <c r="J53" i="18"/>
  <c r="I53" i="18"/>
  <c r="H53" i="18"/>
  <c r="G53" i="18"/>
  <c r="F53" i="18"/>
  <c r="E53" i="18"/>
  <c r="D53" i="18"/>
  <c r="C53" i="18"/>
  <c r="B53" i="18"/>
  <c r="K52" i="18"/>
  <c r="J52" i="18"/>
  <c r="I52" i="18"/>
  <c r="H52" i="18"/>
  <c r="G52" i="18"/>
  <c r="F52" i="18"/>
  <c r="E52" i="18"/>
  <c r="D52" i="18"/>
  <c r="C52" i="18"/>
  <c r="B52" i="18"/>
  <c r="K44" i="18"/>
  <c r="J44" i="18"/>
  <c r="I44" i="18"/>
  <c r="H44" i="18"/>
  <c r="G44" i="18"/>
  <c r="F44" i="18"/>
  <c r="E44" i="18"/>
  <c r="D44" i="18"/>
  <c r="C44" i="18"/>
  <c r="B44" i="18"/>
  <c r="K43" i="18"/>
  <c r="K150" i="18" s="1"/>
  <c r="J43" i="18"/>
  <c r="J150" i="18" s="1"/>
  <c r="I43" i="18"/>
  <c r="I150" i="18" s="1"/>
  <c r="H43" i="18"/>
  <c r="H150" i="18" s="1"/>
  <c r="G43" i="18"/>
  <c r="G150" i="18" s="1"/>
  <c r="F43" i="18"/>
  <c r="F150" i="18" s="1"/>
  <c r="E43" i="18"/>
  <c r="E150" i="18" s="1"/>
  <c r="D43" i="18"/>
  <c r="D150" i="18" s="1"/>
  <c r="C43" i="18"/>
  <c r="C150" i="18" s="1"/>
  <c r="B43" i="18"/>
  <c r="B150" i="18" s="1"/>
  <c r="K41" i="18"/>
  <c r="J41" i="18"/>
  <c r="I41" i="18"/>
  <c r="H41" i="18"/>
  <c r="G41" i="18"/>
  <c r="F41" i="18"/>
  <c r="E41" i="18"/>
  <c r="D41" i="18"/>
  <c r="C41" i="18"/>
  <c r="B41" i="18"/>
  <c r="K40" i="18"/>
  <c r="J40" i="18"/>
  <c r="I40" i="18"/>
  <c r="H40" i="18"/>
  <c r="G40" i="18"/>
  <c r="F40" i="18"/>
  <c r="E40" i="18"/>
  <c r="D40" i="18"/>
  <c r="C40" i="18"/>
  <c r="B40" i="18"/>
  <c r="K39" i="18"/>
  <c r="J39" i="18"/>
  <c r="I39" i="18"/>
  <c r="H39" i="18"/>
  <c r="G39" i="18"/>
  <c r="F39" i="18"/>
  <c r="E39" i="18"/>
  <c r="D39" i="18"/>
  <c r="C39" i="18"/>
  <c r="B39" i="18"/>
  <c r="K38" i="18"/>
  <c r="J38" i="18"/>
  <c r="I38" i="18"/>
  <c r="H38" i="18"/>
  <c r="G38" i="18"/>
  <c r="F38" i="18"/>
  <c r="E38" i="18"/>
  <c r="D38" i="18"/>
  <c r="C38" i="18"/>
  <c r="B38" i="18"/>
  <c r="K30" i="18"/>
  <c r="J30" i="18"/>
  <c r="I30" i="18"/>
  <c r="H30" i="18"/>
  <c r="G30" i="18"/>
  <c r="F30" i="18"/>
  <c r="E30" i="18"/>
  <c r="D30" i="18"/>
  <c r="C30" i="18"/>
  <c r="B30" i="18"/>
  <c r="K29" i="18"/>
  <c r="J29" i="18"/>
  <c r="I29" i="18"/>
  <c r="H29" i="18"/>
  <c r="G29" i="18"/>
  <c r="F29" i="18"/>
  <c r="E29" i="18"/>
  <c r="D29" i="18"/>
  <c r="C29" i="18"/>
  <c r="B29" i="18"/>
  <c r="K27" i="18"/>
  <c r="J27" i="18"/>
  <c r="I27" i="18"/>
  <c r="H27" i="18"/>
  <c r="G27" i="18"/>
  <c r="F27" i="18"/>
  <c r="E27" i="18"/>
  <c r="D27" i="18"/>
  <c r="C27" i="18"/>
  <c r="B27" i="18"/>
  <c r="K26" i="18"/>
  <c r="J26" i="18"/>
  <c r="I26" i="18"/>
  <c r="H26" i="18"/>
  <c r="G26" i="18"/>
  <c r="F26" i="18"/>
  <c r="E26" i="18"/>
  <c r="D26" i="18"/>
  <c r="C26" i="18"/>
  <c r="B26" i="18"/>
  <c r="K25" i="18"/>
  <c r="J25" i="18"/>
  <c r="I25" i="18"/>
  <c r="H25" i="18"/>
  <c r="G25" i="18"/>
  <c r="F25" i="18"/>
  <c r="E25" i="18"/>
  <c r="D25" i="18"/>
  <c r="C25" i="18"/>
  <c r="B25" i="18"/>
  <c r="K24" i="18"/>
  <c r="J24" i="18"/>
  <c r="I24" i="18"/>
  <c r="H24" i="18"/>
  <c r="G24" i="18"/>
  <c r="F24" i="18"/>
  <c r="E24" i="18"/>
  <c r="D24" i="18"/>
  <c r="C24" i="18"/>
  <c r="B24" i="18"/>
  <c r="K16" i="18"/>
  <c r="K151" i="18" s="1"/>
  <c r="J16" i="18"/>
  <c r="J151" i="18" s="1"/>
  <c r="I16" i="18"/>
  <c r="H16" i="18"/>
  <c r="H151" i="18" s="1"/>
  <c r="G16" i="18"/>
  <c r="G151" i="18" s="1"/>
  <c r="F16" i="18"/>
  <c r="F151" i="18" s="1"/>
  <c r="E16" i="18"/>
  <c r="E151" i="18" s="1"/>
  <c r="D16" i="18"/>
  <c r="D151" i="18" s="1"/>
  <c r="C16" i="18"/>
  <c r="C151" i="18" s="1"/>
  <c r="B16" i="18"/>
  <c r="K15" i="18"/>
  <c r="J15" i="18"/>
  <c r="I15" i="18"/>
  <c r="H15" i="18"/>
  <c r="G15" i="18"/>
  <c r="F15" i="18"/>
  <c r="E15" i="18"/>
  <c r="D15" i="18"/>
  <c r="C15" i="18"/>
  <c r="B15" i="18"/>
  <c r="K13" i="18"/>
  <c r="J13" i="18"/>
  <c r="I13" i="18"/>
  <c r="I149" i="18" s="1"/>
  <c r="H13" i="18"/>
  <c r="H149" i="18" s="1"/>
  <c r="G13" i="18"/>
  <c r="G149" i="18" s="1"/>
  <c r="F13" i="18"/>
  <c r="F149" i="18" s="1"/>
  <c r="E13" i="18"/>
  <c r="E149" i="18" s="1"/>
  <c r="D13" i="18"/>
  <c r="D149" i="18" s="1"/>
  <c r="C13" i="18"/>
  <c r="C149" i="18" s="1"/>
  <c r="B13" i="18"/>
  <c r="B149" i="18" s="1"/>
  <c r="K12" i="18"/>
  <c r="K148" i="18" s="1"/>
  <c r="J12" i="18"/>
  <c r="J148" i="18" s="1"/>
  <c r="I12" i="18"/>
  <c r="I148" i="18" s="1"/>
  <c r="H12" i="18"/>
  <c r="H148" i="18" s="1"/>
  <c r="G12" i="18"/>
  <c r="G148" i="18" s="1"/>
  <c r="F12" i="18"/>
  <c r="E12" i="18"/>
  <c r="E148" i="18" s="1"/>
  <c r="D12" i="18"/>
  <c r="D148" i="18" s="1"/>
  <c r="C12" i="18"/>
  <c r="C148" i="18" s="1"/>
  <c r="B12" i="18"/>
  <c r="B148" i="18" s="1"/>
  <c r="K11" i="18"/>
  <c r="K147" i="18" s="1"/>
  <c r="J11" i="18"/>
  <c r="J147" i="18" s="1"/>
  <c r="I11" i="18"/>
  <c r="I147" i="18" s="1"/>
  <c r="H11" i="18"/>
  <c r="H147" i="18" s="1"/>
  <c r="G11" i="18"/>
  <c r="F11" i="18"/>
  <c r="F147" i="18" s="1"/>
  <c r="E11" i="18"/>
  <c r="E147" i="18" s="1"/>
  <c r="D11" i="18"/>
  <c r="D147" i="18" s="1"/>
  <c r="C11" i="18"/>
  <c r="C147" i="18" s="1"/>
  <c r="B11" i="18"/>
  <c r="B147" i="18" s="1"/>
  <c r="K10" i="18"/>
  <c r="K145" i="18" s="1"/>
  <c r="J10" i="18"/>
  <c r="J145" i="18" s="1"/>
  <c r="I10" i="18"/>
  <c r="I145" i="18" s="1"/>
  <c r="H10" i="18"/>
  <c r="H145" i="18" s="1"/>
  <c r="G10" i="18"/>
  <c r="G145" i="18" s="1"/>
  <c r="F10" i="18"/>
  <c r="F145" i="18" s="1"/>
  <c r="E10" i="18"/>
  <c r="E145" i="18" s="1"/>
  <c r="D10" i="18"/>
  <c r="C10" i="18"/>
  <c r="C145" i="18" s="1"/>
  <c r="B10" i="18"/>
  <c r="B145" i="18" s="1"/>
  <c r="H94" i="17"/>
  <c r="B136" i="17"/>
  <c r="K156" i="17"/>
  <c r="J156" i="17"/>
  <c r="I156" i="17"/>
  <c r="H156" i="17"/>
  <c r="G156" i="17"/>
  <c r="F156" i="17"/>
  <c r="E156" i="17"/>
  <c r="D156" i="17"/>
  <c r="C156" i="17"/>
  <c r="B156" i="17"/>
  <c r="K155" i="17"/>
  <c r="J155" i="17"/>
  <c r="I155" i="17"/>
  <c r="H155" i="17"/>
  <c r="G155" i="17"/>
  <c r="F155" i="17"/>
  <c r="E155" i="17"/>
  <c r="D155" i="17"/>
  <c r="C155" i="17"/>
  <c r="B155" i="17"/>
  <c r="K154" i="17"/>
  <c r="J154" i="17"/>
  <c r="I154" i="17"/>
  <c r="H154" i="17"/>
  <c r="G154" i="17"/>
  <c r="F154" i="17"/>
  <c r="E154" i="17"/>
  <c r="D154" i="17"/>
  <c r="C154" i="17"/>
  <c r="B154" i="17"/>
  <c r="K153" i="17"/>
  <c r="J153" i="17"/>
  <c r="I153" i="17"/>
  <c r="H153" i="17"/>
  <c r="G153" i="17"/>
  <c r="F153" i="17"/>
  <c r="E153" i="17"/>
  <c r="D153" i="17"/>
  <c r="C153" i="17"/>
  <c r="B153" i="17"/>
  <c r="K146" i="17"/>
  <c r="J146" i="17"/>
  <c r="I146" i="17"/>
  <c r="H146" i="17"/>
  <c r="G146" i="17"/>
  <c r="F146" i="17"/>
  <c r="E146" i="17"/>
  <c r="D146" i="17"/>
  <c r="C146" i="17"/>
  <c r="B146" i="17"/>
  <c r="K142" i="17"/>
  <c r="J142" i="17"/>
  <c r="I142" i="17"/>
  <c r="H142" i="17"/>
  <c r="G142" i="17"/>
  <c r="F142" i="17"/>
  <c r="E142" i="17"/>
  <c r="D142" i="17"/>
  <c r="C142" i="17"/>
  <c r="B142" i="17"/>
  <c r="K141" i="17"/>
  <c r="J141" i="17"/>
  <c r="I141" i="17"/>
  <c r="H141" i="17"/>
  <c r="G141" i="17"/>
  <c r="F141" i="17"/>
  <c r="E141" i="17"/>
  <c r="D141" i="17"/>
  <c r="C141" i="17"/>
  <c r="B141" i="17"/>
  <c r="K139" i="17"/>
  <c r="J139" i="17"/>
  <c r="I139" i="17"/>
  <c r="H139" i="17"/>
  <c r="G139" i="17"/>
  <c r="F139" i="17"/>
  <c r="E139" i="17"/>
  <c r="D139" i="17"/>
  <c r="C139" i="17"/>
  <c r="B139" i="17"/>
  <c r="K138" i="17"/>
  <c r="J138" i="17"/>
  <c r="I138" i="17"/>
  <c r="H138" i="17"/>
  <c r="G138" i="17"/>
  <c r="F138" i="17"/>
  <c r="E138" i="17"/>
  <c r="D138" i="17"/>
  <c r="C138" i="17"/>
  <c r="B138" i="17"/>
  <c r="K137" i="17"/>
  <c r="J137" i="17"/>
  <c r="I137" i="17"/>
  <c r="H137" i="17"/>
  <c r="G137" i="17"/>
  <c r="F137" i="17"/>
  <c r="E137" i="17"/>
  <c r="D137" i="17"/>
  <c r="C137" i="17"/>
  <c r="B137" i="17"/>
  <c r="K136" i="17"/>
  <c r="J136" i="17"/>
  <c r="I136" i="17"/>
  <c r="H136" i="17"/>
  <c r="G136" i="17"/>
  <c r="F136" i="17"/>
  <c r="E136" i="17"/>
  <c r="D136" i="17"/>
  <c r="C136" i="17"/>
  <c r="K128" i="17"/>
  <c r="J128" i="17"/>
  <c r="I128" i="17"/>
  <c r="H128" i="17"/>
  <c r="G128" i="17"/>
  <c r="F128" i="17"/>
  <c r="E128" i="17"/>
  <c r="D128" i="17"/>
  <c r="C128" i="17"/>
  <c r="B128" i="17"/>
  <c r="K127" i="17"/>
  <c r="J127" i="17"/>
  <c r="I127" i="17"/>
  <c r="H127" i="17"/>
  <c r="G127" i="17"/>
  <c r="F127" i="17"/>
  <c r="E127" i="17"/>
  <c r="D127" i="17"/>
  <c r="C127" i="17"/>
  <c r="B127" i="17"/>
  <c r="K125" i="17"/>
  <c r="J125" i="17"/>
  <c r="I125" i="17"/>
  <c r="H125" i="17"/>
  <c r="G125" i="17"/>
  <c r="F125" i="17"/>
  <c r="E125" i="17"/>
  <c r="D125" i="17"/>
  <c r="C125" i="17"/>
  <c r="B125" i="17"/>
  <c r="K124" i="17"/>
  <c r="J124" i="17"/>
  <c r="I124" i="17"/>
  <c r="H124" i="17"/>
  <c r="G124" i="17"/>
  <c r="F124" i="17"/>
  <c r="E124" i="17"/>
  <c r="D124" i="17"/>
  <c r="C124" i="17"/>
  <c r="B124" i="17"/>
  <c r="K123" i="17"/>
  <c r="J123" i="17"/>
  <c r="I123" i="17"/>
  <c r="H123" i="17"/>
  <c r="G123" i="17"/>
  <c r="F123" i="17"/>
  <c r="E123" i="17"/>
  <c r="D123" i="17"/>
  <c r="C123" i="17"/>
  <c r="B123" i="17"/>
  <c r="K122" i="17"/>
  <c r="J122" i="17"/>
  <c r="I122" i="17"/>
  <c r="H122" i="17"/>
  <c r="G122" i="17"/>
  <c r="F122" i="17"/>
  <c r="E122" i="17"/>
  <c r="D122" i="17"/>
  <c r="C122" i="17"/>
  <c r="B122" i="17"/>
  <c r="K114" i="17"/>
  <c r="J114" i="17"/>
  <c r="I114" i="17"/>
  <c r="H114" i="17"/>
  <c r="G114" i="17"/>
  <c r="F114" i="17"/>
  <c r="E114" i="17"/>
  <c r="D114" i="17"/>
  <c r="C114" i="17"/>
  <c r="B114" i="17"/>
  <c r="K113" i="17"/>
  <c r="J113" i="17"/>
  <c r="I113" i="17"/>
  <c r="H113" i="17"/>
  <c r="G113" i="17"/>
  <c r="F113" i="17"/>
  <c r="E113" i="17"/>
  <c r="D113" i="17"/>
  <c r="C113" i="17"/>
  <c r="B113" i="17"/>
  <c r="K111" i="17"/>
  <c r="J111" i="17"/>
  <c r="I111" i="17"/>
  <c r="H111" i="17"/>
  <c r="G111" i="17"/>
  <c r="F111" i="17"/>
  <c r="E111" i="17"/>
  <c r="D111" i="17"/>
  <c r="C111" i="17"/>
  <c r="B111" i="17"/>
  <c r="K110" i="17"/>
  <c r="J110" i="17"/>
  <c r="I110" i="17"/>
  <c r="H110" i="17"/>
  <c r="G110" i="17"/>
  <c r="F110" i="17"/>
  <c r="E110" i="17"/>
  <c r="D110" i="17"/>
  <c r="C110" i="17"/>
  <c r="B110" i="17"/>
  <c r="K109" i="17"/>
  <c r="J109" i="17"/>
  <c r="I109" i="17"/>
  <c r="H109" i="17"/>
  <c r="G109" i="17"/>
  <c r="F109" i="17"/>
  <c r="E109" i="17"/>
  <c r="D109" i="17"/>
  <c r="C109" i="17"/>
  <c r="B109" i="17"/>
  <c r="K108" i="17"/>
  <c r="J108" i="17"/>
  <c r="I108" i="17"/>
  <c r="H108" i="17"/>
  <c r="G108" i="17"/>
  <c r="F108" i="17"/>
  <c r="E108" i="17"/>
  <c r="D108" i="17"/>
  <c r="C108" i="17"/>
  <c r="B108" i="17"/>
  <c r="K100" i="17"/>
  <c r="J100" i="17"/>
  <c r="I100" i="17"/>
  <c r="H100" i="17"/>
  <c r="G100" i="17"/>
  <c r="F100" i="17"/>
  <c r="E100" i="17"/>
  <c r="D100" i="17"/>
  <c r="C100" i="17"/>
  <c r="B100" i="17"/>
  <c r="K99" i="17"/>
  <c r="J99" i="17"/>
  <c r="I99" i="17"/>
  <c r="H99" i="17"/>
  <c r="G99" i="17"/>
  <c r="F99" i="17"/>
  <c r="E99" i="17"/>
  <c r="D99" i="17"/>
  <c r="C99" i="17"/>
  <c r="B99" i="17"/>
  <c r="K97" i="17"/>
  <c r="J97" i="17"/>
  <c r="I97" i="17"/>
  <c r="H97" i="17"/>
  <c r="G97" i="17"/>
  <c r="F97" i="17"/>
  <c r="E97" i="17"/>
  <c r="D97" i="17"/>
  <c r="C97" i="17"/>
  <c r="B97" i="17"/>
  <c r="K96" i="17"/>
  <c r="J96" i="17"/>
  <c r="I96" i="17"/>
  <c r="H96" i="17"/>
  <c r="G96" i="17"/>
  <c r="F96" i="17"/>
  <c r="E96" i="17"/>
  <c r="D96" i="17"/>
  <c r="C96" i="17"/>
  <c r="B96" i="17"/>
  <c r="K95" i="17"/>
  <c r="J95" i="17"/>
  <c r="I95" i="17"/>
  <c r="H95" i="17"/>
  <c r="G95" i="17"/>
  <c r="F95" i="17"/>
  <c r="E95" i="17"/>
  <c r="D95" i="17"/>
  <c r="C95" i="17"/>
  <c r="B95" i="17"/>
  <c r="K94" i="17"/>
  <c r="J94" i="17"/>
  <c r="I94" i="17"/>
  <c r="G94" i="17"/>
  <c r="F94" i="17"/>
  <c r="E94" i="17"/>
  <c r="D94" i="17"/>
  <c r="C94" i="17"/>
  <c r="B94" i="17"/>
  <c r="K86" i="17"/>
  <c r="J86" i="17"/>
  <c r="I86" i="17"/>
  <c r="H86" i="17"/>
  <c r="G86" i="17"/>
  <c r="F86" i="17"/>
  <c r="E86" i="17"/>
  <c r="D86" i="17"/>
  <c r="C86" i="17"/>
  <c r="B86" i="17"/>
  <c r="K85" i="17"/>
  <c r="J85" i="17"/>
  <c r="I85" i="17"/>
  <c r="H85" i="17"/>
  <c r="G85" i="17"/>
  <c r="F85" i="17"/>
  <c r="E85" i="17"/>
  <c r="D85" i="17"/>
  <c r="C85" i="17"/>
  <c r="B85" i="17"/>
  <c r="K83" i="17"/>
  <c r="J83" i="17"/>
  <c r="I83" i="17"/>
  <c r="H83" i="17"/>
  <c r="G83" i="17"/>
  <c r="F83" i="17"/>
  <c r="E83" i="17"/>
  <c r="D83" i="17"/>
  <c r="C83" i="17"/>
  <c r="B83" i="17"/>
  <c r="K82" i="17"/>
  <c r="J82" i="17"/>
  <c r="I82" i="17"/>
  <c r="H82" i="17"/>
  <c r="G82" i="17"/>
  <c r="F82" i="17"/>
  <c r="E82" i="17"/>
  <c r="D82" i="17"/>
  <c r="C82" i="17"/>
  <c r="B82" i="17"/>
  <c r="K81" i="17"/>
  <c r="J81" i="17"/>
  <c r="I81" i="17"/>
  <c r="H81" i="17"/>
  <c r="G81" i="17"/>
  <c r="F81" i="17"/>
  <c r="E81" i="17"/>
  <c r="D81" i="17"/>
  <c r="C81" i="17"/>
  <c r="B81" i="17"/>
  <c r="K80" i="17"/>
  <c r="J80" i="17"/>
  <c r="I80" i="17"/>
  <c r="H80" i="17"/>
  <c r="G80" i="17"/>
  <c r="F80" i="17"/>
  <c r="E80" i="17"/>
  <c r="D80" i="17"/>
  <c r="C80" i="17"/>
  <c r="B80" i="17"/>
  <c r="K72" i="17"/>
  <c r="J72" i="17"/>
  <c r="I72" i="17"/>
  <c r="H72" i="17"/>
  <c r="G72" i="17"/>
  <c r="F72" i="17"/>
  <c r="E72" i="17"/>
  <c r="D72" i="17"/>
  <c r="C72" i="17"/>
  <c r="B72" i="17"/>
  <c r="K71" i="17"/>
  <c r="J71" i="17"/>
  <c r="I71" i="17"/>
  <c r="H71" i="17"/>
  <c r="G71" i="17"/>
  <c r="F71" i="17"/>
  <c r="E71" i="17"/>
  <c r="D71" i="17"/>
  <c r="C71" i="17"/>
  <c r="B71" i="17"/>
  <c r="K69" i="17"/>
  <c r="J69" i="17"/>
  <c r="I69" i="17"/>
  <c r="H69" i="17"/>
  <c r="G69" i="17"/>
  <c r="F69" i="17"/>
  <c r="E69" i="17"/>
  <c r="D69" i="17"/>
  <c r="C69" i="17"/>
  <c r="B69" i="17"/>
  <c r="K68" i="17"/>
  <c r="J68" i="17"/>
  <c r="I68" i="17"/>
  <c r="H68" i="17"/>
  <c r="G68" i="17"/>
  <c r="F68" i="17"/>
  <c r="E68" i="17"/>
  <c r="D68" i="17"/>
  <c r="C68" i="17"/>
  <c r="B68" i="17"/>
  <c r="K67" i="17"/>
  <c r="J67" i="17"/>
  <c r="I67" i="17"/>
  <c r="H67" i="17"/>
  <c r="G67" i="17"/>
  <c r="F67" i="17"/>
  <c r="E67" i="17"/>
  <c r="D67" i="17"/>
  <c r="C67" i="17"/>
  <c r="B67" i="17"/>
  <c r="K66" i="17"/>
  <c r="J66" i="17"/>
  <c r="I66" i="17"/>
  <c r="H66" i="17"/>
  <c r="G66" i="17"/>
  <c r="F66" i="17"/>
  <c r="E66" i="17"/>
  <c r="D66" i="17"/>
  <c r="C66" i="17"/>
  <c r="B66" i="17"/>
  <c r="K58" i="17"/>
  <c r="J58" i="17"/>
  <c r="I58" i="17"/>
  <c r="H58" i="17"/>
  <c r="G58" i="17"/>
  <c r="F58" i="17"/>
  <c r="E58" i="17"/>
  <c r="D58" i="17"/>
  <c r="C58" i="17"/>
  <c r="B58" i="17"/>
  <c r="K57" i="17"/>
  <c r="J57" i="17"/>
  <c r="I57" i="17"/>
  <c r="H57" i="17"/>
  <c r="G57" i="17"/>
  <c r="F57" i="17"/>
  <c r="E57" i="17"/>
  <c r="D57" i="17"/>
  <c r="C57" i="17"/>
  <c r="B57" i="17"/>
  <c r="K55" i="17"/>
  <c r="J55" i="17"/>
  <c r="I55" i="17"/>
  <c r="H55" i="17"/>
  <c r="G55" i="17"/>
  <c r="F55" i="17"/>
  <c r="E55" i="17"/>
  <c r="D55" i="17"/>
  <c r="C55" i="17"/>
  <c r="B55" i="17"/>
  <c r="K54" i="17"/>
  <c r="J54" i="17"/>
  <c r="I54" i="17"/>
  <c r="H54" i="17"/>
  <c r="G54" i="17"/>
  <c r="F54" i="17"/>
  <c r="E54" i="17"/>
  <c r="D54" i="17"/>
  <c r="C54" i="17"/>
  <c r="B54" i="17"/>
  <c r="K53" i="17"/>
  <c r="J53" i="17"/>
  <c r="I53" i="17"/>
  <c r="H53" i="17"/>
  <c r="G53" i="17"/>
  <c r="F53" i="17"/>
  <c r="E53" i="17"/>
  <c r="D53" i="17"/>
  <c r="C53" i="17"/>
  <c r="B53" i="17"/>
  <c r="K52" i="17"/>
  <c r="J52" i="17"/>
  <c r="I52" i="17"/>
  <c r="H52" i="17"/>
  <c r="G52" i="17"/>
  <c r="F52" i="17"/>
  <c r="E52" i="17"/>
  <c r="D52" i="17"/>
  <c r="C52" i="17"/>
  <c r="B52" i="17"/>
  <c r="K44" i="17"/>
  <c r="J44" i="17"/>
  <c r="I44" i="17"/>
  <c r="H44" i="17"/>
  <c r="G44" i="17"/>
  <c r="F44" i="17"/>
  <c r="E44" i="17"/>
  <c r="D44" i="17"/>
  <c r="C44" i="17"/>
  <c r="B44" i="17"/>
  <c r="K43" i="17"/>
  <c r="J43" i="17"/>
  <c r="I43" i="17"/>
  <c r="H43" i="17"/>
  <c r="G43" i="17"/>
  <c r="G150" i="17" s="1"/>
  <c r="F43" i="17"/>
  <c r="E43" i="17"/>
  <c r="D43" i="17"/>
  <c r="C43" i="17"/>
  <c r="B43" i="17"/>
  <c r="B150" i="17" s="1"/>
  <c r="K41" i="17"/>
  <c r="J41" i="17"/>
  <c r="I41" i="17"/>
  <c r="H41" i="17"/>
  <c r="G41" i="17"/>
  <c r="F41" i="17"/>
  <c r="E41" i="17"/>
  <c r="D41" i="17"/>
  <c r="C41" i="17"/>
  <c r="B41" i="17"/>
  <c r="K40" i="17"/>
  <c r="J40" i="17"/>
  <c r="I40" i="17"/>
  <c r="H40" i="17"/>
  <c r="G40" i="17"/>
  <c r="F40" i="17"/>
  <c r="E40" i="17"/>
  <c r="D40" i="17"/>
  <c r="C40" i="17"/>
  <c r="B40" i="17"/>
  <c r="K39" i="17"/>
  <c r="J39" i="17"/>
  <c r="I39" i="17"/>
  <c r="H39" i="17"/>
  <c r="G39" i="17"/>
  <c r="F39" i="17"/>
  <c r="E39" i="17"/>
  <c r="D39" i="17"/>
  <c r="C39" i="17"/>
  <c r="B39" i="17"/>
  <c r="K38" i="17"/>
  <c r="J38" i="17"/>
  <c r="I38" i="17"/>
  <c r="H38" i="17"/>
  <c r="G38" i="17"/>
  <c r="F38" i="17"/>
  <c r="E38" i="17"/>
  <c r="D38" i="17"/>
  <c r="C38" i="17"/>
  <c r="B38" i="17"/>
  <c r="K30" i="17"/>
  <c r="J30" i="17"/>
  <c r="I30" i="17"/>
  <c r="H30" i="17"/>
  <c r="G30" i="17"/>
  <c r="F30" i="17"/>
  <c r="E30" i="17"/>
  <c r="D30" i="17"/>
  <c r="C30" i="17"/>
  <c r="B30" i="17"/>
  <c r="K29" i="17"/>
  <c r="J29" i="17"/>
  <c r="I29" i="17"/>
  <c r="H29" i="17"/>
  <c r="G29" i="17"/>
  <c r="F29" i="17"/>
  <c r="E29" i="17"/>
  <c r="D29" i="17"/>
  <c r="C29" i="17"/>
  <c r="B29" i="17"/>
  <c r="K27" i="17"/>
  <c r="J27" i="17"/>
  <c r="I27" i="17"/>
  <c r="H27" i="17"/>
  <c r="G27" i="17"/>
  <c r="F27" i="17"/>
  <c r="E27" i="17"/>
  <c r="D27" i="17"/>
  <c r="C27" i="17"/>
  <c r="B27" i="17"/>
  <c r="K26" i="17"/>
  <c r="J26" i="17"/>
  <c r="I26" i="17"/>
  <c r="H26" i="17"/>
  <c r="G26" i="17"/>
  <c r="F26" i="17"/>
  <c r="E26" i="17"/>
  <c r="D26" i="17"/>
  <c r="C26" i="17"/>
  <c r="B26" i="17"/>
  <c r="K25" i="17"/>
  <c r="J25" i="17"/>
  <c r="I25" i="17"/>
  <c r="H25" i="17"/>
  <c r="G25" i="17"/>
  <c r="F25" i="17"/>
  <c r="E25" i="17"/>
  <c r="D25" i="17"/>
  <c r="C25" i="17"/>
  <c r="B25" i="17"/>
  <c r="K24" i="17"/>
  <c r="J24" i="17"/>
  <c r="I24" i="17"/>
  <c r="H24" i="17"/>
  <c r="G24" i="17"/>
  <c r="F24" i="17"/>
  <c r="E24" i="17"/>
  <c r="D24" i="17"/>
  <c r="C24" i="17"/>
  <c r="B24" i="17"/>
  <c r="K16" i="17"/>
  <c r="J16" i="17"/>
  <c r="I16" i="17"/>
  <c r="H16" i="17"/>
  <c r="G16" i="17"/>
  <c r="F16" i="17"/>
  <c r="E16" i="17"/>
  <c r="D16" i="17"/>
  <c r="C16" i="17"/>
  <c r="B16" i="17"/>
  <c r="K15" i="17"/>
  <c r="J15" i="17"/>
  <c r="I15" i="17"/>
  <c r="H15" i="17"/>
  <c r="G15" i="17"/>
  <c r="F15" i="17"/>
  <c r="E15" i="17"/>
  <c r="D15" i="17"/>
  <c r="C15" i="17"/>
  <c r="B15" i="17"/>
  <c r="K13" i="17"/>
  <c r="J13" i="17"/>
  <c r="I13" i="17"/>
  <c r="H13" i="17"/>
  <c r="G13" i="17"/>
  <c r="G149" i="17" s="1"/>
  <c r="F13" i="17"/>
  <c r="E13" i="17"/>
  <c r="E149" i="17" s="1"/>
  <c r="D13" i="17"/>
  <c r="C13" i="17"/>
  <c r="B13" i="17"/>
  <c r="B149" i="17" s="1"/>
  <c r="K12" i="17"/>
  <c r="J12" i="17"/>
  <c r="I12" i="17"/>
  <c r="H12" i="17"/>
  <c r="G12" i="17"/>
  <c r="F12" i="17"/>
  <c r="E12" i="17"/>
  <c r="D12" i="17"/>
  <c r="C12" i="17"/>
  <c r="B12" i="17"/>
  <c r="B148" i="17" s="1"/>
  <c r="K11" i="17"/>
  <c r="J11" i="17"/>
  <c r="I11" i="17"/>
  <c r="H11" i="17"/>
  <c r="G11" i="17"/>
  <c r="G147" i="17" s="1"/>
  <c r="F11" i="17"/>
  <c r="E11" i="17"/>
  <c r="D11" i="17"/>
  <c r="C11" i="17"/>
  <c r="B11" i="17"/>
  <c r="B147" i="17" s="1"/>
  <c r="K10" i="17"/>
  <c r="J10" i="17"/>
  <c r="I10" i="17"/>
  <c r="H10" i="17"/>
  <c r="G10" i="17"/>
  <c r="F10" i="17"/>
  <c r="F145" i="17" s="1"/>
  <c r="E10" i="17"/>
  <c r="D10" i="17"/>
  <c r="C10" i="17"/>
  <c r="C145" i="17" s="1"/>
  <c r="B10" i="17"/>
  <c r="B145" i="17" s="1"/>
  <c r="K156" i="16"/>
  <c r="J156" i="16"/>
  <c r="I156" i="16"/>
  <c r="H156" i="16"/>
  <c r="G156" i="16"/>
  <c r="F156" i="16"/>
  <c r="E156" i="16"/>
  <c r="D156" i="16"/>
  <c r="C156" i="16"/>
  <c r="B156" i="16"/>
  <c r="K155" i="16"/>
  <c r="J155" i="16"/>
  <c r="I155" i="16"/>
  <c r="H155" i="16"/>
  <c r="G155" i="16"/>
  <c r="F155" i="16"/>
  <c r="E155" i="16"/>
  <c r="D155" i="16"/>
  <c r="C155" i="16"/>
  <c r="B155" i="16"/>
  <c r="K154" i="16"/>
  <c r="J154" i="16"/>
  <c r="I154" i="16"/>
  <c r="H154" i="16"/>
  <c r="G154" i="16"/>
  <c r="F154" i="16"/>
  <c r="E154" i="16"/>
  <c r="D154" i="16"/>
  <c r="C154" i="16"/>
  <c r="B154" i="16"/>
  <c r="K153" i="16"/>
  <c r="J153" i="16"/>
  <c r="I153" i="16"/>
  <c r="H153" i="16"/>
  <c r="G153" i="16"/>
  <c r="F153" i="16"/>
  <c r="E153" i="16"/>
  <c r="D153" i="16"/>
  <c r="C153" i="16"/>
  <c r="B153" i="16"/>
  <c r="K146" i="16"/>
  <c r="J146" i="16"/>
  <c r="I146" i="16"/>
  <c r="H146" i="16"/>
  <c r="G146" i="16"/>
  <c r="F146" i="16"/>
  <c r="E146" i="16"/>
  <c r="D146" i="16"/>
  <c r="C146" i="16"/>
  <c r="B146" i="16"/>
  <c r="K142" i="16"/>
  <c r="J142" i="16"/>
  <c r="I142" i="16"/>
  <c r="H142" i="16"/>
  <c r="G142" i="16"/>
  <c r="F142" i="16"/>
  <c r="E142" i="16"/>
  <c r="D142" i="16"/>
  <c r="C142" i="16"/>
  <c r="B142" i="16"/>
  <c r="K141" i="16"/>
  <c r="J141" i="16"/>
  <c r="I141" i="16"/>
  <c r="H141" i="16"/>
  <c r="G141" i="16"/>
  <c r="F141" i="16"/>
  <c r="E141" i="16"/>
  <c r="D141" i="16"/>
  <c r="C141" i="16"/>
  <c r="B141" i="16"/>
  <c r="K139" i="16"/>
  <c r="J139" i="16"/>
  <c r="I139" i="16"/>
  <c r="H139" i="16"/>
  <c r="G139" i="16"/>
  <c r="F139" i="16"/>
  <c r="E139" i="16"/>
  <c r="D139" i="16"/>
  <c r="C139" i="16"/>
  <c r="B139" i="16"/>
  <c r="K138" i="16"/>
  <c r="J138" i="16"/>
  <c r="I138" i="16"/>
  <c r="H138" i="16"/>
  <c r="G138" i="16"/>
  <c r="F138" i="16"/>
  <c r="E138" i="16"/>
  <c r="D138" i="16"/>
  <c r="C138" i="16"/>
  <c r="B138" i="16"/>
  <c r="K137" i="16"/>
  <c r="J137" i="16"/>
  <c r="I137" i="16"/>
  <c r="H137" i="16"/>
  <c r="G137" i="16"/>
  <c r="F137" i="16"/>
  <c r="E137" i="16"/>
  <c r="D137" i="16"/>
  <c r="C137" i="16"/>
  <c r="B137" i="16"/>
  <c r="K136" i="16"/>
  <c r="J136" i="16"/>
  <c r="I136" i="16"/>
  <c r="H136" i="16"/>
  <c r="G136" i="16"/>
  <c r="F136" i="16"/>
  <c r="E136" i="16"/>
  <c r="D136" i="16"/>
  <c r="C136" i="16"/>
  <c r="B136" i="16"/>
  <c r="K128" i="16"/>
  <c r="J128" i="16"/>
  <c r="I128" i="16"/>
  <c r="H128" i="16"/>
  <c r="G128" i="16"/>
  <c r="F128" i="16"/>
  <c r="E128" i="16"/>
  <c r="D128" i="16"/>
  <c r="C128" i="16"/>
  <c r="B128" i="16"/>
  <c r="K127" i="16"/>
  <c r="J127" i="16"/>
  <c r="I127" i="16"/>
  <c r="H127" i="16"/>
  <c r="G127" i="16"/>
  <c r="F127" i="16"/>
  <c r="E127" i="16"/>
  <c r="D127" i="16"/>
  <c r="C127" i="16"/>
  <c r="B127" i="16"/>
  <c r="K125" i="16"/>
  <c r="J125" i="16"/>
  <c r="I125" i="16"/>
  <c r="H125" i="16"/>
  <c r="G125" i="16"/>
  <c r="F125" i="16"/>
  <c r="E125" i="16"/>
  <c r="D125" i="16"/>
  <c r="C125" i="16"/>
  <c r="B125" i="16"/>
  <c r="K124" i="16"/>
  <c r="J124" i="16"/>
  <c r="I124" i="16"/>
  <c r="H124" i="16"/>
  <c r="G124" i="16"/>
  <c r="F124" i="16"/>
  <c r="E124" i="16"/>
  <c r="D124" i="16"/>
  <c r="C124" i="16"/>
  <c r="B124" i="16"/>
  <c r="K123" i="16"/>
  <c r="J123" i="16"/>
  <c r="I123" i="16"/>
  <c r="H123" i="16"/>
  <c r="G123" i="16"/>
  <c r="F123" i="16"/>
  <c r="E123" i="16"/>
  <c r="D123" i="16"/>
  <c r="C123" i="16"/>
  <c r="B123" i="16"/>
  <c r="K122" i="16"/>
  <c r="J122" i="16"/>
  <c r="I122" i="16"/>
  <c r="H122" i="16"/>
  <c r="G122" i="16"/>
  <c r="F122" i="16"/>
  <c r="E122" i="16"/>
  <c r="D122" i="16"/>
  <c r="C122" i="16"/>
  <c r="B122" i="16"/>
  <c r="K114" i="16"/>
  <c r="J114" i="16"/>
  <c r="I114" i="16"/>
  <c r="H114" i="16"/>
  <c r="G114" i="16"/>
  <c r="F114" i="16"/>
  <c r="E114" i="16"/>
  <c r="D114" i="16"/>
  <c r="C114" i="16"/>
  <c r="B114" i="16"/>
  <c r="K113" i="16"/>
  <c r="J113" i="16"/>
  <c r="I113" i="16"/>
  <c r="H113" i="16"/>
  <c r="G113" i="16"/>
  <c r="F113" i="16"/>
  <c r="E113" i="16"/>
  <c r="D113" i="16"/>
  <c r="C113" i="16"/>
  <c r="B113" i="16"/>
  <c r="K111" i="16"/>
  <c r="J111" i="16"/>
  <c r="I111" i="16"/>
  <c r="H111" i="16"/>
  <c r="G111" i="16"/>
  <c r="F111" i="16"/>
  <c r="E111" i="16"/>
  <c r="D111" i="16"/>
  <c r="C111" i="16"/>
  <c r="B111" i="16"/>
  <c r="K110" i="16"/>
  <c r="J110" i="16"/>
  <c r="I110" i="16"/>
  <c r="H110" i="16"/>
  <c r="G110" i="16"/>
  <c r="F110" i="16"/>
  <c r="E110" i="16"/>
  <c r="D110" i="16"/>
  <c r="C110" i="16"/>
  <c r="B110" i="16"/>
  <c r="K109" i="16"/>
  <c r="J109" i="16"/>
  <c r="I109" i="16"/>
  <c r="H109" i="16"/>
  <c r="G109" i="16"/>
  <c r="F109" i="16"/>
  <c r="E109" i="16"/>
  <c r="D109" i="16"/>
  <c r="C109" i="16"/>
  <c r="B109" i="16"/>
  <c r="K108" i="16"/>
  <c r="J108" i="16"/>
  <c r="I108" i="16"/>
  <c r="H108" i="16"/>
  <c r="G108" i="16"/>
  <c r="F108" i="16"/>
  <c r="E108" i="16"/>
  <c r="D108" i="16"/>
  <c r="C108" i="16"/>
  <c r="B108" i="16"/>
  <c r="K100" i="16"/>
  <c r="J100" i="16"/>
  <c r="I100" i="16"/>
  <c r="H100" i="16"/>
  <c r="G100" i="16"/>
  <c r="F100" i="16"/>
  <c r="E100" i="16"/>
  <c r="D100" i="16"/>
  <c r="C100" i="16"/>
  <c r="B100" i="16"/>
  <c r="K99" i="16"/>
  <c r="J99" i="16"/>
  <c r="I99" i="16"/>
  <c r="H99" i="16"/>
  <c r="G99" i="16"/>
  <c r="F99" i="16"/>
  <c r="E99" i="16"/>
  <c r="D99" i="16"/>
  <c r="C99" i="16"/>
  <c r="B99" i="16"/>
  <c r="K97" i="16"/>
  <c r="J97" i="16"/>
  <c r="I97" i="16"/>
  <c r="H97" i="16"/>
  <c r="G97" i="16"/>
  <c r="F97" i="16"/>
  <c r="E97" i="16"/>
  <c r="D97" i="16"/>
  <c r="C97" i="16"/>
  <c r="B97" i="16"/>
  <c r="K96" i="16"/>
  <c r="J96" i="16"/>
  <c r="I96" i="16"/>
  <c r="H96" i="16"/>
  <c r="G96" i="16"/>
  <c r="F96" i="16"/>
  <c r="E96" i="16"/>
  <c r="D96" i="16"/>
  <c r="C96" i="16"/>
  <c r="B96" i="16"/>
  <c r="K95" i="16"/>
  <c r="J95" i="16"/>
  <c r="I95" i="16"/>
  <c r="H95" i="16"/>
  <c r="G95" i="16"/>
  <c r="F95" i="16"/>
  <c r="E95" i="16"/>
  <c r="D95" i="16"/>
  <c r="C95" i="16"/>
  <c r="B95" i="16"/>
  <c r="K94" i="16"/>
  <c r="J94" i="16"/>
  <c r="I94" i="16"/>
  <c r="H94" i="16"/>
  <c r="G94" i="16"/>
  <c r="F94" i="16"/>
  <c r="E94" i="16"/>
  <c r="D94" i="16"/>
  <c r="C94" i="16"/>
  <c r="B94" i="16"/>
  <c r="K86" i="16"/>
  <c r="J86" i="16"/>
  <c r="I86" i="16"/>
  <c r="H86" i="16"/>
  <c r="G86" i="16"/>
  <c r="F86" i="16"/>
  <c r="E86" i="16"/>
  <c r="D86" i="16"/>
  <c r="C86" i="16"/>
  <c r="B86" i="16"/>
  <c r="K85" i="16"/>
  <c r="J85" i="16"/>
  <c r="I85" i="16"/>
  <c r="H85" i="16"/>
  <c r="G85" i="16"/>
  <c r="F85" i="16"/>
  <c r="E85" i="16"/>
  <c r="D85" i="16"/>
  <c r="C85" i="16"/>
  <c r="B85" i="16"/>
  <c r="K83" i="16"/>
  <c r="J83" i="16"/>
  <c r="I83" i="16"/>
  <c r="H83" i="16"/>
  <c r="G83" i="16"/>
  <c r="F83" i="16"/>
  <c r="E83" i="16"/>
  <c r="D83" i="16"/>
  <c r="C83" i="16"/>
  <c r="B83" i="16"/>
  <c r="K82" i="16"/>
  <c r="J82" i="16"/>
  <c r="I82" i="16"/>
  <c r="H82" i="16"/>
  <c r="G82" i="16"/>
  <c r="F82" i="16"/>
  <c r="E82" i="16"/>
  <c r="D82" i="16"/>
  <c r="C82" i="16"/>
  <c r="B82" i="16"/>
  <c r="K81" i="16"/>
  <c r="J81" i="16"/>
  <c r="I81" i="16"/>
  <c r="H81" i="16"/>
  <c r="G81" i="16"/>
  <c r="F81" i="16"/>
  <c r="E81" i="16"/>
  <c r="D81" i="16"/>
  <c r="C81" i="16"/>
  <c r="B81" i="16"/>
  <c r="K80" i="16"/>
  <c r="J80" i="16"/>
  <c r="I80" i="16"/>
  <c r="H80" i="16"/>
  <c r="G80" i="16"/>
  <c r="F80" i="16"/>
  <c r="E80" i="16"/>
  <c r="D80" i="16"/>
  <c r="C80" i="16"/>
  <c r="B80" i="16"/>
  <c r="K72" i="16"/>
  <c r="J72" i="16"/>
  <c r="I72" i="16"/>
  <c r="H72" i="16"/>
  <c r="G72" i="16"/>
  <c r="F72" i="16"/>
  <c r="E72" i="16"/>
  <c r="D72" i="16"/>
  <c r="C72" i="16"/>
  <c r="B72" i="16"/>
  <c r="K71" i="16"/>
  <c r="J71" i="16"/>
  <c r="I71" i="16"/>
  <c r="H71" i="16"/>
  <c r="G71" i="16"/>
  <c r="F71" i="16"/>
  <c r="E71" i="16"/>
  <c r="D71" i="16"/>
  <c r="C71" i="16"/>
  <c r="B71" i="16"/>
  <c r="K69" i="16"/>
  <c r="J69" i="16"/>
  <c r="I69" i="16"/>
  <c r="H69" i="16"/>
  <c r="G69" i="16"/>
  <c r="F69" i="16"/>
  <c r="E69" i="16"/>
  <c r="D69" i="16"/>
  <c r="C69" i="16"/>
  <c r="B69" i="16"/>
  <c r="K68" i="16"/>
  <c r="J68" i="16"/>
  <c r="I68" i="16"/>
  <c r="H68" i="16"/>
  <c r="G68" i="16"/>
  <c r="F68" i="16"/>
  <c r="E68" i="16"/>
  <c r="D68" i="16"/>
  <c r="C68" i="16"/>
  <c r="B68" i="16"/>
  <c r="K67" i="16"/>
  <c r="J67" i="16"/>
  <c r="I67" i="16"/>
  <c r="H67" i="16"/>
  <c r="G67" i="16"/>
  <c r="F67" i="16"/>
  <c r="E67" i="16"/>
  <c r="D67" i="16"/>
  <c r="C67" i="16"/>
  <c r="B67" i="16"/>
  <c r="K66" i="16"/>
  <c r="J66" i="16"/>
  <c r="I66" i="16"/>
  <c r="H66" i="16"/>
  <c r="G66" i="16"/>
  <c r="F66" i="16"/>
  <c r="E66" i="16"/>
  <c r="D66" i="16"/>
  <c r="C66" i="16"/>
  <c r="B66" i="16"/>
  <c r="K58" i="16"/>
  <c r="J58" i="16"/>
  <c r="I58" i="16"/>
  <c r="H58" i="16"/>
  <c r="G58" i="16"/>
  <c r="F58" i="16"/>
  <c r="E58" i="16"/>
  <c r="D58" i="16"/>
  <c r="C58" i="16"/>
  <c r="B58" i="16"/>
  <c r="K57" i="16"/>
  <c r="J57" i="16"/>
  <c r="I57" i="16"/>
  <c r="H57" i="16"/>
  <c r="G57" i="16"/>
  <c r="F57" i="16"/>
  <c r="E57" i="16"/>
  <c r="D57" i="16"/>
  <c r="C57" i="16"/>
  <c r="B57" i="16"/>
  <c r="K55" i="16"/>
  <c r="J55" i="16"/>
  <c r="I55" i="16"/>
  <c r="H55" i="16"/>
  <c r="G55" i="16"/>
  <c r="F55" i="16"/>
  <c r="E55" i="16"/>
  <c r="D55" i="16"/>
  <c r="C55" i="16"/>
  <c r="B55" i="16"/>
  <c r="K54" i="16"/>
  <c r="J54" i="16"/>
  <c r="I54" i="16"/>
  <c r="H54" i="16"/>
  <c r="G54" i="16"/>
  <c r="F54" i="16"/>
  <c r="E54" i="16"/>
  <c r="D54" i="16"/>
  <c r="C54" i="16"/>
  <c r="B54" i="16"/>
  <c r="K53" i="16"/>
  <c r="J53" i="16"/>
  <c r="I53" i="16"/>
  <c r="H53" i="16"/>
  <c r="G53" i="16"/>
  <c r="F53" i="16"/>
  <c r="E53" i="16"/>
  <c r="D53" i="16"/>
  <c r="C53" i="16"/>
  <c r="B53" i="16"/>
  <c r="K52" i="16"/>
  <c r="J52" i="16"/>
  <c r="I52" i="16"/>
  <c r="H52" i="16"/>
  <c r="G52" i="16"/>
  <c r="F52" i="16"/>
  <c r="E52" i="16"/>
  <c r="D52" i="16"/>
  <c r="C52" i="16"/>
  <c r="B52" i="16"/>
  <c r="K44" i="16"/>
  <c r="J44" i="16"/>
  <c r="I44" i="16"/>
  <c r="H44" i="16"/>
  <c r="G44" i="16"/>
  <c r="F44" i="16"/>
  <c r="E44" i="16"/>
  <c r="D44" i="16"/>
  <c r="C44" i="16"/>
  <c r="B44" i="16"/>
  <c r="K43" i="16"/>
  <c r="K150" i="16" s="1"/>
  <c r="J43" i="16"/>
  <c r="J150" i="16" s="1"/>
  <c r="I43" i="16"/>
  <c r="I150" i="16" s="1"/>
  <c r="H43" i="16"/>
  <c r="H150" i="16" s="1"/>
  <c r="G43" i="16"/>
  <c r="G150" i="16" s="1"/>
  <c r="F43" i="16"/>
  <c r="F150" i="16" s="1"/>
  <c r="E43" i="16"/>
  <c r="E150" i="16" s="1"/>
  <c r="D43" i="16"/>
  <c r="D150" i="16" s="1"/>
  <c r="C43" i="16"/>
  <c r="C150" i="16" s="1"/>
  <c r="B43" i="16"/>
  <c r="B150" i="16" s="1"/>
  <c r="K41" i="16"/>
  <c r="J41" i="16"/>
  <c r="I41" i="16"/>
  <c r="H41" i="16"/>
  <c r="G41" i="16"/>
  <c r="F41" i="16"/>
  <c r="E41" i="16"/>
  <c r="D41" i="16"/>
  <c r="C41" i="16"/>
  <c r="B41" i="16"/>
  <c r="K40" i="16"/>
  <c r="J40" i="16"/>
  <c r="I40" i="16"/>
  <c r="H40" i="16"/>
  <c r="G40" i="16"/>
  <c r="F40" i="16"/>
  <c r="E40" i="16"/>
  <c r="D40" i="16"/>
  <c r="C40" i="16"/>
  <c r="B40" i="16"/>
  <c r="K39" i="16"/>
  <c r="J39" i="16"/>
  <c r="I39" i="16"/>
  <c r="H39" i="16"/>
  <c r="G39" i="16"/>
  <c r="F39" i="16"/>
  <c r="E39" i="16"/>
  <c r="D39" i="16"/>
  <c r="C39" i="16"/>
  <c r="B39" i="16"/>
  <c r="K38" i="16"/>
  <c r="J38" i="16"/>
  <c r="I38" i="16"/>
  <c r="H38" i="16"/>
  <c r="G38" i="16"/>
  <c r="F38" i="16"/>
  <c r="E38" i="16"/>
  <c r="D38" i="16"/>
  <c r="C38" i="16"/>
  <c r="B38" i="16"/>
  <c r="K30" i="16"/>
  <c r="J30" i="16"/>
  <c r="I30" i="16"/>
  <c r="H30" i="16"/>
  <c r="G30" i="16"/>
  <c r="F30" i="16"/>
  <c r="E30" i="16"/>
  <c r="D30" i="16"/>
  <c r="C30" i="16"/>
  <c r="B30" i="16"/>
  <c r="K29" i="16"/>
  <c r="J29" i="16"/>
  <c r="I29" i="16"/>
  <c r="H29" i="16"/>
  <c r="G29" i="16"/>
  <c r="F29" i="16"/>
  <c r="E29" i="16"/>
  <c r="D29" i="16"/>
  <c r="C29" i="16"/>
  <c r="B29" i="16"/>
  <c r="K27" i="16"/>
  <c r="J27" i="16"/>
  <c r="I27" i="16"/>
  <c r="H27" i="16"/>
  <c r="G27" i="16"/>
  <c r="F27" i="16"/>
  <c r="E27" i="16"/>
  <c r="D27" i="16"/>
  <c r="C27" i="16"/>
  <c r="B27" i="16"/>
  <c r="K26" i="16"/>
  <c r="J26" i="16"/>
  <c r="I26" i="16"/>
  <c r="H26" i="16"/>
  <c r="G26" i="16"/>
  <c r="F26" i="16"/>
  <c r="E26" i="16"/>
  <c r="D26" i="16"/>
  <c r="C26" i="16"/>
  <c r="B26" i="16"/>
  <c r="K25" i="16"/>
  <c r="J25" i="16"/>
  <c r="I25" i="16"/>
  <c r="H25" i="16"/>
  <c r="G25" i="16"/>
  <c r="F25" i="16"/>
  <c r="E25" i="16"/>
  <c r="D25" i="16"/>
  <c r="C25" i="16"/>
  <c r="B25" i="16"/>
  <c r="K24" i="16"/>
  <c r="J24" i="16"/>
  <c r="I24" i="16"/>
  <c r="H24" i="16"/>
  <c r="G24" i="16"/>
  <c r="F24" i="16"/>
  <c r="E24" i="16"/>
  <c r="D24" i="16"/>
  <c r="C24" i="16"/>
  <c r="B24" i="16"/>
  <c r="K16" i="16"/>
  <c r="K151" i="16" s="1"/>
  <c r="J16" i="16"/>
  <c r="I16" i="16"/>
  <c r="I151" i="16" s="1"/>
  <c r="H16" i="16"/>
  <c r="H151" i="16" s="1"/>
  <c r="G16" i="16"/>
  <c r="G151" i="16" s="1"/>
  <c r="F16" i="16"/>
  <c r="F151" i="16" s="1"/>
  <c r="E16" i="16"/>
  <c r="E151" i="16" s="1"/>
  <c r="D16" i="16"/>
  <c r="D151" i="16" s="1"/>
  <c r="C16" i="16"/>
  <c r="C151" i="16" s="1"/>
  <c r="B16" i="16"/>
  <c r="B151" i="16" s="1"/>
  <c r="K15" i="16"/>
  <c r="J15" i="16"/>
  <c r="I15" i="16"/>
  <c r="H15" i="16"/>
  <c r="G15" i="16"/>
  <c r="F15" i="16"/>
  <c r="E15" i="16"/>
  <c r="D15" i="16"/>
  <c r="C15" i="16"/>
  <c r="B15" i="16"/>
  <c r="K13" i="16"/>
  <c r="K149" i="16" s="1"/>
  <c r="J13" i="16"/>
  <c r="I13" i="16"/>
  <c r="I149" i="16" s="1"/>
  <c r="H13" i="16"/>
  <c r="H149" i="16" s="1"/>
  <c r="G13" i="16"/>
  <c r="G149" i="16" s="1"/>
  <c r="F13" i="16"/>
  <c r="F149" i="16" s="1"/>
  <c r="E13" i="16"/>
  <c r="D13" i="16"/>
  <c r="D149" i="16" s="1"/>
  <c r="C13" i="16"/>
  <c r="C149" i="16" s="1"/>
  <c r="B13" i="16"/>
  <c r="B149" i="16" s="1"/>
  <c r="K12" i="16"/>
  <c r="K148" i="16" s="1"/>
  <c r="J12" i="16"/>
  <c r="J148" i="16" s="1"/>
  <c r="I12" i="16"/>
  <c r="I148" i="16" s="1"/>
  <c r="H12" i="16"/>
  <c r="H148" i="16" s="1"/>
  <c r="G12" i="16"/>
  <c r="G148" i="16" s="1"/>
  <c r="F12" i="16"/>
  <c r="F148" i="16" s="1"/>
  <c r="E12" i="16"/>
  <c r="E148" i="16" s="1"/>
  <c r="D12" i="16"/>
  <c r="D148" i="16" s="1"/>
  <c r="C12" i="16"/>
  <c r="B12" i="16"/>
  <c r="B148" i="16" s="1"/>
  <c r="K11" i="16"/>
  <c r="K147" i="16" s="1"/>
  <c r="J11" i="16"/>
  <c r="I11" i="16"/>
  <c r="I147" i="16" s="1"/>
  <c r="H11" i="16"/>
  <c r="H147" i="16" s="1"/>
  <c r="G11" i="16"/>
  <c r="G147" i="16" s="1"/>
  <c r="F11" i="16"/>
  <c r="F147" i="16" s="1"/>
  <c r="E11" i="16"/>
  <c r="E147" i="16" s="1"/>
  <c r="D11" i="16"/>
  <c r="D147" i="16" s="1"/>
  <c r="C11" i="16"/>
  <c r="C147" i="16" s="1"/>
  <c r="B11" i="16"/>
  <c r="B147" i="16" s="1"/>
  <c r="K10" i="16"/>
  <c r="J10" i="16"/>
  <c r="J145" i="16" s="1"/>
  <c r="I10" i="16"/>
  <c r="I145" i="16" s="1"/>
  <c r="H10" i="16"/>
  <c r="H145" i="16" s="1"/>
  <c r="G10" i="16"/>
  <c r="G145" i="16" s="1"/>
  <c r="F10" i="16"/>
  <c r="F145" i="16" s="1"/>
  <c r="E10" i="16"/>
  <c r="E145" i="16" s="1"/>
  <c r="D10" i="16"/>
  <c r="C10" i="16"/>
  <c r="C145" i="16" s="1"/>
  <c r="B10" i="16"/>
  <c r="B145" i="16" s="1"/>
  <c r="K154" i="11"/>
  <c r="J154" i="11"/>
  <c r="I154" i="11"/>
  <c r="H154" i="11"/>
  <c r="G154" i="11"/>
  <c r="F154" i="11"/>
  <c r="E154" i="11"/>
  <c r="E157" i="11" s="1"/>
  <c r="D154" i="11"/>
  <c r="C154" i="11"/>
  <c r="B154" i="11"/>
  <c r="K153" i="11"/>
  <c r="J153" i="11"/>
  <c r="I153" i="11"/>
  <c r="H153" i="11"/>
  <c r="G153" i="11"/>
  <c r="F153" i="11"/>
  <c r="E153" i="11"/>
  <c r="D153" i="11"/>
  <c r="C153" i="11"/>
  <c r="B153" i="11"/>
  <c r="K156" i="11"/>
  <c r="J156" i="11"/>
  <c r="I156" i="11"/>
  <c r="H156" i="11"/>
  <c r="G156" i="11"/>
  <c r="F156" i="11"/>
  <c r="E156" i="11"/>
  <c r="D156" i="11"/>
  <c r="C156" i="11"/>
  <c r="K155" i="11"/>
  <c r="J155" i="11"/>
  <c r="I155" i="11"/>
  <c r="H155" i="11"/>
  <c r="G155" i="11"/>
  <c r="F155" i="11"/>
  <c r="E155" i="11"/>
  <c r="D155" i="11"/>
  <c r="C155" i="11"/>
  <c r="B156" i="11"/>
  <c r="B155" i="11"/>
  <c r="K136" i="11"/>
  <c r="J136" i="11"/>
  <c r="I136" i="11"/>
  <c r="H136" i="11"/>
  <c r="G136" i="11"/>
  <c r="F136" i="11"/>
  <c r="E136" i="11"/>
  <c r="D136" i="11"/>
  <c r="C136" i="11"/>
  <c r="B136" i="11"/>
  <c r="K122" i="11"/>
  <c r="J122" i="11"/>
  <c r="I122" i="11"/>
  <c r="H122" i="11"/>
  <c r="G122" i="11"/>
  <c r="F122" i="11"/>
  <c r="E122" i="11"/>
  <c r="D122" i="11"/>
  <c r="C122" i="11"/>
  <c r="B122" i="11"/>
  <c r="K108" i="11"/>
  <c r="J108" i="11"/>
  <c r="I108" i="11"/>
  <c r="H108" i="11"/>
  <c r="G108" i="11"/>
  <c r="F108" i="11"/>
  <c r="E108" i="11"/>
  <c r="D108" i="11"/>
  <c r="C108" i="11"/>
  <c r="B108" i="11"/>
  <c r="K94" i="11"/>
  <c r="J94" i="11"/>
  <c r="I94" i="11"/>
  <c r="H94" i="11"/>
  <c r="G94" i="11"/>
  <c r="F94" i="11"/>
  <c r="E94" i="11"/>
  <c r="D94" i="11"/>
  <c r="C94" i="11"/>
  <c r="B94" i="11"/>
  <c r="K80" i="11"/>
  <c r="J80" i="11"/>
  <c r="I80" i="11"/>
  <c r="H80" i="11"/>
  <c r="G80" i="11"/>
  <c r="F80" i="11"/>
  <c r="E80" i="11"/>
  <c r="D80" i="11"/>
  <c r="C80" i="11"/>
  <c r="B80" i="11"/>
  <c r="K66" i="11"/>
  <c r="J66" i="11"/>
  <c r="I66" i="11"/>
  <c r="H66" i="11"/>
  <c r="G66" i="11"/>
  <c r="F66" i="11"/>
  <c r="E66" i="11"/>
  <c r="D66" i="11"/>
  <c r="C66" i="11"/>
  <c r="B66" i="11"/>
  <c r="K52" i="11"/>
  <c r="J52" i="11"/>
  <c r="I52" i="11"/>
  <c r="H52" i="11"/>
  <c r="G52" i="11"/>
  <c r="F52" i="11"/>
  <c r="E52" i="11"/>
  <c r="D52" i="11"/>
  <c r="C52" i="11"/>
  <c r="B52" i="11"/>
  <c r="K38" i="11"/>
  <c r="J38" i="11"/>
  <c r="I38" i="11"/>
  <c r="H38" i="11"/>
  <c r="G38" i="11"/>
  <c r="F38" i="11"/>
  <c r="E38" i="11"/>
  <c r="D38" i="11"/>
  <c r="C38" i="11"/>
  <c r="B38" i="11"/>
  <c r="K24" i="11"/>
  <c r="J24" i="11"/>
  <c r="I24" i="11"/>
  <c r="H24" i="11"/>
  <c r="G24" i="11"/>
  <c r="F24" i="11"/>
  <c r="E24" i="11"/>
  <c r="D24" i="11"/>
  <c r="C24" i="11"/>
  <c r="B24" i="11"/>
  <c r="K10" i="11"/>
  <c r="J10" i="11"/>
  <c r="I10" i="11"/>
  <c r="H10" i="11"/>
  <c r="G10" i="11"/>
  <c r="F10" i="11"/>
  <c r="E10" i="11"/>
  <c r="D10" i="11"/>
  <c r="C10" i="11"/>
  <c r="B10" i="11"/>
  <c r="F53" i="11"/>
  <c r="K141" i="11"/>
  <c r="J141" i="11"/>
  <c r="I141" i="11"/>
  <c r="H141" i="11"/>
  <c r="G141" i="11"/>
  <c r="F141" i="11"/>
  <c r="E141" i="11"/>
  <c r="D141" i="11"/>
  <c r="C141" i="11"/>
  <c r="B141" i="11"/>
  <c r="K127" i="11"/>
  <c r="J127" i="11"/>
  <c r="I127" i="11"/>
  <c r="H127" i="11"/>
  <c r="G127" i="11"/>
  <c r="F127" i="11"/>
  <c r="E127" i="11"/>
  <c r="D127" i="11"/>
  <c r="C127" i="11"/>
  <c r="B127" i="11"/>
  <c r="K113" i="11"/>
  <c r="J113" i="11"/>
  <c r="I113" i="11"/>
  <c r="H113" i="11"/>
  <c r="G113" i="11"/>
  <c r="F113" i="11"/>
  <c r="E113" i="11"/>
  <c r="D113" i="11"/>
  <c r="C113" i="11"/>
  <c r="B113" i="11"/>
  <c r="K99" i="11"/>
  <c r="J99" i="11"/>
  <c r="I99" i="11"/>
  <c r="H99" i="11"/>
  <c r="G99" i="11"/>
  <c r="F99" i="11"/>
  <c r="E99" i="11"/>
  <c r="D99" i="11"/>
  <c r="C99" i="11"/>
  <c r="B99" i="11"/>
  <c r="K85" i="11"/>
  <c r="J85" i="11"/>
  <c r="I85" i="11"/>
  <c r="H85" i="11"/>
  <c r="G85" i="11"/>
  <c r="F85" i="11"/>
  <c r="E85" i="11"/>
  <c r="D85" i="11"/>
  <c r="C85" i="11"/>
  <c r="B85" i="11"/>
  <c r="K71" i="11"/>
  <c r="J71" i="11"/>
  <c r="I71" i="11"/>
  <c r="H71" i="11"/>
  <c r="G71" i="11"/>
  <c r="F71" i="11"/>
  <c r="E71" i="11"/>
  <c r="D71" i="11"/>
  <c r="C71" i="11"/>
  <c r="B71" i="11"/>
  <c r="K57" i="11"/>
  <c r="J57" i="11"/>
  <c r="I57" i="11"/>
  <c r="H57" i="11"/>
  <c r="G57" i="11"/>
  <c r="F57" i="11"/>
  <c r="E57" i="11"/>
  <c r="D57" i="11"/>
  <c r="C57" i="11"/>
  <c r="B57" i="11"/>
  <c r="K43" i="11"/>
  <c r="J43" i="11"/>
  <c r="I43" i="11"/>
  <c r="H43" i="11"/>
  <c r="G43" i="11"/>
  <c r="F43" i="11"/>
  <c r="E43" i="11"/>
  <c r="D43" i="11"/>
  <c r="C43" i="11"/>
  <c r="B43" i="11"/>
  <c r="K29" i="11"/>
  <c r="J29" i="11"/>
  <c r="I29" i="11"/>
  <c r="H29" i="11"/>
  <c r="G29" i="11"/>
  <c r="F29" i="11"/>
  <c r="E29" i="11"/>
  <c r="D29" i="11"/>
  <c r="C29" i="11"/>
  <c r="B29" i="11"/>
  <c r="K15" i="11"/>
  <c r="J15" i="11"/>
  <c r="I15" i="11"/>
  <c r="H15" i="11"/>
  <c r="G15" i="11"/>
  <c r="F15" i="11"/>
  <c r="E15" i="11"/>
  <c r="D15" i="11"/>
  <c r="C15" i="11"/>
  <c r="B15" i="11"/>
  <c r="K146" i="11"/>
  <c r="J146" i="11"/>
  <c r="I146" i="11"/>
  <c r="H146" i="11"/>
  <c r="G146" i="11"/>
  <c r="F146" i="11"/>
  <c r="E146" i="11"/>
  <c r="D146" i="11"/>
  <c r="C146" i="11"/>
  <c r="B146" i="11"/>
  <c r="K142" i="11"/>
  <c r="J142" i="11"/>
  <c r="I142" i="11"/>
  <c r="H142" i="11"/>
  <c r="G142" i="11"/>
  <c r="F142" i="11"/>
  <c r="E142" i="11"/>
  <c r="D142" i="11"/>
  <c r="C142" i="11"/>
  <c r="B142" i="11"/>
  <c r="K139" i="11"/>
  <c r="J139" i="11"/>
  <c r="I139" i="11"/>
  <c r="H139" i="11"/>
  <c r="G139" i="11"/>
  <c r="F139" i="11"/>
  <c r="E139" i="11"/>
  <c r="D139" i="11"/>
  <c r="C139" i="11"/>
  <c r="B139" i="11"/>
  <c r="K138" i="11"/>
  <c r="J138" i="11"/>
  <c r="I138" i="11"/>
  <c r="H138" i="11"/>
  <c r="G138" i="11"/>
  <c r="F138" i="11"/>
  <c r="E138" i="11"/>
  <c r="D138" i="11"/>
  <c r="C138" i="11"/>
  <c r="B138" i="11"/>
  <c r="K137" i="11"/>
  <c r="J137" i="11"/>
  <c r="I137" i="11"/>
  <c r="H137" i="11"/>
  <c r="G137" i="11"/>
  <c r="F137" i="11"/>
  <c r="E137" i="11"/>
  <c r="D137" i="11"/>
  <c r="C137" i="11"/>
  <c r="B137" i="11"/>
  <c r="K128" i="11"/>
  <c r="J128" i="11"/>
  <c r="I128" i="11"/>
  <c r="H128" i="11"/>
  <c r="G128" i="11"/>
  <c r="F128" i="11"/>
  <c r="E128" i="11"/>
  <c r="D128" i="11"/>
  <c r="C128" i="11"/>
  <c r="B128" i="11"/>
  <c r="K125" i="11"/>
  <c r="J125" i="11"/>
  <c r="I125" i="11"/>
  <c r="H125" i="11"/>
  <c r="G125" i="11"/>
  <c r="F125" i="11"/>
  <c r="E125" i="11"/>
  <c r="D125" i="11"/>
  <c r="C125" i="11"/>
  <c r="B125" i="11"/>
  <c r="K124" i="11"/>
  <c r="J124" i="11"/>
  <c r="I124" i="11"/>
  <c r="H124" i="11"/>
  <c r="G124" i="11"/>
  <c r="F124" i="11"/>
  <c r="E124" i="11"/>
  <c r="D124" i="11"/>
  <c r="C124" i="11"/>
  <c r="B124" i="11"/>
  <c r="K123" i="11"/>
  <c r="J123" i="11"/>
  <c r="I123" i="11"/>
  <c r="H123" i="11"/>
  <c r="G123" i="11"/>
  <c r="F123" i="11"/>
  <c r="E123" i="11"/>
  <c r="D123" i="11"/>
  <c r="C123" i="11"/>
  <c r="B123" i="11"/>
  <c r="K114" i="11"/>
  <c r="J114" i="11"/>
  <c r="I114" i="11"/>
  <c r="H114" i="11"/>
  <c r="G114" i="11"/>
  <c r="F114" i="11"/>
  <c r="E114" i="11"/>
  <c r="D114" i="11"/>
  <c r="C114" i="11"/>
  <c r="B114" i="11"/>
  <c r="K111" i="11"/>
  <c r="J111" i="11"/>
  <c r="I111" i="11"/>
  <c r="H111" i="11"/>
  <c r="G111" i="11"/>
  <c r="F111" i="11"/>
  <c r="E111" i="11"/>
  <c r="D111" i="11"/>
  <c r="C111" i="11"/>
  <c r="B111" i="11"/>
  <c r="K110" i="11"/>
  <c r="J110" i="11"/>
  <c r="I110" i="11"/>
  <c r="H110" i="11"/>
  <c r="G110" i="11"/>
  <c r="F110" i="11"/>
  <c r="E110" i="11"/>
  <c r="D110" i="11"/>
  <c r="C110" i="11"/>
  <c r="B110" i="11"/>
  <c r="K109" i="11"/>
  <c r="J109" i="11"/>
  <c r="I109" i="11"/>
  <c r="H109" i="11"/>
  <c r="G109" i="11"/>
  <c r="F109" i="11"/>
  <c r="E109" i="11"/>
  <c r="D109" i="11"/>
  <c r="C109" i="11"/>
  <c r="B109" i="11"/>
  <c r="K100" i="11"/>
  <c r="J100" i="11"/>
  <c r="I100" i="11"/>
  <c r="H100" i="11"/>
  <c r="G100" i="11"/>
  <c r="F100" i="11"/>
  <c r="E100" i="11"/>
  <c r="D100" i="11"/>
  <c r="C100" i="11"/>
  <c r="B100" i="11"/>
  <c r="K97" i="11"/>
  <c r="J97" i="11"/>
  <c r="I97" i="11"/>
  <c r="H97" i="11"/>
  <c r="G97" i="11"/>
  <c r="F97" i="11"/>
  <c r="E97" i="11"/>
  <c r="D97" i="11"/>
  <c r="C97" i="11"/>
  <c r="B97" i="11"/>
  <c r="K96" i="11"/>
  <c r="J96" i="11"/>
  <c r="I96" i="11"/>
  <c r="H96" i="11"/>
  <c r="G96" i="11"/>
  <c r="F96" i="11"/>
  <c r="E96" i="11"/>
  <c r="D96" i="11"/>
  <c r="C96" i="11"/>
  <c r="B96" i="11"/>
  <c r="K95" i="11"/>
  <c r="J95" i="11"/>
  <c r="I95" i="11"/>
  <c r="H95" i="11"/>
  <c r="G95" i="11"/>
  <c r="F95" i="11"/>
  <c r="E95" i="11"/>
  <c r="D95" i="11"/>
  <c r="C95" i="11"/>
  <c r="B95" i="11"/>
  <c r="K86" i="11"/>
  <c r="J86" i="11"/>
  <c r="I86" i="11"/>
  <c r="H86" i="11"/>
  <c r="G86" i="11"/>
  <c r="F86" i="11"/>
  <c r="E86" i="11"/>
  <c r="D86" i="11"/>
  <c r="C86" i="11"/>
  <c r="B86" i="11"/>
  <c r="K83" i="11"/>
  <c r="J83" i="11"/>
  <c r="I83" i="11"/>
  <c r="H83" i="11"/>
  <c r="G83" i="11"/>
  <c r="F83" i="11"/>
  <c r="E83" i="11"/>
  <c r="D83" i="11"/>
  <c r="C83" i="11"/>
  <c r="B83" i="11"/>
  <c r="K82" i="11"/>
  <c r="J82" i="11"/>
  <c r="I82" i="11"/>
  <c r="H82" i="11"/>
  <c r="G82" i="11"/>
  <c r="F82" i="11"/>
  <c r="E82" i="11"/>
  <c r="D82" i="11"/>
  <c r="C82" i="11"/>
  <c r="B82" i="11"/>
  <c r="K81" i="11"/>
  <c r="J81" i="11"/>
  <c r="I81" i="11"/>
  <c r="H81" i="11"/>
  <c r="G81" i="11"/>
  <c r="F81" i="11"/>
  <c r="E81" i="11"/>
  <c r="D81" i="11"/>
  <c r="C81" i="11"/>
  <c r="B81" i="11"/>
  <c r="K72" i="11"/>
  <c r="J72" i="11"/>
  <c r="I72" i="11"/>
  <c r="H72" i="11"/>
  <c r="G72" i="11"/>
  <c r="F72" i="11"/>
  <c r="E72" i="11"/>
  <c r="D72" i="11"/>
  <c r="C72" i="11"/>
  <c r="B72" i="11"/>
  <c r="K69" i="11"/>
  <c r="J69" i="11"/>
  <c r="I69" i="11"/>
  <c r="H69" i="11"/>
  <c r="G69" i="11"/>
  <c r="F69" i="11"/>
  <c r="E69" i="11"/>
  <c r="D69" i="11"/>
  <c r="C69" i="11"/>
  <c r="B69" i="11"/>
  <c r="K68" i="11"/>
  <c r="J68" i="11"/>
  <c r="I68" i="11"/>
  <c r="H68" i="11"/>
  <c r="G68" i="11"/>
  <c r="F68" i="11"/>
  <c r="E68" i="11"/>
  <c r="D68" i="11"/>
  <c r="C68" i="11"/>
  <c r="B68" i="11"/>
  <c r="K67" i="11"/>
  <c r="J67" i="11"/>
  <c r="I67" i="11"/>
  <c r="H67" i="11"/>
  <c r="G67" i="11"/>
  <c r="F67" i="11"/>
  <c r="E67" i="11"/>
  <c r="D67" i="11"/>
  <c r="C67" i="11"/>
  <c r="B67" i="11"/>
  <c r="K58" i="11"/>
  <c r="J58" i="11"/>
  <c r="I58" i="11"/>
  <c r="H58" i="11"/>
  <c r="G58" i="11"/>
  <c r="F58" i="11"/>
  <c r="E58" i="11"/>
  <c r="D58" i="11"/>
  <c r="C58" i="11"/>
  <c r="B58" i="11"/>
  <c r="K55" i="11"/>
  <c r="J55" i="11"/>
  <c r="I55" i="11"/>
  <c r="H55" i="11"/>
  <c r="G55" i="11"/>
  <c r="F55" i="11"/>
  <c r="E55" i="11"/>
  <c r="D55" i="11"/>
  <c r="C55" i="11"/>
  <c r="B55" i="11"/>
  <c r="K54" i="11"/>
  <c r="J54" i="11"/>
  <c r="I54" i="11"/>
  <c r="H54" i="11"/>
  <c r="G54" i="11"/>
  <c r="F54" i="11"/>
  <c r="E54" i="11"/>
  <c r="D54" i="11"/>
  <c r="C54" i="11"/>
  <c r="B54" i="11"/>
  <c r="K53" i="11"/>
  <c r="J53" i="11"/>
  <c r="I53" i="11"/>
  <c r="H53" i="11"/>
  <c r="G53" i="11"/>
  <c r="E53" i="11"/>
  <c r="D53" i="11"/>
  <c r="C53" i="11"/>
  <c r="B53" i="11"/>
  <c r="K44" i="11"/>
  <c r="J44" i="11"/>
  <c r="I44" i="11"/>
  <c r="H44" i="11"/>
  <c r="G44" i="11"/>
  <c r="F44" i="11"/>
  <c r="E44" i="11"/>
  <c r="D44" i="11"/>
  <c r="C44" i="11"/>
  <c r="B44" i="11"/>
  <c r="K41" i="11"/>
  <c r="J41" i="11"/>
  <c r="I41" i="11"/>
  <c r="H41" i="11"/>
  <c r="G41" i="11"/>
  <c r="F41" i="11"/>
  <c r="E41" i="11"/>
  <c r="D41" i="11"/>
  <c r="C41" i="11"/>
  <c r="B41" i="11"/>
  <c r="K40" i="11"/>
  <c r="J40" i="11"/>
  <c r="I40" i="11"/>
  <c r="H40" i="11"/>
  <c r="G40" i="11"/>
  <c r="F40" i="11"/>
  <c r="E40" i="11"/>
  <c r="D40" i="11"/>
  <c r="C40" i="11"/>
  <c r="B40" i="11"/>
  <c r="K39" i="11"/>
  <c r="J39" i="11"/>
  <c r="I39" i="11"/>
  <c r="H39" i="11"/>
  <c r="G39" i="11"/>
  <c r="F39" i="11"/>
  <c r="E39" i="11"/>
  <c r="D39" i="11"/>
  <c r="C39" i="11"/>
  <c r="B39" i="11"/>
  <c r="K30" i="11"/>
  <c r="J30" i="11"/>
  <c r="I30" i="11"/>
  <c r="H30" i="11"/>
  <c r="G30" i="11"/>
  <c r="F30" i="11"/>
  <c r="E30" i="11"/>
  <c r="D30" i="11"/>
  <c r="C30" i="11"/>
  <c r="B30" i="11"/>
  <c r="K27" i="11"/>
  <c r="J27" i="11"/>
  <c r="I27" i="11"/>
  <c r="H27" i="11"/>
  <c r="G27" i="11"/>
  <c r="F27" i="11"/>
  <c r="E27" i="11"/>
  <c r="D27" i="11"/>
  <c r="C27" i="11"/>
  <c r="B27" i="11"/>
  <c r="K26" i="11"/>
  <c r="J26" i="11"/>
  <c r="I26" i="11"/>
  <c r="H26" i="11"/>
  <c r="G26" i="11"/>
  <c r="F26" i="11"/>
  <c r="E26" i="11"/>
  <c r="D26" i="11"/>
  <c r="C26" i="11"/>
  <c r="B26" i="11"/>
  <c r="K25" i="11"/>
  <c r="J25" i="11"/>
  <c r="I25" i="11"/>
  <c r="H25" i="11"/>
  <c r="G25" i="11"/>
  <c r="F25" i="11"/>
  <c r="E25" i="11"/>
  <c r="D25" i="11"/>
  <c r="C25" i="11"/>
  <c r="B25" i="11"/>
  <c r="K16" i="11"/>
  <c r="J16" i="11"/>
  <c r="I16" i="11"/>
  <c r="H16" i="11"/>
  <c r="G16" i="11"/>
  <c r="F16" i="11"/>
  <c r="E16" i="11"/>
  <c r="D16" i="11"/>
  <c r="C16" i="11"/>
  <c r="K13" i="11"/>
  <c r="J13" i="11"/>
  <c r="I13" i="11"/>
  <c r="H13" i="11"/>
  <c r="G13" i="11"/>
  <c r="F13" i="11"/>
  <c r="E13" i="11"/>
  <c r="D13" i="11"/>
  <c r="C13" i="11"/>
  <c r="K12" i="11"/>
  <c r="J12" i="11"/>
  <c r="I12" i="11"/>
  <c r="H12" i="11"/>
  <c r="G12" i="11"/>
  <c r="F12" i="11"/>
  <c r="E12" i="11"/>
  <c r="D12" i="11"/>
  <c r="C12" i="11"/>
  <c r="K11" i="11"/>
  <c r="J11" i="11"/>
  <c r="I11" i="11"/>
  <c r="H11" i="11"/>
  <c r="G11" i="11"/>
  <c r="F11" i="11"/>
  <c r="E11" i="11"/>
  <c r="D11" i="11"/>
  <c r="C11" i="11"/>
  <c r="B16" i="11"/>
  <c r="B13" i="11"/>
  <c r="B12" i="11"/>
  <c r="B11" i="11"/>
  <c r="K150" i="13" l="1"/>
  <c r="M150" i="13" s="1" a="1"/>
  <c r="M150" i="13" s="1"/>
  <c r="J149" i="13"/>
  <c r="M149" i="13" s="1" a="1"/>
  <c r="M149" i="13" s="1"/>
  <c r="J157" i="13"/>
  <c r="H157" i="13"/>
  <c r="G157" i="13"/>
  <c r="F157" i="13"/>
  <c r="E147" i="13"/>
  <c r="M147" i="13" s="1" a="1"/>
  <c r="M147" i="13" s="1"/>
  <c r="B159" i="13"/>
  <c r="B160" i="13" s="1"/>
  <c r="M145" i="13"/>
  <c r="C157" i="13"/>
  <c r="M155" i="13" a="1"/>
  <c r="M155" i="13" s="1"/>
  <c r="M156" i="13" a="1"/>
  <c r="M156" i="13" s="1"/>
  <c r="M153" i="13" a="1"/>
  <c r="M153" i="13" s="1"/>
  <c r="B157" i="13"/>
  <c r="M146" i="13" a="1"/>
  <c r="M146" i="13" s="1"/>
  <c r="M154" i="13" a="1"/>
  <c r="M154" i="13" s="1"/>
  <c r="M151" i="14" a="1"/>
  <c r="M151" i="14" s="1"/>
  <c r="M150" i="14" a="1"/>
  <c r="M150" i="14" s="1"/>
  <c r="M157" i="14" a="1"/>
  <c r="M157" i="14" s="1"/>
  <c r="M149" i="14" a="1"/>
  <c r="M149" i="14" s="1"/>
  <c r="M148" i="14" a="1"/>
  <c r="M148" i="14" s="1"/>
  <c r="M147" i="14" a="1"/>
  <c r="M147" i="14" s="1"/>
  <c r="M154" i="14" a="1"/>
  <c r="M154" i="14" s="1"/>
  <c r="M148" i="13" a="1"/>
  <c r="M148" i="13" s="1"/>
  <c r="M151" i="13" a="1"/>
  <c r="M151" i="13" s="1"/>
  <c r="E157" i="13"/>
  <c r="M147" i="12" a="1"/>
  <c r="M147" i="12" s="1"/>
  <c r="M157" i="12" a="1"/>
  <c r="M157" i="12" s="1"/>
  <c r="M151" i="12" a="1"/>
  <c r="M151" i="12" s="1"/>
  <c r="M150" i="12" a="1"/>
  <c r="M150" i="12" s="1"/>
  <c r="M149" i="12" a="1"/>
  <c r="M149" i="12" s="1"/>
  <c r="E157" i="12"/>
  <c r="B147" i="11"/>
  <c r="I157" i="19"/>
  <c r="H150" i="19"/>
  <c r="M150" i="19" s="1" a="1"/>
  <c r="M150" i="19" s="1"/>
  <c r="D145" i="19"/>
  <c r="D157" i="19"/>
  <c r="E145" i="19"/>
  <c r="J149" i="19"/>
  <c r="B151" i="19"/>
  <c r="J157" i="19"/>
  <c r="K149" i="19"/>
  <c r="E157" i="19"/>
  <c r="G151" i="19"/>
  <c r="G147" i="19"/>
  <c r="M147" i="19" s="1" a="1"/>
  <c r="M147" i="19" s="1"/>
  <c r="C157" i="19"/>
  <c r="H157" i="19"/>
  <c r="G157" i="19"/>
  <c r="F157" i="19"/>
  <c r="M146" i="19" a="1"/>
  <c r="M146" i="19" s="1"/>
  <c r="M156" i="19" a="1"/>
  <c r="M156" i="19" s="1"/>
  <c r="M155" i="19" a="1"/>
  <c r="M155" i="19" s="1"/>
  <c r="M153" i="19" a="1"/>
  <c r="M153" i="19" s="1"/>
  <c r="B157" i="19"/>
  <c r="B159" i="19"/>
  <c r="B160" i="19" s="1"/>
  <c r="M148" i="19" a="1"/>
  <c r="M148" i="19" s="1"/>
  <c r="M154" i="19" a="1"/>
  <c r="M154" i="19" s="1"/>
  <c r="I151" i="18"/>
  <c r="G147" i="18"/>
  <c r="M147" i="18" s="1" a="1"/>
  <c r="M147" i="18" s="1"/>
  <c r="F148" i="18"/>
  <c r="M148" i="18" s="1" a="1"/>
  <c r="M148" i="18" s="1"/>
  <c r="D157" i="18"/>
  <c r="C157" i="18"/>
  <c r="B159" i="18"/>
  <c r="B160" i="18" s="1"/>
  <c r="D145" i="18"/>
  <c r="M145" i="18" s="1"/>
  <c r="B151" i="18"/>
  <c r="K157" i="18"/>
  <c r="J149" i="18"/>
  <c r="K149" i="18"/>
  <c r="J157" i="18"/>
  <c r="I157" i="18"/>
  <c r="F157" i="18"/>
  <c r="H157" i="18"/>
  <c r="M153" i="18" a="1"/>
  <c r="M153" i="18" s="1"/>
  <c r="G157" i="18"/>
  <c r="E157" i="18"/>
  <c r="M146" i="18" a="1"/>
  <c r="M146" i="18" s="1"/>
  <c r="M156" i="18" a="1"/>
  <c r="M156" i="18" s="1"/>
  <c r="B157" i="18"/>
  <c r="M150" i="18" a="1"/>
  <c r="M150" i="18" s="1"/>
  <c r="M154" i="18" a="1"/>
  <c r="M154" i="18" s="1"/>
  <c r="M155" i="18" a="1"/>
  <c r="M155" i="18" s="1"/>
  <c r="K148" i="17"/>
  <c r="K150" i="17"/>
  <c r="K147" i="17"/>
  <c r="K151" i="17"/>
  <c r="K145" i="17"/>
  <c r="K149" i="17"/>
  <c r="K157" i="17"/>
  <c r="J148" i="17"/>
  <c r="J149" i="17"/>
  <c r="J151" i="17"/>
  <c r="J147" i="17"/>
  <c r="J145" i="17"/>
  <c r="J150" i="17"/>
  <c r="I149" i="17"/>
  <c r="I151" i="17"/>
  <c r="I147" i="17"/>
  <c r="I145" i="17"/>
  <c r="I150" i="17"/>
  <c r="I157" i="17"/>
  <c r="H148" i="17"/>
  <c r="H151" i="17"/>
  <c r="H149" i="17"/>
  <c r="H147" i="17"/>
  <c r="H150" i="17"/>
  <c r="H145" i="17"/>
  <c r="G151" i="17"/>
  <c r="G145" i="17"/>
  <c r="G148" i="17"/>
  <c r="F151" i="17"/>
  <c r="F147" i="17"/>
  <c r="F150" i="17"/>
  <c r="F148" i="17"/>
  <c r="E151" i="17"/>
  <c r="E150" i="17"/>
  <c r="E148" i="17"/>
  <c r="E147" i="17"/>
  <c r="E145" i="17"/>
  <c r="E157" i="17"/>
  <c r="D147" i="17"/>
  <c r="D151" i="17"/>
  <c r="D149" i="17"/>
  <c r="D150" i="17"/>
  <c r="D145" i="17"/>
  <c r="D148" i="17"/>
  <c r="C150" i="17"/>
  <c r="C151" i="17"/>
  <c r="C149" i="17"/>
  <c r="C148" i="17"/>
  <c r="C147" i="17"/>
  <c r="B159" i="17"/>
  <c r="B160" i="17" s="1"/>
  <c r="B151" i="17"/>
  <c r="F157" i="17"/>
  <c r="I148" i="17"/>
  <c r="B157" i="17"/>
  <c r="F149" i="17"/>
  <c r="H157" i="17"/>
  <c r="J157" i="17"/>
  <c r="G157" i="17"/>
  <c r="D157" i="17"/>
  <c r="C157" i="17"/>
  <c r="M146" i="17" a="1"/>
  <c r="M146" i="17" s="1"/>
  <c r="M154" i="17" a="1"/>
  <c r="M154" i="17" s="1"/>
  <c r="M153" i="17" a="1"/>
  <c r="M153" i="17" s="1"/>
  <c r="M156" i="17" a="1"/>
  <c r="M156" i="17" s="1"/>
  <c r="M155" i="17" a="1"/>
  <c r="M155" i="17" s="1"/>
  <c r="K145" i="16"/>
  <c r="K157" i="16"/>
  <c r="J151" i="16"/>
  <c r="M151" i="16" s="1" a="1"/>
  <c r="M151" i="16" s="1"/>
  <c r="E149" i="16"/>
  <c r="B159" i="16"/>
  <c r="B160" i="16" s="1"/>
  <c r="D145" i="16"/>
  <c r="J157" i="16"/>
  <c r="J149" i="16"/>
  <c r="H157" i="16"/>
  <c r="D157" i="16"/>
  <c r="J147" i="16"/>
  <c r="M147" i="16" s="1" a="1"/>
  <c r="M147" i="16" s="1"/>
  <c r="I157" i="16"/>
  <c r="C157" i="16"/>
  <c r="C148" i="16"/>
  <c r="M148" i="16" s="1" a="1"/>
  <c r="M148" i="16" s="1"/>
  <c r="G157" i="16"/>
  <c r="F157" i="16"/>
  <c r="E157" i="16"/>
  <c r="M156" i="16" a="1"/>
  <c r="M156" i="16" s="1"/>
  <c r="M146" i="16" a="1"/>
  <c r="M146" i="16" s="1"/>
  <c r="M153" i="16" a="1"/>
  <c r="M153" i="16" s="1"/>
  <c r="B157" i="16"/>
  <c r="M150" i="16" a="1"/>
  <c r="M150" i="16" s="1"/>
  <c r="M154" i="16" a="1"/>
  <c r="M154" i="16" s="1"/>
  <c r="M155" i="16" a="1"/>
  <c r="M155" i="16" s="1"/>
  <c r="B159" i="11"/>
  <c r="B160" i="11" s="1"/>
  <c r="I157" i="11"/>
  <c r="G157" i="11"/>
  <c r="C145" i="11"/>
  <c r="B145" i="11"/>
  <c r="G145" i="11"/>
  <c r="I145" i="11"/>
  <c r="B157" i="11"/>
  <c r="H157" i="11"/>
  <c r="M154" i="11" a="1"/>
  <c r="M154" i="11" s="1"/>
  <c r="M153" i="11" a="1"/>
  <c r="M153" i="11" s="1"/>
  <c r="M155" i="11" a="1"/>
  <c r="M155" i="11" s="1"/>
  <c r="M156" i="11" a="1"/>
  <c r="M156" i="11" s="1"/>
  <c r="M146" i="11" a="1"/>
  <c r="M146" i="11" s="1"/>
  <c r="C157" i="11"/>
  <c r="D157" i="11"/>
  <c r="F157" i="11"/>
  <c r="J157" i="11"/>
  <c r="K157" i="11"/>
  <c r="K145" i="11"/>
  <c r="D145" i="11"/>
  <c r="E145" i="11"/>
  <c r="F145" i="11"/>
  <c r="J145" i="11"/>
  <c r="H145" i="11"/>
  <c r="G150" i="11"/>
  <c r="K148" i="11"/>
  <c r="J147" i="11"/>
  <c r="H147" i="11"/>
  <c r="F148" i="11"/>
  <c r="E151" i="11"/>
  <c r="D147" i="11"/>
  <c r="D149" i="11"/>
  <c r="H149" i="11"/>
  <c r="E148" i="11"/>
  <c r="G149" i="11"/>
  <c r="I151" i="11"/>
  <c r="E147" i="11"/>
  <c r="G148" i="11"/>
  <c r="I149" i="11"/>
  <c r="K151" i="11"/>
  <c r="F147" i="11"/>
  <c r="H148" i="11"/>
  <c r="J149" i="11"/>
  <c r="G147" i="11"/>
  <c r="I148" i="11"/>
  <c r="K149" i="11"/>
  <c r="J148" i="11"/>
  <c r="I147" i="11"/>
  <c r="D151" i="11"/>
  <c r="K147" i="11"/>
  <c r="J151" i="11"/>
  <c r="F151" i="11"/>
  <c r="E149" i="11"/>
  <c r="G151" i="11"/>
  <c r="D148" i="11"/>
  <c r="F149" i="11"/>
  <c r="H151" i="11"/>
  <c r="C147" i="11"/>
  <c r="C151" i="11"/>
  <c r="C149" i="11"/>
  <c r="C148" i="11"/>
  <c r="I150" i="11"/>
  <c r="B150" i="11"/>
  <c r="B148" i="11"/>
  <c r="B149" i="11"/>
  <c r="B151" i="11"/>
  <c r="J150" i="11"/>
  <c r="K150" i="11"/>
  <c r="F150" i="11"/>
  <c r="H150" i="11"/>
  <c r="D150" i="11"/>
  <c r="E150" i="11"/>
  <c r="C150" i="11"/>
  <c r="M157" i="13" l="1" a="1"/>
  <c r="M157" i="13" s="1"/>
  <c r="M145" i="19"/>
  <c r="M149" i="19" a="1"/>
  <c r="M149" i="19" s="1"/>
  <c r="M151" i="19" a="1"/>
  <c r="M151" i="19" s="1"/>
  <c r="M157" i="19" a="1"/>
  <c r="M157" i="19" s="1"/>
  <c r="M151" i="18" a="1"/>
  <c r="M151" i="18" s="1"/>
  <c r="M149" i="18" a="1"/>
  <c r="M149" i="18" s="1"/>
  <c r="M157" i="18" a="1"/>
  <c r="M157" i="18" s="1"/>
  <c r="M147" i="17" a="1"/>
  <c r="M147" i="17" s="1"/>
  <c r="M145" i="17"/>
  <c r="M149" i="17" a="1"/>
  <c r="M149" i="17" s="1"/>
  <c r="M150" i="17" a="1"/>
  <c r="M150" i="17" s="1"/>
  <c r="M151" i="17" a="1"/>
  <c r="M151" i="17" s="1"/>
  <c r="M148" i="17" a="1"/>
  <c r="M148" i="17" s="1"/>
  <c r="M157" i="17" a="1"/>
  <c r="M157" i="17" s="1"/>
  <c r="M145" i="16"/>
  <c r="M149" i="16" a="1"/>
  <c r="M149" i="16" s="1"/>
  <c r="M157" i="16" a="1"/>
  <c r="M157" i="16" s="1"/>
  <c r="M145" i="11"/>
  <c r="M150" i="11" a="1"/>
  <c r="M150" i="11" s="1"/>
  <c r="M157" i="11" a="1"/>
  <c r="M157" i="11" s="1"/>
  <c r="M151" i="11" a="1"/>
  <c r="M151" i="11" s="1"/>
  <c r="M149" i="11" a="1"/>
  <c r="M149" i="11" s="1"/>
  <c r="M148" i="11" a="1"/>
  <c r="M148" i="11" s="1"/>
  <c r="M147" i="11" a="1"/>
  <c r="M147" i="1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<sst xmlns="http://schemas.openxmlformats.org/spreadsheetml/2006/main" count="2681" uniqueCount="46">
  <si>
    <t xml:space="preserve">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</si>
  <si>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</si>
  <si>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</si>
  <si>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</si>
  <si>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</si>
  <si>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</si>
  <si>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</si>
  <si>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</si>
  <si>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</si>
  <si>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</si>
  <si>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</si>
  <si>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Minimum</t>
  </si>
  <si>
    <t>Maximum</t>
  </si>
  <si>
    <t>Mean</t>
  </si>
  <si>
    <t>Median</t>
  </si>
  <si>
    <t>Range</t>
  </si>
  <si>
    <t>Recall</t>
  </si>
  <si>
    <t>Precision</t>
  </si>
  <si>
    <t>Specificity</t>
  </si>
  <si>
    <t>True Negatives (TN)</t>
  </si>
  <si>
    <t>False Negatives (FN)</t>
  </si>
  <si>
    <t>True Positives (TP)</t>
  </si>
  <si>
    <t>False Positives (FP)</t>
  </si>
  <si>
    <t>False Positive Rate (FPR)</t>
  </si>
  <si>
    <t>True Positive Rate (TPR)</t>
  </si>
  <si>
    <t>Session Run</t>
  </si>
  <si>
    <t>K-Fold Approach  (n=10)</t>
  </si>
  <si>
    <t>Accuracy</t>
  </si>
  <si>
    <t>Session Averages</t>
  </si>
  <si>
    <t>True Positive Rate</t>
  </si>
  <si>
    <t>False Positive Rate</t>
  </si>
  <si>
    <t>Test Fold 1 (Mean Similarity)</t>
  </si>
  <si>
    <t>Test Fold 2 (Mean Similarity)</t>
  </si>
  <si>
    <t>Test Fold 3 (Mean Similarity)</t>
  </si>
  <si>
    <t>Test Fold 4 (Mean Similarity)</t>
  </si>
  <si>
    <t>Test Fold 5 (Mean Similarity)</t>
  </si>
  <si>
    <t>Test Fold 6 (Mean Similarity)</t>
  </si>
  <si>
    <t>Test Fold 7 (Mean Similarity)</t>
  </si>
  <si>
    <t>Test Fold 8 (Mean Similarity)</t>
  </si>
  <si>
    <t>Test Fold 9 (Mean Similarity)</t>
  </si>
  <si>
    <t>Test Fold 10 (Mean Similarity)</t>
  </si>
  <si>
    <t>Correlation</t>
  </si>
  <si>
    <t>Standard Deviation (SD)</t>
  </si>
  <si>
    <t>Error ( e)</t>
  </si>
  <si>
    <t>Averages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</si>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</sst>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4" tint="0.599963377788628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49" fontId="0" fillId="2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7" borderId="1" xfId="0" applyFill="1" applyBorder="1"/>
    <xf numFmtId="49" fontId="0" fillId="6" borderId="1" xfId="0" applyNumberFormat="1" applyFont="1" applyFill="1" applyBorder="1" applyAlignment="1">
      <alignment horizontal="left"/>
    </xf>
    <xf numFmtId="49" fontId="2" fillId="6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3" xfId="0" applyFill="1" applyBorder="1"/>
    <xf numFmtId="0" fontId="0" fillId="4" borderId="2" xfId="0" applyFill="1" applyBorder="1"/>
    <xf numFmtId="0" fontId="0" fillId="4" borderId="4" xfId="0" applyFill="1" applyBorder="1"/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3" fillId="0" borderId="0" xfId="0" applyNumberFormat="1" applyFont="1" applyAlignment="1">
      <alignment horizontal="center"/>
    </xf>
    <xf numFmtId="0" fontId="0" fillId="8" borderId="3" xfId="0" applyFill="1" applyBorder="1"/>
    <xf numFmtId="10" fontId="0" fillId="8" borderId="0" xfId="0" applyNumberFormat="1" applyFill="1" applyAlignment="1">
      <alignment horizontal="center"/>
    </xf>
    <xf numFmtId="49" fontId="0" fillId="8" borderId="1" xfId="0" applyNumberFormat="1" applyFont="1" applyFill="1" applyBorder="1" applyAlignment="1">
      <alignment horizontal="left"/>
    </xf>
    <xf numFmtId="2" fontId="0" fillId="0" borderId="0" xfId="0" applyNumberFormat="1" applyAlignment="1">
      <alignment horizontal="center"/>
    </xf>
    <xf numFmtId="0" fontId="2" fillId="0" borderId="0" xfId="0" applyFont="1"/>
    <xf numFmtId="10" fontId="0" fillId="9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</a:t>
            </a:r>
            <a:r>
              <a:rPr lang="en-GB" baseline="0"/>
              <a:t> Action (+K-Fold)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Action (+ K-Fold)'!$A$146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K-Fold)'!$B$146:$K$146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3-46BC-92F0-30CEC73A61B0}"/>
            </c:ext>
          </c:extLst>
        </c:ser>
        <c:ser>
          <c:idx val="1"/>
          <c:order val="1"/>
          <c:tx>
            <c:strRef>
              <c:f>'No Action (+ K-Fold)'!$A$147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K-Fold)'!$B$147:$K$147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3-46BC-92F0-30CEC73A61B0}"/>
            </c:ext>
          </c:extLst>
        </c:ser>
        <c:ser>
          <c:idx val="2"/>
          <c:order val="2"/>
          <c:tx>
            <c:strRef>
              <c:f>'No Action (+ K-Fold)'!$A$148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K-Fold)'!$B$148:$K$148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3-46BC-92F0-30CEC73A61B0}"/>
            </c:ext>
          </c:extLst>
        </c:ser>
        <c:ser>
          <c:idx val="3"/>
          <c:order val="3"/>
          <c:tx>
            <c:strRef>
              <c:f>'No Action (+ K-Fold)'!$A$149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K-Fold)'!$B$149:$K$149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93-46BC-92F0-30CEC73A61B0}"/>
            </c:ext>
          </c:extLst>
        </c:ser>
        <c:ser>
          <c:idx val="4"/>
          <c:order val="4"/>
          <c:tx>
            <c:strRef>
              <c:f>'No Action (+ K-Fold)'!$A$150</c:f>
              <c:strCache>
                <c:ptCount val="1"/>
                <c:pt idx="0">
                  <c:v>True Positive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K-Fold)'!$B$150:$K$150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93-46BC-92F0-30CEC73A61B0}"/>
            </c:ext>
          </c:extLst>
        </c:ser>
        <c:ser>
          <c:idx val="5"/>
          <c:order val="5"/>
          <c:tx>
            <c:strRef>
              <c:f>'No Action (+ K-Fold)'!$A$151</c:f>
              <c:strCache>
                <c:ptCount val="1"/>
                <c:pt idx="0">
                  <c:v>False Positive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K-Fold)'!$B$151:$K$151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93-46BC-92F0-30CEC73A6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277136"/>
        <c:axId val="2104271312"/>
      </c:lineChart>
      <c:catAx>
        <c:axId val="210427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271312"/>
        <c:crosses val="autoZero"/>
        <c:auto val="1"/>
        <c:lblAlgn val="ctr"/>
        <c:lblOffset val="100"/>
        <c:noMultiLvlLbl val="0"/>
      </c:catAx>
      <c:valAx>
        <c:axId val="21042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27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Remove</a:t>
            </a:r>
            <a:r>
              <a:rPr lang="en-GB" baseline="0"/>
              <a:t> Incomplete Records (+ K-Fold)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'Remove Incomplete (+ K-Fold)'!$A$146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K-Fold)'!$B$146:$K$146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C-4C62-8BF5-C6E33881AF4E}"/>
            </c:ext>
          </c:extLst>
        </c:ser>
        <c:ser>
          <c:idx val="1"/>
          <c:order val="1"/>
          <c:tx>
            <c:strRef>
              <c:f>'Remove Incomplete (+ K-Fold)'!$A$147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K-Fold)'!$B$147:$K$147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C-4C62-8BF5-C6E33881AF4E}"/>
            </c:ext>
          </c:extLst>
        </c:ser>
        <c:ser>
          <c:idx val="2"/>
          <c:order val="2"/>
          <c:tx>
            <c:strRef>
              <c:f>'Remove Incomplete (+ K-Fold)'!$A$148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K-Fold)'!$B$148:$K$148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3C-4C62-8BF5-C6E33881AF4E}"/>
            </c:ext>
          </c:extLst>
        </c:ser>
        <c:ser>
          <c:idx val="3"/>
          <c:order val="3"/>
          <c:tx>
            <c:strRef>
              <c:f>'Remove Incomplete (+ K-Fold)'!$A$149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K-Fold)'!$B$149:$K$149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3C-4C62-8BF5-C6E33881AF4E}"/>
            </c:ext>
          </c:extLst>
        </c:ser>
        <c:ser>
          <c:idx val="4"/>
          <c:order val="4"/>
          <c:tx>
            <c:strRef>
              <c:f>'Remove Incomplete (+ K-Fold)'!$A$150</c:f>
              <c:strCache>
                <c:ptCount val="1"/>
                <c:pt idx="0">
                  <c:v>True Positive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K-Fold)'!$B$150:$K$150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3C-4C62-8BF5-C6E33881AF4E}"/>
            </c:ext>
          </c:extLst>
        </c:ser>
        <c:ser>
          <c:idx val="5"/>
          <c:order val="5"/>
          <c:tx>
            <c:strRef>
              <c:f>'Remove Incomplete (+ K-Fold)'!$A$151</c:f>
              <c:strCache>
                <c:ptCount val="1"/>
                <c:pt idx="0">
                  <c:v>False Positive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K-Fold)'!$B$151:$K$151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3C-4C62-8BF5-C6E33881A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98544"/>
        <c:axId val="137203536"/>
      </c:lineChart>
      <c:catAx>
        <c:axId val="13719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03536"/>
        <c:crosses val="autoZero"/>
        <c:auto val="1"/>
        <c:lblAlgn val="ctr"/>
        <c:lblOffset val="100"/>
        <c:noMultiLvlLbl val="0"/>
      </c:catAx>
      <c:valAx>
        <c:axId val="13720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9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Replace</a:t>
            </a:r>
            <a:r>
              <a:rPr lang="en-GB" baseline="0"/>
              <a:t> With Mean (+ K-Fold)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'Replace with Mean (+ K-Fold)'!$A$146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K-Fold)'!$B$146:$K$146</c:f>
              <c:numCache>
                <c:formatCode>0.00%</c:formatCode>
                <c:ptCount val="10"/>
                <c:pt idx="0">
                  <c:v>0.95456000000000019</c:v>
                </c:pt>
                <c:pt idx="1">
                  <c:v>0.94790000000000008</c:v>
                </c:pt>
                <c:pt idx="2">
                  <c:v>0.95049000000000006</c:v>
                </c:pt>
                <c:pt idx="3">
                  <c:v>0.94897999999999993</c:v>
                </c:pt>
                <c:pt idx="4">
                  <c:v>0.95025000000000015</c:v>
                </c:pt>
                <c:pt idx="5">
                  <c:v>0.95095999999999992</c:v>
                </c:pt>
                <c:pt idx="6">
                  <c:v>0.95228000000000002</c:v>
                </c:pt>
                <c:pt idx="7">
                  <c:v>0.9486500000000001</c:v>
                </c:pt>
                <c:pt idx="8">
                  <c:v>0.94848999999999994</c:v>
                </c:pt>
                <c:pt idx="9">
                  <c:v>0.94141000000000008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3-4183-8901-12DF63AC9B70}"/>
            </c:ext>
          </c:extLst>
        </c:ser>
        <c:ser>
          <c:idx val="1"/>
          <c:order val="1"/>
          <c:tx>
            <c:strRef>
              <c:f>'Replace with Mean (+ K-Fold)'!$A$147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K-Fold)'!$B$147:$K$147</c:f>
              <c:numCache>
                <c:formatCode>0.00%</c:formatCode>
                <c:ptCount val="10"/>
                <c:pt idx="0">
                  <c:v>0.64368908657238177</c:v>
                </c:pt>
                <c:pt idx="1">
                  <c:v>0.62098563716984778</c:v>
                </c:pt>
                <c:pt idx="2">
                  <c:v>0.76254024847220536</c:v>
                </c:pt>
                <c:pt idx="3">
                  <c:v>0.63387480209475089</c:v>
                </c:pt>
                <c:pt idx="4">
                  <c:v>0.54507575757575766</c:v>
                </c:pt>
                <c:pt idx="5">
                  <c:v>0.80768177728704038</c:v>
                </c:pt>
                <c:pt idx="6">
                  <c:v>0.74789741278299626</c:v>
                </c:pt>
                <c:pt idx="7">
                  <c:v>0.75311878184363956</c:v>
                </c:pt>
                <c:pt idx="8">
                  <c:v>0.72251962248797919</c:v>
                </c:pt>
                <c:pt idx="9">
                  <c:v>0.73903679653679644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73-4183-8901-12DF63AC9B70}"/>
            </c:ext>
          </c:extLst>
        </c:ser>
        <c:ser>
          <c:idx val="2"/>
          <c:order val="2"/>
          <c:tx>
            <c:strRef>
              <c:f>'Replace with Mean (+ K-Fold)'!$A$148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K-Fold)'!$B$148:$K$148</c:f>
              <c:numCache>
                <c:formatCode>0.00%</c:formatCode>
                <c:ptCount val="10"/>
                <c:pt idx="0">
                  <c:v>0.59476700111482717</c:v>
                </c:pt>
                <c:pt idx="1">
                  <c:v>0.36740043522009469</c:v>
                </c:pt>
                <c:pt idx="2">
                  <c:v>0.62390270548165272</c:v>
                </c:pt>
                <c:pt idx="3">
                  <c:v>0.47472128897672372</c:v>
                </c:pt>
                <c:pt idx="4">
                  <c:v>0.24911002997690304</c:v>
                </c:pt>
                <c:pt idx="5">
                  <c:v>0.6956062485196608</c:v>
                </c:pt>
                <c:pt idx="6">
                  <c:v>0.64170200190778615</c:v>
                </c:pt>
                <c:pt idx="7">
                  <c:v>0.66216249973296926</c:v>
                </c:pt>
                <c:pt idx="8">
                  <c:v>0.7143368496139223</c:v>
                </c:pt>
                <c:pt idx="9">
                  <c:v>0.42777004379635963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73-4183-8901-12DF63AC9B70}"/>
            </c:ext>
          </c:extLst>
        </c:ser>
        <c:ser>
          <c:idx val="3"/>
          <c:order val="3"/>
          <c:tx>
            <c:strRef>
              <c:f>'Replace with Mean (+ K-Fold)'!$A$149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K-Fold)'!$B$149:$K$149</c:f>
              <c:numCache>
                <c:formatCode>0.00%</c:formatCode>
                <c:ptCount val="10"/>
                <c:pt idx="0">
                  <c:v>0.84913702997107399</c:v>
                </c:pt>
                <c:pt idx="1">
                  <c:v>0.92277432451641572</c:v>
                </c:pt>
                <c:pt idx="2">
                  <c:v>0.82481466146787985</c:v>
                </c:pt>
                <c:pt idx="3">
                  <c:v>0.83816896303410682</c:v>
                </c:pt>
                <c:pt idx="4">
                  <c:v>0.9240851708653357</c:v>
                </c:pt>
                <c:pt idx="5">
                  <c:v>0.9049249524471501</c:v>
                </c:pt>
                <c:pt idx="6">
                  <c:v>0.88344709019365708</c:v>
                </c:pt>
                <c:pt idx="7">
                  <c:v>0.85195036747906361</c:v>
                </c:pt>
                <c:pt idx="8">
                  <c:v>0.82326632049705317</c:v>
                </c:pt>
                <c:pt idx="9">
                  <c:v>0.94304464999325111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73-4183-8901-12DF63AC9B70}"/>
            </c:ext>
          </c:extLst>
        </c:ser>
        <c:ser>
          <c:idx val="4"/>
          <c:order val="4"/>
          <c:tx>
            <c:strRef>
              <c:f>'Replace with Mean (+ K-Fold)'!$A$150</c:f>
              <c:strCache>
                <c:ptCount val="1"/>
                <c:pt idx="0">
                  <c:v>True Positive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K-Fold)'!$B$150:$K$150</c:f>
              <c:numCache>
                <c:formatCode>0.00%</c:formatCode>
                <c:ptCount val="10"/>
                <c:pt idx="0">
                  <c:v>0.43220289855072469</c:v>
                </c:pt>
                <c:pt idx="1">
                  <c:v>0.26241444082233556</c:v>
                </c:pt>
                <c:pt idx="2">
                  <c:v>0.43477078477078479</c:v>
                </c:pt>
                <c:pt idx="3">
                  <c:v>0.35255462231005713</c:v>
                </c:pt>
                <c:pt idx="4">
                  <c:v>0.17440242763772176</c:v>
                </c:pt>
                <c:pt idx="5">
                  <c:v>0.4695866861854433</c:v>
                </c:pt>
                <c:pt idx="6">
                  <c:v>0.43810541310541307</c:v>
                </c:pt>
                <c:pt idx="7">
                  <c:v>0.47643946051728292</c:v>
                </c:pt>
                <c:pt idx="8">
                  <c:v>0.52041922509284944</c:v>
                </c:pt>
                <c:pt idx="9">
                  <c:v>0.31616478063846482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73-4183-8901-12DF63AC9B70}"/>
            </c:ext>
          </c:extLst>
        </c:ser>
        <c:ser>
          <c:idx val="5"/>
          <c:order val="5"/>
          <c:tx>
            <c:strRef>
              <c:f>'Replace with Mean (+ K-Fold)'!$A$151</c:f>
              <c:strCache>
                <c:ptCount val="1"/>
                <c:pt idx="0">
                  <c:v>False Positive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K-Fold)'!$B$151:$K$151</c:f>
              <c:numCache>
                <c:formatCode>0.00%</c:formatCode>
                <c:ptCount val="10"/>
                <c:pt idx="0">
                  <c:v>0.15086297002892596</c:v>
                </c:pt>
                <c:pt idx="1">
                  <c:v>7.7225675483584208E-2</c:v>
                </c:pt>
                <c:pt idx="2">
                  <c:v>0.17518533853212012</c:v>
                </c:pt>
                <c:pt idx="3">
                  <c:v>0.16183103696589315</c:v>
                </c:pt>
                <c:pt idx="4">
                  <c:v>7.5914829134664324E-2</c:v>
                </c:pt>
                <c:pt idx="5">
                  <c:v>9.5075047552849998E-2</c:v>
                </c:pt>
                <c:pt idx="6">
                  <c:v>0.11655290980634289</c:v>
                </c:pt>
                <c:pt idx="7">
                  <c:v>0.14804963252093634</c:v>
                </c:pt>
                <c:pt idx="8">
                  <c:v>0.17673367950294677</c:v>
                </c:pt>
                <c:pt idx="9">
                  <c:v>5.6955350006748839E-2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73-4183-8901-12DF63AC9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64256"/>
        <c:axId val="142664672"/>
      </c:lineChart>
      <c:catAx>
        <c:axId val="14266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64672"/>
        <c:crosses val="autoZero"/>
        <c:auto val="1"/>
        <c:lblAlgn val="ctr"/>
        <c:lblOffset val="100"/>
        <c:noMultiLvlLbl val="0"/>
      </c:catAx>
      <c:valAx>
        <c:axId val="14266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6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Replace</a:t>
            </a:r>
            <a:r>
              <a:rPr lang="en-GB" baseline="0"/>
              <a:t> With Modal (+ K-Fold)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'Replace WIth Modal (+ K-Fold)'!$A$146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K-Fold)'!$B$146:$K$146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A-49CC-8C82-F24961D87294}"/>
            </c:ext>
          </c:extLst>
        </c:ser>
        <c:ser>
          <c:idx val="1"/>
          <c:order val="1"/>
          <c:tx>
            <c:strRef>
              <c:f>'Replace WIth Modal (+ K-Fold)'!$A$147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K-Fold)'!$B$147:$K$147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A-49CC-8C82-F24961D87294}"/>
            </c:ext>
          </c:extLst>
        </c:ser>
        <c:ser>
          <c:idx val="2"/>
          <c:order val="2"/>
          <c:tx>
            <c:strRef>
              <c:f>'Replace WIth Modal (+ K-Fold)'!$A$148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K-Fold)'!$B$148:$K$148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FA-49CC-8C82-F24961D87294}"/>
            </c:ext>
          </c:extLst>
        </c:ser>
        <c:ser>
          <c:idx val="3"/>
          <c:order val="3"/>
          <c:tx>
            <c:strRef>
              <c:f>'Replace WIth Modal (+ K-Fold)'!$A$149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K-Fold)'!$B$149:$K$149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FA-49CC-8C82-F24961D87294}"/>
            </c:ext>
          </c:extLst>
        </c:ser>
        <c:ser>
          <c:idx val="4"/>
          <c:order val="4"/>
          <c:tx>
            <c:strRef>
              <c:f>'Replace WIth Modal (+ K-Fold)'!$A$150</c:f>
              <c:strCache>
                <c:ptCount val="1"/>
                <c:pt idx="0">
                  <c:v>True Positive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K-Fold)'!$B$150:$K$150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FA-49CC-8C82-F24961D87294}"/>
            </c:ext>
          </c:extLst>
        </c:ser>
        <c:ser>
          <c:idx val="5"/>
          <c:order val="5"/>
          <c:tx>
            <c:strRef>
              <c:f>'Replace WIth Modal (+ K-Fold)'!$A$151</c:f>
              <c:strCache>
                <c:ptCount val="1"/>
                <c:pt idx="0">
                  <c:v>False Positive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K-Fold)'!$B$151:$K$151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FA-49CC-8C82-F24961D87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78032"/>
        <c:axId val="141778864"/>
      </c:lineChart>
      <c:catAx>
        <c:axId val="141778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8864"/>
        <c:crosses val="autoZero"/>
        <c:auto val="1"/>
        <c:lblAlgn val="ctr"/>
        <c:lblOffset val="100"/>
        <c:noMultiLvlLbl val="0"/>
      </c:catAx>
      <c:valAx>
        <c:axId val="14177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</a:t>
            </a:r>
            <a:r>
              <a:rPr lang="en-US" baseline="0"/>
              <a:t> Accuracy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3937007874017"/>
          <c:y val="0.14138335287221568"/>
          <c:w val="0.85334951881014875"/>
          <c:h val="0.69762302572670798"/>
        </c:manualLayout>
      </c:layout>
      <c:lineChart>
        <c:grouping val="standard"/>
        <c:varyColors val="0"/>
        <c:ser>
          <c:idx val="0"/>
          <c:order val="0"/>
          <c:tx>
            <c:v>No Action with KFold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K-Fold)'!$B$145:$J$145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1-4C25-8BFF-81073FEBAF24}"/>
            </c:ext>
          </c:extLst>
        </c:ser>
        <c:ser>
          <c:idx val="1"/>
          <c:order val="1"/>
          <c:tx>
            <c:v>Remove Incomplete with KFold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K-Fold)'!$B$145:$K$145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1-4C25-8BFF-81073FEBAF24}"/>
            </c:ext>
          </c:extLst>
        </c:ser>
        <c:ser>
          <c:idx val="2"/>
          <c:order val="2"/>
          <c:tx>
            <c:v>Replace With Mean and KFold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K-Fold)'!$B$145:$K$145</c:f>
              <c:numCache>
                <c:formatCode>0.00%</c:formatCode>
                <c:ptCount val="10"/>
                <c:pt idx="0">
                  <c:v>0.76694372294372282</c:v>
                </c:pt>
                <c:pt idx="1">
                  <c:v>0.77754112554112553</c:v>
                </c:pt>
                <c:pt idx="2">
                  <c:v>0.72787878787878779</c:v>
                </c:pt>
                <c:pt idx="3">
                  <c:v>0.70973160173160177</c:v>
                </c:pt>
                <c:pt idx="4">
                  <c:v>0.75142857142857145</c:v>
                </c:pt>
                <c:pt idx="5">
                  <c:v>0.83194805194805199</c:v>
                </c:pt>
                <c:pt idx="6">
                  <c:v>0.79952153110047841</c:v>
                </c:pt>
                <c:pt idx="7">
                  <c:v>0.77074504442925496</c:v>
                </c:pt>
                <c:pt idx="8">
                  <c:v>0.7836536796536796</c:v>
                </c:pt>
                <c:pt idx="9">
                  <c:v>0.80330735930735941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C1-4C25-8BFF-81073FEBAF24}"/>
            </c:ext>
          </c:extLst>
        </c:ser>
        <c:ser>
          <c:idx val="3"/>
          <c:order val="3"/>
          <c:tx>
            <c:v>Replace With Modal And KFold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K-Fold)'!$B$145:$K$145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C1-4C25-8BFF-81073FEBA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094816"/>
        <c:axId val="1389101056"/>
      </c:lineChart>
      <c:catAx>
        <c:axId val="138909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Series</a:t>
                </a:r>
                <a:r>
                  <a:rPr lang="en-GB" baseline="0"/>
                  <a:t> Run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01056"/>
        <c:crosses val="autoZero"/>
        <c:auto val="1"/>
        <c:lblAlgn val="ctr"/>
        <c:lblOffset val="100"/>
        <c:noMultiLvlLbl val="0"/>
      </c:catAx>
      <c:valAx>
        <c:axId val="13891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09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723447069116357"/>
          <c:y val="0.48434582619847671"/>
          <c:w val="0.64109886264216975"/>
          <c:h val="0.2926974892469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175260</xdr:rowOff>
    </xdr:from>
    <xdr:to>
      <xdr:col>8</xdr:col>
      <xdr:colOff>15240</xdr:colOff>
      <xdr:row>15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1DE338-C465-486A-939A-5907CEDCF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DDBDA2-109E-45B6-893C-B21244039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</xdr:colOff>
      <xdr:row>16</xdr:row>
      <xdr:rowOff>175260</xdr:rowOff>
    </xdr:from>
    <xdr:to>
      <xdr:col>8</xdr:col>
      <xdr:colOff>22860</xdr:colOff>
      <xdr:row>31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EB5365-A638-45AB-8945-437A5B391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22860</xdr:colOff>
      <xdr:row>16</xdr:row>
      <xdr:rowOff>167640</xdr:rowOff>
    </xdr:from>
    <xdr:to>
      <xdr:col>16</xdr:col>
      <xdr:colOff>7620</xdr:colOff>
      <xdr:row>31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22C89D-D61B-4279-9DCF-BBB4B8D7B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68580</xdr:colOff>
      <xdr:row>33</xdr:row>
      <xdr:rowOff>45720</xdr:rowOff>
    </xdr:from>
    <xdr:to>
      <xdr:col>12</xdr:col>
      <xdr:colOff>411480</xdr:colOff>
      <xdr:row>56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5CD18A-BE25-4891-89E7-A338A031B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A660-B650-49BC-B6C2-8EC43F28E103}">
  <dimension ref="A1"/>
  <sheetViews>
    <sheetView workbookViewId="0">
      <selection activeCell="R16" sqref="R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1D9E8-73E3-40A8-8A8A-3384B5DED04C}">
  <dimension ref="A1:W160"/>
  <sheetViews>
    <sheetView topLeftCell="A115" workbookViewId="0">
      <selection activeCell="R124" sqref="A1:XFD1048576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4" t="s">
        <v>25</v>
      </c>
      <c r="C1" s="25"/>
      <c r="D1" s="25"/>
      <c r="E1" s="25"/>
      <c r="F1" s="25"/>
      <c r="G1" s="25"/>
      <c r="H1" s="25"/>
      <c r="I1" s="25"/>
      <c r="J1" s="25"/>
      <c r="K1" s="26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 t="s">
        <v>0</v>
      </c>
      <c r="C4" s="11" t="s">
        <v>0</v>
      </c>
      <c r="D4" s="11" t="s">
        <v>0</v>
      </c>
      <c r="E4" s="11" t="s">
        <v>0</v>
      </c>
      <c r="F4" s="11" t="s">
        <v>0</v>
      </c>
      <c r="G4" s="11" t="s">
        <v>0</v>
      </c>
      <c r="H4" s="11" t="s">
        <v>0</v>
      </c>
      <c r="I4" s="11" t="s">
        <v>0</v>
      </c>
      <c r="J4" s="11" t="s">
        <v>0</v>
      </c>
      <c r="K4" s="11" t="s">
        <v>0</v>
      </c>
    </row>
    <row r="6" spans="1:11" x14ac:dyDescent="0.3">
      <c r="A6" s="5" t="s">
        <v>21</v>
      </c>
      <c r="B6" s="2" t="s">
        <v>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</row>
    <row r="7" spans="1:11" x14ac:dyDescent="0.3">
      <c r="A7" s="5" t="s">
        <v>19</v>
      </c>
      <c r="B7" s="2" t="s">
        <v>0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</row>
    <row r="8" spans="1:11" x14ac:dyDescent="0.3">
      <c r="A8" s="5" t="s">
        <v>22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0</v>
      </c>
      <c r="H8" s="2" t="s">
        <v>0</v>
      </c>
      <c r="I8" s="2" t="s">
        <v>0</v>
      </c>
      <c r="J8" s="2" t="s">
        <v>0</v>
      </c>
      <c r="K8" s="2" t="s">
        <v>0</v>
      </c>
    </row>
    <row r="9" spans="1:11" x14ac:dyDescent="0.3">
      <c r="A9" s="5" t="s">
        <v>20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0</v>
      </c>
      <c r="K9" s="2" t="s">
        <v>0</v>
      </c>
    </row>
    <row r="10" spans="1:11" x14ac:dyDescent="0.3">
      <c r="A10" s="14" t="s">
        <v>27</v>
      </c>
      <c r="B10" s="11" t="e">
        <f>(B6+B7)/SUM(B6:B9)</f>
        <v>#VALUE!</v>
      </c>
      <c r="C10" s="11" t="e">
        <f t="shared" ref="C10:K10" si="0">(C6+C7)/SUM(C6:C9)</f>
        <v>#VALUE!</v>
      </c>
      <c r="D10" s="11" t="e">
        <f t="shared" si="0"/>
        <v>#VALUE!</v>
      </c>
      <c r="E10" s="11" t="e">
        <f t="shared" si="0"/>
        <v>#VALUE!</v>
      </c>
      <c r="F10" s="11" t="e">
        <f t="shared" si="0"/>
        <v>#VALUE!</v>
      </c>
      <c r="G10" s="11" t="e">
        <f t="shared" si="0"/>
        <v>#VALUE!</v>
      </c>
      <c r="H10" s="11" t="e">
        <f t="shared" si="0"/>
        <v>#VALUE!</v>
      </c>
      <c r="I10" s="11" t="e">
        <f t="shared" si="0"/>
        <v>#VALUE!</v>
      </c>
      <c r="J10" s="11" t="e">
        <f t="shared" si="0"/>
        <v>#VALUE!</v>
      </c>
      <c r="K10" s="11" t="e">
        <f t="shared" si="0"/>
        <v>#VALUE!</v>
      </c>
    </row>
    <row r="11" spans="1:11" x14ac:dyDescent="0.3">
      <c r="A11" s="4" t="s">
        <v>17</v>
      </c>
      <c r="B11" s="11" t="e">
        <f>B6/(B6+B8)</f>
        <v>#VALUE!</v>
      </c>
      <c r="C11" s="11" t="e">
        <f t="shared" ref="C11:K11" si="1">C6/(C6+C8)</f>
        <v>#VALUE!</v>
      </c>
      <c r="D11" s="11" t="e">
        <f t="shared" si="1"/>
        <v>#VALUE!</v>
      </c>
      <c r="E11" s="11" t="e">
        <f t="shared" si="1"/>
        <v>#VALUE!</v>
      </c>
      <c r="F11" s="11" t="e">
        <f t="shared" si="1"/>
        <v>#VALUE!</v>
      </c>
      <c r="G11" s="11" t="e">
        <f t="shared" si="1"/>
        <v>#VALUE!</v>
      </c>
      <c r="H11" s="11" t="e">
        <f t="shared" si="1"/>
        <v>#VALUE!</v>
      </c>
      <c r="I11" s="11" t="e">
        <f t="shared" si="1"/>
        <v>#VALUE!</v>
      </c>
      <c r="J11" s="11" t="e">
        <f t="shared" si="1"/>
        <v>#VALUE!</v>
      </c>
      <c r="K11" s="11" t="e">
        <f t="shared" si="1"/>
        <v>#VALUE!</v>
      </c>
    </row>
    <row r="12" spans="1:11" x14ac:dyDescent="0.3">
      <c r="A12" s="4" t="s">
        <v>16</v>
      </c>
      <c r="B12" s="11" t="e">
        <f>B6/(B6+B9)</f>
        <v>#VALUE!</v>
      </c>
      <c r="C12" s="11" t="e">
        <f t="shared" ref="C12:K12" si="2">C6/(C6+C9)</f>
        <v>#VALUE!</v>
      </c>
      <c r="D12" s="11" t="e">
        <f t="shared" si="2"/>
        <v>#VALUE!</v>
      </c>
      <c r="E12" s="11" t="e">
        <f t="shared" si="2"/>
        <v>#VALUE!</v>
      </c>
      <c r="F12" s="11" t="e">
        <f t="shared" si="2"/>
        <v>#VALUE!</v>
      </c>
      <c r="G12" s="11" t="e">
        <f t="shared" si="2"/>
        <v>#VALUE!</v>
      </c>
      <c r="H12" s="11" t="e">
        <f t="shared" si="2"/>
        <v>#VALUE!</v>
      </c>
      <c r="I12" s="11" t="e">
        <f t="shared" si="2"/>
        <v>#VALUE!</v>
      </c>
      <c r="J12" s="11" t="e">
        <f t="shared" si="2"/>
        <v>#VALUE!</v>
      </c>
      <c r="K12" s="11" t="e">
        <f t="shared" si="2"/>
        <v>#VALUE!</v>
      </c>
    </row>
    <row r="13" spans="1:11" x14ac:dyDescent="0.3">
      <c r="A13" s="4" t="s">
        <v>18</v>
      </c>
      <c r="B13" s="11" t="e">
        <f>B7/(B7+B8)</f>
        <v>#VALUE!</v>
      </c>
      <c r="C13" s="11" t="e">
        <f t="shared" ref="C13:K13" si="3">C7/(C7+C8)</f>
        <v>#VALUE!</v>
      </c>
      <c r="D13" s="11" t="e">
        <f t="shared" si="3"/>
        <v>#VALUE!</v>
      </c>
      <c r="E13" s="11" t="e">
        <f t="shared" si="3"/>
        <v>#VALUE!</v>
      </c>
      <c r="F13" s="11" t="e">
        <f t="shared" si="3"/>
        <v>#VALUE!</v>
      </c>
      <c r="G13" s="11" t="e">
        <f t="shared" si="3"/>
        <v>#VALUE!</v>
      </c>
      <c r="H13" s="11" t="e">
        <f t="shared" si="3"/>
        <v>#VALUE!</v>
      </c>
      <c r="I13" s="11" t="e">
        <f t="shared" si="3"/>
        <v>#VALUE!</v>
      </c>
      <c r="J13" s="11" t="e">
        <f t="shared" si="3"/>
        <v>#VALUE!</v>
      </c>
      <c r="K13" s="11" t="e">
        <f t="shared" si="3"/>
        <v>#VALUE!</v>
      </c>
    </row>
    <row r="14" spans="1:11" x14ac:dyDescent="0.3">
      <c r="C14" s="11"/>
    </row>
    <row r="15" spans="1:11" x14ac:dyDescent="0.3">
      <c r="A15" s="4" t="s">
        <v>24</v>
      </c>
      <c r="B15" s="11" t="e">
        <f>B6/(B6+B9)</f>
        <v>#VALUE!</v>
      </c>
      <c r="C15" s="11" t="e">
        <f t="shared" ref="C15:K15" si="4">C6/(C6+C9)</f>
        <v>#VALUE!</v>
      </c>
      <c r="D15" s="11" t="e">
        <f t="shared" si="4"/>
        <v>#VALUE!</v>
      </c>
      <c r="E15" s="11" t="e">
        <f t="shared" si="4"/>
        <v>#VALUE!</v>
      </c>
      <c r="F15" s="11" t="e">
        <f t="shared" si="4"/>
        <v>#VALUE!</v>
      </c>
      <c r="G15" s="11" t="e">
        <f t="shared" si="4"/>
        <v>#VALUE!</v>
      </c>
      <c r="H15" s="11" t="e">
        <f t="shared" si="4"/>
        <v>#VALUE!</v>
      </c>
      <c r="I15" s="11" t="e">
        <f t="shared" si="4"/>
        <v>#VALUE!</v>
      </c>
      <c r="J15" s="11" t="e">
        <f t="shared" si="4"/>
        <v>#VALUE!</v>
      </c>
      <c r="K15" s="11" t="e">
        <f t="shared" si="4"/>
        <v>#VALUE!</v>
      </c>
    </row>
    <row r="16" spans="1:11" x14ac:dyDescent="0.3">
      <c r="A16" s="4" t="s">
        <v>23</v>
      </c>
      <c r="B16" s="11" t="e">
        <f>B8/(B8+B7)</f>
        <v>#VALUE!</v>
      </c>
      <c r="C16" s="11" t="e">
        <f t="shared" ref="C16:K16" si="5">C8/(C8+C7)</f>
        <v>#VALUE!</v>
      </c>
      <c r="D16" s="11" t="e">
        <f t="shared" si="5"/>
        <v>#VALUE!</v>
      </c>
      <c r="E16" s="11" t="e">
        <f t="shared" si="5"/>
        <v>#VALUE!</v>
      </c>
      <c r="F16" s="11" t="e">
        <f t="shared" si="5"/>
        <v>#VALUE!</v>
      </c>
      <c r="G16" s="11" t="e">
        <f t="shared" si="5"/>
        <v>#VALUE!</v>
      </c>
      <c r="H16" s="11" t="e">
        <f t="shared" si="5"/>
        <v>#VALUE!</v>
      </c>
      <c r="I16" s="11" t="e">
        <f t="shared" si="5"/>
        <v>#VALUE!</v>
      </c>
      <c r="J16" s="11" t="e">
        <f t="shared" si="5"/>
        <v>#VALUE!</v>
      </c>
      <c r="K16" s="11" t="e">
        <f t="shared" si="5"/>
        <v>#VALUE!</v>
      </c>
    </row>
    <row r="17" spans="1:12" x14ac:dyDescent="0.3">
      <c r="C17" s="11"/>
    </row>
    <row r="18" spans="1:12" x14ac:dyDescent="0.3">
      <c r="A18" s="6" t="s">
        <v>32</v>
      </c>
      <c r="B18" s="11" t="s">
        <v>0</v>
      </c>
      <c r="C18" s="11" t="s">
        <v>0</v>
      </c>
      <c r="D18" s="11" t="s">
        <v>0</v>
      </c>
      <c r="E18" s="11" t="s">
        <v>0</v>
      </c>
      <c r="F18" s="11" t="s">
        <v>0</v>
      </c>
      <c r="G18" s="11" t="s">
        <v>0</v>
      </c>
      <c r="H18" s="11" t="s">
        <v>0</v>
      </c>
      <c r="I18" s="11" t="s">
        <v>0</v>
      </c>
      <c r="J18" s="11" t="s">
        <v>0</v>
      </c>
      <c r="K18" s="11" t="s">
        <v>0</v>
      </c>
      <c r="L18" s="11" t="s">
        <v>0</v>
      </c>
    </row>
    <row r="20" spans="1:12" x14ac:dyDescent="0.3">
      <c r="A20" s="5" t="s">
        <v>21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2" t="s">
        <v>0</v>
      </c>
      <c r="I20" s="2" t="s">
        <v>0</v>
      </c>
      <c r="J20" s="2" t="s">
        <v>0</v>
      </c>
      <c r="K20" s="2" t="s">
        <v>0</v>
      </c>
    </row>
    <row r="21" spans="1:12" x14ac:dyDescent="0.3">
      <c r="A21" s="5" t="s">
        <v>19</v>
      </c>
      <c r="B21" s="2" t="s">
        <v>0</v>
      </c>
      <c r="C21" s="12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2" t="s">
        <v>0</v>
      </c>
      <c r="K21" s="2" t="s">
        <v>0</v>
      </c>
    </row>
    <row r="22" spans="1:12" x14ac:dyDescent="0.3">
      <c r="A22" s="5" t="s">
        <v>22</v>
      </c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2" t="s">
        <v>0</v>
      </c>
      <c r="I22" s="2" t="s">
        <v>0</v>
      </c>
      <c r="J22" s="2" t="s">
        <v>0</v>
      </c>
      <c r="K22" s="2" t="s">
        <v>0</v>
      </c>
    </row>
    <row r="23" spans="1:12" x14ac:dyDescent="0.3">
      <c r="A23" s="5" t="s">
        <v>20</v>
      </c>
      <c r="B23" s="2" t="s">
        <v>0</v>
      </c>
      <c r="C23" s="2" t="s">
        <v>0</v>
      </c>
      <c r="D23" s="2" t="s">
        <v>0</v>
      </c>
      <c r="E23" s="2" t="s">
        <v>0</v>
      </c>
      <c r="F23" s="2" t="s">
        <v>0</v>
      </c>
      <c r="G23" s="2" t="s">
        <v>0</v>
      </c>
      <c r="H23" s="2" t="s">
        <v>0</v>
      </c>
      <c r="I23" s="2" t="s">
        <v>0</v>
      </c>
      <c r="J23" s="2" t="s">
        <v>0</v>
      </c>
      <c r="K23" s="2" t="s">
        <v>0</v>
      </c>
    </row>
    <row r="24" spans="1:12" x14ac:dyDescent="0.3">
      <c r="A24" s="14" t="s">
        <v>27</v>
      </c>
      <c r="B24" s="11" t="e">
        <f>(B20+B21)/SUM(B20:B23)</f>
        <v>#VALUE!</v>
      </c>
      <c r="C24" s="11" t="e">
        <f t="shared" ref="C24:K24" si="6">(C20+C21)/SUM(C20:C23)</f>
        <v>#VALUE!</v>
      </c>
      <c r="D24" s="11" t="e">
        <f t="shared" si="6"/>
        <v>#VALUE!</v>
      </c>
      <c r="E24" s="11" t="e">
        <f t="shared" si="6"/>
        <v>#VALUE!</v>
      </c>
      <c r="F24" s="11" t="e">
        <f t="shared" si="6"/>
        <v>#VALUE!</v>
      </c>
      <c r="G24" s="11" t="e">
        <f t="shared" si="6"/>
        <v>#VALUE!</v>
      </c>
      <c r="H24" s="11" t="e">
        <f t="shared" si="6"/>
        <v>#VALUE!</v>
      </c>
      <c r="I24" s="11" t="e">
        <f t="shared" si="6"/>
        <v>#VALUE!</v>
      </c>
      <c r="J24" s="11" t="e">
        <f t="shared" si="6"/>
        <v>#VALUE!</v>
      </c>
      <c r="K24" s="11" t="e">
        <f t="shared" si="6"/>
        <v>#VALUE!</v>
      </c>
    </row>
    <row r="25" spans="1:12" x14ac:dyDescent="0.3">
      <c r="A25" s="4" t="s">
        <v>17</v>
      </c>
      <c r="B25" s="11" t="e">
        <f>B20/(B20+B22)</f>
        <v>#VALUE!</v>
      </c>
      <c r="C25" s="11" t="e">
        <f t="shared" ref="C25:K25" si="7">C20/(C20+C22)</f>
        <v>#VALUE!</v>
      </c>
      <c r="D25" s="11" t="e">
        <f t="shared" si="7"/>
        <v>#VALUE!</v>
      </c>
      <c r="E25" s="11" t="e">
        <f t="shared" si="7"/>
        <v>#VALUE!</v>
      </c>
      <c r="F25" s="11" t="e">
        <f t="shared" si="7"/>
        <v>#VALUE!</v>
      </c>
      <c r="G25" s="11" t="e">
        <f t="shared" si="7"/>
        <v>#VALUE!</v>
      </c>
      <c r="H25" s="11" t="e">
        <f t="shared" si="7"/>
        <v>#VALUE!</v>
      </c>
      <c r="I25" s="11" t="e">
        <f t="shared" si="7"/>
        <v>#VALUE!</v>
      </c>
      <c r="J25" s="11" t="e">
        <f t="shared" si="7"/>
        <v>#VALUE!</v>
      </c>
      <c r="K25" s="11" t="e">
        <f t="shared" si="7"/>
        <v>#VALUE!</v>
      </c>
    </row>
    <row r="26" spans="1:12" x14ac:dyDescent="0.3">
      <c r="A26" s="4" t="s">
        <v>16</v>
      </c>
      <c r="B26" s="11" t="e">
        <f>B20/(B20+B23)</f>
        <v>#VALUE!</v>
      </c>
      <c r="C26" s="11" t="e">
        <f t="shared" ref="C26:K26" si="8">C20/(C20+C23)</f>
        <v>#VALUE!</v>
      </c>
      <c r="D26" s="11" t="e">
        <f t="shared" si="8"/>
        <v>#VALUE!</v>
      </c>
      <c r="E26" s="11" t="e">
        <f t="shared" si="8"/>
        <v>#VALUE!</v>
      </c>
      <c r="F26" s="11" t="e">
        <f t="shared" si="8"/>
        <v>#VALUE!</v>
      </c>
      <c r="G26" s="11" t="e">
        <f t="shared" si="8"/>
        <v>#VALUE!</v>
      </c>
      <c r="H26" s="11" t="e">
        <f t="shared" si="8"/>
        <v>#VALUE!</v>
      </c>
      <c r="I26" s="11" t="e">
        <f t="shared" si="8"/>
        <v>#VALUE!</v>
      </c>
      <c r="J26" s="11" t="e">
        <f t="shared" si="8"/>
        <v>#VALUE!</v>
      </c>
      <c r="K26" s="11" t="e">
        <f t="shared" si="8"/>
        <v>#VALUE!</v>
      </c>
    </row>
    <row r="27" spans="1:12" x14ac:dyDescent="0.3">
      <c r="A27" s="4" t="s">
        <v>18</v>
      </c>
      <c r="B27" s="11" t="e">
        <f>B21/(B21+B22)</f>
        <v>#VALUE!</v>
      </c>
      <c r="C27" s="11" t="e">
        <f t="shared" ref="C27:K27" si="9">C21/(C21+C22)</f>
        <v>#VALUE!</v>
      </c>
      <c r="D27" s="11" t="e">
        <f t="shared" si="9"/>
        <v>#VALUE!</v>
      </c>
      <c r="E27" s="11" t="e">
        <f t="shared" si="9"/>
        <v>#VALUE!</v>
      </c>
      <c r="F27" s="11" t="e">
        <f t="shared" si="9"/>
        <v>#VALUE!</v>
      </c>
      <c r="G27" s="11" t="e">
        <f t="shared" si="9"/>
        <v>#VALUE!</v>
      </c>
      <c r="H27" s="11" t="e">
        <f t="shared" si="9"/>
        <v>#VALUE!</v>
      </c>
      <c r="I27" s="11" t="e">
        <f t="shared" si="9"/>
        <v>#VALUE!</v>
      </c>
      <c r="J27" s="11" t="e">
        <f t="shared" si="9"/>
        <v>#VALUE!</v>
      </c>
      <c r="K27" s="11" t="e">
        <f t="shared" si="9"/>
        <v>#VALUE!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 t="e">
        <f>B20/(B20+B23)</f>
        <v>#VALUE!</v>
      </c>
      <c r="C29" s="11" t="e">
        <f t="shared" ref="C29:K29" si="10">C20/(C20+C23)</f>
        <v>#VALUE!</v>
      </c>
      <c r="D29" s="11" t="e">
        <f t="shared" si="10"/>
        <v>#VALUE!</v>
      </c>
      <c r="E29" s="11" t="e">
        <f t="shared" si="10"/>
        <v>#VALUE!</v>
      </c>
      <c r="F29" s="11" t="e">
        <f t="shared" si="10"/>
        <v>#VALUE!</v>
      </c>
      <c r="G29" s="11" t="e">
        <f t="shared" si="10"/>
        <v>#VALUE!</v>
      </c>
      <c r="H29" s="11" t="e">
        <f t="shared" si="10"/>
        <v>#VALUE!</v>
      </c>
      <c r="I29" s="11" t="e">
        <f t="shared" si="10"/>
        <v>#VALUE!</v>
      </c>
      <c r="J29" s="11" t="e">
        <f t="shared" si="10"/>
        <v>#VALUE!</v>
      </c>
      <c r="K29" s="11" t="e">
        <f t="shared" si="10"/>
        <v>#VALUE!</v>
      </c>
    </row>
    <row r="30" spans="1:12" x14ac:dyDescent="0.3">
      <c r="A30" s="4" t="s">
        <v>23</v>
      </c>
      <c r="B30" s="11" t="e">
        <f>B22/(B22+B21)</f>
        <v>#VALUE!</v>
      </c>
      <c r="C30" s="11" t="e">
        <f t="shared" ref="C30:K30" si="11">C22/(C22+C21)</f>
        <v>#VALUE!</v>
      </c>
      <c r="D30" s="11" t="e">
        <f t="shared" si="11"/>
        <v>#VALUE!</v>
      </c>
      <c r="E30" s="11" t="e">
        <f t="shared" si="11"/>
        <v>#VALUE!</v>
      </c>
      <c r="F30" s="11" t="e">
        <f t="shared" si="11"/>
        <v>#VALUE!</v>
      </c>
      <c r="G30" s="11" t="e">
        <f t="shared" si="11"/>
        <v>#VALUE!</v>
      </c>
      <c r="H30" s="11" t="e">
        <f t="shared" si="11"/>
        <v>#VALUE!</v>
      </c>
      <c r="I30" s="11" t="e">
        <f t="shared" si="11"/>
        <v>#VALUE!</v>
      </c>
      <c r="J30" s="11" t="e">
        <f t="shared" si="11"/>
        <v>#VALUE!</v>
      </c>
      <c r="K30" s="11" t="e">
        <f t="shared" si="11"/>
        <v>#VALUE!</v>
      </c>
    </row>
    <row r="31" spans="1:12" x14ac:dyDescent="0.3">
      <c r="C31" s="11"/>
    </row>
    <row r="32" spans="1:12" x14ac:dyDescent="0.3">
      <c r="A32" s="6" t="s">
        <v>33</v>
      </c>
      <c r="B32" s="11" t="s">
        <v>0</v>
      </c>
      <c r="C32" s="11" t="s">
        <v>0</v>
      </c>
      <c r="D32" s="11" t="s">
        <v>0</v>
      </c>
      <c r="E32" s="11" t="s">
        <v>0</v>
      </c>
      <c r="F32" s="11" t="s">
        <v>0</v>
      </c>
      <c r="G32" s="11" t="s">
        <v>0</v>
      </c>
      <c r="H32" s="11" t="s">
        <v>45</v>
      </c>
      <c r="I32" s="11" t="s">
        <v>0</v>
      </c>
      <c r="J32" s="11" t="s">
        <v>0</v>
      </c>
      <c r="K32" s="11" t="s">
        <v>0</v>
      </c>
      <c r="L32" s="11" t="s">
        <v>0</v>
      </c>
    </row>
    <row r="33" spans="1:11" x14ac:dyDescent="0.3">
      <c r="B33" t="s">
        <v>0</v>
      </c>
    </row>
    <row r="34" spans="1:11" x14ac:dyDescent="0.3">
      <c r="A34" s="5" t="s">
        <v>21</v>
      </c>
      <c r="B34" s="2" t="s">
        <v>0</v>
      </c>
      <c r="C34" s="12" t="s">
        <v>0</v>
      </c>
      <c r="D34" s="2" t="s">
        <v>0</v>
      </c>
      <c r="E34" s="2" t="s">
        <v>0</v>
      </c>
      <c r="F34" s="2" t="s">
        <v>0</v>
      </c>
      <c r="G34" s="2" t="s">
        <v>0</v>
      </c>
      <c r="H34" s="2" t="s">
        <v>0</v>
      </c>
      <c r="I34" s="2" t="s">
        <v>0</v>
      </c>
      <c r="J34" s="2" t="s">
        <v>0</v>
      </c>
      <c r="K34" s="2" t="s">
        <v>0</v>
      </c>
    </row>
    <row r="35" spans="1:11" x14ac:dyDescent="0.3">
      <c r="A35" s="5" t="s">
        <v>19</v>
      </c>
      <c r="B35" s="2" t="s">
        <v>0</v>
      </c>
      <c r="C35" s="12" t="s">
        <v>0</v>
      </c>
      <c r="D35" s="2" t="s">
        <v>0</v>
      </c>
      <c r="E35" s="2" t="s">
        <v>0</v>
      </c>
      <c r="F35" s="2" t="s">
        <v>0</v>
      </c>
      <c r="G35" s="2" t="s">
        <v>0</v>
      </c>
      <c r="H35" s="2" t="s">
        <v>0</v>
      </c>
      <c r="I35" s="2" t="s">
        <v>0</v>
      </c>
      <c r="J35" s="2" t="s">
        <v>0</v>
      </c>
      <c r="K35" s="2" t="s">
        <v>0</v>
      </c>
    </row>
    <row r="36" spans="1:11" x14ac:dyDescent="0.3">
      <c r="A36" s="5" t="s">
        <v>22</v>
      </c>
      <c r="B36" s="2" t="s">
        <v>0</v>
      </c>
      <c r="C36" s="2" t="s">
        <v>0</v>
      </c>
      <c r="D36" s="2" t="s">
        <v>45</v>
      </c>
      <c r="E36" s="2" t="s">
        <v>0</v>
      </c>
      <c r="F36" s="2" t="s">
        <v>0</v>
      </c>
      <c r="G36" s="2" t="s">
        <v>0</v>
      </c>
      <c r="H36" s="2" t="s">
        <v>0</v>
      </c>
      <c r="I36" s="2" t="s">
        <v>0</v>
      </c>
      <c r="J36" s="2" t="s">
        <v>0</v>
      </c>
      <c r="K36" s="2" t="s">
        <v>0</v>
      </c>
    </row>
    <row r="37" spans="1:11" x14ac:dyDescent="0.3">
      <c r="A37" s="5" t="s">
        <v>20</v>
      </c>
      <c r="B37" s="2" t="s">
        <v>0</v>
      </c>
      <c r="C37" s="2" t="s">
        <v>0</v>
      </c>
      <c r="D37" s="2" t="s">
        <v>0</v>
      </c>
      <c r="E37" s="2" t="s">
        <v>0</v>
      </c>
      <c r="F37" s="2" t="s">
        <v>0</v>
      </c>
      <c r="G37" s="2" t="s">
        <v>0</v>
      </c>
      <c r="H37" s="2" t="s">
        <v>0</v>
      </c>
      <c r="I37" s="2" t="s">
        <v>0</v>
      </c>
      <c r="J37" s="2" t="s">
        <v>0</v>
      </c>
      <c r="K37" s="2" t="s">
        <v>0</v>
      </c>
    </row>
    <row r="38" spans="1:11" x14ac:dyDescent="0.3">
      <c r="A38" s="14" t="s">
        <v>27</v>
      </c>
      <c r="B38" s="11" t="e">
        <f>(B34+B35)/SUM(B34:B37)</f>
        <v>#VALUE!</v>
      </c>
      <c r="C38" s="11" t="e">
        <f t="shared" ref="C38:K38" si="12">(C34+C35)/SUM(C34:C37)</f>
        <v>#VALUE!</v>
      </c>
      <c r="D38" s="11" t="e">
        <f t="shared" si="12"/>
        <v>#VALUE!</v>
      </c>
      <c r="E38" s="11" t="e">
        <f t="shared" si="12"/>
        <v>#VALUE!</v>
      </c>
      <c r="F38" s="11" t="e">
        <f t="shared" si="12"/>
        <v>#VALUE!</v>
      </c>
      <c r="G38" s="11" t="e">
        <f t="shared" si="12"/>
        <v>#VALUE!</v>
      </c>
      <c r="H38" s="11" t="e">
        <f t="shared" si="12"/>
        <v>#VALUE!</v>
      </c>
      <c r="I38" s="11" t="e">
        <f t="shared" si="12"/>
        <v>#VALUE!</v>
      </c>
      <c r="J38" s="11" t="e">
        <f t="shared" si="12"/>
        <v>#VALUE!</v>
      </c>
      <c r="K38" s="11" t="e">
        <f t="shared" si="12"/>
        <v>#VALUE!</v>
      </c>
    </row>
    <row r="39" spans="1:11" x14ac:dyDescent="0.3">
      <c r="A39" s="4" t="s">
        <v>17</v>
      </c>
      <c r="B39" s="11" t="e">
        <f>B34/(B34+B36)</f>
        <v>#VALUE!</v>
      </c>
      <c r="C39" s="11" t="e">
        <f t="shared" ref="C39:K39" si="13">C34/(C34+C36)</f>
        <v>#VALUE!</v>
      </c>
      <c r="D39" s="11" t="e">
        <f t="shared" si="13"/>
        <v>#VALUE!</v>
      </c>
      <c r="E39" s="11" t="e">
        <f t="shared" si="13"/>
        <v>#VALUE!</v>
      </c>
      <c r="F39" s="11" t="e">
        <f t="shared" si="13"/>
        <v>#VALUE!</v>
      </c>
      <c r="G39" s="11" t="e">
        <f t="shared" si="13"/>
        <v>#VALUE!</v>
      </c>
      <c r="H39" s="11" t="e">
        <f t="shared" si="13"/>
        <v>#VALUE!</v>
      </c>
      <c r="I39" s="11" t="e">
        <f t="shared" si="13"/>
        <v>#VALUE!</v>
      </c>
      <c r="J39" s="11" t="e">
        <f t="shared" si="13"/>
        <v>#VALUE!</v>
      </c>
      <c r="K39" s="11" t="e">
        <f t="shared" si="13"/>
        <v>#VALUE!</v>
      </c>
    </row>
    <row r="40" spans="1:11" x14ac:dyDescent="0.3">
      <c r="A40" s="4" t="s">
        <v>16</v>
      </c>
      <c r="B40" s="11" t="e">
        <f>B34/(B34+B37)</f>
        <v>#VALUE!</v>
      </c>
      <c r="C40" s="11" t="e">
        <f t="shared" ref="C40:K40" si="14">C34/(C34+C37)</f>
        <v>#VALUE!</v>
      </c>
      <c r="D40" s="11" t="e">
        <f t="shared" si="14"/>
        <v>#VALUE!</v>
      </c>
      <c r="E40" s="11" t="e">
        <f t="shared" si="14"/>
        <v>#VALUE!</v>
      </c>
      <c r="F40" s="11" t="e">
        <f t="shared" si="14"/>
        <v>#VALUE!</v>
      </c>
      <c r="G40" s="11" t="e">
        <f t="shared" si="14"/>
        <v>#VALUE!</v>
      </c>
      <c r="H40" s="11" t="e">
        <f t="shared" si="14"/>
        <v>#VALUE!</v>
      </c>
      <c r="I40" s="11" t="e">
        <f t="shared" si="14"/>
        <v>#VALUE!</v>
      </c>
      <c r="J40" s="11" t="e">
        <f t="shared" si="14"/>
        <v>#VALUE!</v>
      </c>
      <c r="K40" s="11" t="e">
        <f t="shared" si="14"/>
        <v>#VALUE!</v>
      </c>
    </row>
    <row r="41" spans="1:11" x14ac:dyDescent="0.3">
      <c r="A41" s="4" t="s">
        <v>18</v>
      </c>
      <c r="B41" s="11" t="e">
        <f>B35/(B35+B36)</f>
        <v>#VALUE!</v>
      </c>
      <c r="C41" s="11" t="e">
        <f t="shared" ref="C41:K41" si="15">C35/(C35+C36)</f>
        <v>#VALUE!</v>
      </c>
      <c r="D41" s="11" t="e">
        <f t="shared" si="15"/>
        <v>#VALUE!</v>
      </c>
      <c r="E41" s="11" t="e">
        <f t="shared" si="15"/>
        <v>#VALUE!</v>
      </c>
      <c r="F41" s="11" t="e">
        <f t="shared" si="15"/>
        <v>#VALUE!</v>
      </c>
      <c r="G41" s="11" t="e">
        <f t="shared" si="15"/>
        <v>#VALUE!</v>
      </c>
      <c r="H41" s="11" t="e">
        <f t="shared" si="15"/>
        <v>#VALUE!</v>
      </c>
      <c r="I41" s="11" t="e">
        <f t="shared" si="15"/>
        <v>#VALUE!</v>
      </c>
      <c r="J41" s="11" t="e">
        <f t="shared" si="15"/>
        <v>#VALUE!</v>
      </c>
      <c r="K41" s="11" t="e">
        <f t="shared" si="15"/>
        <v>#VALUE!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 t="e">
        <f>B34/(B34+B37)</f>
        <v>#VALUE!</v>
      </c>
      <c r="C43" s="11" t="e">
        <f t="shared" ref="C43:K43" si="16">C34/(C34+C37)</f>
        <v>#VALUE!</v>
      </c>
      <c r="D43" s="11" t="e">
        <f t="shared" si="16"/>
        <v>#VALUE!</v>
      </c>
      <c r="E43" s="11" t="e">
        <f t="shared" si="16"/>
        <v>#VALUE!</v>
      </c>
      <c r="F43" s="11" t="e">
        <f t="shared" si="16"/>
        <v>#VALUE!</v>
      </c>
      <c r="G43" s="11" t="e">
        <f t="shared" si="16"/>
        <v>#VALUE!</v>
      </c>
      <c r="H43" s="11" t="e">
        <f t="shared" si="16"/>
        <v>#VALUE!</v>
      </c>
      <c r="I43" s="11" t="e">
        <f t="shared" si="16"/>
        <v>#VALUE!</v>
      </c>
      <c r="J43" s="11" t="e">
        <f t="shared" si="16"/>
        <v>#VALUE!</v>
      </c>
      <c r="K43" s="11" t="e">
        <f t="shared" si="16"/>
        <v>#VALUE!</v>
      </c>
    </row>
    <row r="44" spans="1:11" x14ac:dyDescent="0.3">
      <c r="A44" s="4" t="s">
        <v>23</v>
      </c>
      <c r="B44" s="11" t="e">
        <f>B36/(B36+B35)</f>
        <v>#VALUE!</v>
      </c>
      <c r="C44" s="11" t="e">
        <f t="shared" ref="C44:K44" si="17">C36/(C36+C35)</f>
        <v>#VALUE!</v>
      </c>
      <c r="D44" s="11" t="e">
        <f t="shared" si="17"/>
        <v>#VALUE!</v>
      </c>
      <c r="E44" s="11" t="e">
        <f t="shared" si="17"/>
        <v>#VALUE!</v>
      </c>
      <c r="F44" s="11" t="e">
        <f t="shared" si="17"/>
        <v>#VALUE!</v>
      </c>
      <c r="G44" s="11" t="e">
        <f t="shared" si="17"/>
        <v>#VALUE!</v>
      </c>
      <c r="H44" s="11" t="e">
        <f t="shared" si="17"/>
        <v>#VALUE!</v>
      </c>
      <c r="I44" s="11" t="e">
        <f t="shared" si="17"/>
        <v>#VALUE!</v>
      </c>
      <c r="J44" s="11" t="e">
        <f t="shared" si="17"/>
        <v>#VALUE!</v>
      </c>
      <c r="K44" s="11" t="e">
        <f t="shared" si="17"/>
        <v>#VALUE!</v>
      </c>
    </row>
    <row r="45" spans="1:11" x14ac:dyDescent="0.3">
      <c r="C45" s="11"/>
    </row>
    <row r="46" spans="1:11" x14ac:dyDescent="0.3">
      <c r="A46" s="6" t="s">
        <v>34</v>
      </c>
      <c r="B46" s="11" t="s">
        <v>0</v>
      </c>
      <c r="C46" s="11" t="s">
        <v>0</v>
      </c>
      <c r="D46" s="11" t="s">
        <v>0</v>
      </c>
      <c r="E46" s="11" t="s">
        <v>0</v>
      </c>
      <c r="F46" s="11" t="s">
        <v>0</v>
      </c>
      <c r="G46" s="11" t="s">
        <v>0</v>
      </c>
      <c r="H46" s="11" t="s">
        <v>0</v>
      </c>
      <c r="I46" s="11" t="s">
        <v>0</v>
      </c>
      <c r="J46" s="11" t="s">
        <v>0</v>
      </c>
      <c r="K46" s="11" t="s">
        <v>0</v>
      </c>
    </row>
    <row r="47" spans="1:11" x14ac:dyDescent="0.3">
      <c r="B47" t="s">
        <v>0</v>
      </c>
      <c r="K47" t="s">
        <v>0</v>
      </c>
    </row>
    <row r="48" spans="1:11" x14ac:dyDescent="0.3">
      <c r="A48" s="5" t="s">
        <v>21</v>
      </c>
      <c r="B48" s="2" t="s">
        <v>0</v>
      </c>
      <c r="C48" s="2" t="s">
        <v>0</v>
      </c>
      <c r="D48" s="2" t="s">
        <v>0</v>
      </c>
      <c r="E48" s="2" t="s">
        <v>0</v>
      </c>
      <c r="F48" s="2" t="s">
        <v>0</v>
      </c>
      <c r="G48" s="2" t="s">
        <v>0</v>
      </c>
      <c r="H48" s="2" t="s">
        <v>0</v>
      </c>
      <c r="I48" s="2" t="s">
        <v>0</v>
      </c>
      <c r="J48" s="2" t="s">
        <v>0</v>
      </c>
      <c r="K48" s="2" t="s">
        <v>0</v>
      </c>
    </row>
    <row r="49" spans="1:11" x14ac:dyDescent="0.3">
      <c r="A49" s="5" t="s">
        <v>19</v>
      </c>
      <c r="B49" s="2" t="s">
        <v>0</v>
      </c>
      <c r="C49" s="12" t="s">
        <v>0</v>
      </c>
      <c r="D49" s="2" t="s">
        <v>0</v>
      </c>
      <c r="E49" s="2" t="s">
        <v>0</v>
      </c>
      <c r="F49" s="2" t="s">
        <v>0</v>
      </c>
      <c r="G49" s="2" t="s">
        <v>0</v>
      </c>
      <c r="H49" s="2" t="s">
        <v>0</v>
      </c>
      <c r="I49" s="2" t="s">
        <v>0</v>
      </c>
      <c r="J49" s="2" t="s">
        <v>0</v>
      </c>
      <c r="K49" s="2" t="s">
        <v>0</v>
      </c>
    </row>
    <row r="50" spans="1:11" x14ac:dyDescent="0.3">
      <c r="A50" s="5" t="s">
        <v>22</v>
      </c>
      <c r="B50" s="2" t="s">
        <v>0</v>
      </c>
      <c r="C50" s="2" t="s">
        <v>0</v>
      </c>
      <c r="D50" s="2" t="s">
        <v>0</v>
      </c>
      <c r="E50" s="2" t="s">
        <v>0</v>
      </c>
      <c r="F50" s="2" t="s">
        <v>0</v>
      </c>
      <c r="G50" s="2" t="s">
        <v>0</v>
      </c>
      <c r="H50" s="2" t="s">
        <v>0</v>
      </c>
      <c r="I50" s="2" t="s">
        <v>0</v>
      </c>
      <c r="J50" s="2" t="s">
        <v>0</v>
      </c>
      <c r="K50" s="2" t="s">
        <v>0</v>
      </c>
    </row>
    <row r="51" spans="1:11" x14ac:dyDescent="0.3">
      <c r="A51" s="5" t="s">
        <v>20</v>
      </c>
      <c r="B51" s="2" t="s">
        <v>0</v>
      </c>
      <c r="C51" s="2" t="s">
        <v>0</v>
      </c>
      <c r="D51" s="2" t="s">
        <v>0</v>
      </c>
      <c r="E51" s="2" t="s">
        <v>0</v>
      </c>
      <c r="F51" s="2" t="s">
        <v>0</v>
      </c>
      <c r="G51" s="2" t="s">
        <v>0</v>
      </c>
      <c r="H51" s="2" t="s">
        <v>0</v>
      </c>
      <c r="I51" s="2" t="s">
        <v>0</v>
      </c>
      <c r="J51" s="2" t="s">
        <v>0</v>
      </c>
      <c r="K51" s="2" t="s">
        <v>0</v>
      </c>
    </row>
    <row r="52" spans="1:11" x14ac:dyDescent="0.3">
      <c r="A52" s="14" t="s">
        <v>27</v>
      </c>
      <c r="B52" s="11" t="e">
        <f>(B48+B49)/SUM(B48:B51)</f>
        <v>#VALUE!</v>
      </c>
      <c r="C52" s="11" t="e">
        <f t="shared" ref="C52:K52" si="18">(C48+C49)/SUM(C48:C51)</f>
        <v>#VALUE!</v>
      </c>
      <c r="D52" s="11" t="e">
        <f t="shared" si="18"/>
        <v>#VALUE!</v>
      </c>
      <c r="E52" s="11" t="e">
        <f t="shared" si="18"/>
        <v>#VALUE!</v>
      </c>
      <c r="F52" s="11" t="e">
        <f t="shared" si="18"/>
        <v>#VALUE!</v>
      </c>
      <c r="G52" s="11" t="e">
        <f t="shared" si="18"/>
        <v>#VALUE!</v>
      </c>
      <c r="H52" s="11" t="e">
        <f t="shared" si="18"/>
        <v>#VALUE!</v>
      </c>
      <c r="I52" s="11" t="e">
        <f t="shared" si="18"/>
        <v>#VALUE!</v>
      </c>
      <c r="J52" s="11" t="e">
        <f t="shared" si="18"/>
        <v>#VALUE!</v>
      </c>
      <c r="K52" s="11" t="e">
        <f t="shared" si="18"/>
        <v>#VALUE!</v>
      </c>
    </row>
    <row r="53" spans="1:11" x14ac:dyDescent="0.3">
      <c r="A53" s="4" t="s">
        <v>17</v>
      </c>
      <c r="B53" s="11" t="e">
        <f>B48/(B48+B50)</f>
        <v>#VALUE!</v>
      </c>
      <c r="C53" s="11" t="e">
        <f t="shared" ref="C53:K53" si="19">C48/(C48+C50)</f>
        <v>#VALUE!</v>
      </c>
      <c r="D53" s="11" t="e">
        <f t="shared" si="19"/>
        <v>#VALUE!</v>
      </c>
      <c r="E53" s="11" t="e">
        <f t="shared" si="19"/>
        <v>#VALUE!</v>
      </c>
      <c r="F53" s="11" t="e">
        <f>F48/(F48+F50)</f>
        <v>#VALUE!</v>
      </c>
      <c r="G53" s="11" t="e">
        <f t="shared" si="19"/>
        <v>#VALUE!</v>
      </c>
      <c r="H53" s="11" t="e">
        <f t="shared" si="19"/>
        <v>#VALUE!</v>
      </c>
      <c r="I53" s="11" t="e">
        <f t="shared" si="19"/>
        <v>#VALUE!</v>
      </c>
      <c r="J53" s="11" t="e">
        <f t="shared" si="19"/>
        <v>#VALUE!</v>
      </c>
      <c r="K53" s="11" t="e">
        <f t="shared" si="19"/>
        <v>#VALUE!</v>
      </c>
    </row>
    <row r="54" spans="1:11" x14ac:dyDescent="0.3">
      <c r="A54" s="4" t="s">
        <v>16</v>
      </c>
      <c r="B54" s="11" t="e">
        <f>B48/(B48+B51)</f>
        <v>#VALUE!</v>
      </c>
      <c r="C54" s="11" t="e">
        <f t="shared" ref="C54:K54" si="20">C48/(C48+C51)</f>
        <v>#VALUE!</v>
      </c>
      <c r="D54" s="11" t="e">
        <f t="shared" si="20"/>
        <v>#VALUE!</v>
      </c>
      <c r="E54" s="11" t="e">
        <f t="shared" si="20"/>
        <v>#VALUE!</v>
      </c>
      <c r="F54" s="11" t="e">
        <f t="shared" si="20"/>
        <v>#VALUE!</v>
      </c>
      <c r="G54" s="11" t="e">
        <f t="shared" si="20"/>
        <v>#VALUE!</v>
      </c>
      <c r="H54" s="11" t="e">
        <f t="shared" si="20"/>
        <v>#VALUE!</v>
      </c>
      <c r="I54" s="11" t="e">
        <f t="shared" si="20"/>
        <v>#VALUE!</v>
      </c>
      <c r="J54" s="11" t="e">
        <f t="shared" si="20"/>
        <v>#VALUE!</v>
      </c>
      <c r="K54" s="11" t="e">
        <f t="shared" si="20"/>
        <v>#VALUE!</v>
      </c>
    </row>
    <row r="55" spans="1:11" x14ac:dyDescent="0.3">
      <c r="A55" s="4" t="s">
        <v>18</v>
      </c>
      <c r="B55" s="11" t="e">
        <f>B49/(B49+B50)</f>
        <v>#VALUE!</v>
      </c>
      <c r="C55" s="11" t="e">
        <f t="shared" ref="C55:K55" si="21">C49/(C49+C50)</f>
        <v>#VALUE!</v>
      </c>
      <c r="D55" s="11" t="e">
        <f t="shared" si="21"/>
        <v>#VALUE!</v>
      </c>
      <c r="E55" s="11" t="e">
        <f t="shared" si="21"/>
        <v>#VALUE!</v>
      </c>
      <c r="F55" s="11" t="e">
        <f t="shared" si="21"/>
        <v>#VALUE!</v>
      </c>
      <c r="G55" s="11" t="e">
        <f t="shared" si="21"/>
        <v>#VALUE!</v>
      </c>
      <c r="H55" s="11" t="e">
        <f t="shared" si="21"/>
        <v>#VALUE!</v>
      </c>
      <c r="I55" s="11" t="e">
        <f t="shared" si="21"/>
        <v>#VALUE!</v>
      </c>
      <c r="J55" s="11" t="e">
        <f t="shared" si="21"/>
        <v>#VALUE!</v>
      </c>
      <c r="K55" s="11" t="e">
        <f t="shared" si="21"/>
        <v>#VALUE!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 t="e">
        <f>B48/(B48+B51)</f>
        <v>#VALUE!</v>
      </c>
      <c r="C57" s="11" t="e">
        <f t="shared" ref="C57:K57" si="22">C48/(C48+C51)</f>
        <v>#VALUE!</v>
      </c>
      <c r="D57" s="11" t="e">
        <f t="shared" si="22"/>
        <v>#VALUE!</v>
      </c>
      <c r="E57" s="11" t="e">
        <f t="shared" si="22"/>
        <v>#VALUE!</v>
      </c>
      <c r="F57" s="11" t="e">
        <f t="shared" si="22"/>
        <v>#VALUE!</v>
      </c>
      <c r="G57" s="11" t="e">
        <f t="shared" si="22"/>
        <v>#VALUE!</v>
      </c>
      <c r="H57" s="11" t="e">
        <f t="shared" si="22"/>
        <v>#VALUE!</v>
      </c>
      <c r="I57" s="11" t="e">
        <f t="shared" si="22"/>
        <v>#VALUE!</v>
      </c>
      <c r="J57" s="11" t="e">
        <f t="shared" si="22"/>
        <v>#VALUE!</v>
      </c>
      <c r="K57" s="11" t="e">
        <f t="shared" si="22"/>
        <v>#VALUE!</v>
      </c>
    </row>
    <row r="58" spans="1:11" x14ac:dyDescent="0.3">
      <c r="A58" s="4" t="s">
        <v>23</v>
      </c>
      <c r="B58" s="11" t="e">
        <f>B50/(B50+B49)</f>
        <v>#VALUE!</v>
      </c>
      <c r="C58" s="11" t="e">
        <f t="shared" ref="C58:K58" si="23">C50/(C50+C49)</f>
        <v>#VALUE!</v>
      </c>
      <c r="D58" s="11" t="e">
        <f t="shared" si="23"/>
        <v>#VALUE!</v>
      </c>
      <c r="E58" s="11" t="e">
        <f t="shared" si="23"/>
        <v>#VALUE!</v>
      </c>
      <c r="F58" s="11" t="e">
        <f t="shared" si="23"/>
        <v>#VALUE!</v>
      </c>
      <c r="G58" s="11" t="e">
        <f t="shared" si="23"/>
        <v>#VALUE!</v>
      </c>
      <c r="H58" s="11" t="e">
        <f t="shared" si="23"/>
        <v>#VALUE!</v>
      </c>
      <c r="I58" s="11" t="e">
        <f t="shared" si="23"/>
        <v>#VALUE!</v>
      </c>
      <c r="J58" s="11" t="e">
        <f t="shared" si="23"/>
        <v>#VALUE!</v>
      </c>
      <c r="K58" s="11" t="e">
        <f t="shared" si="23"/>
        <v>#VALUE!</v>
      </c>
    </row>
    <row r="59" spans="1:11" x14ac:dyDescent="0.3">
      <c r="C59" s="11"/>
    </row>
    <row r="60" spans="1:11" x14ac:dyDescent="0.3">
      <c r="A60" s="6" t="s">
        <v>35</v>
      </c>
      <c r="B60" s="11" t="s">
        <v>0</v>
      </c>
      <c r="C60" s="11" t="s">
        <v>0</v>
      </c>
      <c r="D60" s="11" t="s">
        <v>0</v>
      </c>
      <c r="E60" s="11" t="s">
        <v>0</v>
      </c>
      <c r="F60" s="11" t="s">
        <v>0</v>
      </c>
      <c r="G60" s="11" t="s">
        <v>0</v>
      </c>
      <c r="H60" s="11" t="s">
        <v>0</v>
      </c>
      <c r="I60" s="11" t="s">
        <v>0</v>
      </c>
      <c r="J60" s="11" t="s">
        <v>0</v>
      </c>
      <c r="K60" s="11" t="s">
        <v>0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 t="s">
        <v>0</v>
      </c>
      <c r="C62" s="2" t="s">
        <v>0</v>
      </c>
      <c r="D62" s="2" t="s">
        <v>0</v>
      </c>
      <c r="E62" s="2" t="s">
        <v>0</v>
      </c>
      <c r="F62" s="2" t="s">
        <v>0</v>
      </c>
      <c r="G62" s="2" t="s">
        <v>0</v>
      </c>
      <c r="H62" s="2" t="s">
        <v>0</v>
      </c>
      <c r="I62" s="2" t="s">
        <v>0</v>
      </c>
      <c r="J62" s="2" t="s">
        <v>0</v>
      </c>
      <c r="K62" s="2" t="s">
        <v>0</v>
      </c>
    </row>
    <row r="63" spans="1:11" x14ac:dyDescent="0.3">
      <c r="A63" s="5" t="s">
        <v>19</v>
      </c>
      <c r="B63" s="2" t="s">
        <v>0</v>
      </c>
      <c r="C63" s="12" t="s">
        <v>0</v>
      </c>
      <c r="D63" s="2" t="s">
        <v>0</v>
      </c>
      <c r="E63" s="2" t="s">
        <v>0</v>
      </c>
      <c r="F63" s="2" t="s">
        <v>0</v>
      </c>
      <c r="G63" s="2" t="s">
        <v>0</v>
      </c>
      <c r="H63" s="2" t="s">
        <v>0</v>
      </c>
      <c r="I63" s="2" t="s">
        <v>0</v>
      </c>
      <c r="J63" s="2" t="s">
        <v>0</v>
      </c>
      <c r="K63" s="2" t="s">
        <v>0</v>
      </c>
    </row>
    <row r="64" spans="1:11" x14ac:dyDescent="0.3">
      <c r="A64" s="5" t="s">
        <v>22</v>
      </c>
      <c r="B64" s="2" t="s">
        <v>0</v>
      </c>
      <c r="C64" s="2" t="s">
        <v>0</v>
      </c>
      <c r="D64" s="2" t="s">
        <v>0</v>
      </c>
      <c r="E64" s="2" t="s">
        <v>0</v>
      </c>
      <c r="F64" s="2" t="s">
        <v>0</v>
      </c>
      <c r="G64" s="2" t="s">
        <v>0</v>
      </c>
      <c r="H64" s="2" t="s">
        <v>0</v>
      </c>
      <c r="I64" s="2" t="s">
        <v>0</v>
      </c>
      <c r="J64" s="2" t="s">
        <v>0</v>
      </c>
      <c r="K64" s="2" t="s">
        <v>0</v>
      </c>
    </row>
    <row r="65" spans="1:11" x14ac:dyDescent="0.3">
      <c r="A65" s="5" t="s">
        <v>20</v>
      </c>
      <c r="B65" s="2" t="s">
        <v>0</v>
      </c>
      <c r="C65" s="2" t="s">
        <v>0</v>
      </c>
      <c r="D65" s="2" t="s">
        <v>0</v>
      </c>
      <c r="E65" s="2" t="s">
        <v>0</v>
      </c>
      <c r="F65" s="2" t="s">
        <v>0</v>
      </c>
      <c r="G65" s="2" t="s">
        <v>0</v>
      </c>
      <c r="H65" s="2" t="s">
        <v>0</v>
      </c>
      <c r="I65" s="2" t="s">
        <v>0</v>
      </c>
      <c r="J65" s="2" t="s">
        <v>0</v>
      </c>
      <c r="K65" s="2" t="s">
        <v>0</v>
      </c>
    </row>
    <row r="66" spans="1:11" x14ac:dyDescent="0.3">
      <c r="A66" s="14" t="s">
        <v>27</v>
      </c>
      <c r="B66" s="11" t="e">
        <f>(B62+B63)/SUM(B62:B65)</f>
        <v>#VALUE!</v>
      </c>
      <c r="C66" s="11" t="e">
        <f t="shared" ref="C66:K66" si="24">(C62+C63)/SUM(C62:C65)</f>
        <v>#VALUE!</v>
      </c>
      <c r="D66" s="11" t="e">
        <f t="shared" si="24"/>
        <v>#VALUE!</v>
      </c>
      <c r="E66" s="11" t="e">
        <f t="shared" si="24"/>
        <v>#VALUE!</v>
      </c>
      <c r="F66" s="11" t="e">
        <f t="shared" si="24"/>
        <v>#VALUE!</v>
      </c>
      <c r="G66" s="11" t="e">
        <f t="shared" si="24"/>
        <v>#VALUE!</v>
      </c>
      <c r="H66" s="11" t="e">
        <f t="shared" si="24"/>
        <v>#VALUE!</v>
      </c>
      <c r="I66" s="11" t="e">
        <f t="shared" si="24"/>
        <v>#VALUE!</v>
      </c>
      <c r="J66" s="11" t="e">
        <f t="shared" si="24"/>
        <v>#VALUE!</v>
      </c>
      <c r="K66" s="11" t="e">
        <f t="shared" si="24"/>
        <v>#VALUE!</v>
      </c>
    </row>
    <row r="67" spans="1:11" x14ac:dyDescent="0.3">
      <c r="A67" s="4" t="s">
        <v>17</v>
      </c>
      <c r="B67" s="11" t="e">
        <f>B62/(B62+B64)</f>
        <v>#VALUE!</v>
      </c>
      <c r="C67" s="11" t="e">
        <f t="shared" ref="C67:K67" si="25">C62/(C62+C64)</f>
        <v>#VALUE!</v>
      </c>
      <c r="D67" s="11" t="e">
        <f t="shared" si="25"/>
        <v>#VALUE!</v>
      </c>
      <c r="E67" s="11" t="e">
        <f t="shared" si="25"/>
        <v>#VALUE!</v>
      </c>
      <c r="F67" s="11" t="e">
        <f t="shared" si="25"/>
        <v>#VALUE!</v>
      </c>
      <c r="G67" s="11" t="e">
        <f t="shared" si="25"/>
        <v>#VALUE!</v>
      </c>
      <c r="H67" s="11" t="e">
        <f t="shared" si="25"/>
        <v>#VALUE!</v>
      </c>
      <c r="I67" s="11" t="e">
        <f t="shared" si="25"/>
        <v>#VALUE!</v>
      </c>
      <c r="J67" s="11" t="e">
        <f t="shared" si="25"/>
        <v>#VALUE!</v>
      </c>
      <c r="K67" s="11" t="e">
        <f t="shared" si="25"/>
        <v>#VALUE!</v>
      </c>
    </row>
    <row r="68" spans="1:11" x14ac:dyDescent="0.3">
      <c r="A68" s="4" t="s">
        <v>16</v>
      </c>
      <c r="B68" s="11" t="e">
        <f>B62/(B62+B65)</f>
        <v>#VALUE!</v>
      </c>
      <c r="C68" s="11" t="e">
        <f t="shared" ref="C68:K68" si="26">C62/(C62+C65)</f>
        <v>#VALUE!</v>
      </c>
      <c r="D68" s="11" t="e">
        <f t="shared" si="26"/>
        <v>#VALUE!</v>
      </c>
      <c r="E68" s="11" t="e">
        <f t="shared" si="26"/>
        <v>#VALUE!</v>
      </c>
      <c r="F68" s="11" t="e">
        <f t="shared" si="26"/>
        <v>#VALUE!</v>
      </c>
      <c r="G68" s="11" t="e">
        <f t="shared" si="26"/>
        <v>#VALUE!</v>
      </c>
      <c r="H68" s="11" t="e">
        <f t="shared" si="26"/>
        <v>#VALUE!</v>
      </c>
      <c r="I68" s="11" t="e">
        <f t="shared" si="26"/>
        <v>#VALUE!</v>
      </c>
      <c r="J68" s="11" t="e">
        <f t="shared" si="26"/>
        <v>#VALUE!</v>
      </c>
      <c r="K68" s="11" t="e">
        <f t="shared" si="26"/>
        <v>#VALUE!</v>
      </c>
    </row>
    <row r="69" spans="1:11" x14ac:dyDescent="0.3">
      <c r="A69" s="4" t="s">
        <v>18</v>
      </c>
      <c r="B69" s="11" t="e">
        <f>B63/(B63+B64)</f>
        <v>#VALUE!</v>
      </c>
      <c r="C69" s="11" t="e">
        <f t="shared" ref="C69:K69" si="27">C63/(C63+C64)</f>
        <v>#VALUE!</v>
      </c>
      <c r="D69" s="11" t="e">
        <f t="shared" si="27"/>
        <v>#VALUE!</v>
      </c>
      <c r="E69" s="11" t="e">
        <f t="shared" si="27"/>
        <v>#VALUE!</v>
      </c>
      <c r="F69" s="11" t="e">
        <f t="shared" si="27"/>
        <v>#VALUE!</v>
      </c>
      <c r="G69" s="11" t="e">
        <f t="shared" si="27"/>
        <v>#VALUE!</v>
      </c>
      <c r="H69" s="11" t="e">
        <f t="shared" si="27"/>
        <v>#VALUE!</v>
      </c>
      <c r="I69" s="11" t="e">
        <f t="shared" si="27"/>
        <v>#VALUE!</v>
      </c>
      <c r="J69" s="11" t="e">
        <f t="shared" si="27"/>
        <v>#VALUE!</v>
      </c>
      <c r="K69" s="11" t="e">
        <f t="shared" si="27"/>
        <v>#VALUE!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 t="e">
        <f>B62/(B62+B65)</f>
        <v>#VALUE!</v>
      </c>
      <c r="C71" s="11" t="e">
        <f t="shared" ref="C71:K71" si="28">C62/(C62+C65)</f>
        <v>#VALUE!</v>
      </c>
      <c r="D71" s="11" t="e">
        <f t="shared" si="28"/>
        <v>#VALUE!</v>
      </c>
      <c r="E71" s="11" t="e">
        <f t="shared" si="28"/>
        <v>#VALUE!</v>
      </c>
      <c r="F71" s="11" t="e">
        <f t="shared" si="28"/>
        <v>#VALUE!</v>
      </c>
      <c r="G71" s="11" t="e">
        <f t="shared" si="28"/>
        <v>#VALUE!</v>
      </c>
      <c r="H71" s="11" t="e">
        <f t="shared" si="28"/>
        <v>#VALUE!</v>
      </c>
      <c r="I71" s="11" t="e">
        <f t="shared" si="28"/>
        <v>#VALUE!</v>
      </c>
      <c r="J71" s="11" t="e">
        <f t="shared" si="28"/>
        <v>#VALUE!</v>
      </c>
      <c r="K71" s="11" t="e">
        <f t="shared" si="28"/>
        <v>#VALUE!</v>
      </c>
    </row>
    <row r="72" spans="1:11" x14ac:dyDescent="0.3">
      <c r="A72" s="4" t="s">
        <v>23</v>
      </c>
      <c r="B72" s="11" t="e">
        <f>B64/(B64+B63)</f>
        <v>#VALUE!</v>
      </c>
      <c r="C72" s="11" t="e">
        <f t="shared" ref="C72:K72" si="29">C64/(C64+C63)</f>
        <v>#VALUE!</v>
      </c>
      <c r="D72" s="11" t="e">
        <f t="shared" si="29"/>
        <v>#VALUE!</v>
      </c>
      <c r="E72" s="11" t="e">
        <f t="shared" si="29"/>
        <v>#VALUE!</v>
      </c>
      <c r="F72" s="11" t="e">
        <f t="shared" si="29"/>
        <v>#VALUE!</v>
      </c>
      <c r="G72" s="11" t="e">
        <f t="shared" si="29"/>
        <v>#VALUE!</v>
      </c>
      <c r="H72" s="11" t="e">
        <f t="shared" si="29"/>
        <v>#VALUE!</v>
      </c>
      <c r="I72" s="11" t="e">
        <f t="shared" si="29"/>
        <v>#VALUE!</v>
      </c>
      <c r="J72" s="11" t="e">
        <f t="shared" si="29"/>
        <v>#VALUE!</v>
      </c>
      <c r="K72" s="11" t="e">
        <f t="shared" si="29"/>
        <v>#VALUE!</v>
      </c>
    </row>
    <row r="73" spans="1:11" x14ac:dyDescent="0.3">
      <c r="C73" s="11"/>
    </row>
    <row r="74" spans="1:11" x14ac:dyDescent="0.3">
      <c r="A74" s="6" t="s">
        <v>36</v>
      </c>
      <c r="B74" s="11" t="s">
        <v>0</v>
      </c>
      <c r="C74" s="11" t="s">
        <v>0</v>
      </c>
      <c r="D74" s="11" t="s">
        <v>0</v>
      </c>
      <c r="E74" s="11" t="s">
        <v>0</v>
      </c>
      <c r="F74" s="11" t="s">
        <v>0</v>
      </c>
      <c r="G74" s="11" t="s">
        <v>0</v>
      </c>
      <c r="H74" s="11" t="s">
        <v>0</v>
      </c>
      <c r="I74" s="11" t="s">
        <v>0</v>
      </c>
      <c r="J74" s="11" t="s">
        <v>0</v>
      </c>
      <c r="K74" s="11" t="s">
        <v>0</v>
      </c>
    </row>
    <row r="76" spans="1:11" x14ac:dyDescent="0.3">
      <c r="A76" s="5" t="s">
        <v>21</v>
      </c>
      <c r="B76" s="2" t="s">
        <v>0</v>
      </c>
      <c r="C76" s="2" t="s">
        <v>0</v>
      </c>
      <c r="D76" s="2" t="s">
        <v>0</v>
      </c>
      <c r="E76" s="2" t="s">
        <v>0</v>
      </c>
      <c r="F76" s="2" t="s">
        <v>0</v>
      </c>
      <c r="G76" s="2" t="s">
        <v>0</v>
      </c>
      <c r="H76" s="2" t="s">
        <v>0</v>
      </c>
      <c r="I76" s="2" t="s">
        <v>0</v>
      </c>
      <c r="J76" s="2" t="s">
        <v>0</v>
      </c>
      <c r="K76" s="2" t="s">
        <v>0</v>
      </c>
    </row>
    <row r="77" spans="1:11" x14ac:dyDescent="0.3">
      <c r="A77" s="5" t="s">
        <v>19</v>
      </c>
      <c r="B77" s="2" t="s">
        <v>0</v>
      </c>
      <c r="C77" s="12" t="s">
        <v>0</v>
      </c>
      <c r="D77" s="12" t="s">
        <v>0</v>
      </c>
      <c r="E77" s="12" t="s">
        <v>0</v>
      </c>
      <c r="F77" s="12" t="s">
        <v>0</v>
      </c>
      <c r="G77" s="12" t="s">
        <v>0</v>
      </c>
      <c r="H77" s="12" t="s">
        <v>0</v>
      </c>
      <c r="I77" s="12" t="s">
        <v>0</v>
      </c>
      <c r="J77" s="12" t="s">
        <v>0</v>
      </c>
      <c r="K77" s="12" t="s">
        <v>0</v>
      </c>
    </row>
    <row r="78" spans="1:11" x14ac:dyDescent="0.3">
      <c r="A78" s="5" t="s">
        <v>22</v>
      </c>
      <c r="B78" s="2" t="s">
        <v>0</v>
      </c>
      <c r="C78" s="2" t="s">
        <v>0</v>
      </c>
      <c r="D78" s="2" t="s">
        <v>0</v>
      </c>
      <c r="E78" s="2" t="s">
        <v>0</v>
      </c>
      <c r="F78" s="2" t="s">
        <v>0</v>
      </c>
      <c r="G78" s="2" t="s">
        <v>0</v>
      </c>
      <c r="H78" s="2" t="s">
        <v>0</v>
      </c>
      <c r="I78" s="2" t="s">
        <v>0</v>
      </c>
      <c r="J78" s="2" t="s">
        <v>0</v>
      </c>
      <c r="K78" s="2" t="s">
        <v>0</v>
      </c>
    </row>
    <row r="79" spans="1:11" x14ac:dyDescent="0.3">
      <c r="A79" s="5" t="s">
        <v>20</v>
      </c>
      <c r="B79" s="2" t="s">
        <v>0</v>
      </c>
      <c r="C79" s="2" t="s">
        <v>0</v>
      </c>
      <c r="D79" s="2" t="s">
        <v>0</v>
      </c>
      <c r="E79" s="2" t="s">
        <v>0</v>
      </c>
      <c r="F79" s="2" t="s">
        <v>0</v>
      </c>
      <c r="G79" s="2" t="s">
        <v>0</v>
      </c>
      <c r="H79" s="2" t="s">
        <v>0</v>
      </c>
      <c r="I79" s="2" t="s">
        <v>0</v>
      </c>
      <c r="J79" s="2" t="s">
        <v>0</v>
      </c>
      <c r="K79" s="2" t="s">
        <v>0</v>
      </c>
    </row>
    <row r="80" spans="1:11" x14ac:dyDescent="0.3">
      <c r="A80" s="14" t="s">
        <v>27</v>
      </c>
      <c r="B80" s="11" t="e">
        <f>(B76+B77)/SUM(B76:B79)</f>
        <v>#VALUE!</v>
      </c>
      <c r="C80" s="11" t="e">
        <f t="shared" ref="C80:K80" si="30">(C76+C77)/SUM(C76:C79)</f>
        <v>#VALUE!</v>
      </c>
      <c r="D80" s="11" t="e">
        <f t="shared" si="30"/>
        <v>#VALUE!</v>
      </c>
      <c r="E80" s="11" t="e">
        <f t="shared" si="30"/>
        <v>#VALUE!</v>
      </c>
      <c r="F80" s="11" t="e">
        <f t="shared" si="30"/>
        <v>#VALUE!</v>
      </c>
      <c r="G80" s="11" t="e">
        <f t="shared" si="30"/>
        <v>#VALUE!</v>
      </c>
      <c r="H80" s="11" t="e">
        <f t="shared" si="30"/>
        <v>#VALUE!</v>
      </c>
      <c r="I80" s="11" t="e">
        <f t="shared" si="30"/>
        <v>#VALUE!</v>
      </c>
      <c r="J80" s="11" t="e">
        <f t="shared" si="30"/>
        <v>#VALUE!</v>
      </c>
      <c r="K80" s="11" t="e">
        <f t="shared" si="30"/>
        <v>#VALUE!</v>
      </c>
    </row>
    <row r="81" spans="1:11" x14ac:dyDescent="0.3">
      <c r="A81" s="4" t="s">
        <v>17</v>
      </c>
      <c r="B81" s="11" t="e">
        <f>B76/(B76+B78)</f>
        <v>#VALUE!</v>
      </c>
      <c r="C81" s="11" t="e">
        <f t="shared" ref="C81:K81" si="31">C76/(C76+C78)</f>
        <v>#VALUE!</v>
      </c>
      <c r="D81" s="11" t="e">
        <f t="shared" si="31"/>
        <v>#VALUE!</v>
      </c>
      <c r="E81" s="11" t="e">
        <f t="shared" si="31"/>
        <v>#VALUE!</v>
      </c>
      <c r="F81" s="11" t="e">
        <f t="shared" si="31"/>
        <v>#VALUE!</v>
      </c>
      <c r="G81" s="11" t="e">
        <f t="shared" si="31"/>
        <v>#VALUE!</v>
      </c>
      <c r="H81" s="11" t="e">
        <f t="shared" si="31"/>
        <v>#VALUE!</v>
      </c>
      <c r="I81" s="11" t="e">
        <f t="shared" si="31"/>
        <v>#VALUE!</v>
      </c>
      <c r="J81" s="11" t="e">
        <f t="shared" si="31"/>
        <v>#VALUE!</v>
      </c>
      <c r="K81" s="11" t="e">
        <f t="shared" si="31"/>
        <v>#VALUE!</v>
      </c>
    </row>
    <row r="82" spans="1:11" x14ac:dyDescent="0.3">
      <c r="A82" s="4" t="s">
        <v>16</v>
      </c>
      <c r="B82" s="11" t="e">
        <f>B76/(B76+B79)</f>
        <v>#VALUE!</v>
      </c>
      <c r="C82" s="11" t="e">
        <f t="shared" ref="C82:K82" si="32">C76/(C76+C79)</f>
        <v>#VALUE!</v>
      </c>
      <c r="D82" s="11" t="e">
        <f t="shared" si="32"/>
        <v>#VALUE!</v>
      </c>
      <c r="E82" s="11" t="e">
        <f t="shared" si="32"/>
        <v>#VALUE!</v>
      </c>
      <c r="F82" s="11" t="e">
        <f t="shared" si="32"/>
        <v>#VALUE!</v>
      </c>
      <c r="G82" s="11" t="e">
        <f t="shared" si="32"/>
        <v>#VALUE!</v>
      </c>
      <c r="H82" s="11" t="e">
        <f t="shared" si="32"/>
        <v>#VALUE!</v>
      </c>
      <c r="I82" s="11" t="e">
        <f t="shared" si="32"/>
        <v>#VALUE!</v>
      </c>
      <c r="J82" s="11" t="e">
        <f t="shared" si="32"/>
        <v>#VALUE!</v>
      </c>
      <c r="K82" s="11" t="e">
        <f t="shared" si="32"/>
        <v>#VALUE!</v>
      </c>
    </row>
    <row r="83" spans="1:11" x14ac:dyDescent="0.3">
      <c r="A83" s="4" t="s">
        <v>18</v>
      </c>
      <c r="B83" s="11" t="e">
        <f>B77/(B77+B78)</f>
        <v>#VALUE!</v>
      </c>
      <c r="C83" s="11" t="e">
        <f t="shared" ref="C83:K83" si="33">C77/(C77+C78)</f>
        <v>#VALUE!</v>
      </c>
      <c r="D83" s="11" t="e">
        <f t="shared" si="33"/>
        <v>#VALUE!</v>
      </c>
      <c r="E83" s="11" t="e">
        <f t="shared" si="33"/>
        <v>#VALUE!</v>
      </c>
      <c r="F83" s="11" t="e">
        <f t="shared" si="33"/>
        <v>#VALUE!</v>
      </c>
      <c r="G83" s="11" t="e">
        <f t="shared" si="33"/>
        <v>#VALUE!</v>
      </c>
      <c r="H83" s="11" t="e">
        <f t="shared" si="33"/>
        <v>#VALUE!</v>
      </c>
      <c r="I83" s="11" t="e">
        <f t="shared" si="33"/>
        <v>#VALUE!</v>
      </c>
      <c r="J83" s="11" t="e">
        <f t="shared" si="33"/>
        <v>#VALUE!</v>
      </c>
      <c r="K83" s="11" t="e">
        <f t="shared" si="33"/>
        <v>#VALUE!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 t="e">
        <f>B76/(B76+B79)</f>
        <v>#VALUE!</v>
      </c>
      <c r="C85" s="11" t="e">
        <f t="shared" ref="C85:K85" si="34">C76/(C76+C79)</f>
        <v>#VALUE!</v>
      </c>
      <c r="D85" s="11" t="e">
        <f t="shared" si="34"/>
        <v>#VALUE!</v>
      </c>
      <c r="E85" s="11" t="e">
        <f t="shared" si="34"/>
        <v>#VALUE!</v>
      </c>
      <c r="F85" s="11" t="e">
        <f t="shared" si="34"/>
        <v>#VALUE!</v>
      </c>
      <c r="G85" s="11" t="e">
        <f t="shared" si="34"/>
        <v>#VALUE!</v>
      </c>
      <c r="H85" s="11" t="e">
        <f t="shared" si="34"/>
        <v>#VALUE!</v>
      </c>
      <c r="I85" s="11" t="e">
        <f t="shared" si="34"/>
        <v>#VALUE!</v>
      </c>
      <c r="J85" s="11" t="e">
        <f t="shared" si="34"/>
        <v>#VALUE!</v>
      </c>
      <c r="K85" s="11" t="e">
        <f t="shared" si="34"/>
        <v>#VALUE!</v>
      </c>
    </row>
    <row r="86" spans="1:11" x14ac:dyDescent="0.3">
      <c r="A86" s="4" t="s">
        <v>23</v>
      </c>
      <c r="B86" s="11" t="e">
        <f>B78/(B78+B77)</f>
        <v>#VALUE!</v>
      </c>
      <c r="C86" s="11" t="e">
        <f t="shared" ref="C86:K86" si="35">C78/(C78+C77)</f>
        <v>#VALUE!</v>
      </c>
      <c r="D86" s="11" t="e">
        <f t="shared" si="35"/>
        <v>#VALUE!</v>
      </c>
      <c r="E86" s="11" t="e">
        <f t="shared" si="35"/>
        <v>#VALUE!</v>
      </c>
      <c r="F86" s="11" t="e">
        <f t="shared" si="35"/>
        <v>#VALUE!</v>
      </c>
      <c r="G86" s="11" t="e">
        <f t="shared" si="35"/>
        <v>#VALUE!</v>
      </c>
      <c r="H86" s="11" t="e">
        <f t="shared" si="35"/>
        <v>#VALUE!</v>
      </c>
      <c r="I86" s="11" t="e">
        <f t="shared" si="35"/>
        <v>#VALUE!</v>
      </c>
      <c r="J86" s="11" t="e">
        <f t="shared" si="35"/>
        <v>#VALUE!</v>
      </c>
      <c r="K86" s="11" t="e">
        <f t="shared" si="35"/>
        <v>#VALUE!</v>
      </c>
    </row>
    <row r="87" spans="1:11" x14ac:dyDescent="0.3">
      <c r="C87" s="11"/>
    </row>
    <row r="88" spans="1:11" x14ac:dyDescent="0.3">
      <c r="A88" s="6" t="s">
        <v>37</v>
      </c>
      <c r="B88" s="11" t="s">
        <v>0</v>
      </c>
      <c r="C88" s="11" t="s">
        <v>0</v>
      </c>
      <c r="D88" s="11" t="s">
        <v>0</v>
      </c>
      <c r="E88" s="11" t="s">
        <v>0</v>
      </c>
      <c r="F88" s="11" t="s">
        <v>0</v>
      </c>
      <c r="G88" s="11" t="s">
        <v>0</v>
      </c>
      <c r="H88" s="11" t="s">
        <v>0</v>
      </c>
      <c r="I88" s="11" t="s">
        <v>0</v>
      </c>
      <c r="J88" s="11" t="s">
        <v>0</v>
      </c>
      <c r="K88" s="11" t="s">
        <v>0</v>
      </c>
    </row>
    <row r="90" spans="1:11" x14ac:dyDescent="0.3">
      <c r="A90" s="5" t="s">
        <v>21</v>
      </c>
      <c r="B90" s="2" t="s">
        <v>0</v>
      </c>
      <c r="C90" s="2" t="s">
        <v>0</v>
      </c>
      <c r="D90" s="2" t="s">
        <v>0</v>
      </c>
      <c r="E90" s="2" t="s">
        <v>0</v>
      </c>
      <c r="F90" s="2" t="s">
        <v>0</v>
      </c>
      <c r="G90" s="2" t="s">
        <v>0</v>
      </c>
      <c r="H90" s="2" t="s">
        <v>0</v>
      </c>
      <c r="I90" s="2" t="s">
        <v>0</v>
      </c>
      <c r="J90" s="2" t="s">
        <v>0</v>
      </c>
      <c r="K90" s="2" t="s">
        <v>0</v>
      </c>
    </row>
    <row r="91" spans="1:11" x14ac:dyDescent="0.3">
      <c r="A91" s="5" t="s">
        <v>19</v>
      </c>
      <c r="B91" s="2" t="s">
        <v>0</v>
      </c>
      <c r="C91" s="12" t="s">
        <v>45</v>
      </c>
      <c r="D91" s="2" t="s">
        <v>0</v>
      </c>
      <c r="E91" s="2" t="s">
        <v>0</v>
      </c>
      <c r="F91" s="2" t="s">
        <v>0</v>
      </c>
      <c r="G91" s="2" t="s">
        <v>0</v>
      </c>
      <c r="H91" s="2" t="s">
        <v>0</v>
      </c>
      <c r="I91" s="2" t="s">
        <v>0</v>
      </c>
      <c r="J91" s="2" t="s">
        <v>0</v>
      </c>
      <c r="K91" s="2" t="s">
        <v>0</v>
      </c>
    </row>
    <row r="92" spans="1:11" x14ac:dyDescent="0.3">
      <c r="A92" s="5" t="s">
        <v>22</v>
      </c>
      <c r="B92" s="2" t="s">
        <v>0</v>
      </c>
      <c r="C92" s="2" t="s">
        <v>0</v>
      </c>
      <c r="D92" s="2" t="s">
        <v>0</v>
      </c>
      <c r="E92" s="2" t="s">
        <v>0</v>
      </c>
      <c r="F92" s="2" t="s">
        <v>0</v>
      </c>
      <c r="G92" s="2" t="s">
        <v>0</v>
      </c>
      <c r="H92" s="2" t="s">
        <v>0</v>
      </c>
      <c r="I92" s="2" t="s">
        <v>0</v>
      </c>
      <c r="J92" s="2" t="s">
        <v>0</v>
      </c>
      <c r="K92" s="2" t="s">
        <v>0</v>
      </c>
    </row>
    <row r="93" spans="1:11" x14ac:dyDescent="0.3">
      <c r="A93" s="5" t="s">
        <v>20</v>
      </c>
      <c r="B93" s="2" t="s">
        <v>0</v>
      </c>
      <c r="C93" s="2" t="s">
        <v>0</v>
      </c>
      <c r="D93" s="2" t="s">
        <v>0</v>
      </c>
      <c r="E93" s="2" t="s">
        <v>0</v>
      </c>
      <c r="F93" s="2" t="s">
        <v>0</v>
      </c>
      <c r="G93" s="2" t="s">
        <v>0</v>
      </c>
      <c r="H93" s="2" t="s">
        <v>0</v>
      </c>
      <c r="I93" s="2" t="s">
        <v>0</v>
      </c>
      <c r="J93" s="2" t="s">
        <v>0</v>
      </c>
      <c r="K93" s="2" t="s">
        <v>0</v>
      </c>
    </row>
    <row r="94" spans="1:11" x14ac:dyDescent="0.3">
      <c r="A94" s="14" t="s">
        <v>27</v>
      </c>
      <c r="B94" s="11" t="e">
        <f>(B90+B91)/SUM(B90:B93)</f>
        <v>#VALUE!</v>
      </c>
      <c r="C94" s="11" t="e">
        <f t="shared" ref="C94:K94" si="36">(C90+C91)/SUM(C90:C93)</f>
        <v>#VALUE!</v>
      </c>
      <c r="D94" s="11" t="e">
        <f t="shared" si="36"/>
        <v>#VALUE!</v>
      </c>
      <c r="E94" s="11" t="e">
        <f t="shared" si="36"/>
        <v>#VALUE!</v>
      </c>
      <c r="F94" s="11" t="e">
        <f t="shared" si="36"/>
        <v>#VALUE!</v>
      </c>
      <c r="G94" s="11" t="e">
        <f t="shared" si="36"/>
        <v>#VALUE!</v>
      </c>
      <c r="H94" s="11" t="e">
        <f t="shared" si="36"/>
        <v>#VALUE!</v>
      </c>
      <c r="I94" s="11" t="e">
        <f t="shared" si="36"/>
        <v>#VALUE!</v>
      </c>
      <c r="J94" s="11" t="e">
        <f t="shared" si="36"/>
        <v>#VALUE!</v>
      </c>
      <c r="K94" s="11" t="e">
        <f t="shared" si="36"/>
        <v>#VALUE!</v>
      </c>
    </row>
    <row r="95" spans="1:11" x14ac:dyDescent="0.3">
      <c r="A95" s="4" t="s">
        <v>17</v>
      </c>
      <c r="B95" s="11" t="e">
        <f>B90/(B90+B92)</f>
        <v>#VALUE!</v>
      </c>
      <c r="C95" s="11" t="e">
        <f t="shared" ref="C95:K95" si="37">C90/(C90+C92)</f>
        <v>#VALUE!</v>
      </c>
      <c r="D95" s="11" t="e">
        <f t="shared" si="37"/>
        <v>#VALUE!</v>
      </c>
      <c r="E95" s="11" t="e">
        <f t="shared" si="37"/>
        <v>#VALUE!</v>
      </c>
      <c r="F95" s="11" t="e">
        <f t="shared" si="37"/>
        <v>#VALUE!</v>
      </c>
      <c r="G95" s="11" t="e">
        <f t="shared" si="37"/>
        <v>#VALUE!</v>
      </c>
      <c r="H95" s="11" t="e">
        <f t="shared" si="37"/>
        <v>#VALUE!</v>
      </c>
      <c r="I95" s="11" t="e">
        <f t="shared" si="37"/>
        <v>#VALUE!</v>
      </c>
      <c r="J95" s="11" t="e">
        <f t="shared" si="37"/>
        <v>#VALUE!</v>
      </c>
      <c r="K95" s="11" t="e">
        <f t="shared" si="37"/>
        <v>#VALUE!</v>
      </c>
    </row>
    <row r="96" spans="1:11" x14ac:dyDescent="0.3">
      <c r="A96" s="4" t="s">
        <v>16</v>
      </c>
      <c r="B96" s="11" t="e">
        <f>B90/(B90+B93)</f>
        <v>#VALUE!</v>
      </c>
      <c r="C96" s="11" t="e">
        <f t="shared" ref="C96:K96" si="38">C90/(C90+C93)</f>
        <v>#VALUE!</v>
      </c>
      <c r="D96" s="11" t="e">
        <f t="shared" si="38"/>
        <v>#VALUE!</v>
      </c>
      <c r="E96" s="11" t="e">
        <f t="shared" si="38"/>
        <v>#VALUE!</v>
      </c>
      <c r="F96" s="11" t="e">
        <f t="shared" si="38"/>
        <v>#VALUE!</v>
      </c>
      <c r="G96" s="11" t="e">
        <f t="shared" si="38"/>
        <v>#VALUE!</v>
      </c>
      <c r="H96" s="11" t="e">
        <f t="shared" si="38"/>
        <v>#VALUE!</v>
      </c>
      <c r="I96" s="11" t="e">
        <f t="shared" si="38"/>
        <v>#VALUE!</v>
      </c>
      <c r="J96" s="11" t="e">
        <f t="shared" si="38"/>
        <v>#VALUE!</v>
      </c>
      <c r="K96" s="11" t="e">
        <f t="shared" si="38"/>
        <v>#VALUE!</v>
      </c>
    </row>
    <row r="97" spans="1:12" x14ac:dyDescent="0.3">
      <c r="A97" s="4" t="s">
        <v>18</v>
      </c>
      <c r="B97" s="11" t="e">
        <f>B91/(B91+B92)</f>
        <v>#VALUE!</v>
      </c>
      <c r="C97" s="11" t="e">
        <f t="shared" ref="C97:K97" si="39">C91/(C91+C92)</f>
        <v>#VALUE!</v>
      </c>
      <c r="D97" s="11" t="e">
        <f t="shared" si="39"/>
        <v>#VALUE!</v>
      </c>
      <c r="E97" s="11" t="e">
        <f t="shared" si="39"/>
        <v>#VALUE!</v>
      </c>
      <c r="F97" s="11" t="e">
        <f t="shared" si="39"/>
        <v>#VALUE!</v>
      </c>
      <c r="G97" s="11" t="e">
        <f t="shared" si="39"/>
        <v>#VALUE!</v>
      </c>
      <c r="H97" s="11" t="e">
        <f t="shared" si="39"/>
        <v>#VALUE!</v>
      </c>
      <c r="I97" s="11" t="e">
        <f t="shared" si="39"/>
        <v>#VALUE!</v>
      </c>
      <c r="J97" s="11" t="e">
        <f t="shared" si="39"/>
        <v>#VALUE!</v>
      </c>
      <c r="K97" s="11" t="e">
        <f t="shared" si="39"/>
        <v>#VALUE!</v>
      </c>
    </row>
    <row r="98" spans="1:12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2" x14ac:dyDescent="0.3">
      <c r="A99" s="4" t="s">
        <v>24</v>
      </c>
      <c r="B99" s="11" t="e">
        <f>B90/(B90+B93)</f>
        <v>#VALUE!</v>
      </c>
      <c r="C99" s="11" t="e">
        <f t="shared" ref="C99:K99" si="40">C90/(C90+C93)</f>
        <v>#VALUE!</v>
      </c>
      <c r="D99" s="11" t="e">
        <f t="shared" si="40"/>
        <v>#VALUE!</v>
      </c>
      <c r="E99" s="11" t="e">
        <f t="shared" si="40"/>
        <v>#VALUE!</v>
      </c>
      <c r="F99" s="11" t="e">
        <f t="shared" si="40"/>
        <v>#VALUE!</v>
      </c>
      <c r="G99" s="11" t="e">
        <f t="shared" si="40"/>
        <v>#VALUE!</v>
      </c>
      <c r="H99" s="11" t="e">
        <f t="shared" si="40"/>
        <v>#VALUE!</v>
      </c>
      <c r="I99" s="11" t="e">
        <f t="shared" si="40"/>
        <v>#VALUE!</v>
      </c>
      <c r="J99" s="11" t="e">
        <f t="shared" si="40"/>
        <v>#VALUE!</v>
      </c>
      <c r="K99" s="11" t="e">
        <f t="shared" si="40"/>
        <v>#VALUE!</v>
      </c>
    </row>
    <row r="100" spans="1:12" x14ac:dyDescent="0.3">
      <c r="A100" s="4" t="s">
        <v>23</v>
      </c>
      <c r="B100" s="11" t="e">
        <f>B92/(B92+B91)</f>
        <v>#VALUE!</v>
      </c>
      <c r="C100" s="11" t="e">
        <f t="shared" ref="C100:K100" si="41">C92/(C92+C91)</f>
        <v>#VALUE!</v>
      </c>
      <c r="D100" s="11" t="e">
        <f t="shared" si="41"/>
        <v>#VALUE!</v>
      </c>
      <c r="E100" s="11" t="e">
        <f t="shared" si="41"/>
        <v>#VALUE!</v>
      </c>
      <c r="F100" s="11" t="e">
        <f t="shared" si="41"/>
        <v>#VALUE!</v>
      </c>
      <c r="G100" s="11" t="e">
        <f t="shared" si="41"/>
        <v>#VALUE!</v>
      </c>
      <c r="H100" s="11" t="e">
        <f t="shared" si="41"/>
        <v>#VALUE!</v>
      </c>
      <c r="I100" s="11" t="e">
        <f t="shared" si="41"/>
        <v>#VALUE!</v>
      </c>
      <c r="J100" s="11" t="e">
        <f t="shared" si="41"/>
        <v>#VALUE!</v>
      </c>
      <c r="K100" s="11" t="e">
        <f t="shared" si="41"/>
        <v>#VALUE!</v>
      </c>
    </row>
    <row r="101" spans="1:12" x14ac:dyDescent="0.3">
      <c r="C101" s="11"/>
    </row>
    <row r="102" spans="1:12" x14ac:dyDescent="0.3">
      <c r="A102" s="6" t="s">
        <v>38</v>
      </c>
      <c r="B102" s="11" t="s">
        <v>0</v>
      </c>
      <c r="C102" s="11" t="s">
        <v>45</v>
      </c>
      <c r="D102" s="11" t="s">
        <v>0</v>
      </c>
      <c r="E102" s="11" t="s">
        <v>0</v>
      </c>
      <c r="F102" s="11" t="s">
        <v>0</v>
      </c>
      <c r="G102" s="11" t="s">
        <v>0</v>
      </c>
      <c r="H102" s="11" t="s">
        <v>0</v>
      </c>
      <c r="I102" s="11" t="s">
        <v>0</v>
      </c>
      <c r="J102" s="11" t="s">
        <v>0</v>
      </c>
      <c r="K102" s="11" t="s">
        <v>0</v>
      </c>
      <c r="L102" s="11" t="s">
        <v>0</v>
      </c>
    </row>
    <row r="104" spans="1:12" x14ac:dyDescent="0.3">
      <c r="A104" s="5" t="s">
        <v>21</v>
      </c>
      <c r="B104" s="2" t="s">
        <v>0</v>
      </c>
      <c r="C104" s="12" t="s">
        <v>0</v>
      </c>
      <c r="D104" s="2" t="s">
        <v>0</v>
      </c>
      <c r="E104" s="2" t="s">
        <v>0</v>
      </c>
      <c r="F104" s="2" t="s">
        <v>0</v>
      </c>
      <c r="G104" s="2" t="s">
        <v>0</v>
      </c>
      <c r="H104" s="2" t="s">
        <v>0</v>
      </c>
      <c r="I104" s="2" t="s">
        <v>0</v>
      </c>
      <c r="J104" s="2" t="s">
        <v>0</v>
      </c>
      <c r="K104" s="2" t="s">
        <v>0</v>
      </c>
    </row>
    <row r="105" spans="1:12" x14ac:dyDescent="0.3">
      <c r="A105" s="5" t="s">
        <v>19</v>
      </c>
      <c r="B105" s="2" t="s">
        <v>0</v>
      </c>
      <c r="C105" s="12" t="s">
        <v>0</v>
      </c>
      <c r="D105" s="2" t="s">
        <v>0</v>
      </c>
      <c r="E105" s="2" t="s">
        <v>0</v>
      </c>
      <c r="F105" s="2" t="s">
        <v>0</v>
      </c>
      <c r="G105" s="2" t="s">
        <v>0</v>
      </c>
      <c r="H105" s="2" t="s">
        <v>0</v>
      </c>
      <c r="I105" s="2" t="s">
        <v>0</v>
      </c>
      <c r="J105" s="2" t="s">
        <v>0</v>
      </c>
      <c r="K105" s="2" t="s">
        <v>0</v>
      </c>
    </row>
    <row r="106" spans="1:12" x14ac:dyDescent="0.3">
      <c r="A106" s="5" t="s">
        <v>22</v>
      </c>
      <c r="B106" s="2" t="s">
        <v>0</v>
      </c>
      <c r="C106" s="2" t="s">
        <v>0</v>
      </c>
      <c r="D106" s="2" t="s">
        <v>0</v>
      </c>
      <c r="E106" s="2" t="s">
        <v>0</v>
      </c>
      <c r="F106" s="2" t="s">
        <v>0</v>
      </c>
      <c r="G106" s="2" t="s">
        <v>0</v>
      </c>
      <c r="H106" s="2" t="s">
        <v>0</v>
      </c>
      <c r="I106" s="2" t="s">
        <v>0</v>
      </c>
      <c r="J106" s="2" t="s">
        <v>0</v>
      </c>
      <c r="K106" s="2" t="s">
        <v>0</v>
      </c>
    </row>
    <row r="107" spans="1:12" x14ac:dyDescent="0.3">
      <c r="A107" s="5" t="s">
        <v>20</v>
      </c>
      <c r="B107" s="2" t="s">
        <v>0</v>
      </c>
      <c r="C107" s="2" t="s">
        <v>0</v>
      </c>
      <c r="D107" s="2" t="s">
        <v>0</v>
      </c>
      <c r="E107" s="2" t="s">
        <v>0</v>
      </c>
      <c r="F107" s="2" t="s">
        <v>0</v>
      </c>
      <c r="G107" s="2" t="s">
        <v>0</v>
      </c>
      <c r="H107" s="2" t="s">
        <v>0</v>
      </c>
      <c r="I107" s="2" t="s">
        <v>0</v>
      </c>
      <c r="J107" s="2" t="s">
        <v>0</v>
      </c>
      <c r="K107" s="2" t="s">
        <v>0</v>
      </c>
    </row>
    <row r="108" spans="1:12" x14ac:dyDescent="0.3">
      <c r="A108" s="14" t="s">
        <v>27</v>
      </c>
      <c r="B108" s="11" t="e">
        <f>(B104+B105)/SUM(B104:B107)</f>
        <v>#VALUE!</v>
      </c>
      <c r="C108" s="11" t="e">
        <f t="shared" ref="C108:K108" si="42">(C104+C105)/SUM(C104:C107)</f>
        <v>#VALUE!</v>
      </c>
      <c r="D108" s="11" t="e">
        <f t="shared" si="42"/>
        <v>#VALUE!</v>
      </c>
      <c r="E108" s="11" t="e">
        <f t="shared" si="42"/>
        <v>#VALUE!</v>
      </c>
      <c r="F108" s="11" t="e">
        <f t="shared" si="42"/>
        <v>#VALUE!</v>
      </c>
      <c r="G108" s="11" t="e">
        <f t="shared" si="42"/>
        <v>#VALUE!</v>
      </c>
      <c r="H108" s="11" t="e">
        <f t="shared" si="42"/>
        <v>#VALUE!</v>
      </c>
      <c r="I108" s="11" t="e">
        <f t="shared" si="42"/>
        <v>#VALUE!</v>
      </c>
      <c r="J108" s="11" t="e">
        <f t="shared" si="42"/>
        <v>#VALUE!</v>
      </c>
      <c r="K108" s="11" t="e">
        <f t="shared" si="42"/>
        <v>#VALUE!</v>
      </c>
    </row>
    <row r="109" spans="1:12" x14ac:dyDescent="0.3">
      <c r="A109" s="4" t="s">
        <v>17</v>
      </c>
      <c r="B109" s="11" t="e">
        <f>B104/(B104+B106)</f>
        <v>#VALUE!</v>
      </c>
      <c r="C109" s="11" t="e">
        <f t="shared" ref="C109:K109" si="43">C104/(C104+C106)</f>
        <v>#VALUE!</v>
      </c>
      <c r="D109" s="11" t="e">
        <f t="shared" si="43"/>
        <v>#VALUE!</v>
      </c>
      <c r="E109" s="11" t="e">
        <f t="shared" si="43"/>
        <v>#VALUE!</v>
      </c>
      <c r="F109" s="11" t="e">
        <f t="shared" si="43"/>
        <v>#VALUE!</v>
      </c>
      <c r="G109" s="11" t="e">
        <f t="shared" si="43"/>
        <v>#VALUE!</v>
      </c>
      <c r="H109" s="11" t="e">
        <f t="shared" si="43"/>
        <v>#VALUE!</v>
      </c>
      <c r="I109" s="11" t="e">
        <f t="shared" si="43"/>
        <v>#VALUE!</v>
      </c>
      <c r="J109" s="11" t="e">
        <f t="shared" si="43"/>
        <v>#VALUE!</v>
      </c>
      <c r="K109" s="11" t="e">
        <f t="shared" si="43"/>
        <v>#VALUE!</v>
      </c>
    </row>
    <row r="110" spans="1:12" x14ac:dyDescent="0.3">
      <c r="A110" s="4" t="s">
        <v>16</v>
      </c>
      <c r="B110" s="11" t="e">
        <f>B104/(B104+B107)</f>
        <v>#VALUE!</v>
      </c>
      <c r="C110" s="11" t="e">
        <f t="shared" ref="C110:K110" si="44">C104/(C104+C107)</f>
        <v>#VALUE!</v>
      </c>
      <c r="D110" s="11" t="e">
        <f t="shared" si="44"/>
        <v>#VALUE!</v>
      </c>
      <c r="E110" s="11" t="e">
        <f t="shared" si="44"/>
        <v>#VALUE!</v>
      </c>
      <c r="F110" s="11" t="e">
        <f t="shared" si="44"/>
        <v>#VALUE!</v>
      </c>
      <c r="G110" s="11" t="e">
        <f t="shared" si="44"/>
        <v>#VALUE!</v>
      </c>
      <c r="H110" s="11" t="e">
        <f t="shared" si="44"/>
        <v>#VALUE!</v>
      </c>
      <c r="I110" s="11" t="e">
        <f t="shared" si="44"/>
        <v>#VALUE!</v>
      </c>
      <c r="J110" s="11" t="e">
        <f t="shared" si="44"/>
        <v>#VALUE!</v>
      </c>
      <c r="K110" s="11" t="e">
        <f t="shared" si="44"/>
        <v>#VALUE!</v>
      </c>
    </row>
    <row r="111" spans="1:12" x14ac:dyDescent="0.3">
      <c r="A111" s="4" t="s">
        <v>18</v>
      </c>
      <c r="B111" s="11" t="e">
        <f>B105/(B105+B106)</f>
        <v>#VALUE!</v>
      </c>
      <c r="C111" s="11" t="e">
        <f t="shared" ref="C111:K111" si="45">C105/(C105+C106)</f>
        <v>#VALUE!</v>
      </c>
      <c r="D111" s="11" t="e">
        <f t="shared" si="45"/>
        <v>#VALUE!</v>
      </c>
      <c r="E111" s="11" t="e">
        <f t="shared" si="45"/>
        <v>#VALUE!</v>
      </c>
      <c r="F111" s="11" t="e">
        <f t="shared" si="45"/>
        <v>#VALUE!</v>
      </c>
      <c r="G111" s="11" t="e">
        <f t="shared" si="45"/>
        <v>#VALUE!</v>
      </c>
      <c r="H111" s="11" t="e">
        <f t="shared" si="45"/>
        <v>#VALUE!</v>
      </c>
      <c r="I111" s="11" t="e">
        <f t="shared" si="45"/>
        <v>#VALUE!</v>
      </c>
      <c r="J111" s="11" t="e">
        <f t="shared" si="45"/>
        <v>#VALUE!</v>
      </c>
      <c r="K111" s="11" t="e">
        <f t="shared" si="45"/>
        <v>#VALUE!</v>
      </c>
    </row>
    <row r="112" spans="1:12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23" x14ac:dyDescent="0.3">
      <c r="A113" s="4" t="s">
        <v>24</v>
      </c>
      <c r="B113" s="11" t="e">
        <f>B104/(B104+B107)</f>
        <v>#VALUE!</v>
      </c>
      <c r="C113" s="11" t="e">
        <f t="shared" ref="C113:K113" si="46">C104/(C104+C107)</f>
        <v>#VALUE!</v>
      </c>
      <c r="D113" s="11" t="e">
        <f t="shared" si="46"/>
        <v>#VALUE!</v>
      </c>
      <c r="E113" s="11" t="e">
        <f t="shared" si="46"/>
        <v>#VALUE!</v>
      </c>
      <c r="F113" s="11" t="e">
        <f t="shared" si="46"/>
        <v>#VALUE!</v>
      </c>
      <c r="G113" s="11" t="e">
        <f t="shared" si="46"/>
        <v>#VALUE!</v>
      </c>
      <c r="H113" s="11" t="e">
        <f t="shared" si="46"/>
        <v>#VALUE!</v>
      </c>
      <c r="I113" s="11" t="e">
        <f t="shared" si="46"/>
        <v>#VALUE!</v>
      </c>
      <c r="J113" s="11" t="e">
        <f t="shared" si="46"/>
        <v>#VALUE!</v>
      </c>
      <c r="K113" s="11" t="e">
        <f t="shared" si="46"/>
        <v>#VALUE!</v>
      </c>
    </row>
    <row r="114" spans="1:23" x14ac:dyDescent="0.3">
      <c r="A114" s="4" t="s">
        <v>23</v>
      </c>
      <c r="B114" s="11" t="e">
        <f>B106/(B106+B105)</f>
        <v>#VALUE!</v>
      </c>
      <c r="C114" s="11" t="e">
        <f t="shared" ref="C114:K114" si="47">C106/(C106+C105)</f>
        <v>#VALUE!</v>
      </c>
      <c r="D114" s="11" t="e">
        <f t="shared" si="47"/>
        <v>#VALUE!</v>
      </c>
      <c r="E114" s="11" t="e">
        <f t="shared" si="47"/>
        <v>#VALUE!</v>
      </c>
      <c r="F114" s="11" t="e">
        <f t="shared" si="47"/>
        <v>#VALUE!</v>
      </c>
      <c r="G114" s="11" t="e">
        <f t="shared" si="47"/>
        <v>#VALUE!</v>
      </c>
      <c r="H114" s="11" t="e">
        <f t="shared" si="47"/>
        <v>#VALUE!</v>
      </c>
      <c r="I114" s="11" t="e">
        <f t="shared" si="47"/>
        <v>#VALUE!</v>
      </c>
      <c r="J114" s="11" t="e">
        <f t="shared" si="47"/>
        <v>#VALUE!</v>
      </c>
      <c r="K114" s="11" t="e">
        <f t="shared" si="47"/>
        <v>#VALUE!</v>
      </c>
    </row>
    <row r="115" spans="1:23" x14ac:dyDescent="0.3">
      <c r="C115" s="11"/>
    </row>
    <row r="116" spans="1:23" x14ac:dyDescent="0.3">
      <c r="A116" s="6" t="s">
        <v>39</v>
      </c>
      <c r="B116" s="11" t="s">
        <v>0</v>
      </c>
      <c r="C116" s="11" t="s">
        <v>0</v>
      </c>
      <c r="D116" s="11" t="s">
        <v>0</v>
      </c>
      <c r="E116" s="11" t="s">
        <v>0</v>
      </c>
      <c r="F116" s="11" t="s">
        <v>0</v>
      </c>
      <c r="G116" s="11" t="s">
        <v>0</v>
      </c>
      <c r="H116" s="11" t="s">
        <v>0</v>
      </c>
      <c r="I116" s="11" t="s">
        <v>0</v>
      </c>
      <c r="J116" s="11" t="s">
        <v>0</v>
      </c>
      <c r="K116" s="11" t="s">
        <v>0</v>
      </c>
    </row>
    <row r="118" spans="1:23" x14ac:dyDescent="0.3">
      <c r="A118" s="5" t="s">
        <v>21</v>
      </c>
      <c r="B118" s="2" t="s">
        <v>0</v>
      </c>
      <c r="C118" s="2" t="s">
        <v>0</v>
      </c>
      <c r="D118" s="2" t="s">
        <v>0</v>
      </c>
      <c r="E118" s="2" t="s">
        <v>0</v>
      </c>
      <c r="F118" s="2" t="s">
        <v>0</v>
      </c>
      <c r="G118" s="2" t="s">
        <v>0</v>
      </c>
      <c r="H118" s="2" t="s">
        <v>0</v>
      </c>
      <c r="I118" s="2" t="s">
        <v>0</v>
      </c>
      <c r="J118" s="2" t="s">
        <v>0</v>
      </c>
      <c r="K118" s="2" t="s">
        <v>0</v>
      </c>
    </row>
    <row r="119" spans="1:23" x14ac:dyDescent="0.3">
      <c r="A119" s="5" t="s">
        <v>19</v>
      </c>
      <c r="B119" s="2" t="s">
        <v>0</v>
      </c>
      <c r="C119" s="12" t="s">
        <v>0</v>
      </c>
      <c r="D119" s="2" t="s">
        <v>0</v>
      </c>
      <c r="E119" s="2" t="s">
        <v>0</v>
      </c>
      <c r="F119" s="2" t="s">
        <v>0</v>
      </c>
      <c r="G119" s="2" t="s">
        <v>0</v>
      </c>
      <c r="H119" s="2" t="s">
        <v>0</v>
      </c>
      <c r="I119" s="2" t="s">
        <v>0</v>
      </c>
      <c r="J119" s="2" t="s">
        <v>0</v>
      </c>
      <c r="K119" s="2" t="s">
        <v>0</v>
      </c>
    </row>
    <row r="120" spans="1:23" x14ac:dyDescent="0.3">
      <c r="A120" s="5" t="s">
        <v>22</v>
      </c>
      <c r="B120" s="2" t="s">
        <v>0</v>
      </c>
      <c r="C120" s="2" t="s">
        <v>0</v>
      </c>
      <c r="D120" s="2" t="s">
        <v>0</v>
      </c>
      <c r="E120" s="2" t="s">
        <v>0</v>
      </c>
      <c r="F120" s="2" t="s">
        <v>0</v>
      </c>
      <c r="G120" s="2" t="s">
        <v>0</v>
      </c>
      <c r="H120" s="2" t="s">
        <v>0</v>
      </c>
      <c r="I120" s="2" t="s">
        <v>0</v>
      </c>
      <c r="J120" s="2" t="s">
        <v>0</v>
      </c>
      <c r="K120" s="2" t="s">
        <v>0</v>
      </c>
    </row>
    <row r="121" spans="1:23" x14ac:dyDescent="0.3">
      <c r="A121" s="5" t="s">
        <v>20</v>
      </c>
      <c r="B121" s="2" t="s">
        <v>0</v>
      </c>
      <c r="C121" s="2" t="s">
        <v>0</v>
      </c>
      <c r="D121" s="2" t="s">
        <v>0</v>
      </c>
      <c r="E121" s="2" t="s">
        <v>0</v>
      </c>
      <c r="F121" s="2" t="s">
        <v>0</v>
      </c>
      <c r="G121" s="2" t="s">
        <v>0</v>
      </c>
      <c r="H121" s="2" t="s">
        <v>0</v>
      </c>
      <c r="I121" s="2" t="s">
        <v>0</v>
      </c>
      <c r="J121" s="2" t="s">
        <v>0</v>
      </c>
      <c r="K121" s="2" t="s">
        <v>0</v>
      </c>
      <c r="L121" s="2" t="s">
        <v>0</v>
      </c>
    </row>
    <row r="122" spans="1:23" x14ac:dyDescent="0.3">
      <c r="A122" s="14" t="s">
        <v>27</v>
      </c>
      <c r="B122" s="11" t="e">
        <f>(B118+B119)/SUM(B118:B121)</f>
        <v>#VALUE!</v>
      </c>
      <c r="C122" s="11" t="e">
        <f t="shared" ref="C122:K122" si="48">(C118+C119)/SUM(C118:C121)</f>
        <v>#VALUE!</v>
      </c>
      <c r="D122" s="11" t="e">
        <f t="shared" si="48"/>
        <v>#VALUE!</v>
      </c>
      <c r="E122" s="11" t="e">
        <f t="shared" si="48"/>
        <v>#VALUE!</v>
      </c>
      <c r="F122" s="11" t="e">
        <f t="shared" si="48"/>
        <v>#VALUE!</v>
      </c>
      <c r="G122" s="11" t="e">
        <f t="shared" si="48"/>
        <v>#VALUE!</v>
      </c>
      <c r="H122" s="11" t="e">
        <f t="shared" si="48"/>
        <v>#VALUE!</v>
      </c>
      <c r="I122" s="11" t="e">
        <f t="shared" si="48"/>
        <v>#VALUE!</v>
      </c>
      <c r="J122" s="11" t="e">
        <f t="shared" si="48"/>
        <v>#VALUE!</v>
      </c>
      <c r="K122" s="11" t="e">
        <f t="shared" si="48"/>
        <v>#VALUE!</v>
      </c>
    </row>
    <row r="123" spans="1:23" x14ac:dyDescent="0.3">
      <c r="A123" s="4" t="s">
        <v>17</v>
      </c>
      <c r="B123" s="11" t="e">
        <f>B118/(B118+B120)</f>
        <v>#VALUE!</v>
      </c>
      <c r="C123" s="11" t="e">
        <f t="shared" ref="C123:K123" si="49">C118/(C118+C120)</f>
        <v>#VALUE!</v>
      </c>
      <c r="D123" s="11" t="e">
        <f t="shared" si="49"/>
        <v>#VALUE!</v>
      </c>
      <c r="E123" s="11" t="e">
        <f t="shared" si="49"/>
        <v>#VALUE!</v>
      </c>
      <c r="F123" s="11" t="e">
        <f t="shared" si="49"/>
        <v>#VALUE!</v>
      </c>
      <c r="G123" s="11" t="e">
        <f t="shared" si="49"/>
        <v>#VALUE!</v>
      </c>
      <c r="H123" s="11" t="e">
        <f t="shared" si="49"/>
        <v>#VALUE!</v>
      </c>
      <c r="I123" s="11" t="e">
        <f t="shared" si="49"/>
        <v>#VALUE!</v>
      </c>
      <c r="J123" s="11" t="e">
        <f t="shared" si="49"/>
        <v>#VALUE!</v>
      </c>
      <c r="K123" s="11" t="e">
        <f t="shared" si="49"/>
        <v>#VALUE!</v>
      </c>
    </row>
    <row r="124" spans="1:23" x14ac:dyDescent="0.3">
      <c r="A124" s="4" t="s">
        <v>16</v>
      </c>
      <c r="B124" s="11" t="e">
        <f>B118/(B118+B121)</f>
        <v>#VALUE!</v>
      </c>
      <c r="C124" s="11" t="e">
        <f t="shared" ref="C124:K124" si="50">C118/(C118+C121)</f>
        <v>#VALUE!</v>
      </c>
      <c r="D124" s="11" t="e">
        <f t="shared" si="50"/>
        <v>#VALUE!</v>
      </c>
      <c r="E124" s="11" t="e">
        <f t="shared" si="50"/>
        <v>#VALUE!</v>
      </c>
      <c r="F124" s="11" t="e">
        <f t="shared" si="50"/>
        <v>#VALUE!</v>
      </c>
      <c r="G124" s="11" t="e">
        <f t="shared" si="50"/>
        <v>#VALUE!</v>
      </c>
      <c r="H124" s="11" t="e">
        <f t="shared" si="50"/>
        <v>#VALUE!</v>
      </c>
      <c r="I124" s="11" t="e">
        <f t="shared" si="50"/>
        <v>#VALUE!</v>
      </c>
      <c r="J124" s="11" t="e">
        <f t="shared" si="50"/>
        <v>#VALUE!</v>
      </c>
      <c r="K124" s="11" t="e">
        <f t="shared" si="50"/>
        <v>#VALUE!</v>
      </c>
    </row>
    <row r="125" spans="1:23" x14ac:dyDescent="0.3">
      <c r="A125" s="4" t="s">
        <v>18</v>
      </c>
      <c r="B125" s="11" t="e">
        <f>B119/(B119+B120)</f>
        <v>#VALUE!</v>
      </c>
      <c r="C125" s="11" t="e">
        <f t="shared" ref="C125:K125" si="51">C119/(C119+C120)</f>
        <v>#VALUE!</v>
      </c>
      <c r="D125" s="11" t="e">
        <f t="shared" si="51"/>
        <v>#VALUE!</v>
      </c>
      <c r="E125" s="11" t="e">
        <f t="shared" si="51"/>
        <v>#VALUE!</v>
      </c>
      <c r="F125" s="11" t="e">
        <f t="shared" si="51"/>
        <v>#VALUE!</v>
      </c>
      <c r="G125" s="11" t="e">
        <f t="shared" si="51"/>
        <v>#VALUE!</v>
      </c>
      <c r="H125" s="11" t="e">
        <f t="shared" si="51"/>
        <v>#VALUE!</v>
      </c>
      <c r="I125" s="11" t="e">
        <f t="shared" si="51"/>
        <v>#VALUE!</v>
      </c>
      <c r="J125" s="11" t="e">
        <f t="shared" si="51"/>
        <v>#VALUE!</v>
      </c>
      <c r="K125" s="11" t="e">
        <f t="shared" si="51"/>
        <v>#VALUE!</v>
      </c>
    </row>
    <row r="126" spans="1:23" x14ac:dyDescent="0.3">
      <c r="B126" s="11"/>
      <c r="C126" s="11"/>
      <c r="H126" s="11"/>
      <c r="I126" s="11"/>
      <c r="J126" s="11"/>
      <c r="K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3">
      <c r="A127" s="4" t="s">
        <v>24</v>
      </c>
      <c r="B127" s="11" t="e">
        <f>B118/(B118+B121)</f>
        <v>#VALUE!</v>
      </c>
      <c r="C127" s="11" t="e">
        <f t="shared" ref="C127:K127" si="52">C118/(C118+C121)</f>
        <v>#VALUE!</v>
      </c>
      <c r="D127" s="11" t="e">
        <f t="shared" si="52"/>
        <v>#VALUE!</v>
      </c>
      <c r="E127" s="11" t="e">
        <f t="shared" si="52"/>
        <v>#VALUE!</v>
      </c>
      <c r="F127" s="11" t="e">
        <f t="shared" si="52"/>
        <v>#VALUE!</v>
      </c>
      <c r="G127" s="11" t="e">
        <f t="shared" si="52"/>
        <v>#VALUE!</v>
      </c>
      <c r="H127" s="11" t="e">
        <f t="shared" si="52"/>
        <v>#VALUE!</v>
      </c>
      <c r="I127" s="11" t="e">
        <f t="shared" si="52"/>
        <v>#VALUE!</v>
      </c>
      <c r="J127" s="11" t="e">
        <f t="shared" si="52"/>
        <v>#VALUE!</v>
      </c>
      <c r="K127" s="11" t="e">
        <f t="shared" si="52"/>
        <v>#VALUE!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3">
      <c r="A128" s="4" t="s">
        <v>23</v>
      </c>
      <c r="B128" s="11" t="e">
        <f>B120/(B120+B119)</f>
        <v>#VALUE!</v>
      </c>
      <c r="C128" s="11" t="e">
        <f t="shared" ref="C128:K128" si="53">C120/(C120+C119)</f>
        <v>#VALUE!</v>
      </c>
      <c r="D128" s="11" t="e">
        <f t="shared" si="53"/>
        <v>#VALUE!</v>
      </c>
      <c r="E128" s="11" t="e">
        <f t="shared" si="53"/>
        <v>#VALUE!</v>
      </c>
      <c r="F128" s="11" t="e">
        <f t="shared" si="53"/>
        <v>#VALUE!</v>
      </c>
      <c r="G128" s="11" t="e">
        <f t="shared" si="53"/>
        <v>#VALUE!</v>
      </c>
      <c r="H128" s="11" t="e">
        <f t="shared" si="53"/>
        <v>#VALUE!</v>
      </c>
      <c r="I128" s="11" t="e">
        <f t="shared" si="53"/>
        <v>#VALUE!</v>
      </c>
      <c r="J128" s="11" t="e">
        <f t="shared" si="53"/>
        <v>#VALUE!</v>
      </c>
      <c r="K128" s="11" t="e">
        <f t="shared" si="53"/>
        <v>#VALUE!</v>
      </c>
      <c r="N128" s="11"/>
      <c r="O128" s="11"/>
    </row>
    <row r="129" spans="1:15" x14ac:dyDescent="0.3">
      <c r="C129" s="11"/>
      <c r="N129" s="11"/>
      <c r="O129" s="11"/>
    </row>
    <row r="130" spans="1:15" x14ac:dyDescent="0.3">
      <c r="A130" s="6" t="s">
        <v>40</v>
      </c>
      <c r="B130" s="11" t="s">
        <v>0</v>
      </c>
      <c r="C130" s="11" t="s">
        <v>0</v>
      </c>
      <c r="D130" s="11" t="s">
        <v>0</v>
      </c>
      <c r="E130" s="11" t="s">
        <v>0</v>
      </c>
      <c r="F130" s="11" t="s">
        <v>0</v>
      </c>
      <c r="G130" s="11" t="s">
        <v>0</v>
      </c>
      <c r="H130" s="11" t="s">
        <v>0</v>
      </c>
      <c r="I130" s="11" t="s">
        <v>0</v>
      </c>
      <c r="J130" s="11" t="s">
        <v>0</v>
      </c>
      <c r="K130" s="11" t="s">
        <v>0</v>
      </c>
      <c r="N130" s="11"/>
      <c r="O130" s="11"/>
    </row>
    <row r="131" spans="1:15" x14ac:dyDescent="0.3">
      <c r="N131" s="11"/>
      <c r="O131" s="11"/>
    </row>
    <row r="132" spans="1:15" x14ac:dyDescent="0.3">
      <c r="A132" s="5" t="s">
        <v>21</v>
      </c>
      <c r="B132" s="2" t="s">
        <v>0</v>
      </c>
      <c r="C132" s="12" t="s">
        <v>0</v>
      </c>
      <c r="D132" s="2" t="s">
        <v>0</v>
      </c>
      <c r="E132" s="2" t="s">
        <v>0</v>
      </c>
      <c r="F132" s="2" t="s">
        <v>0</v>
      </c>
      <c r="G132" s="2" t="s">
        <v>0</v>
      </c>
      <c r="H132" s="2" t="s">
        <v>0</v>
      </c>
      <c r="I132" s="2" t="s">
        <v>0</v>
      </c>
      <c r="J132" s="2" t="s">
        <v>0</v>
      </c>
      <c r="K132" s="2" t="s">
        <v>0</v>
      </c>
      <c r="N132" s="11"/>
      <c r="O132" s="11"/>
    </row>
    <row r="133" spans="1:15" x14ac:dyDescent="0.3">
      <c r="A133" s="5" t="s">
        <v>19</v>
      </c>
      <c r="B133" s="2" t="s">
        <v>0</v>
      </c>
      <c r="C133" s="12" t="s">
        <v>0</v>
      </c>
      <c r="D133" s="2" t="s">
        <v>0</v>
      </c>
      <c r="E133" s="2" t="s">
        <v>0</v>
      </c>
      <c r="F133" s="2" t="s">
        <v>0</v>
      </c>
      <c r="G133" s="2" t="s">
        <v>0</v>
      </c>
      <c r="H133" s="2" t="s">
        <v>0</v>
      </c>
      <c r="I133" s="2" t="s">
        <v>0</v>
      </c>
      <c r="J133" s="2" t="s">
        <v>0</v>
      </c>
      <c r="K133" s="2" t="s">
        <v>0</v>
      </c>
      <c r="N133" s="11"/>
      <c r="O133" s="11"/>
    </row>
    <row r="134" spans="1:15" x14ac:dyDescent="0.3">
      <c r="A134" s="5" t="s">
        <v>22</v>
      </c>
      <c r="B134" s="2" t="s">
        <v>0</v>
      </c>
      <c r="C134" s="2" t="s">
        <v>0</v>
      </c>
      <c r="D134" s="2" t="s">
        <v>0</v>
      </c>
      <c r="E134" s="2" t="s">
        <v>0</v>
      </c>
      <c r="F134" s="2" t="s">
        <v>0</v>
      </c>
      <c r="G134" s="2" t="s">
        <v>0</v>
      </c>
      <c r="H134" s="2" t="s">
        <v>0</v>
      </c>
      <c r="I134" s="2" t="s">
        <v>0</v>
      </c>
      <c r="J134" s="2" t="s">
        <v>0</v>
      </c>
      <c r="K134" s="2" t="s">
        <v>0</v>
      </c>
      <c r="N134" s="11"/>
      <c r="O134" s="11"/>
    </row>
    <row r="135" spans="1:15" x14ac:dyDescent="0.3">
      <c r="A135" s="5" t="s">
        <v>20</v>
      </c>
      <c r="B135" s="2" t="s">
        <v>0</v>
      </c>
      <c r="C135" s="2" t="s">
        <v>0</v>
      </c>
      <c r="D135" s="2" t="s">
        <v>0</v>
      </c>
      <c r="E135" s="2" t="s">
        <v>0</v>
      </c>
      <c r="F135" s="2" t="s">
        <v>0</v>
      </c>
      <c r="G135" s="2" t="s">
        <v>0</v>
      </c>
      <c r="H135" s="2" t="s">
        <v>0</v>
      </c>
      <c r="I135" s="2" t="s">
        <v>0</v>
      </c>
      <c r="J135" s="2" t="s">
        <v>0</v>
      </c>
      <c r="K135" s="2" t="s">
        <v>0</v>
      </c>
      <c r="N135" s="11"/>
      <c r="O135" s="11"/>
    </row>
    <row r="136" spans="1:15" x14ac:dyDescent="0.3">
      <c r="A136" s="14" t="s">
        <v>27</v>
      </c>
      <c r="B136" s="11" t="e">
        <f>(B132+B133)/SUM(B132:B135)</f>
        <v>#VALUE!</v>
      </c>
      <c r="C136" s="11" t="e">
        <f t="shared" ref="C136:K136" si="54">(C132+C133)/SUM(C132:C135)</f>
        <v>#VALUE!</v>
      </c>
      <c r="D136" s="11" t="e">
        <f t="shared" si="54"/>
        <v>#VALUE!</v>
      </c>
      <c r="E136" s="11" t="e">
        <f t="shared" si="54"/>
        <v>#VALUE!</v>
      </c>
      <c r="F136" s="11" t="e">
        <f t="shared" si="54"/>
        <v>#VALUE!</v>
      </c>
      <c r="G136" s="11" t="e">
        <f t="shared" si="54"/>
        <v>#VALUE!</v>
      </c>
      <c r="H136" s="11" t="e">
        <f t="shared" si="54"/>
        <v>#VALUE!</v>
      </c>
      <c r="I136" s="11" t="e">
        <f t="shared" si="54"/>
        <v>#VALUE!</v>
      </c>
      <c r="J136" s="11" t="e">
        <f t="shared" si="54"/>
        <v>#VALUE!</v>
      </c>
      <c r="K136" s="11" t="e">
        <f t="shared" si="54"/>
        <v>#VALUE!</v>
      </c>
    </row>
    <row r="137" spans="1:15" x14ac:dyDescent="0.3">
      <c r="A137" s="4" t="s">
        <v>17</v>
      </c>
      <c r="B137" s="11" t="e">
        <f>B132/(B132+B134)</f>
        <v>#VALUE!</v>
      </c>
      <c r="C137" s="11" t="e">
        <f t="shared" ref="C137:K137" si="55">C132/(C132+C134)</f>
        <v>#VALUE!</v>
      </c>
      <c r="D137" s="11" t="e">
        <f t="shared" si="55"/>
        <v>#VALUE!</v>
      </c>
      <c r="E137" s="11" t="e">
        <f t="shared" si="55"/>
        <v>#VALUE!</v>
      </c>
      <c r="F137" s="11" t="e">
        <f t="shared" si="55"/>
        <v>#VALUE!</v>
      </c>
      <c r="G137" s="11" t="e">
        <f t="shared" si="55"/>
        <v>#VALUE!</v>
      </c>
      <c r="H137" s="11" t="e">
        <f t="shared" si="55"/>
        <v>#VALUE!</v>
      </c>
      <c r="I137" s="11" t="e">
        <f t="shared" si="55"/>
        <v>#VALUE!</v>
      </c>
      <c r="J137" s="11" t="e">
        <f t="shared" si="55"/>
        <v>#VALUE!</v>
      </c>
      <c r="K137" s="11" t="e">
        <f t="shared" si="55"/>
        <v>#VALUE!</v>
      </c>
    </row>
    <row r="138" spans="1:15" x14ac:dyDescent="0.3">
      <c r="A138" s="4" t="s">
        <v>16</v>
      </c>
      <c r="B138" s="11" t="e">
        <f>B132/(B132+B135)</f>
        <v>#VALUE!</v>
      </c>
      <c r="C138" s="11" t="e">
        <f t="shared" ref="C138:K138" si="56">C132/(C132+C135)</f>
        <v>#VALUE!</v>
      </c>
      <c r="D138" s="11" t="e">
        <f t="shared" si="56"/>
        <v>#VALUE!</v>
      </c>
      <c r="E138" s="11" t="e">
        <f t="shared" si="56"/>
        <v>#VALUE!</v>
      </c>
      <c r="F138" s="11" t="e">
        <f t="shared" si="56"/>
        <v>#VALUE!</v>
      </c>
      <c r="G138" s="11" t="e">
        <f t="shared" si="56"/>
        <v>#VALUE!</v>
      </c>
      <c r="H138" s="11" t="e">
        <f t="shared" si="56"/>
        <v>#VALUE!</v>
      </c>
      <c r="I138" s="11" t="e">
        <f t="shared" si="56"/>
        <v>#VALUE!</v>
      </c>
      <c r="J138" s="11" t="e">
        <f t="shared" si="56"/>
        <v>#VALUE!</v>
      </c>
      <c r="K138" s="11" t="e">
        <f t="shared" si="56"/>
        <v>#VALUE!</v>
      </c>
    </row>
    <row r="139" spans="1:15" x14ac:dyDescent="0.3">
      <c r="A139" s="4" t="s">
        <v>18</v>
      </c>
      <c r="B139" s="11" t="e">
        <f>B133/(B133+B134)</f>
        <v>#VALUE!</v>
      </c>
      <c r="C139" s="11" t="e">
        <f t="shared" ref="C139:K139" si="57">C133/(C133+C134)</f>
        <v>#VALUE!</v>
      </c>
      <c r="D139" s="11" t="e">
        <f t="shared" si="57"/>
        <v>#VALUE!</v>
      </c>
      <c r="E139" s="11" t="e">
        <f t="shared" si="57"/>
        <v>#VALUE!</v>
      </c>
      <c r="F139" s="11" t="e">
        <f t="shared" si="57"/>
        <v>#VALUE!</v>
      </c>
      <c r="G139" s="11" t="e">
        <f t="shared" si="57"/>
        <v>#VALUE!</v>
      </c>
      <c r="H139" s="11" t="e">
        <f t="shared" si="57"/>
        <v>#VALUE!</v>
      </c>
      <c r="I139" s="11" t="e">
        <f t="shared" si="57"/>
        <v>#VALUE!</v>
      </c>
      <c r="J139" s="11" t="e">
        <f t="shared" si="57"/>
        <v>#VALUE!</v>
      </c>
      <c r="K139" s="11" t="e">
        <f t="shared" si="57"/>
        <v>#VALUE!</v>
      </c>
    </row>
    <row r="140" spans="1:15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5" x14ac:dyDescent="0.3">
      <c r="A141" s="4" t="s">
        <v>24</v>
      </c>
      <c r="B141" s="11" t="e">
        <f>B132/(B132+B135)</f>
        <v>#VALUE!</v>
      </c>
      <c r="C141" s="11" t="e">
        <f t="shared" ref="C141:K141" si="58">C132/(C132+C135)</f>
        <v>#VALUE!</v>
      </c>
      <c r="D141" s="11" t="e">
        <f t="shared" si="58"/>
        <v>#VALUE!</v>
      </c>
      <c r="E141" s="11" t="e">
        <f t="shared" si="58"/>
        <v>#VALUE!</v>
      </c>
      <c r="F141" s="11" t="e">
        <f t="shared" si="58"/>
        <v>#VALUE!</v>
      </c>
      <c r="G141" s="11" t="e">
        <f t="shared" si="58"/>
        <v>#VALUE!</v>
      </c>
      <c r="H141" s="11" t="e">
        <f t="shared" si="58"/>
        <v>#VALUE!</v>
      </c>
      <c r="I141" s="11" t="e">
        <f t="shared" si="58"/>
        <v>#VALUE!</v>
      </c>
      <c r="J141" s="11" t="e">
        <f t="shared" si="58"/>
        <v>#VALUE!</v>
      </c>
      <c r="K141" s="11" t="e">
        <f t="shared" si="58"/>
        <v>#VALUE!</v>
      </c>
    </row>
    <row r="142" spans="1:15" x14ac:dyDescent="0.3">
      <c r="A142" s="4" t="s">
        <v>23</v>
      </c>
      <c r="B142" s="11" t="e">
        <f>B134/(B134+B133)</f>
        <v>#VALUE!</v>
      </c>
      <c r="C142" s="11" t="e">
        <f t="shared" ref="C142:K142" si="59">C134/(C134+C133)</f>
        <v>#VALUE!</v>
      </c>
      <c r="D142" s="11" t="e">
        <f t="shared" si="59"/>
        <v>#VALUE!</v>
      </c>
      <c r="E142" s="11" t="e">
        <f t="shared" si="59"/>
        <v>#VALUE!</v>
      </c>
      <c r="F142" s="11" t="e">
        <f t="shared" si="59"/>
        <v>#VALUE!</v>
      </c>
      <c r="G142" s="11" t="e">
        <f t="shared" si="59"/>
        <v>#VALUE!</v>
      </c>
      <c r="H142" s="11" t="e">
        <f t="shared" si="59"/>
        <v>#VALUE!</v>
      </c>
      <c r="I142" s="11" t="e">
        <f t="shared" si="59"/>
        <v>#VALUE!</v>
      </c>
      <c r="J142" s="11" t="e">
        <f t="shared" si="59"/>
        <v>#VALUE!</v>
      </c>
      <c r="K142" s="11" t="e">
        <f t="shared" si="59"/>
        <v>#VALUE!</v>
      </c>
    </row>
    <row r="143" spans="1:15" x14ac:dyDescent="0.3">
      <c r="C143" s="11"/>
    </row>
    <row r="144" spans="1:15" x14ac:dyDescent="0.3">
      <c r="A144" s="8" t="s">
        <v>28</v>
      </c>
      <c r="C144" s="11"/>
      <c r="M144" s="18" t="s">
        <v>44</v>
      </c>
    </row>
    <row r="145" spans="1:13" x14ac:dyDescent="0.3">
      <c r="A145" s="14" t="s">
        <v>27</v>
      </c>
      <c r="B145" s="15" t="e">
        <f>(B10+B24+B38+B52+B66+B80+B108+B94+B122+B136)/10</f>
        <v>#VALUE!</v>
      </c>
      <c r="C145" s="15" t="e">
        <f t="shared" ref="C145:K145" si="60">(C10+C24+C38+C52+C66+C80+C108+C94+C122+C136)/10</f>
        <v>#VALUE!</v>
      </c>
      <c r="D145" s="15" t="e">
        <f t="shared" si="60"/>
        <v>#VALUE!</v>
      </c>
      <c r="E145" s="15" t="e">
        <f t="shared" si="60"/>
        <v>#VALUE!</v>
      </c>
      <c r="F145" s="15" t="e">
        <f t="shared" si="60"/>
        <v>#VALUE!</v>
      </c>
      <c r="G145" s="15" t="e">
        <f t="shared" si="60"/>
        <v>#VALUE!</v>
      </c>
      <c r="H145" s="15" t="e">
        <f t="shared" si="60"/>
        <v>#VALUE!</v>
      </c>
      <c r="I145" s="15" t="e">
        <f t="shared" si="60"/>
        <v>#VALUE!</v>
      </c>
      <c r="J145" s="15" t="e">
        <f t="shared" si="60"/>
        <v>#VALUE!</v>
      </c>
      <c r="K145" s="15" t="e">
        <f t="shared" si="60"/>
        <v>#VALUE!</v>
      </c>
      <c r="M145" s="19" t="e">
        <f>AVERAGE(B145:K145)</f>
        <v>#VALUE!</v>
      </c>
    </row>
    <row r="146" spans="1:13" x14ac:dyDescent="0.3">
      <c r="A146" s="9" t="s">
        <v>41</v>
      </c>
      <c r="B146" s="11" t="e">
        <f>(B4+B18+B32+B46+B60+B74+B88+B102+B116+B130)/10</f>
        <v>#VALUE!</v>
      </c>
      <c r="C146" s="11" t="e">
        <f t="shared" ref="C146:K146" si="61">(C4+C18+C32+C46+C60+C74+C88+C102+C116+C130)/10</f>
        <v>#VALUE!</v>
      </c>
      <c r="D146" s="11" t="e">
        <f t="shared" si="61"/>
        <v>#VALUE!</v>
      </c>
      <c r="E146" s="11" t="e">
        <f t="shared" si="61"/>
        <v>#VALUE!</v>
      </c>
      <c r="F146" s="11" t="e">
        <f t="shared" si="61"/>
        <v>#VALUE!</v>
      </c>
      <c r="G146" s="11" t="e">
        <f t="shared" si="61"/>
        <v>#VALUE!</v>
      </c>
      <c r="H146" s="11" t="e">
        <f t="shared" si="61"/>
        <v>#VALUE!</v>
      </c>
      <c r="I146" s="11" t="e">
        <f t="shared" si="61"/>
        <v>#VALUE!</v>
      </c>
      <c r="J146" s="11" t="e">
        <f t="shared" si="61"/>
        <v>#VALUE!</v>
      </c>
      <c r="K146" s="11" t="e">
        <f t="shared" si="61"/>
        <v>#VALUE!</v>
      </c>
      <c r="M146" s="19" t="e" cm="1">
        <f t="array" ref="M146">AVERAGE(IF(ISNUMBER(B146:K146),B146:K146))</f>
        <v>#DIV/0!</v>
      </c>
    </row>
    <row r="147" spans="1:13" x14ac:dyDescent="0.3">
      <c r="A147" s="9" t="s">
        <v>17</v>
      </c>
      <c r="B147" s="11" t="e">
        <f>(B11+B25+B39+B53+B67+B81+B95+B109+B123+B137)/10</f>
        <v>#VALUE!</v>
      </c>
      <c r="C147" s="11" t="e">
        <f t="shared" ref="C147:K147" si="62">(C11+C25+C39+C53+C67+C81+C95+C109+C123+C137)/10</f>
        <v>#VALUE!</v>
      </c>
      <c r="D147" s="11" t="e">
        <f t="shared" si="62"/>
        <v>#VALUE!</v>
      </c>
      <c r="E147" s="13" t="e">
        <f t="shared" si="62"/>
        <v>#VALUE!</v>
      </c>
      <c r="F147" s="11" t="e">
        <f t="shared" si="62"/>
        <v>#VALUE!</v>
      </c>
      <c r="G147" s="11" t="e">
        <f t="shared" si="62"/>
        <v>#VALUE!</v>
      </c>
      <c r="H147" s="11" t="e">
        <f t="shared" si="62"/>
        <v>#VALUE!</v>
      </c>
      <c r="I147" s="11" t="e">
        <f t="shared" si="62"/>
        <v>#VALUE!</v>
      </c>
      <c r="J147" s="11" t="e">
        <f t="shared" si="62"/>
        <v>#VALUE!</v>
      </c>
      <c r="K147" s="11" t="e">
        <f t="shared" si="62"/>
        <v>#VALUE!</v>
      </c>
      <c r="M147" s="19" t="e" cm="1">
        <f t="array" ref="M147">AVERAGE(IF(ISNUMBER(B147:K147),B147:K147))</f>
        <v>#DIV/0!</v>
      </c>
    </row>
    <row r="148" spans="1:13" x14ac:dyDescent="0.3">
      <c r="A148" s="9" t="s">
        <v>16</v>
      </c>
      <c r="B148" s="11" t="e">
        <f>(B12+B26+B40+B54+B68+B82+B96+B110+B124+B138)/10</f>
        <v>#VALUE!</v>
      </c>
      <c r="C148" s="11" t="e">
        <f t="shared" ref="C148:K148" si="63">(C12+C26+C40+C54+C68+C82+C96+C110+C124+C138)/10</f>
        <v>#VALUE!</v>
      </c>
      <c r="D148" s="11" t="e">
        <f t="shared" si="63"/>
        <v>#VALUE!</v>
      </c>
      <c r="E148" s="11" t="e">
        <f t="shared" si="63"/>
        <v>#VALUE!</v>
      </c>
      <c r="F148" s="11" t="e">
        <f t="shared" si="63"/>
        <v>#VALUE!</v>
      </c>
      <c r="G148" s="11" t="e">
        <f t="shared" si="63"/>
        <v>#VALUE!</v>
      </c>
      <c r="H148" s="11" t="e">
        <f t="shared" si="63"/>
        <v>#VALUE!</v>
      </c>
      <c r="I148" s="11" t="e">
        <f t="shared" si="63"/>
        <v>#VALUE!</v>
      </c>
      <c r="J148" s="11" t="e">
        <f t="shared" si="63"/>
        <v>#VALUE!</v>
      </c>
      <c r="K148" s="11" t="e">
        <f t="shared" si="63"/>
        <v>#VALUE!</v>
      </c>
      <c r="M148" s="19" t="e" cm="1">
        <f t="array" ref="M148">AVERAGE(IF(ISNUMBER(B148:K148),B148:K148))</f>
        <v>#DIV/0!</v>
      </c>
    </row>
    <row r="149" spans="1:13" x14ac:dyDescent="0.3">
      <c r="A149" s="9" t="s">
        <v>18</v>
      </c>
      <c r="B149" s="11" t="e">
        <f>(B13+B27+B41+B55+B69+B83+B97+B111+B125+B139)/10</f>
        <v>#VALUE!</v>
      </c>
      <c r="C149" s="11" t="e">
        <f t="shared" ref="C149:K149" si="64">(C13+C27+C41+C55+C69+C83+C97+C111+C125+C139)/10</f>
        <v>#VALUE!</v>
      </c>
      <c r="D149" s="11" t="e">
        <f t="shared" si="64"/>
        <v>#VALUE!</v>
      </c>
      <c r="E149" s="11" t="e">
        <f t="shared" si="64"/>
        <v>#VALUE!</v>
      </c>
      <c r="F149" s="11" t="e">
        <f t="shared" si="64"/>
        <v>#VALUE!</v>
      </c>
      <c r="G149" s="11" t="e">
        <f t="shared" si="64"/>
        <v>#VALUE!</v>
      </c>
      <c r="H149" s="11" t="e">
        <f t="shared" si="64"/>
        <v>#VALUE!</v>
      </c>
      <c r="I149" s="11" t="e">
        <f t="shared" si="64"/>
        <v>#VALUE!</v>
      </c>
      <c r="J149" s="11" t="e">
        <f t="shared" si="64"/>
        <v>#VALUE!</v>
      </c>
      <c r="K149" s="11" t="e">
        <f t="shared" si="64"/>
        <v>#VALUE!</v>
      </c>
      <c r="M149" s="19" t="e" cm="1">
        <f t="array" ref="M149">AVERAGE(IF(ISNUMBER(B149:K149),B149:K149))</f>
        <v>#DIV/0!</v>
      </c>
    </row>
    <row r="150" spans="1:13" x14ac:dyDescent="0.3">
      <c r="A150" s="9" t="s">
        <v>29</v>
      </c>
      <c r="B150" s="11" t="e">
        <f>(B43+B57+B71+N85+B99+B113+B127+B141)/10</f>
        <v>#VALUE!</v>
      </c>
      <c r="C150" s="11" t="e">
        <f t="shared" ref="C150:K150" si="65">(C43+C57+C71+O85+C99+C113+C127+C141)/10</f>
        <v>#VALUE!</v>
      </c>
      <c r="D150" s="11" t="e">
        <f t="shared" si="65"/>
        <v>#VALUE!</v>
      </c>
      <c r="E150" s="11" t="e">
        <f t="shared" si="65"/>
        <v>#VALUE!</v>
      </c>
      <c r="F150" s="11" t="e">
        <f t="shared" si="65"/>
        <v>#VALUE!</v>
      </c>
      <c r="G150" s="11" t="e">
        <f t="shared" si="65"/>
        <v>#VALUE!</v>
      </c>
      <c r="H150" s="11" t="e">
        <f t="shared" si="65"/>
        <v>#VALUE!</v>
      </c>
      <c r="I150" s="11" t="e">
        <f t="shared" si="65"/>
        <v>#VALUE!</v>
      </c>
      <c r="J150" s="11" t="e">
        <f t="shared" si="65"/>
        <v>#VALUE!</v>
      </c>
      <c r="K150" s="11" t="e">
        <f t="shared" si="65"/>
        <v>#VALUE!</v>
      </c>
      <c r="M150" s="19" t="e" cm="1">
        <f t="array" ref="M150">AVERAGE(IF(ISNUMBER(B150:K150),B150:K150))</f>
        <v>#DIV/0!</v>
      </c>
    </row>
    <row r="151" spans="1:13" x14ac:dyDescent="0.3">
      <c r="A151" s="10" t="s">
        <v>30</v>
      </c>
      <c r="B151" s="11" t="e">
        <f>(B16+B30+B44+B58+B72+B86+B100+B114+B128+B142)/10</f>
        <v>#VALUE!</v>
      </c>
      <c r="C151" s="11" t="e">
        <f t="shared" ref="C151:K151" si="66">(C16+C30+C44+C58+C72+C86+C100+C114+C128+C142)/10</f>
        <v>#VALUE!</v>
      </c>
      <c r="D151" s="11" t="e">
        <f t="shared" si="66"/>
        <v>#VALUE!</v>
      </c>
      <c r="E151" s="11" t="e">
        <f t="shared" si="66"/>
        <v>#VALUE!</v>
      </c>
      <c r="F151" s="11" t="e">
        <f t="shared" si="66"/>
        <v>#VALUE!</v>
      </c>
      <c r="G151" s="11" t="e">
        <f t="shared" si="66"/>
        <v>#VALUE!</v>
      </c>
      <c r="H151" s="11" t="e">
        <f t="shared" si="66"/>
        <v>#VALUE!</v>
      </c>
      <c r="I151" s="11" t="e">
        <f t="shared" si="66"/>
        <v>#VALUE!</v>
      </c>
      <c r="J151" s="11" t="e">
        <f t="shared" si="66"/>
        <v>#VALUE!</v>
      </c>
      <c r="K151" s="11" t="e">
        <f t="shared" si="66"/>
        <v>#VALUE!</v>
      </c>
      <c r="M151" s="19" t="e" cm="1">
        <f t="array" ref="M151">AVERAGE(IF(ISNUMBER(B151:K151),B151:K151))</f>
        <v>#DIV/0!</v>
      </c>
    </row>
    <row r="152" spans="1:13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3" x14ac:dyDescent="0.3">
      <c r="A153" s="10" t="s">
        <v>11</v>
      </c>
      <c r="B153" s="11">
        <f>MIN(B4,B18,B32,B46,B60,B74,B88,B102,B116,B130)</f>
        <v>0</v>
      </c>
      <c r="C153" s="11">
        <f t="shared" ref="C153:K153" si="67">MIN(C4,C18,C32,C46,C60,C74,C88,C102,C116,C130)</f>
        <v>0</v>
      </c>
      <c r="D153" s="11">
        <f t="shared" si="67"/>
        <v>0</v>
      </c>
      <c r="E153" s="11">
        <f t="shared" si="67"/>
        <v>0</v>
      </c>
      <c r="F153" s="11">
        <f t="shared" si="67"/>
        <v>0</v>
      </c>
      <c r="G153" s="11">
        <f t="shared" si="67"/>
        <v>0</v>
      </c>
      <c r="H153" s="11">
        <f t="shared" si="67"/>
        <v>0</v>
      </c>
      <c r="I153" s="11">
        <f t="shared" si="67"/>
        <v>0</v>
      </c>
      <c r="J153" s="11">
        <f t="shared" si="67"/>
        <v>0</v>
      </c>
      <c r="K153" s="11">
        <f t="shared" si="67"/>
        <v>0</v>
      </c>
      <c r="M153" s="19" cm="1">
        <f t="array" ref="M153">AVERAGE(IF(ISNUMBER(B153:K153),B153:K153))</f>
        <v>0</v>
      </c>
    </row>
    <row r="154" spans="1:13" x14ac:dyDescent="0.3">
      <c r="A154" s="10" t="s">
        <v>12</v>
      </c>
      <c r="B154" s="11">
        <f>MAX(B4,B18,B32,B46,B60,B74,B88,B102,B116,B130)</f>
        <v>0</v>
      </c>
      <c r="C154" s="11">
        <f t="shared" ref="C154:K154" si="68">MAX(C4,C18,C32,C46,C60,C74,C88,C102,C116,C130)</f>
        <v>0</v>
      </c>
      <c r="D154" s="11">
        <f t="shared" si="68"/>
        <v>0</v>
      </c>
      <c r="E154" s="11">
        <f t="shared" si="68"/>
        <v>0</v>
      </c>
      <c r="F154" s="11">
        <f t="shared" si="68"/>
        <v>0</v>
      </c>
      <c r="G154" s="11">
        <f t="shared" si="68"/>
        <v>0</v>
      </c>
      <c r="H154" s="11">
        <f t="shared" si="68"/>
        <v>0</v>
      </c>
      <c r="I154" s="11">
        <f t="shared" si="68"/>
        <v>0</v>
      </c>
      <c r="J154" s="11">
        <f t="shared" si="68"/>
        <v>0</v>
      </c>
      <c r="K154" s="11">
        <f t="shared" si="68"/>
        <v>0</v>
      </c>
      <c r="M154" s="19" cm="1">
        <f t="array" ref="M154">AVERAGE(IF(ISNUMBER(B154:K154),B154:K154))</f>
        <v>0</v>
      </c>
    </row>
    <row r="155" spans="1:13" x14ac:dyDescent="0.3">
      <c r="A155" s="9" t="s">
        <v>13</v>
      </c>
      <c r="B155" s="11" t="e">
        <f>(B4+B18+B32+B46+B60+B74+B88+B102+B116+B130)/10</f>
        <v>#VALUE!</v>
      </c>
      <c r="C155" s="11" t="e">
        <f t="shared" ref="C155:K155" si="69">(C4+C18+C32+C46+C60+C74+C88+C102+C116+C130)/10</f>
        <v>#VALUE!</v>
      </c>
      <c r="D155" s="11" t="e">
        <f t="shared" si="69"/>
        <v>#VALUE!</v>
      </c>
      <c r="E155" s="11" t="e">
        <f t="shared" si="69"/>
        <v>#VALUE!</v>
      </c>
      <c r="F155" s="11" t="e">
        <f t="shared" si="69"/>
        <v>#VALUE!</v>
      </c>
      <c r="G155" s="11" t="e">
        <f t="shared" si="69"/>
        <v>#VALUE!</v>
      </c>
      <c r="H155" s="11" t="e">
        <f t="shared" si="69"/>
        <v>#VALUE!</v>
      </c>
      <c r="I155" s="11" t="e">
        <f t="shared" si="69"/>
        <v>#VALUE!</v>
      </c>
      <c r="J155" s="11" t="e">
        <f t="shared" si="69"/>
        <v>#VALUE!</v>
      </c>
      <c r="K155" s="11" t="e">
        <f t="shared" si="69"/>
        <v>#VALUE!</v>
      </c>
      <c r="L155" s="17" t="s">
        <v>0</v>
      </c>
      <c r="M155" s="19" t="e" cm="1">
        <f t="array" ref="M155">AVERAGE(IF(ISNUMBER(B155:K155),B155:K155))</f>
        <v>#DIV/0!</v>
      </c>
    </row>
    <row r="156" spans="1:13" x14ac:dyDescent="0.3">
      <c r="A156" s="9" t="s">
        <v>14</v>
      </c>
      <c r="B156" s="11" t="e">
        <f>MEDIAN(B4,B18,B32,B46,B60,B74,B88,B102,B116,B130)</f>
        <v>#NUM!</v>
      </c>
      <c r="C156" s="11" t="e">
        <f t="shared" ref="C156:K156" si="70">MEDIAN(C4,C18,C32,C46,C60,C74,C88,C102,C116,C130)</f>
        <v>#NUM!</v>
      </c>
      <c r="D156" s="11" t="e">
        <f t="shared" si="70"/>
        <v>#NUM!</v>
      </c>
      <c r="E156" s="11" t="e">
        <f t="shared" si="70"/>
        <v>#NUM!</v>
      </c>
      <c r="F156" s="11" t="e">
        <f t="shared" si="70"/>
        <v>#NUM!</v>
      </c>
      <c r="G156" s="11" t="e">
        <f t="shared" si="70"/>
        <v>#NUM!</v>
      </c>
      <c r="H156" s="11" t="e">
        <f t="shared" si="70"/>
        <v>#NUM!</v>
      </c>
      <c r="I156" s="11" t="e">
        <f t="shared" si="70"/>
        <v>#NUM!</v>
      </c>
      <c r="J156" s="11" t="e">
        <f t="shared" si="70"/>
        <v>#NUM!</v>
      </c>
      <c r="K156" s="11" t="e">
        <f t="shared" si="70"/>
        <v>#NUM!</v>
      </c>
      <c r="M156" s="19" t="e" cm="1">
        <f t="array" ref="M156">AVERAGE(IF(ISNUMBER(B156:K156),B156:K156))</f>
        <v>#DIV/0!</v>
      </c>
    </row>
    <row r="157" spans="1:13" x14ac:dyDescent="0.3">
      <c r="A157" s="9" t="s">
        <v>15</v>
      </c>
      <c r="B157" s="11">
        <f>B154-B153</f>
        <v>0</v>
      </c>
      <c r="C157" s="11">
        <f t="shared" ref="C157:K157" si="71">C154-C153</f>
        <v>0</v>
      </c>
      <c r="D157" s="11">
        <f t="shared" si="71"/>
        <v>0</v>
      </c>
      <c r="E157" s="11">
        <f t="shared" si="71"/>
        <v>0</v>
      </c>
      <c r="F157" s="11">
        <f t="shared" si="71"/>
        <v>0</v>
      </c>
      <c r="G157" s="11">
        <f t="shared" si="71"/>
        <v>0</v>
      </c>
      <c r="H157" s="11">
        <f t="shared" si="71"/>
        <v>0</v>
      </c>
      <c r="I157" s="11">
        <f t="shared" si="71"/>
        <v>0</v>
      </c>
      <c r="J157" s="11">
        <f t="shared" si="71"/>
        <v>0</v>
      </c>
      <c r="K157" s="11">
        <f t="shared" si="71"/>
        <v>0</v>
      </c>
      <c r="M157" s="19" cm="1">
        <f t="array" ref="M157">AVERAGE(IF(ISNUMBER(B157:K157),B157:K157))</f>
        <v>0</v>
      </c>
    </row>
    <row r="159" spans="1:13" x14ac:dyDescent="0.3">
      <c r="A159" s="10" t="s">
        <v>42</v>
      </c>
      <c r="B159" t="e">
        <f>_xlfn.STDEV.S(C155:K155)</f>
        <v>#VALUE!</v>
      </c>
    </row>
    <row r="160" spans="1:13" x14ac:dyDescent="0.3">
      <c r="A160" s="9" t="s">
        <v>43</v>
      </c>
      <c r="B160" t="e">
        <f>B159/SQRT(9)</f>
        <v>#VALUE!</v>
      </c>
    </row>
  </sheetData>
  <sortState xmlns:xlrd2="http://schemas.microsoft.com/office/spreadsheetml/2017/richdata2" ref="N126:O135">
    <sortCondition ref="N126:N135"/>
  </sortState>
  <mergeCells count="1">
    <mergeCell ref="B1:K1"/>
  </mergeCells>
  <pageMargins left="0.7" right="0.7" top="0.75" bottom="0.75" header="0.3" footer="0.3"/>
  <pageSetup paperSize="9" orientation="portrait" horizontalDpi="4294967293" verticalDpi="0" r:id="rId1"/>
  <ignoredErrors>
    <ignoredError sqref="B2:K2" numberStoredAsText="1"/>
    <ignoredError sqref="C11:K14 B11:B14 B25:K28 B39:K42 B54:K56 B67:K70 B81:K84 B95:K98 B109:K112 B123:K126 B137:K140 B16 C16:K16 B30:K30 B44:K44 B58:K58 B72:K72 B86:K86 B100:K100 B114:K114 B128:K128 B142:K142 B53:E53 G53:K53 C147:K147 G148:K151 H29:K29 H43:K43 H57:K57 H71:K71 H85:K85 H99:K99 H113:K113 H127:K127 H141:K141 H15:K15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721F-B463-4071-A5A3-4DF4E340084E}">
  <dimension ref="A1:W160"/>
  <sheetViews>
    <sheetView topLeftCell="A67" workbookViewId="0">
      <selection sqref="A1:XFD1048576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4" t="s">
        <v>25</v>
      </c>
      <c r="C1" s="25"/>
      <c r="D1" s="25"/>
      <c r="E1" s="25"/>
      <c r="F1" s="25"/>
      <c r="G1" s="25"/>
      <c r="H1" s="25"/>
      <c r="I1" s="25"/>
      <c r="J1" s="25"/>
      <c r="K1" s="26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 t="s">
        <v>0</v>
      </c>
      <c r="C4" s="11" t="s">
        <v>0</v>
      </c>
      <c r="D4" s="11" t="s">
        <v>0</v>
      </c>
      <c r="E4" s="11" t="s">
        <v>0</v>
      </c>
      <c r="F4" s="11" t="s">
        <v>0</v>
      </c>
      <c r="G4" s="11" t="s">
        <v>0</v>
      </c>
      <c r="H4" s="11" t="s">
        <v>0</v>
      </c>
      <c r="I4" s="11" t="s">
        <v>0</v>
      </c>
      <c r="J4" s="11" t="s">
        <v>0</v>
      </c>
      <c r="K4" s="11" t="s">
        <v>0</v>
      </c>
    </row>
    <row r="6" spans="1:11" x14ac:dyDescent="0.3">
      <c r="A6" s="5" t="s">
        <v>21</v>
      </c>
      <c r="B6" s="2" t="s">
        <v>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</row>
    <row r="7" spans="1:11" x14ac:dyDescent="0.3">
      <c r="A7" s="5" t="s">
        <v>19</v>
      </c>
      <c r="B7" s="2" t="s">
        <v>0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</row>
    <row r="8" spans="1:11" x14ac:dyDescent="0.3">
      <c r="A8" s="5" t="s">
        <v>22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0</v>
      </c>
      <c r="H8" s="2" t="s">
        <v>0</v>
      </c>
      <c r="I8" s="2" t="s">
        <v>0</v>
      </c>
      <c r="J8" s="2" t="s">
        <v>0</v>
      </c>
      <c r="K8" s="2" t="s">
        <v>0</v>
      </c>
    </row>
    <row r="9" spans="1:11" x14ac:dyDescent="0.3">
      <c r="A9" s="5" t="s">
        <v>20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0</v>
      </c>
      <c r="K9" s="2" t="s">
        <v>0</v>
      </c>
    </row>
    <row r="10" spans="1:11" x14ac:dyDescent="0.3">
      <c r="A10" s="14" t="s">
        <v>27</v>
      </c>
      <c r="B10" s="11" t="e">
        <f>(B6+B7)/SUM(B6:B9)</f>
        <v>#VALUE!</v>
      </c>
      <c r="C10" s="11" t="e">
        <f t="shared" ref="C10:K10" si="0">(C6+C7)/SUM(C6:C9)</f>
        <v>#VALUE!</v>
      </c>
      <c r="D10" s="11" t="e">
        <f t="shared" si="0"/>
        <v>#VALUE!</v>
      </c>
      <c r="E10" s="11" t="e">
        <f t="shared" si="0"/>
        <v>#VALUE!</v>
      </c>
      <c r="F10" s="11" t="e">
        <f t="shared" si="0"/>
        <v>#VALUE!</v>
      </c>
      <c r="G10" s="11" t="e">
        <f t="shared" si="0"/>
        <v>#VALUE!</v>
      </c>
      <c r="H10" s="11" t="e">
        <f t="shared" si="0"/>
        <v>#VALUE!</v>
      </c>
      <c r="I10" s="11" t="e">
        <f t="shared" si="0"/>
        <v>#VALUE!</v>
      </c>
      <c r="J10" s="11" t="e">
        <f t="shared" si="0"/>
        <v>#VALUE!</v>
      </c>
      <c r="K10" s="11" t="e">
        <f t="shared" si="0"/>
        <v>#VALUE!</v>
      </c>
    </row>
    <row r="11" spans="1:11" x14ac:dyDescent="0.3">
      <c r="A11" s="4" t="s">
        <v>17</v>
      </c>
      <c r="B11" s="11" t="e">
        <f>B6/(B6+B8)</f>
        <v>#VALUE!</v>
      </c>
      <c r="C11" s="11" t="e">
        <f t="shared" ref="C11:K11" si="1">C6/(C6+C8)</f>
        <v>#VALUE!</v>
      </c>
      <c r="D11" s="11" t="e">
        <f t="shared" si="1"/>
        <v>#VALUE!</v>
      </c>
      <c r="E11" s="11" t="e">
        <f t="shared" si="1"/>
        <v>#VALUE!</v>
      </c>
      <c r="F11" s="11" t="e">
        <f t="shared" si="1"/>
        <v>#VALUE!</v>
      </c>
      <c r="G11" s="11" t="e">
        <f t="shared" si="1"/>
        <v>#VALUE!</v>
      </c>
      <c r="H11" s="11" t="e">
        <f t="shared" si="1"/>
        <v>#VALUE!</v>
      </c>
      <c r="I11" s="11" t="e">
        <f t="shared" si="1"/>
        <v>#VALUE!</v>
      </c>
      <c r="J11" s="11" t="e">
        <f t="shared" si="1"/>
        <v>#VALUE!</v>
      </c>
      <c r="K11" s="11" t="e">
        <f t="shared" si="1"/>
        <v>#VALUE!</v>
      </c>
    </row>
    <row r="12" spans="1:11" x14ac:dyDescent="0.3">
      <c r="A12" s="4" t="s">
        <v>16</v>
      </c>
      <c r="B12" s="11" t="e">
        <f>B6/(B6+B9)</f>
        <v>#VALUE!</v>
      </c>
      <c r="C12" s="11" t="e">
        <f t="shared" ref="C12:K12" si="2">C6/(C6+C9)</f>
        <v>#VALUE!</v>
      </c>
      <c r="D12" s="11" t="e">
        <f t="shared" si="2"/>
        <v>#VALUE!</v>
      </c>
      <c r="E12" s="11" t="e">
        <f t="shared" si="2"/>
        <v>#VALUE!</v>
      </c>
      <c r="F12" s="11" t="e">
        <f t="shared" si="2"/>
        <v>#VALUE!</v>
      </c>
      <c r="G12" s="11" t="e">
        <f t="shared" si="2"/>
        <v>#VALUE!</v>
      </c>
      <c r="H12" s="11" t="e">
        <f t="shared" si="2"/>
        <v>#VALUE!</v>
      </c>
      <c r="I12" s="11" t="e">
        <f t="shared" si="2"/>
        <v>#VALUE!</v>
      </c>
      <c r="J12" s="11" t="e">
        <f t="shared" si="2"/>
        <v>#VALUE!</v>
      </c>
      <c r="K12" s="11" t="e">
        <f t="shared" si="2"/>
        <v>#VALUE!</v>
      </c>
    </row>
    <row r="13" spans="1:11" x14ac:dyDescent="0.3">
      <c r="A13" s="4" t="s">
        <v>18</v>
      </c>
      <c r="B13" s="11" t="e">
        <f>B7/(B7+B8)</f>
        <v>#VALUE!</v>
      </c>
      <c r="C13" s="11" t="e">
        <f t="shared" ref="C13:K13" si="3">C7/(C7+C8)</f>
        <v>#VALUE!</v>
      </c>
      <c r="D13" s="11" t="e">
        <f t="shared" si="3"/>
        <v>#VALUE!</v>
      </c>
      <c r="E13" s="11" t="e">
        <f t="shared" si="3"/>
        <v>#VALUE!</v>
      </c>
      <c r="F13" s="11" t="e">
        <f t="shared" si="3"/>
        <v>#VALUE!</v>
      </c>
      <c r="G13" s="11" t="e">
        <f t="shared" si="3"/>
        <v>#VALUE!</v>
      </c>
      <c r="H13" s="11" t="e">
        <f t="shared" si="3"/>
        <v>#VALUE!</v>
      </c>
      <c r="I13" s="11" t="e">
        <f t="shared" si="3"/>
        <v>#VALUE!</v>
      </c>
      <c r="J13" s="11" t="e">
        <f t="shared" si="3"/>
        <v>#VALUE!</v>
      </c>
      <c r="K13" s="11" t="e">
        <f t="shared" si="3"/>
        <v>#VALUE!</v>
      </c>
    </row>
    <row r="14" spans="1:11" x14ac:dyDescent="0.3">
      <c r="C14" s="11"/>
    </row>
    <row r="15" spans="1:11" x14ac:dyDescent="0.3">
      <c r="A15" s="4" t="s">
        <v>24</v>
      </c>
      <c r="B15" s="11" t="e">
        <f>B6/(B6+B9)</f>
        <v>#VALUE!</v>
      </c>
      <c r="C15" s="11" t="e">
        <f t="shared" ref="C15:K15" si="4">C6/(C6+C9)</f>
        <v>#VALUE!</v>
      </c>
      <c r="D15" s="11" t="e">
        <f t="shared" si="4"/>
        <v>#VALUE!</v>
      </c>
      <c r="E15" s="11" t="e">
        <f t="shared" si="4"/>
        <v>#VALUE!</v>
      </c>
      <c r="F15" s="11" t="e">
        <f t="shared" si="4"/>
        <v>#VALUE!</v>
      </c>
      <c r="G15" s="11" t="e">
        <f t="shared" si="4"/>
        <v>#VALUE!</v>
      </c>
      <c r="H15" s="11" t="e">
        <f t="shared" si="4"/>
        <v>#VALUE!</v>
      </c>
      <c r="I15" s="11" t="e">
        <f t="shared" si="4"/>
        <v>#VALUE!</v>
      </c>
      <c r="J15" s="11" t="e">
        <f t="shared" si="4"/>
        <v>#VALUE!</v>
      </c>
      <c r="K15" s="11" t="e">
        <f t="shared" si="4"/>
        <v>#VALUE!</v>
      </c>
    </row>
    <row r="16" spans="1:11" x14ac:dyDescent="0.3">
      <c r="A16" s="4" t="s">
        <v>23</v>
      </c>
      <c r="B16" s="11" t="e">
        <f>B8/(B8+B7)</f>
        <v>#VALUE!</v>
      </c>
      <c r="C16" s="11" t="e">
        <f t="shared" ref="C16:K16" si="5">C8/(C8+C7)</f>
        <v>#VALUE!</v>
      </c>
      <c r="D16" s="11" t="e">
        <f t="shared" si="5"/>
        <v>#VALUE!</v>
      </c>
      <c r="E16" s="11" t="e">
        <f t="shared" si="5"/>
        <v>#VALUE!</v>
      </c>
      <c r="F16" s="11" t="e">
        <f t="shared" si="5"/>
        <v>#VALUE!</v>
      </c>
      <c r="G16" s="11" t="e">
        <f t="shared" si="5"/>
        <v>#VALUE!</v>
      </c>
      <c r="H16" s="11" t="e">
        <f t="shared" si="5"/>
        <v>#VALUE!</v>
      </c>
      <c r="I16" s="11" t="e">
        <f t="shared" si="5"/>
        <v>#VALUE!</v>
      </c>
      <c r="J16" s="11" t="e">
        <f t="shared" si="5"/>
        <v>#VALUE!</v>
      </c>
      <c r="K16" s="11" t="e">
        <f t="shared" si="5"/>
        <v>#VALUE!</v>
      </c>
    </row>
    <row r="17" spans="1:12" x14ac:dyDescent="0.3">
      <c r="C17" s="11"/>
    </row>
    <row r="18" spans="1:12" x14ac:dyDescent="0.3">
      <c r="A18" s="6" t="s">
        <v>32</v>
      </c>
      <c r="B18" s="11" t="s">
        <v>0</v>
      </c>
      <c r="C18" s="11" t="s">
        <v>0</v>
      </c>
      <c r="D18" s="11" t="s">
        <v>0</v>
      </c>
      <c r="E18" s="11" t="s">
        <v>0</v>
      </c>
      <c r="F18" s="11" t="s">
        <v>0</v>
      </c>
      <c r="G18" s="11" t="s">
        <v>0</v>
      </c>
      <c r="H18" s="11" t="s">
        <v>0</v>
      </c>
      <c r="I18" s="11" t="s">
        <v>0</v>
      </c>
      <c r="J18" s="11" t="s">
        <v>0</v>
      </c>
      <c r="K18" s="11" t="s">
        <v>0</v>
      </c>
      <c r="L18" s="11" t="s">
        <v>0</v>
      </c>
    </row>
    <row r="20" spans="1:12" x14ac:dyDescent="0.3">
      <c r="A20" s="5" t="s">
        <v>21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2" t="s">
        <v>0</v>
      </c>
      <c r="I20" s="2" t="s">
        <v>0</v>
      </c>
      <c r="J20" s="2" t="s">
        <v>0</v>
      </c>
      <c r="K20" s="2" t="s">
        <v>0</v>
      </c>
    </row>
    <row r="21" spans="1:12" x14ac:dyDescent="0.3">
      <c r="A21" s="5" t="s">
        <v>19</v>
      </c>
      <c r="B21" s="2" t="s">
        <v>0</v>
      </c>
      <c r="C21" s="23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2" t="s">
        <v>0</v>
      </c>
      <c r="K21" s="2" t="s">
        <v>0</v>
      </c>
    </row>
    <row r="22" spans="1:12" x14ac:dyDescent="0.3">
      <c r="A22" s="5" t="s">
        <v>22</v>
      </c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2" t="s">
        <v>0</v>
      </c>
      <c r="I22" s="2" t="s">
        <v>0</v>
      </c>
      <c r="J22" s="2" t="s">
        <v>0</v>
      </c>
      <c r="K22" s="2" t="s">
        <v>0</v>
      </c>
    </row>
    <row r="23" spans="1:12" x14ac:dyDescent="0.3">
      <c r="A23" s="5" t="s">
        <v>20</v>
      </c>
      <c r="B23" s="2" t="s">
        <v>0</v>
      </c>
      <c r="C23" s="2" t="s">
        <v>0</v>
      </c>
      <c r="D23" s="2" t="s">
        <v>0</v>
      </c>
      <c r="E23" s="2" t="s">
        <v>0</v>
      </c>
      <c r="F23" s="2" t="s">
        <v>0</v>
      </c>
      <c r="G23" s="2" t="s">
        <v>0</v>
      </c>
      <c r="H23" s="2" t="s">
        <v>0</v>
      </c>
      <c r="I23" s="2" t="s">
        <v>0</v>
      </c>
      <c r="J23" s="2" t="s">
        <v>0</v>
      </c>
      <c r="K23" s="2" t="s">
        <v>0</v>
      </c>
    </row>
    <row r="24" spans="1:12" x14ac:dyDescent="0.3">
      <c r="A24" s="14" t="s">
        <v>27</v>
      </c>
      <c r="B24" s="11" t="e">
        <f>(B20+B21)/SUM(B20:B23)</f>
        <v>#VALUE!</v>
      </c>
      <c r="C24" s="11" t="e">
        <f t="shared" ref="C24:K24" si="6">(C20+C21)/SUM(C20:C23)</f>
        <v>#VALUE!</v>
      </c>
      <c r="D24" s="11" t="e">
        <f t="shared" si="6"/>
        <v>#VALUE!</v>
      </c>
      <c r="E24" s="11" t="e">
        <f t="shared" si="6"/>
        <v>#VALUE!</v>
      </c>
      <c r="F24" s="11" t="e">
        <f t="shared" si="6"/>
        <v>#VALUE!</v>
      </c>
      <c r="G24" s="11" t="e">
        <f t="shared" si="6"/>
        <v>#VALUE!</v>
      </c>
      <c r="H24" s="11" t="e">
        <f t="shared" si="6"/>
        <v>#VALUE!</v>
      </c>
      <c r="I24" s="11" t="e">
        <f t="shared" si="6"/>
        <v>#VALUE!</v>
      </c>
      <c r="J24" s="11" t="e">
        <f t="shared" si="6"/>
        <v>#VALUE!</v>
      </c>
      <c r="K24" s="11" t="e">
        <f t="shared" si="6"/>
        <v>#VALUE!</v>
      </c>
    </row>
    <row r="25" spans="1:12" x14ac:dyDescent="0.3">
      <c r="A25" s="4" t="s">
        <v>17</v>
      </c>
      <c r="B25" s="11" t="e">
        <f>B20/(B20+B22)</f>
        <v>#VALUE!</v>
      </c>
      <c r="C25" s="11" t="e">
        <f t="shared" ref="C25:K25" si="7">C20/(C20+C22)</f>
        <v>#VALUE!</v>
      </c>
      <c r="D25" s="11" t="e">
        <f t="shared" si="7"/>
        <v>#VALUE!</v>
      </c>
      <c r="E25" s="11" t="e">
        <f t="shared" si="7"/>
        <v>#VALUE!</v>
      </c>
      <c r="F25" s="11" t="e">
        <f t="shared" si="7"/>
        <v>#VALUE!</v>
      </c>
      <c r="G25" s="11" t="e">
        <f t="shared" si="7"/>
        <v>#VALUE!</v>
      </c>
      <c r="H25" s="11" t="e">
        <f t="shared" si="7"/>
        <v>#VALUE!</v>
      </c>
      <c r="I25" s="11" t="e">
        <f t="shared" si="7"/>
        <v>#VALUE!</v>
      </c>
      <c r="J25" s="11" t="e">
        <f t="shared" si="7"/>
        <v>#VALUE!</v>
      </c>
      <c r="K25" s="11" t="e">
        <f t="shared" si="7"/>
        <v>#VALUE!</v>
      </c>
    </row>
    <row r="26" spans="1:12" x14ac:dyDescent="0.3">
      <c r="A26" s="4" t="s">
        <v>16</v>
      </c>
      <c r="B26" s="11" t="e">
        <f>B20/(B20+B23)</f>
        <v>#VALUE!</v>
      </c>
      <c r="C26" s="11" t="e">
        <f t="shared" ref="C26:K26" si="8">C20/(C20+C23)</f>
        <v>#VALUE!</v>
      </c>
      <c r="D26" s="11" t="e">
        <f t="shared" si="8"/>
        <v>#VALUE!</v>
      </c>
      <c r="E26" s="11" t="e">
        <f t="shared" si="8"/>
        <v>#VALUE!</v>
      </c>
      <c r="F26" s="11" t="e">
        <f t="shared" si="8"/>
        <v>#VALUE!</v>
      </c>
      <c r="G26" s="11" t="e">
        <f t="shared" si="8"/>
        <v>#VALUE!</v>
      </c>
      <c r="H26" s="11" t="e">
        <f t="shared" si="8"/>
        <v>#VALUE!</v>
      </c>
      <c r="I26" s="11" t="e">
        <f t="shared" si="8"/>
        <v>#VALUE!</v>
      </c>
      <c r="J26" s="11" t="e">
        <f t="shared" si="8"/>
        <v>#VALUE!</v>
      </c>
      <c r="K26" s="11" t="e">
        <f t="shared" si="8"/>
        <v>#VALUE!</v>
      </c>
    </row>
    <row r="27" spans="1:12" x14ac:dyDescent="0.3">
      <c r="A27" s="4" t="s">
        <v>18</v>
      </c>
      <c r="B27" s="11" t="e">
        <f>B21/(B21+B22)</f>
        <v>#VALUE!</v>
      </c>
      <c r="C27" s="11" t="e">
        <f t="shared" ref="C27:K27" si="9">C21/(C21+C22)</f>
        <v>#VALUE!</v>
      </c>
      <c r="D27" s="11" t="e">
        <f t="shared" si="9"/>
        <v>#VALUE!</v>
      </c>
      <c r="E27" s="11" t="e">
        <f t="shared" si="9"/>
        <v>#VALUE!</v>
      </c>
      <c r="F27" s="11" t="e">
        <f t="shared" si="9"/>
        <v>#VALUE!</v>
      </c>
      <c r="G27" s="11" t="e">
        <f t="shared" si="9"/>
        <v>#VALUE!</v>
      </c>
      <c r="H27" s="11" t="e">
        <f t="shared" si="9"/>
        <v>#VALUE!</v>
      </c>
      <c r="I27" s="11" t="e">
        <f t="shared" si="9"/>
        <v>#VALUE!</v>
      </c>
      <c r="J27" s="11" t="e">
        <f t="shared" si="9"/>
        <v>#VALUE!</v>
      </c>
      <c r="K27" s="11" t="e">
        <f t="shared" si="9"/>
        <v>#VALUE!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 t="e">
        <f>B20/(B20+B23)</f>
        <v>#VALUE!</v>
      </c>
      <c r="C29" s="11" t="e">
        <f t="shared" ref="C29:K29" si="10">C20/(C20+C23)</f>
        <v>#VALUE!</v>
      </c>
      <c r="D29" s="11" t="e">
        <f t="shared" si="10"/>
        <v>#VALUE!</v>
      </c>
      <c r="E29" s="11" t="e">
        <f t="shared" si="10"/>
        <v>#VALUE!</v>
      </c>
      <c r="F29" s="11" t="e">
        <f t="shared" si="10"/>
        <v>#VALUE!</v>
      </c>
      <c r="G29" s="11" t="e">
        <f t="shared" si="10"/>
        <v>#VALUE!</v>
      </c>
      <c r="H29" s="11" t="e">
        <f t="shared" si="10"/>
        <v>#VALUE!</v>
      </c>
      <c r="I29" s="11" t="e">
        <f t="shared" si="10"/>
        <v>#VALUE!</v>
      </c>
      <c r="J29" s="11" t="e">
        <f t="shared" si="10"/>
        <v>#VALUE!</v>
      </c>
      <c r="K29" s="11" t="e">
        <f t="shared" si="10"/>
        <v>#VALUE!</v>
      </c>
    </row>
    <row r="30" spans="1:12" x14ac:dyDescent="0.3">
      <c r="A30" s="4" t="s">
        <v>23</v>
      </c>
      <c r="B30" s="11" t="e">
        <f>B22/(B22+B21)</f>
        <v>#VALUE!</v>
      </c>
      <c r="C30" s="11" t="e">
        <f t="shared" ref="C30:K30" si="11">C22/(C22+C21)</f>
        <v>#VALUE!</v>
      </c>
      <c r="D30" s="11" t="e">
        <f t="shared" si="11"/>
        <v>#VALUE!</v>
      </c>
      <c r="E30" s="11" t="e">
        <f t="shared" si="11"/>
        <v>#VALUE!</v>
      </c>
      <c r="F30" s="11" t="e">
        <f t="shared" si="11"/>
        <v>#VALUE!</v>
      </c>
      <c r="G30" s="11" t="e">
        <f t="shared" si="11"/>
        <v>#VALUE!</v>
      </c>
      <c r="H30" s="11" t="e">
        <f t="shared" si="11"/>
        <v>#VALUE!</v>
      </c>
      <c r="I30" s="11" t="e">
        <f t="shared" si="11"/>
        <v>#VALUE!</v>
      </c>
      <c r="J30" s="11" t="e">
        <f t="shared" si="11"/>
        <v>#VALUE!</v>
      </c>
      <c r="K30" s="11" t="e">
        <f t="shared" si="11"/>
        <v>#VALUE!</v>
      </c>
    </row>
    <row r="31" spans="1:12" x14ac:dyDescent="0.3">
      <c r="C31" s="11"/>
    </row>
    <row r="32" spans="1:12" x14ac:dyDescent="0.3">
      <c r="A32" s="6" t="s">
        <v>33</v>
      </c>
      <c r="B32" s="11" t="s">
        <v>0</v>
      </c>
      <c r="C32" s="11" t="s">
        <v>0</v>
      </c>
      <c r="D32" s="11" t="s">
        <v>0</v>
      </c>
      <c r="E32" s="11" t="s">
        <v>0</v>
      </c>
      <c r="F32" s="11" t="s">
        <v>0</v>
      </c>
      <c r="G32" s="11" t="s">
        <v>0</v>
      </c>
      <c r="H32" s="11" t="s">
        <v>45</v>
      </c>
      <c r="I32" s="11" t="s">
        <v>0</v>
      </c>
      <c r="J32" s="11" t="s">
        <v>0</v>
      </c>
      <c r="K32" s="11" t="s">
        <v>0</v>
      </c>
      <c r="L32" s="11" t="s">
        <v>0</v>
      </c>
    </row>
    <row r="33" spans="1:11" x14ac:dyDescent="0.3">
      <c r="B33" t="s">
        <v>0</v>
      </c>
    </row>
    <row r="34" spans="1:11" x14ac:dyDescent="0.3">
      <c r="A34" s="5" t="s">
        <v>21</v>
      </c>
      <c r="B34" s="2" t="s">
        <v>0</v>
      </c>
      <c r="C34" s="23" t="s">
        <v>0</v>
      </c>
      <c r="D34" s="2" t="s">
        <v>0</v>
      </c>
      <c r="E34" s="2" t="s">
        <v>0</v>
      </c>
      <c r="F34" s="2" t="s">
        <v>0</v>
      </c>
      <c r="G34" s="2" t="s">
        <v>0</v>
      </c>
      <c r="H34" s="2" t="s">
        <v>0</v>
      </c>
      <c r="I34" s="2" t="s">
        <v>0</v>
      </c>
      <c r="J34" s="2" t="s">
        <v>0</v>
      </c>
      <c r="K34" s="2" t="s">
        <v>0</v>
      </c>
    </row>
    <row r="35" spans="1:11" x14ac:dyDescent="0.3">
      <c r="A35" s="5" t="s">
        <v>19</v>
      </c>
      <c r="B35" s="2" t="s">
        <v>0</v>
      </c>
      <c r="C35" s="23" t="s">
        <v>0</v>
      </c>
      <c r="D35" s="2" t="s">
        <v>0</v>
      </c>
      <c r="E35" s="2" t="s">
        <v>0</v>
      </c>
      <c r="F35" s="2" t="s">
        <v>0</v>
      </c>
      <c r="G35" s="2" t="s">
        <v>0</v>
      </c>
      <c r="H35" s="2" t="s">
        <v>0</v>
      </c>
      <c r="I35" s="2" t="s">
        <v>0</v>
      </c>
      <c r="J35" s="2" t="s">
        <v>0</v>
      </c>
      <c r="K35" s="2" t="s">
        <v>0</v>
      </c>
    </row>
    <row r="36" spans="1:11" x14ac:dyDescent="0.3">
      <c r="A36" s="5" t="s">
        <v>22</v>
      </c>
      <c r="B36" s="2" t="s">
        <v>0</v>
      </c>
      <c r="C36" s="2" t="s">
        <v>0</v>
      </c>
      <c r="D36" s="2" t="s">
        <v>45</v>
      </c>
      <c r="E36" s="2" t="s">
        <v>0</v>
      </c>
      <c r="F36" s="2" t="s">
        <v>0</v>
      </c>
      <c r="G36" s="2" t="s">
        <v>0</v>
      </c>
      <c r="H36" s="2" t="s">
        <v>0</v>
      </c>
      <c r="I36" s="2" t="s">
        <v>0</v>
      </c>
      <c r="J36" s="2" t="s">
        <v>0</v>
      </c>
      <c r="K36" s="2" t="s">
        <v>0</v>
      </c>
    </row>
    <row r="37" spans="1:11" x14ac:dyDescent="0.3">
      <c r="A37" s="5" t="s">
        <v>20</v>
      </c>
      <c r="B37" s="2" t="s">
        <v>0</v>
      </c>
      <c r="C37" s="2" t="s">
        <v>0</v>
      </c>
      <c r="D37" s="2" t="s">
        <v>0</v>
      </c>
      <c r="E37" s="2" t="s">
        <v>0</v>
      </c>
      <c r="F37" s="2" t="s">
        <v>0</v>
      </c>
      <c r="G37" s="2" t="s">
        <v>0</v>
      </c>
      <c r="H37" s="2" t="s">
        <v>0</v>
      </c>
      <c r="I37" s="2" t="s">
        <v>0</v>
      </c>
      <c r="J37" s="2" t="s">
        <v>0</v>
      </c>
      <c r="K37" s="2" t="s">
        <v>0</v>
      </c>
    </row>
    <row r="38" spans="1:11" x14ac:dyDescent="0.3">
      <c r="A38" s="14" t="s">
        <v>27</v>
      </c>
      <c r="B38" s="11" t="e">
        <f>(B34+B35)/SUM(B34:B37)</f>
        <v>#VALUE!</v>
      </c>
      <c r="C38" s="11" t="e">
        <f t="shared" ref="C38:K38" si="12">(C34+C35)/SUM(C34:C37)</f>
        <v>#VALUE!</v>
      </c>
      <c r="D38" s="11" t="e">
        <f t="shared" si="12"/>
        <v>#VALUE!</v>
      </c>
      <c r="E38" s="11" t="e">
        <f t="shared" si="12"/>
        <v>#VALUE!</v>
      </c>
      <c r="F38" s="11" t="e">
        <f t="shared" si="12"/>
        <v>#VALUE!</v>
      </c>
      <c r="G38" s="11" t="e">
        <f t="shared" si="12"/>
        <v>#VALUE!</v>
      </c>
      <c r="H38" s="11" t="e">
        <f t="shared" si="12"/>
        <v>#VALUE!</v>
      </c>
      <c r="I38" s="11" t="e">
        <f t="shared" si="12"/>
        <v>#VALUE!</v>
      </c>
      <c r="J38" s="11" t="e">
        <f t="shared" si="12"/>
        <v>#VALUE!</v>
      </c>
      <c r="K38" s="11" t="e">
        <f t="shared" si="12"/>
        <v>#VALUE!</v>
      </c>
    </row>
    <row r="39" spans="1:11" x14ac:dyDescent="0.3">
      <c r="A39" s="4" t="s">
        <v>17</v>
      </c>
      <c r="B39" s="11" t="e">
        <f>B34/(B34+B36)</f>
        <v>#VALUE!</v>
      </c>
      <c r="C39" s="11" t="e">
        <f t="shared" ref="C39:K39" si="13">C34/(C34+C36)</f>
        <v>#VALUE!</v>
      </c>
      <c r="D39" s="11" t="e">
        <f t="shared" si="13"/>
        <v>#VALUE!</v>
      </c>
      <c r="E39" s="11" t="e">
        <f t="shared" si="13"/>
        <v>#VALUE!</v>
      </c>
      <c r="F39" s="11" t="e">
        <f t="shared" si="13"/>
        <v>#VALUE!</v>
      </c>
      <c r="G39" s="11" t="e">
        <f t="shared" si="13"/>
        <v>#VALUE!</v>
      </c>
      <c r="H39" s="11" t="e">
        <f t="shared" si="13"/>
        <v>#VALUE!</v>
      </c>
      <c r="I39" s="11" t="e">
        <f t="shared" si="13"/>
        <v>#VALUE!</v>
      </c>
      <c r="J39" s="11" t="e">
        <f t="shared" si="13"/>
        <v>#VALUE!</v>
      </c>
      <c r="K39" s="11" t="e">
        <f t="shared" si="13"/>
        <v>#VALUE!</v>
      </c>
    </row>
    <row r="40" spans="1:11" x14ac:dyDescent="0.3">
      <c r="A40" s="4" t="s">
        <v>16</v>
      </c>
      <c r="B40" s="11" t="e">
        <f>B34/(B34+B37)</f>
        <v>#VALUE!</v>
      </c>
      <c r="C40" s="11" t="e">
        <f t="shared" ref="C40:K40" si="14">C34/(C34+C37)</f>
        <v>#VALUE!</v>
      </c>
      <c r="D40" s="11" t="e">
        <f t="shared" si="14"/>
        <v>#VALUE!</v>
      </c>
      <c r="E40" s="11" t="e">
        <f t="shared" si="14"/>
        <v>#VALUE!</v>
      </c>
      <c r="F40" s="11" t="e">
        <f t="shared" si="14"/>
        <v>#VALUE!</v>
      </c>
      <c r="G40" s="11" t="e">
        <f t="shared" si="14"/>
        <v>#VALUE!</v>
      </c>
      <c r="H40" s="11" t="e">
        <f t="shared" si="14"/>
        <v>#VALUE!</v>
      </c>
      <c r="I40" s="11" t="e">
        <f t="shared" si="14"/>
        <v>#VALUE!</v>
      </c>
      <c r="J40" s="11" t="e">
        <f t="shared" si="14"/>
        <v>#VALUE!</v>
      </c>
      <c r="K40" s="11" t="e">
        <f t="shared" si="14"/>
        <v>#VALUE!</v>
      </c>
    </row>
    <row r="41" spans="1:11" x14ac:dyDescent="0.3">
      <c r="A41" s="4" t="s">
        <v>18</v>
      </c>
      <c r="B41" s="11" t="e">
        <f>B35/(B35+B36)</f>
        <v>#VALUE!</v>
      </c>
      <c r="C41" s="11" t="e">
        <f t="shared" ref="C41:K41" si="15">C35/(C35+C36)</f>
        <v>#VALUE!</v>
      </c>
      <c r="D41" s="11" t="e">
        <f t="shared" si="15"/>
        <v>#VALUE!</v>
      </c>
      <c r="E41" s="11" t="e">
        <f t="shared" si="15"/>
        <v>#VALUE!</v>
      </c>
      <c r="F41" s="11" t="e">
        <f t="shared" si="15"/>
        <v>#VALUE!</v>
      </c>
      <c r="G41" s="11" t="e">
        <f t="shared" si="15"/>
        <v>#VALUE!</v>
      </c>
      <c r="H41" s="11" t="e">
        <f t="shared" si="15"/>
        <v>#VALUE!</v>
      </c>
      <c r="I41" s="11" t="e">
        <f t="shared" si="15"/>
        <v>#VALUE!</v>
      </c>
      <c r="J41" s="11" t="e">
        <f t="shared" si="15"/>
        <v>#VALUE!</v>
      </c>
      <c r="K41" s="11" t="e">
        <f t="shared" si="15"/>
        <v>#VALUE!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 t="e">
        <f>B34/(B34+B37)</f>
        <v>#VALUE!</v>
      </c>
      <c r="C43" s="11" t="e">
        <f t="shared" ref="C43:K43" si="16">C34/(C34+C37)</f>
        <v>#VALUE!</v>
      </c>
      <c r="D43" s="11" t="e">
        <f t="shared" si="16"/>
        <v>#VALUE!</v>
      </c>
      <c r="E43" s="11" t="e">
        <f t="shared" si="16"/>
        <v>#VALUE!</v>
      </c>
      <c r="F43" s="11" t="e">
        <f t="shared" si="16"/>
        <v>#VALUE!</v>
      </c>
      <c r="G43" s="11" t="e">
        <f t="shared" si="16"/>
        <v>#VALUE!</v>
      </c>
      <c r="H43" s="11" t="e">
        <f t="shared" si="16"/>
        <v>#VALUE!</v>
      </c>
      <c r="I43" s="11" t="e">
        <f t="shared" si="16"/>
        <v>#VALUE!</v>
      </c>
      <c r="J43" s="11" t="e">
        <f t="shared" si="16"/>
        <v>#VALUE!</v>
      </c>
      <c r="K43" s="11" t="e">
        <f t="shared" si="16"/>
        <v>#VALUE!</v>
      </c>
    </row>
    <row r="44" spans="1:11" x14ac:dyDescent="0.3">
      <c r="A44" s="4" t="s">
        <v>23</v>
      </c>
      <c r="B44" s="11" t="e">
        <f>B36/(B36+B35)</f>
        <v>#VALUE!</v>
      </c>
      <c r="C44" s="11" t="e">
        <f t="shared" ref="C44:K44" si="17">C36/(C36+C35)</f>
        <v>#VALUE!</v>
      </c>
      <c r="D44" s="11" t="e">
        <f t="shared" si="17"/>
        <v>#VALUE!</v>
      </c>
      <c r="E44" s="11" t="e">
        <f t="shared" si="17"/>
        <v>#VALUE!</v>
      </c>
      <c r="F44" s="11" t="e">
        <f t="shared" si="17"/>
        <v>#VALUE!</v>
      </c>
      <c r="G44" s="11" t="e">
        <f t="shared" si="17"/>
        <v>#VALUE!</v>
      </c>
      <c r="H44" s="11" t="e">
        <f t="shared" si="17"/>
        <v>#VALUE!</v>
      </c>
      <c r="I44" s="11" t="e">
        <f t="shared" si="17"/>
        <v>#VALUE!</v>
      </c>
      <c r="J44" s="11" t="e">
        <f t="shared" si="17"/>
        <v>#VALUE!</v>
      </c>
      <c r="K44" s="11" t="e">
        <f t="shared" si="17"/>
        <v>#VALUE!</v>
      </c>
    </row>
    <row r="45" spans="1:11" x14ac:dyDescent="0.3">
      <c r="C45" s="11"/>
    </row>
    <row r="46" spans="1:11" x14ac:dyDescent="0.3">
      <c r="A46" s="6" t="s">
        <v>34</v>
      </c>
      <c r="B46" s="11" t="s">
        <v>0</v>
      </c>
      <c r="C46" s="11" t="s">
        <v>0</v>
      </c>
      <c r="D46" s="11" t="s">
        <v>0</v>
      </c>
      <c r="E46" s="11" t="s">
        <v>0</v>
      </c>
      <c r="F46" s="11" t="s">
        <v>0</v>
      </c>
      <c r="G46" s="11" t="s">
        <v>0</v>
      </c>
      <c r="H46" s="11" t="s">
        <v>0</v>
      </c>
      <c r="I46" s="11" t="s">
        <v>0</v>
      </c>
      <c r="J46" s="11" t="s">
        <v>0</v>
      </c>
      <c r="K46" s="11" t="s">
        <v>0</v>
      </c>
    </row>
    <row r="47" spans="1:11" x14ac:dyDescent="0.3">
      <c r="B47" t="s">
        <v>0</v>
      </c>
      <c r="K47" t="s">
        <v>0</v>
      </c>
    </row>
    <row r="48" spans="1:11" x14ac:dyDescent="0.3">
      <c r="A48" s="5" t="s">
        <v>21</v>
      </c>
      <c r="B48" s="2" t="s">
        <v>0</v>
      </c>
      <c r="C48" s="2" t="s">
        <v>0</v>
      </c>
      <c r="D48" s="2" t="s">
        <v>0</v>
      </c>
      <c r="E48" s="2" t="s">
        <v>0</v>
      </c>
      <c r="F48" s="2" t="s">
        <v>0</v>
      </c>
      <c r="G48" s="2" t="s">
        <v>0</v>
      </c>
      <c r="H48" s="2" t="s">
        <v>0</v>
      </c>
      <c r="I48" s="2" t="s">
        <v>0</v>
      </c>
      <c r="J48" s="2" t="s">
        <v>0</v>
      </c>
      <c r="K48" s="2" t="s">
        <v>0</v>
      </c>
    </row>
    <row r="49" spans="1:11" x14ac:dyDescent="0.3">
      <c r="A49" s="5" t="s">
        <v>19</v>
      </c>
      <c r="B49" s="2" t="s">
        <v>0</v>
      </c>
      <c r="C49" s="23" t="s">
        <v>0</v>
      </c>
      <c r="D49" s="2" t="s">
        <v>0</v>
      </c>
      <c r="E49" s="2" t="s">
        <v>0</v>
      </c>
      <c r="F49" s="2" t="s">
        <v>0</v>
      </c>
      <c r="G49" s="2" t="s">
        <v>0</v>
      </c>
      <c r="H49" s="2" t="s">
        <v>0</v>
      </c>
      <c r="I49" s="2" t="s">
        <v>0</v>
      </c>
      <c r="J49" s="2" t="s">
        <v>0</v>
      </c>
      <c r="K49" s="2" t="s">
        <v>0</v>
      </c>
    </row>
    <row r="50" spans="1:11" x14ac:dyDescent="0.3">
      <c r="A50" s="5" t="s">
        <v>22</v>
      </c>
      <c r="B50" s="2" t="s">
        <v>0</v>
      </c>
      <c r="C50" s="2" t="s">
        <v>0</v>
      </c>
      <c r="D50" s="2" t="s">
        <v>0</v>
      </c>
      <c r="E50" s="2" t="s">
        <v>0</v>
      </c>
      <c r="F50" s="2" t="s">
        <v>0</v>
      </c>
      <c r="G50" s="2" t="s">
        <v>0</v>
      </c>
      <c r="H50" s="2" t="s">
        <v>0</v>
      </c>
      <c r="I50" s="2" t="s">
        <v>0</v>
      </c>
      <c r="J50" s="2" t="s">
        <v>0</v>
      </c>
      <c r="K50" s="2" t="s">
        <v>0</v>
      </c>
    </row>
    <row r="51" spans="1:11" x14ac:dyDescent="0.3">
      <c r="A51" s="5" t="s">
        <v>20</v>
      </c>
      <c r="B51" s="2" t="s">
        <v>0</v>
      </c>
      <c r="C51" s="2" t="s">
        <v>0</v>
      </c>
      <c r="D51" s="2" t="s">
        <v>0</v>
      </c>
      <c r="E51" s="2" t="s">
        <v>0</v>
      </c>
      <c r="F51" s="2" t="s">
        <v>0</v>
      </c>
      <c r="G51" s="2" t="s">
        <v>0</v>
      </c>
      <c r="H51" s="2" t="s">
        <v>0</v>
      </c>
      <c r="I51" s="2" t="s">
        <v>0</v>
      </c>
      <c r="J51" s="2" t="s">
        <v>0</v>
      </c>
      <c r="K51" s="2" t="s">
        <v>0</v>
      </c>
    </row>
    <row r="52" spans="1:11" x14ac:dyDescent="0.3">
      <c r="A52" s="14" t="s">
        <v>27</v>
      </c>
      <c r="B52" s="11" t="e">
        <f>(B48+B49)/SUM(B48:B51)</f>
        <v>#VALUE!</v>
      </c>
      <c r="C52" s="11" t="e">
        <f t="shared" ref="C52:K52" si="18">(C48+C49)/SUM(C48:C51)</f>
        <v>#VALUE!</v>
      </c>
      <c r="D52" s="11" t="e">
        <f t="shared" si="18"/>
        <v>#VALUE!</v>
      </c>
      <c r="E52" s="11" t="e">
        <f t="shared" si="18"/>
        <v>#VALUE!</v>
      </c>
      <c r="F52" s="11" t="e">
        <f t="shared" si="18"/>
        <v>#VALUE!</v>
      </c>
      <c r="G52" s="11" t="e">
        <f t="shared" si="18"/>
        <v>#VALUE!</v>
      </c>
      <c r="H52" s="11" t="e">
        <f t="shared" si="18"/>
        <v>#VALUE!</v>
      </c>
      <c r="I52" s="11" t="e">
        <f t="shared" si="18"/>
        <v>#VALUE!</v>
      </c>
      <c r="J52" s="11" t="e">
        <f t="shared" si="18"/>
        <v>#VALUE!</v>
      </c>
      <c r="K52" s="11" t="e">
        <f t="shared" si="18"/>
        <v>#VALUE!</v>
      </c>
    </row>
    <row r="53" spans="1:11" x14ac:dyDescent="0.3">
      <c r="A53" s="4" t="s">
        <v>17</v>
      </c>
      <c r="B53" s="11" t="e">
        <f>B48/(B48+B50)</f>
        <v>#VALUE!</v>
      </c>
      <c r="C53" s="11" t="e">
        <f t="shared" ref="C53:K53" si="19">C48/(C48+C50)</f>
        <v>#VALUE!</v>
      </c>
      <c r="D53" s="11" t="e">
        <f t="shared" si="19"/>
        <v>#VALUE!</v>
      </c>
      <c r="E53" s="11" t="e">
        <f t="shared" si="19"/>
        <v>#VALUE!</v>
      </c>
      <c r="F53" s="11" t="e">
        <f>F48/(F48+F50)</f>
        <v>#VALUE!</v>
      </c>
      <c r="G53" s="11" t="e">
        <f t="shared" si="19"/>
        <v>#VALUE!</v>
      </c>
      <c r="H53" s="11" t="e">
        <f t="shared" si="19"/>
        <v>#VALUE!</v>
      </c>
      <c r="I53" s="11" t="e">
        <f t="shared" si="19"/>
        <v>#VALUE!</v>
      </c>
      <c r="J53" s="11" t="e">
        <f t="shared" si="19"/>
        <v>#VALUE!</v>
      </c>
      <c r="K53" s="11" t="e">
        <f t="shared" si="19"/>
        <v>#VALUE!</v>
      </c>
    </row>
    <row r="54" spans="1:11" x14ac:dyDescent="0.3">
      <c r="A54" s="4" t="s">
        <v>16</v>
      </c>
      <c r="B54" s="11" t="e">
        <f>B48/(B48+B51)</f>
        <v>#VALUE!</v>
      </c>
      <c r="C54" s="11" t="e">
        <f t="shared" ref="C54:K54" si="20">C48/(C48+C51)</f>
        <v>#VALUE!</v>
      </c>
      <c r="D54" s="11" t="e">
        <f t="shared" si="20"/>
        <v>#VALUE!</v>
      </c>
      <c r="E54" s="11" t="e">
        <f t="shared" si="20"/>
        <v>#VALUE!</v>
      </c>
      <c r="F54" s="11" t="e">
        <f t="shared" si="20"/>
        <v>#VALUE!</v>
      </c>
      <c r="G54" s="11" t="e">
        <f t="shared" si="20"/>
        <v>#VALUE!</v>
      </c>
      <c r="H54" s="11" t="e">
        <f t="shared" si="20"/>
        <v>#VALUE!</v>
      </c>
      <c r="I54" s="11" t="e">
        <f t="shared" si="20"/>
        <v>#VALUE!</v>
      </c>
      <c r="J54" s="11" t="e">
        <f t="shared" si="20"/>
        <v>#VALUE!</v>
      </c>
      <c r="K54" s="11" t="e">
        <f t="shared" si="20"/>
        <v>#VALUE!</v>
      </c>
    </row>
    <row r="55" spans="1:11" x14ac:dyDescent="0.3">
      <c r="A55" s="4" t="s">
        <v>18</v>
      </c>
      <c r="B55" s="11" t="e">
        <f>B49/(B49+B50)</f>
        <v>#VALUE!</v>
      </c>
      <c r="C55" s="11" t="e">
        <f t="shared" ref="C55:K55" si="21">C49/(C49+C50)</f>
        <v>#VALUE!</v>
      </c>
      <c r="D55" s="11" t="e">
        <f t="shared" si="21"/>
        <v>#VALUE!</v>
      </c>
      <c r="E55" s="11" t="e">
        <f t="shared" si="21"/>
        <v>#VALUE!</v>
      </c>
      <c r="F55" s="11" t="e">
        <f t="shared" si="21"/>
        <v>#VALUE!</v>
      </c>
      <c r="G55" s="11" t="e">
        <f t="shared" si="21"/>
        <v>#VALUE!</v>
      </c>
      <c r="H55" s="11" t="e">
        <f t="shared" si="21"/>
        <v>#VALUE!</v>
      </c>
      <c r="I55" s="11" t="e">
        <f t="shared" si="21"/>
        <v>#VALUE!</v>
      </c>
      <c r="J55" s="11" t="e">
        <f t="shared" si="21"/>
        <v>#VALUE!</v>
      </c>
      <c r="K55" s="11" t="e">
        <f t="shared" si="21"/>
        <v>#VALUE!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 t="e">
        <f>B48/(B48+B51)</f>
        <v>#VALUE!</v>
      </c>
      <c r="C57" s="11" t="e">
        <f t="shared" ref="C57:K57" si="22">C48/(C48+C51)</f>
        <v>#VALUE!</v>
      </c>
      <c r="D57" s="11" t="e">
        <f t="shared" si="22"/>
        <v>#VALUE!</v>
      </c>
      <c r="E57" s="11" t="e">
        <f t="shared" si="22"/>
        <v>#VALUE!</v>
      </c>
      <c r="F57" s="11" t="e">
        <f t="shared" si="22"/>
        <v>#VALUE!</v>
      </c>
      <c r="G57" s="11" t="e">
        <f t="shared" si="22"/>
        <v>#VALUE!</v>
      </c>
      <c r="H57" s="11" t="e">
        <f t="shared" si="22"/>
        <v>#VALUE!</v>
      </c>
      <c r="I57" s="11" t="e">
        <f t="shared" si="22"/>
        <v>#VALUE!</v>
      </c>
      <c r="J57" s="11" t="e">
        <f t="shared" si="22"/>
        <v>#VALUE!</v>
      </c>
      <c r="K57" s="11" t="e">
        <f t="shared" si="22"/>
        <v>#VALUE!</v>
      </c>
    </row>
    <row r="58" spans="1:11" x14ac:dyDescent="0.3">
      <c r="A58" s="4" t="s">
        <v>23</v>
      </c>
      <c r="B58" s="11" t="e">
        <f>B50/(B50+B49)</f>
        <v>#VALUE!</v>
      </c>
      <c r="C58" s="11" t="e">
        <f t="shared" ref="C58:K58" si="23">C50/(C50+C49)</f>
        <v>#VALUE!</v>
      </c>
      <c r="D58" s="11" t="e">
        <f t="shared" si="23"/>
        <v>#VALUE!</v>
      </c>
      <c r="E58" s="11" t="e">
        <f t="shared" si="23"/>
        <v>#VALUE!</v>
      </c>
      <c r="F58" s="11" t="e">
        <f t="shared" si="23"/>
        <v>#VALUE!</v>
      </c>
      <c r="G58" s="11" t="e">
        <f t="shared" si="23"/>
        <v>#VALUE!</v>
      </c>
      <c r="H58" s="11" t="e">
        <f t="shared" si="23"/>
        <v>#VALUE!</v>
      </c>
      <c r="I58" s="11" t="e">
        <f t="shared" si="23"/>
        <v>#VALUE!</v>
      </c>
      <c r="J58" s="11" t="e">
        <f t="shared" si="23"/>
        <v>#VALUE!</v>
      </c>
      <c r="K58" s="11" t="e">
        <f t="shared" si="23"/>
        <v>#VALUE!</v>
      </c>
    </row>
    <row r="59" spans="1:11" x14ac:dyDescent="0.3">
      <c r="C59" s="11"/>
    </row>
    <row r="60" spans="1:11" x14ac:dyDescent="0.3">
      <c r="A60" s="6" t="s">
        <v>35</v>
      </c>
      <c r="B60" s="11" t="s">
        <v>0</v>
      </c>
      <c r="C60" s="11" t="s">
        <v>0</v>
      </c>
      <c r="D60" s="11" t="s">
        <v>0</v>
      </c>
      <c r="E60" s="11" t="s">
        <v>0</v>
      </c>
      <c r="F60" s="11" t="s">
        <v>0</v>
      </c>
      <c r="G60" s="11" t="s">
        <v>0</v>
      </c>
      <c r="H60" s="11" t="s">
        <v>0</v>
      </c>
      <c r="I60" s="11" t="s">
        <v>0</v>
      </c>
      <c r="J60" s="11" t="s">
        <v>0</v>
      </c>
      <c r="K60" s="11" t="s">
        <v>0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 t="s">
        <v>0</v>
      </c>
      <c r="C62" s="2" t="s">
        <v>0</v>
      </c>
      <c r="D62" s="2" t="s">
        <v>0</v>
      </c>
      <c r="E62" s="2" t="s">
        <v>0</v>
      </c>
      <c r="F62" s="2" t="s">
        <v>0</v>
      </c>
      <c r="G62" s="2" t="s">
        <v>0</v>
      </c>
      <c r="H62" s="2" t="s">
        <v>0</v>
      </c>
      <c r="I62" s="2" t="s">
        <v>0</v>
      </c>
      <c r="J62" s="2" t="s">
        <v>0</v>
      </c>
      <c r="K62" s="2" t="s">
        <v>0</v>
      </c>
    </row>
    <row r="63" spans="1:11" x14ac:dyDescent="0.3">
      <c r="A63" s="5" t="s">
        <v>19</v>
      </c>
      <c r="B63" s="2" t="s">
        <v>0</v>
      </c>
      <c r="C63" s="23" t="s">
        <v>0</v>
      </c>
      <c r="D63" s="2" t="s">
        <v>0</v>
      </c>
      <c r="E63" s="2" t="s">
        <v>0</v>
      </c>
      <c r="F63" s="2" t="s">
        <v>0</v>
      </c>
      <c r="G63" s="2" t="s">
        <v>0</v>
      </c>
      <c r="H63" s="2" t="s">
        <v>0</v>
      </c>
      <c r="I63" s="2" t="s">
        <v>0</v>
      </c>
      <c r="J63" s="2" t="s">
        <v>0</v>
      </c>
      <c r="K63" s="2" t="s">
        <v>0</v>
      </c>
    </row>
    <row r="64" spans="1:11" x14ac:dyDescent="0.3">
      <c r="A64" s="5" t="s">
        <v>22</v>
      </c>
      <c r="B64" s="2" t="s">
        <v>0</v>
      </c>
      <c r="C64" s="2" t="s">
        <v>0</v>
      </c>
      <c r="D64" s="2" t="s">
        <v>0</v>
      </c>
      <c r="E64" s="2" t="s">
        <v>0</v>
      </c>
      <c r="F64" s="2" t="s">
        <v>0</v>
      </c>
      <c r="G64" s="2" t="s">
        <v>0</v>
      </c>
      <c r="H64" s="2" t="s">
        <v>0</v>
      </c>
      <c r="I64" s="2" t="s">
        <v>0</v>
      </c>
      <c r="J64" s="2" t="s">
        <v>0</v>
      </c>
      <c r="K64" s="2" t="s">
        <v>0</v>
      </c>
    </row>
    <row r="65" spans="1:11" x14ac:dyDescent="0.3">
      <c r="A65" s="5" t="s">
        <v>20</v>
      </c>
      <c r="B65" s="2" t="s">
        <v>0</v>
      </c>
      <c r="C65" s="2" t="s">
        <v>0</v>
      </c>
      <c r="D65" s="2" t="s">
        <v>0</v>
      </c>
      <c r="E65" s="2" t="s">
        <v>0</v>
      </c>
      <c r="F65" s="2" t="s">
        <v>0</v>
      </c>
      <c r="G65" s="2" t="s">
        <v>0</v>
      </c>
      <c r="H65" s="2" t="s">
        <v>0</v>
      </c>
      <c r="I65" s="2" t="s">
        <v>0</v>
      </c>
      <c r="J65" s="2" t="s">
        <v>0</v>
      </c>
      <c r="K65" s="2" t="s">
        <v>0</v>
      </c>
    </row>
    <row r="66" spans="1:11" x14ac:dyDescent="0.3">
      <c r="A66" s="14" t="s">
        <v>27</v>
      </c>
      <c r="B66" s="11" t="e">
        <f>(B62+B63)/SUM(B62:B65)</f>
        <v>#VALUE!</v>
      </c>
      <c r="C66" s="11" t="e">
        <f t="shared" ref="C66:K66" si="24">(C62+C63)/SUM(C62:C65)</f>
        <v>#VALUE!</v>
      </c>
      <c r="D66" s="11" t="e">
        <f t="shared" si="24"/>
        <v>#VALUE!</v>
      </c>
      <c r="E66" s="11" t="e">
        <f t="shared" si="24"/>
        <v>#VALUE!</v>
      </c>
      <c r="F66" s="11" t="e">
        <f t="shared" si="24"/>
        <v>#VALUE!</v>
      </c>
      <c r="G66" s="11" t="e">
        <f t="shared" si="24"/>
        <v>#VALUE!</v>
      </c>
      <c r="H66" s="11" t="e">
        <f t="shared" si="24"/>
        <v>#VALUE!</v>
      </c>
      <c r="I66" s="11" t="e">
        <f t="shared" si="24"/>
        <v>#VALUE!</v>
      </c>
      <c r="J66" s="11" t="e">
        <f t="shared" si="24"/>
        <v>#VALUE!</v>
      </c>
      <c r="K66" s="11" t="e">
        <f t="shared" si="24"/>
        <v>#VALUE!</v>
      </c>
    </row>
    <row r="67" spans="1:11" x14ac:dyDescent="0.3">
      <c r="A67" s="4" t="s">
        <v>17</v>
      </c>
      <c r="B67" s="11" t="e">
        <f>B62/(B62+B64)</f>
        <v>#VALUE!</v>
      </c>
      <c r="C67" s="11" t="e">
        <f t="shared" ref="C67:K67" si="25">C62/(C62+C64)</f>
        <v>#VALUE!</v>
      </c>
      <c r="D67" s="11" t="e">
        <f t="shared" si="25"/>
        <v>#VALUE!</v>
      </c>
      <c r="E67" s="11" t="e">
        <f t="shared" si="25"/>
        <v>#VALUE!</v>
      </c>
      <c r="F67" s="11" t="e">
        <f t="shared" si="25"/>
        <v>#VALUE!</v>
      </c>
      <c r="G67" s="11" t="e">
        <f t="shared" si="25"/>
        <v>#VALUE!</v>
      </c>
      <c r="H67" s="11" t="e">
        <f t="shared" si="25"/>
        <v>#VALUE!</v>
      </c>
      <c r="I67" s="11" t="e">
        <f t="shared" si="25"/>
        <v>#VALUE!</v>
      </c>
      <c r="J67" s="11" t="e">
        <f t="shared" si="25"/>
        <v>#VALUE!</v>
      </c>
      <c r="K67" s="11" t="e">
        <f t="shared" si="25"/>
        <v>#VALUE!</v>
      </c>
    </row>
    <row r="68" spans="1:11" x14ac:dyDescent="0.3">
      <c r="A68" s="4" t="s">
        <v>16</v>
      </c>
      <c r="B68" s="11" t="e">
        <f>B62/(B62+B65)</f>
        <v>#VALUE!</v>
      </c>
      <c r="C68" s="11" t="e">
        <f t="shared" ref="C68:K68" si="26">C62/(C62+C65)</f>
        <v>#VALUE!</v>
      </c>
      <c r="D68" s="11" t="e">
        <f t="shared" si="26"/>
        <v>#VALUE!</v>
      </c>
      <c r="E68" s="11" t="e">
        <f t="shared" si="26"/>
        <v>#VALUE!</v>
      </c>
      <c r="F68" s="11" t="e">
        <f t="shared" si="26"/>
        <v>#VALUE!</v>
      </c>
      <c r="G68" s="11" t="e">
        <f t="shared" si="26"/>
        <v>#VALUE!</v>
      </c>
      <c r="H68" s="11" t="e">
        <f t="shared" si="26"/>
        <v>#VALUE!</v>
      </c>
      <c r="I68" s="11" t="e">
        <f t="shared" si="26"/>
        <v>#VALUE!</v>
      </c>
      <c r="J68" s="11" t="e">
        <f t="shared" si="26"/>
        <v>#VALUE!</v>
      </c>
      <c r="K68" s="11" t="e">
        <f t="shared" si="26"/>
        <v>#VALUE!</v>
      </c>
    </row>
    <row r="69" spans="1:11" x14ac:dyDescent="0.3">
      <c r="A69" s="4" t="s">
        <v>18</v>
      </c>
      <c r="B69" s="11" t="e">
        <f>B63/(B63+B64)</f>
        <v>#VALUE!</v>
      </c>
      <c r="C69" s="11" t="e">
        <f t="shared" ref="C69:K69" si="27">C63/(C63+C64)</f>
        <v>#VALUE!</v>
      </c>
      <c r="D69" s="11" t="e">
        <f t="shared" si="27"/>
        <v>#VALUE!</v>
      </c>
      <c r="E69" s="11" t="e">
        <f t="shared" si="27"/>
        <v>#VALUE!</v>
      </c>
      <c r="F69" s="11" t="e">
        <f t="shared" si="27"/>
        <v>#VALUE!</v>
      </c>
      <c r="G69" s="11" t="e">
        <f t="shared" si="27"/>
        <v>#VALUE!</v>
      </c>
      <c r="H69" s="11" t="e">
        <f t="shared" si="27"/>
        <v>#VALUE!</v>
      </c>
      <c r="I69" s="11" t="e">
        <f t="shared" si="27"/>
        <v>#VALUE!</v>
      </c>
      <c r="J69" s="11" t="e">
        <f t="shared" si="27"/>
        <v>#VALUE!</v>
      </c>
      <c r="K69" s="11" t="e">
        <f t="shared" si="27"/>
        <v>#VALUE!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 t="e">
        <f>B62/(B62+B65)</f>
        <v>#VALUE!</v>
      </c>
      <c r="C71" s="11" t="e">
        <f t="shared" ref="C71:K71" si="28">C62/(C62+C65)</f>
        <v>#VALUE!</v>
      </c>
      <c r="D71" s="11" t="e">
        <f t="shared" si="28"/>
        <v>#VALUE!</v>
      </c>
      <c r="E71" s="11" t="e">
        <f t="shared" si="28"/>
        <v>#VALUE!</v>
      </c>
      <c r="F71" s="11" t="e">
        <f t="shared" si="28"/>
        <v>#VALUE!</v>
      </c>
      <c r="G71" s="11" t="e">
        <f t="shared" si="28"/>
        <v>#VALUE!</v>
      </c>
      <c r="H71" s="11" t="e">
        <f t="shared" si="28"/>
        <v>#VALUE!</v>
      </c>
      <c r="I71" s="11" t="e">
        <f t="shared" si="28"/>
        <v>#VALUE!</v>
      </c>
      <c r="J71" s="11" t="e">
        <f t="shared" si="28"/>
        <v>#VALUE!</v>
      </c>
      <c r="K71" s="11" t="e">
        <f t="shared" si="28"/>
        <v>#VALUE!</v>
      </c>
    </row>
    <row r="72" spans="1:11" x14ac:dyDescent="0.3">
      <c r="A72" s="4" t="s">
        <v>23</v>
      </c>
      <c r="B72" s="11" t="e">
        <f>B64/(B64+B63)</f>
        <v>#VALUE!</v>
      </c>
      <c r="C72" s="11" t="e">
        <f t="shared" ref="C72:K72" si="29">C64/(C64+C63)</f>
        <v>#VALUE!</v>
      </c>
      <c r="D72" s="11" t="e">
        <f t="shared" si="29"/>
        <v>#VALUE!</v>
      </c>
      <c r="E72" s="11" t="e">
        <f t="shared" si="29"/>
        <v>#VALUE!</v>
      </c>
      <c r="F72" s="11" t="e">
        <f t="shared" si="29"/>
        <v>#VALUE!</v>
      </c>
      <c r="G72" s="11" t="e">
        <f t="shared" si="29"/>
        <v>#VALUE!</v>
      </c>
      <c r="H72" s="11" t="e">
        <f t="shared" si="29"/>
        <v>#VALUE!</v>
      </c>
      <c r="I72" s="11" t="e">
        <f t="shared" si="29"/>
        <v>#VALUE!</v>
      </c>
      <c r="J72" s="11" t="e">
        <f t="shared" si="29"/>
        <v>#VALUE!</v>
      </c>
      <c r="K72" s="11" t="e">
        <f t="shared" si="29"/>
        <v>#VALUE!</v>
      </c>
    </row>
    <row r="73" spans="1:11" x14ac:dyDescent="0.3">
      <c r="C73" s="11"/>
    </row>
    <row r="74" spans="1:11" x14ac:dyDescent="0.3">
      <c r="A74" s="6" t="s">
        <v>36</v>
      </c>
      <c r="B74" s="11" t="s">
        <v>0</v>
      </c>
      <c r="C74" s="11" t="s">
        <v>0</v>
      </c>
      <c r="D74" s="11" t="s">
        <v>0</v>
      </c>
      <c r="E74" s="11" t="s">
        <v>0</v>
      </c>
      <c r="F74" s="11" t="s">
        <v>0</v>
      </c>
      <c r="G74" s="11" t="s">
        <v>0</v>
      </c>
      <c r="H74" s="11" t="s">
        <v>0</v>
      </c>
      <c r="I74" s="11" t="s">
        <v>0</v>
      </c>
      <c r="J74" s="11" t="s">
        <v>0</v>
      </c>
      <c r="K74" s="11" t="s">
        <v>0</v>
      </c>
    </row>
    <row r="76" spans="1:11" x14ac:dyDescent="0.3">
      <c r="A76" s="5" t="s">
        <v>21</v>
      </c>
      <c r="B76" s="2" t="s">
        <v>0</v>
      </c>
      <c r="C76" s="2" t="s">
        <v>0</v>
      </c>
      <c r="D76" s="2" t="s">
        <v>0</v>
      </c>
      <c r="E76" s="2" t="s">
        <v>0</v>
      </c>
      <c r="F76" s="2" t="s">
        <v>0</v>
      </c>
      <c r="G76" s="2" t="s">
        <v>0</v>
      </c>
      <c r="H76" s="2" t="s">
        <v>0</v>
      </c>
      <c r="I76" s="2" t="s">
        <v>0</v>
      </c>
      <c r="J76" s="2" t="s">
        <v>0</v>
      </c>
      <c r="K76" s="2" t="s">
        <v>0</v>
      </c>
    </row>
    <row r="77" spans="1:11" x14ac:dyDescent="0.3">
      <c r="A77" s="5" t="s">
        <v>19</v>
      </c>
      <c r="B77" s="2" t="s">
        <v>0</v>
      </c>
      <c r="C77" s="23" t="s">
        <v>0</v>
      </c>
      <c r="D77" s="23" t="s">
        <v>0</v>
      </c>
      <c r="E77" s="23" t="s">
        <v>0</v>
      </c>
      <c r="F77" s="23" t="s">
        <v>0</v>
      </c>
      <c r="G77" s="23" t="s">
        <v>0</v>
      </c>
      <c r="H77" s="23" t="s">
        <v>0</v>
      </c>
      <c r="I77" s="23" t="s">
        <v>0</v>
      </c>
      <c r="J77" s="23" t="s">
        <v>0</v>
      </c>
      <c r="K77" s="23" t="s">
        <v>0</v>
      </c>
    </row>
    <row r="78" spans="1:11" x14ac:dyDescent="0.3">
      <c r="A78" s="5" t="s">
        <v>22</v>
      </c>
      <c r="B78" s="2" t="s">
        <v>0</v>
      </c>
      <c r="C78" s="2" t="s">
        <v>0</v>
      </c>
      <c r="D78" s="2" t="s">
        <v>0</v>
      </c>
      <c r="E78" s="2" t="s">
        <v>0</v>
      </c>
      <c r="F78" s="2" t="s">
        <v>0</v>
      </c>
      <c r="G78" s="2" t="s">
        <v>0</v>
      </c>
      <c r="H78" s="2" t="s">
        <v>0</v>
      </c>
      <c r="I78" s="2" t="s">
        <v>0</v>
      </c>
      <c r="J78" s="2" t="s">
        <v>0</v>
      </c>
      <c r="K78" s="2" t="s">
        <v>0</v>
      </c>
    </row>
    <row r="79" spans="1:11" x14ac:dyDescent="0.3">
      <c r="A79" s="5" t="s">
        <v>20</v>
      </c>
      <c r="B79" s="2" t="s">
        <v>0</v>
      </c>
      <c r="C79" s="2" t="s">
        <v>0</v>
      </c>
      <c r="D79" s="2" t="s">
        <v>0</v>
      </c>
      <c r="E79" s="2" t="s">
        <v>0</v>
      </c>
      <c r="F79" s="2" t="s">
        <v>0</v>
      </c>
      <c r="G79" s="2" t="s">
        <v>0</v>
      </c>
      <c r="H79" s="2" t="s">
        <v>0</v>
      </c>
      <c r="I79" s="2" t="s">
        <v>0</v>
      </c>
      <c r="J79" s="2" t="s">
        <v>0</v>
      </c>
      <c r="K79" s="2" t="s">
        <v>0</v>
      </c>
    </row>
    <row r="80" spans="1:11" x14ac:dyDescent="0.3">
      <c r="A80" s="14" t="s">
        <v>27</v>
      </c>
      <c r="B80" s="11" t="e">
        <f>(B76+B77)/SUM(B76:B79)</f>
        <v>#VALUE!</v>
      </c>
      <c r="C80" s="11" t="e">
        <f t="shared" ref="C80:K80" si="30">(C76+C77)/SUM(C76:C79)</f>
        <v>#VALUE!</v>
      </c>
      <c r="D80" s="11" t="e">
        <f t="shared" si="30"/>
        <v>#VALUE!</v>
      </c>
      <c r="E80" s="11" t="e">
        <f t="shared" si="30"/>
        <v>#VALUE!</v>
      </c>
      <c r="F80" s="11" t="e">
        <f t="shared" si="30"/>
        <v>#VALUE!</v>
      </c>
      <c r="G80" s="11" t="e">
        <f t="shared" si="30"/>
        <v>#VALUE!</v>
      </c>
      <c r="H80" s="11" t="e">
        <f t="shared" si="30"/>
        <v>#VALUE!</v>
      </c>
      <c r="I80" s="11" t="e">
        <f t="shared" si="30"/>
        <v>#VALUE!</v>
      </c>
      <c r="J80" s="11" t="e">
        <f t="shared" si="30"/>
        <v>#VALUE!</v>
      </c>
      <c r="K80" s="11" t="e">
        <f t="shared" si="30"/>
        <v>#VALUE!</v>
      </c>
    </row>
    <row r="81" spans="1:11" x14ac:dyDescent="0.3">
      <c r="A81" s="4" t="s">
        <v>17</v>
      </c>
      <c r="B81" s="11" t="e">
        <f>B76/(B76+B78)</f>
        <v>#VALUE!</v>
      </c>
      <c r="C81" s="11" t="e">
        <f t="shared" ref="C81:K81" si="31">C76/(C76+C78)</f>
        <v>#VALUE!</v>
      </c>
      <c r="D81" s="11" t="e">
        <f t="shared" si="31"/>
        <v>#VALUE!</v>
      </c>
      <c r="E81" s="11" t="e">
        <f t="shared" si="31"/>
        <v>#VALUE!</v>
      </c>
      <c r="F81" s="11" t="e">
        <f t="shared" si="31"/>
        <v>#VALUE!</v>
      </c>
      <c r="G81" s="11" t="e">
        <f t="shared" si="31"/>
        <v>#VALUE!</v>
      </c>
      <c r="H81" s="11" t="e">
        <f t="shared" si="31"/>
        <v>#VALUE!</v>
      </c>
      <c r="I81" s="11" t="e">
        <f t="shared" si="31"/>
        <v>#VALUE!</v>
      </c>
      <c r="J81" s="11" t="e">
        <f t="shared" si="31"/>
        <v>#VALUE!</v>
      </c>
      <c r="K81" s="11" t="e">
        <f t="shared" si="31"/>
        <v>#VALUE!</v>
      </c>
    </row>
    <row r="82" spans="1:11" x14ac:dyDescent="0.3">
      <c r="A82" s="4" t="s">
        <v>16</v>
      </c>
      <c r="B82" s="11" t="e">
        <f>B76/(B76+B79)</f>
        <v>#VALUE!</v>
      </c>
      <c r="C82" s="11" t="e">
        <f t="shared" ref="C82:K82" si="32">C76/(C76+C79)</f>
        <v>#VALUE!</v>
      </c>
      <c r="D82" s="11" t="e">
        <f t="shared" si="32"/>
        <v>#VALUE!</v>
      </c>
      <c r="E82" s="11" t="e">
        <f t="shared" si="32"/>
        <v>#VALUE!</v>
      </c>
      <c r="F82" s="11" t="e">
        <f t="shared" si="32"/>
        <v>#VALUE!</v>
      </c>
      <c r="G82" s="11" t="e">
        <f t="shared" si="32"/>
        <v>#VALUE!</v>
      </c>
      <c r="H82" s="11" t="e">
        <f t="shared" si="32"/>
        <v>#VALUE!</v>
      </c>
      <c r="I82" s="11" t="e">
        <f t="shared" si="32"/>
        <v>#VALUE!</v>
      </c>
      <c r="J82" s="11" t="e">
        <f t="shared" si="32"/>
        <v>#VALUE!</v>
      </c>
      <c r="K82" s="11" t="e">
        <f t="shared" si="32"/>
        <v>#VALUE!</v>
      </c>
    </row>
    <row r="83" spans="1:11" x14ac:dyDescent="0.3">
      <c r="A83" s="4" t="s">
        <v>18</v>
      </c>
      <c r="B83" s="11" t="e">
        <f>B77/(B77+B78)</f>
        <v>#VALUE!</v>
      </c>
      <c r="C83" s="11" t="e">
        <f t="shared" ref="C83:K83" si="33">C77/(C77+C78)</f>
        <v>#VALUE!</v>
      </c>
      <c r="D83" s="11" t="e">
        <f t="shared" si="33"/>
        <v>#VALUE!</v>
      </c>
      <c r="E83" s="11" t="e">
        <f t="shared" si="33"/>
        <v>#VALUE!</v>
      </c>
      <c r="F83" s="11" t="e">
        <f t="shared" si="33"/>
        <v>#VALUE!</v>
      </c>
      <c r="G83" s="11" t="e">
        <f t="shared" si="33"/>
        <v>#VALUE!</v>
      </c>
      <c r="H83" s="11" t="e">
        <f t="shared" si="33"/>
        <v>#VALUE!</v>
      </c>
      <c r="I83" s="11" t="e">
        <f t="shared" si="33"/>
        <v>#VALUE!</v>
      </c>
      <c r="J83" s="11" t="e">
        <f t="shared" si="33"/>
        <v>#VALUE!</v>
      </c>
      <c r="K83" s="11" t="e">
        <f t="shared" si="33"/>
        <v>#VALUE!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 t="e">
        <f>B76/(B76+B79)</f>
        <v>#VALUE!</v>
      </c>
      <c r="C85" s="11" t="e">
        <f t="shared" ref="C85:K85" si="34">C76/(C76+C79)</f>
        <v>#VALUE!</v>
      </c>
      <c r="D85" s="11" t="e">
        <f t="shared" si="34"/>
        <v>#VALUE!</v>
      </c>
      <c r="E85" s="11" t="e">
        <f t="shared" si="34"/>
        <v>#VALUE!</v>
      </c>
      <c r="F85" s="11" t="e">
        <f t="shared" si="34"/>
        <v>#VALUE!</v>
      </c>
      <c r="G85" s="11" t="e">
        <f t="shared" si="34"/>
        <v>#VALUE!</v>
      </c>
      <c r="H85" s="11" t="e">
        <f t="shared" si="34"/>
        <v>#VALUE!</v>
      </c>
      <c r="I85" s="11" t="e">
        <f t="shared" si="34"/>
        <v>#VALUE!</v>
      </c>
      <c r="J85" s="11" t="e">
        <f t="shared" si="34"/>
        <v>#VALUE!</v>
      </c>
      <c r="K85" s="11" t="e">
        <f t="shared" si="34"/>
        <v>#VALUE!</v>
      </c>
    </row>
    <row r="86" spans="1:11" x14ac:dyDescent="0.3">
      <c r="A86" s="4" t="s">
        <v>23</v>
      </c>
      <c r="B86" s="11" t="e">
        <f>B78/(B78+B77)</f>
        <v>#VALUE!</v>
      </c>
      <c r="C86" s="11" t="e">
        <f t="shared" ref="C86:K86" si="35">C78/(C78+C77)</f>
        <v>#VALUE!</v>
      </c>
      <c r="D86" s="11" t="e">
        <f t="shared" si="35"/>
        <v>#VALUE!</v>
      </c>
      <c r="E86" s="11" t="e">
        <f t="shared" si="35"/>
        <v>#VALUE!</v>
      </c>
      <c r="F86" s="11" t="e">
        <f t="shared" si="35"/>
        <v>#VALUE!</v>
      </c>
      <c r="G86" s="11" t="e">
        <f t="shared" si="35"/>
        <v>#VALUE!</v>
      </c>
      <c r="H86" s="11" t="e">
        <f t="shared" si="35"/>
        <v>#VALUE!</v>
      </c>
      <c r="I86" s="11" t="e">
        <f t="shared" si="35"/>
        <v>#VALUE!</v>
      </c>
      <c r="J86" s="11" t="e">
        <f t="shared" si="35"/>
        <v>#VALUE!</v>
      </c>
      <c r="K86" s="11" t="e">
        <f t="shared" si="35"/>
        <v>#VALUE!</v>
      </c>
    </row>
    <row r="87" spans="1:11" x14ac:dyDescent="0.3">
      <c r="C87" s="11"/>
    </row>
    <row r="88" spans="1:11" x14ac:dyDescent="0.3">
      <c r="A88" s="6" t="s">
        <v>37</v>
      </c>
      <c r="B88" s="11" t="s">
        <v>0</v>
      </c>
      <c r="C88" s="11" t="s">
        <v>0</v>
      </c>
      <c r="D88" s="11" t="s">
        <v>0</v>
      </c>
      <c r="E88" s="11" t="s">
        <v>0</v>
      </c>
      <c r="F88" s="11" t="s">
        <v>0</v>
      </c>
      <c r="G88" s="11" t="s">
        <v>0</v>
      </c>
      <c r="H88" s="11" t="s">
        <v>0</v>
      </c>
      <c r="I88" s="11" t="s">
        <v>0</v>
      </c>
      <c r="J88" s="11" t="s">
        <v>0</v>
      </c>
      <c r="K88" s="11" t="s">
        <v>0</v>
      </c>
    </row>
    <row r="90" spans="1:11" x14ac:dyDescent="0.3">
      <c r="A90" s="5" t="s">
        <v>21</v>
      </c>
      <c r="B90" s="2" t="s">
        <v>0</v>
      </c>
      <c r="C90" s="2" t="s">
        <v>0</v>
      </c>
      <c r="D90" s="2" t="s">
        <v>0</v>
      </c>
      <c r="E90" s="2" t="s">
        <v>0</v>
      </c>
      <c r="F90" s="2" t="s">
        <v>0</v>
      </c>
      <c r="G90" s="2" t="s">
        <v>0</v>
      </c>
      <c r="H90" s="2" t="s">
        <v>0</v>
      </c>
      <c r="I90" s="2" t="s">
        <v>0</v>
      </c>
      <c r="J90" s="2" t="s">
        <v>0</v>
      </c>
      <c r="K90" s="2" t="s">
        <v>0</v>
      </c>
    </row>
    <row r="91" spans="1:11" x14ac:dyDescent="0.3">
      <c r="A91" s="5" t="s">
        <v>19</v>
      </c>
      <c r="B91" s="2" t="s">
        <v>0</v>
      </c>
      <c r="C91" s="23" t="s">
        <v>45</v>
      </c>
      <c r="D91" s="2" t="s">
        <v>0</v>
      </c>
      <c r="E91" s="2" t="s">
        <v>0</v>
      </c>
      <c r="F91" s="2" t="s">
        <v>0</v>
      </c>
      <c r="G91" s="2" t="s">
        <v>0</v>
      </c>
      <c r="H91" s="2" t="s">
        <v>0</v>
      </c>
      <c r="I91" s="2" t="s">
        <v>0</v>
      </c>
      <c r="J91" s="2" t="s">
        <v>0</v>
      </c>
      <c r="K91" s="2" t="s">
        <v>0</v>
      </c>
    </row>
    <row r="92" spans="1:11" x14ac:dyDescent="0.3">
      <c r="A92" s="5" t="s">
        <v>22</v>
      </c>
      <c r="B92" s="2" t="s">
        <v>0</v>
      </c>
      <c r="C92" s="2" t="s">
        <v>0</v>
      </c>
      <c r="D92" s="2" t="s">
        <v>0</v>
      </c>
      <c r="E92" s="2" t="s">
        <v>0</v>
      </c>
      <c r="F92" s="2" t="s">
        <v>0</v>
      </c>
      <c r="G92" s="2" t="s">
        <v>0</v>
      </c>
      <c r="H92" s="2" t="s">
        <v>0</v>
      </c>
      <c r="I92" s="2" t="s">
        <v>0</v>
      </c>
      <c r="J92" s="2" t="s">
        <v>0</v>
      </c>
      <c r="K92" s="2" t="s">
        <v>0</v>
      </c>
    </row>
    <row r="93" spans="1:11" x14ac:dyDescent="0.3">
      <c r="A93" s="5" t="s">
        <v>20</v>
      </c>
      <c r="B93" s="2" t="s">
        <v>0</v>
      </c>
      <c r="C93" s="2" t="s">
        <v>0</v>
      </c>
      <c r="D93" s="2" t="s">
        <v>0</v>
      </c>
      <c r="E93" s="2" t="s">
        <v>0</v>
      </c>
      <c r="F93" s="2" t="s">
        <v>0</v>
      </c>
      <c r="G93" s="2" t="s">
        <v>0</v>
      </c>
      <c r="H93" s="2" t="s">
        <v>0</v>
      </c>
      <c r="I93" s="2" t="s">
        <v>0</v>
      </c>
      <c r="J93" s="2" t="s">
        <v>0</v>
      </c>
      <c r="K93" s="2" t="s">
        <v>0</v>
      </c>
    </row>
    <row r="94" spans="1:11" x14ac:dyDescent="0.3">
      <c r="A94" s="14" t="s">
        <v>27</v>
      </c>
      <c r="B94" s="11" t="e">
        <f>(B90+B91)/SUM(B90:B93)</f>
        <v>#VALUE!</v>
      </c>
      <c r="C94" s="11" t="e">
        <f t="shared" ref="C94:K94" si="36">(C90+C91)/SUM(C90:C93)</f>
        <v>#VALUE!</v>
      </c>
      <c r="D94" s="11" t="e">
        <f t="shared" si="36"/>
        <v>#VALUE!</v>
      </c>
      <c r="E94" s="11" t="e">
        <f t="shared" si="36"/>
        <v>#VALUE!</v>
      </c>
      <c r="F94" s="11" t="e">
        <f t="shared" si="36"/>
        <v>#VALUE!</v>
      </c>
      <c r="G94" s="11" t="e">
        <f t="shared" si="36"/>
        <v>#VALUE!</v>
      </c>
      <c r="H94" s="11" t="e">
        <f t="shared" si="36"/>
        <v>#VALUE!</v>
      </c>
      <c r="I94" s="11" t="e">
        <f t="shared" si="36"/>
        <v>#VALUE!</v>
      </c>
      <c r="J94" s="11" t="e">
        <f t="shared" si="36"/>
        <v>#VALUE!</v>
      </c>
      <c r="K94" s="11" t="e">
        <f t="shared" si="36"/>
        <v>#VALUE!</v>
      </c>
    </row>
    <row r="95" spans="1:11" x14ac:dyDescent="0.3">
      <c r="A95" s="4" t="s">
        <v>17</v>
      </c>
      <c r="B95" s="11" t="e">
        <f>B90/(B90+B92)</f>
        <v>#VALUE!</v>
      </c>
      <c r="C95" s="11" t="e">
        <f t="shared" ref="C95:K95" si="37">C90/(C90+C92)</f>
        <v>#VALUE!</v>
      </c>
      <c r="D95" s="11" t="e">
        <f t="shared" si="37"/>
        <v>#VALUE!</v>
      </c>
      <c r="E95" s="11" t="e">
        <f t="shared" si="37"/>
        <v>#VALUE!</v>
      </c>
      <c r="F95" s="11" t="e">
        <f t="shared" si="37"/>
        <v>#VALUE!</v>
      </c>
      <c r="G95" s="11" t="e">
        <f t="shared" si="37"/>
        <v>#VALUE!</v>
      </c>
      <c r="H95" s="11" t="e">
        <f t="shared" si="37"/>
        <v>#VALUE!</v>
      </c>
      <c r="I95" s="11" t="e">
        <f t="shared" si="37"/>
        <v>#VALUE!</v>
      </c>
      <c r="J95" s="11" t="e">
        <f t="shared" si="37"/>
        <v>#VALUE!</v>
      </c>
      <c r="K95" s="11" t="e">
        <f t="shared" si="37"/>
        <v>#VALUE!</v>
      </c>
    </row>
    <row r="96" spans="1:11" x14ac:dyDescent="0.3">
      <c r="A96" s="4" t="s">
        <v>16</v>
      </c>
      <c r="B96" s="11" t="e">
        <f>B90/(B90+B93)</f>
        <v>#VALUE!</v>
      </c>
      <c r="C96" s="11" t="e">
        <f t="shared" ref="C96:K96" si="38">C90/(C90+C93)</f>
        <v>#VALUE!</v>
      </c>
      <c r="D96" s="11" t="e">
        <f t="shared" si="38"/>
        <v>#VALUE!</v>
      </c>
      <c r="E96" s="11" t="e">
        <f t="shared" si="38"/>
        <v>#VALUE!</v>
      </c>
      <c r="F96" s="11" t="e">
        <f t="shared" si="38"/>
        <v>#VALUE!</v>
      </c>
      <c r="G96" s="11" t="e">
        <f t="shared" si="38"/>
        <v>#VALUE!</v>
      </c>
      <c r="H96" s="11" t="e">
        <f t="shared" si="38"/>
        <v>#VALUE!</v>
      </c>
      <c r="I96" s="11" t="e">
        <f t="shared" si="38"/>
        <v>#VALUE!</v>
      </c>
      <c r="J96" s="11" t="e">
        <f t="shared" si="38"/>
        <v>#VALUE!</v>
      </c>
      <c r="K96" s="11" t="e">
        <f t="shared" si="38"/>
        <v>#VALUE!</v>
      </c>
    </row>
    <row r="97" spans="1:12" x14ac:dyDescent="0.3">
      <c r="A97" s="4" t="s">
        <v>18</v>
      </c>
      <c r="B97" s="11" t="e">
        <f>B91/(B91+B92)</f>
        <v>#VALUE!</v>
      </c>
      <c r="C97" s="11" t="e">
        <f t="shared" ref="C97:K97" si="39">C91/(C91+C92)</f>
        <v>#VALUE!</v>
      </c>
      <c r="D97" s="11" t="e">
        <f t="shared" si="39"/>
        <v>#VALUE!</v>
      </c>
      <c r="E97" s="11" t="e">
        <f t="shared" si="39"/>
        <v>#VALUE!</v>
      </c>
      <c r="F97" s="11" t="e">
        <f t="shared" si="39"/>
        <v>#VALUE!</v>
      </c>
      <c r="G97" s="11" t="e">
        <f t="shared" si="39"/>
        <v>#VALUE!</v>
      </c>
      <c r="H97" s="11" t="e">
        <f t="shared" si="39"/>
        <v>#VALUE!</v>
      </c>
      <c r="I97" s="11" t="e">
        <f t="shared" si="39"/>
        <v>#VALUE!</v>
      </c>
      <c r="J97" s="11" t="e">
        <f t="shared" si="39"/>
        <v>#VALUE!</v>
      </c>
      <c r="K97" s="11" t="e">
        <f t="shared" si="39"/>
        <v>#VALUE!</v>
      </c>
    </row>
    <row r="98" spans="1:12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2" x14ac:dyDescent="0.3">
      <c r="A99" s="4" t="s">
        <v>24</v>
      </c>
      <c r="B99" s="11" t="e">
        <f>B90/(B90+B93)</f>
        <v>#VALUE!</v>
      </c>
      <c r="C99" s="11" t="e">
        <f t="shared" ref="C99:K99" si="40">C90/(C90+C93)</f>
        <v>#VALUE!</v>
      </c>
      <c r="D99" s="11" t="e">
        <f t="shared" si="40"/>
        <v>#VALUE!</v>
      </c>
      <c r="E99" s="11" t="e">
        <f t="shared" si="40"/>
        <v>#VALUE!</v>
      </c>
      <c r="F99" s="11" t="e">
        <f t="shared" si="40"/>
        <v>#VALUE!</v>
      </c>
      <c r="G99" s="11" t="e">
        <f t="shared" si="40"/>
        <v>#VALUE!</v>
      </c>
      <c r="H99" s="11" t="e">
        <f t="shared" si="40"/>
        <v>#VALUE!</v>
      </c>
      <c r="I99" s="11" t="e">
        <f t="shared" si="40"/>
        <v>#VALUE!</v>
      </c>
      <c r="J99" s="11" t="e">
        <f t="shared" si="40"/>
        <v>#VALUE!</v>
      </c>
      <c r="K99" s="11" t="e">
        <f t="shared" si="40"/>
        <v>#VALUE!</v>
      </c>
    </row>
    <row r="100" spans="1:12" x14ac:dyDescent="0.3">
      <c r="A100" s="4" t="s">
        <v>23</v>
      </c>
      <c r="B100" s="11" t="e">
        <f>B92/(B92+B91)</f>
        <v>#VALUE!</v>
      </c>
      <c r="C100" s="11" t="e">
        <f t="shared" ref="C100:K100" si="41">C92/(C92+C91)</f>
        <v>#VALUE!</v>
      </c>
      <c r="D100" s="11" t="e">
        <f t="shared" si="41"/>
        <v>#VALUE!</v>
      </c>
      <c r="E100" s="11" t="e">
        <f t="shared" si="41"/>
        <v>#VALUE!</v>
      </c>
      <c r="F100" s="11" t="e">
        <f t="shared" si="41"/>
        <v>#VALUE!</v>
      </c>
      <c r="G100" s="11" t="e">
        <f t="shared" si="41"/>
        <v>#VALUE!</v>
      </c>
      <c r="H100" s="11" t="e">
        <f t="shared" si="41"/>
        <v>#VALUE!</v>
      </c>
      <c r="I100" s="11" t="e">
        <f t="shared" si="41"/>
        <v>#VALUE!</v>
      </c>
      <c r="J100" s="11" t="e">
        <f t="shared" si="41"/>
        <v>#VALUE!</v>
      </c>
      <c r="K100" s="11" t="e">
        <f t="shared" si="41"/>
        <v>#VALUE!</v>
      </c>
    </row>
    <row r="101" spans="1:12" x14ac:dyDescent="0.3">
      <c r="C101" s="11"/>
    </row>
    <row r="102" spans="1:12" x14ac:dyDescent="0.3">
      <c r="A102" s="6" t="s">
        <v>38</v>
      </c>
      <c r="B102" s="11" t="s">
        <v>0</v>
      </c>
      <c r="C102" s="11" t="s">
        <v>45</v>
      </c>
      <c r="D102" s="11" t="s">
        <v>0</v>
      </c>
      <c r="E102" s="11" t="s">
        <v>0</v>
      </c>
      <c r="F102" s="11" t="s">
        <v>0</v>
      </c>
      <c r="G102" s="11" t="s">
        <v>0</v>
      </c>
      <c r="H102" s="11" t="s">
        <v>0</v>
      </c>
      <c r="I102" s="11" t="s">
        <v>0</v>
      </c>
      <c r="J102" s="11" t="s">
        <v>0</v>
      </c>
      <c r="K102" s="11" t="s">
        <v>0</v>
      </c>
      <c r="L102" s="11" t="s">
        <v>0</v>
      </c>
    </row>
    <row r="104" spans="1:12" x14ac:dyDescent="0.3">
      <c r="A104" s="5" t="s">
        <v>21</v>
      </c>
      <c r="B104" s="2" t="s">
        <v>0</v>
      </c>
      <c r="C104" s="23" t="s">
        <v>0</v>
      </c>
      <c r="D104" s="2" t="s">
        <v>0</v>
      </c>
      <c r="E104" s="2" t="s">
        <v>0</v>
      </c>
      <c r="F104" s="2" t="s">
        <v>0</v>
      </c>
      <c r="G104" s="2" t="s">
        <v>0</v>
      </c>
      <c r="H104" s="2" t="s">
        <v>0</v>
      </c>
      <c r="I104" s="2" t="s">
        <v>0</v>
      </c>
      <c r="J104" s="2" t="s">
        <v>0</v>
      </c>
      <c r="K104" s="2" t="s">
        <v>0</v>
      </c>
    </row>
    <row r="105" spans="1:12" x14ac:dyDescent="0.3">
      <c r="A105" s="5" t="s">
        <v>19</v>
      </c>
      <c r="B105" s="2" t="s">
        <v>0</v>
      </c>
      <c r="C105" s="23" t="s">
        <v>0</v>
      </c>
      <c r="D105" s="2" t="s">
        <v>0</v>
      </c>
      <c r="E105" s="2" t="s">
        <v>0</v>
      </c>
      <c r="F105" s="2" t="s">
        <v>0</v>
      </c>
      <c r="G105" s="2" t="s">
        <v>0</v>
      </c>
      <c r="H105" s="2" t="s">
        <v>0</v>
      </c>
      <c r="I105" s="2" t="s">
        <v>0</v>
      </c>
      <c r="J105" s="2" t="s">
        <v>0</v>
      </c>
      <c r="K105" s="2" t="s">
        <v>0</v>
      </c>
    </row>
    <row r="106" spans="1:12" x14ac:dyDescent="0.3">
      <c r="A106" s="5" t="s">
        <v>22</v>
      </c>
      <c r="B106" s="2" t="s">
        <v>0</v>
      </c>
      <c r="C106" s="2" t="s">
        <v>0</v>
      </c>
      <c r="D106" s="2" t="s">
        <v>0</v>
      </c>
      <c r="E106" s="2" t="s">
        <v>0</v>
      </c>
      <c r="F106" s="2" t="s">
        <v>0</v>
      </c>
      <c r="G106" s="2" t="s">
        <v>0</v>
      </c>
      <c r="H106" s="2" t="s">
        <v>0</v>
      </c>
      <c r="I106" s="2" t="s">
        <v>0</v>
      </c>
      <c r="J106" s="2" t="s">
        <v>0</v>
      </c>
      <c r="K106" s="2" t="s">
        <v>0</v>
      </c>
    </row>
    <row r="107" spans="1:12" x14ac:dyDescent="0.3">
      <c r="A107" s="5" t="s">
        <v>20</v>
      </c>
      <c r="B107" s="2" t="s">
        <v>0</v>
      </c>
      <c r="C107" s="2" t="s">
        <v>0</v>
      </c>
      <c r="D107" s="2" t="s">
        <v>0</v>
      </c>
      <c r="E107" s="2" t="s">
        <v>0</v>
      </c>
      <c r="F107" s="2" t="s">
        <v>0</v>
      </c>
      <c r="G107" s="2" t="s">
        <v>0</v>
      </c>
      <c r="H107" s="2" t="s">
        <v>0</v>
      </c>
      <c r="I107" s="2" t="s">
        <v>0</v>
      </c>
      <c r="J107" s="2" t="s">
        <v>0</v>
      </c>
      <c r="K107" s="2" t="s">
        <v>0</v>
      </c>
    </row>
    <row r="108" spans="1:12" x14ac:dyDescent="0.3">
      <c r="A108" s="14" t="s">
        <v>27</v>
      </c>
      <c r="B108" s="11" t="e">
        <f>(B104+B105)/SUM(B104:B107)</f>
        <v>#VALUE!</v>
      </c>
      <c r="C108" s="11" t="e">
        <f t="shared" ref="C108:K108" si="42">(C104+C105)/SUM(C104:C107)</f>
        <v>#VALUE!</v>
      </c>
      <c r="D108" s="11" t="e">
        <f t="shared" si="42"/>
        <v>#VALUE!</v>
      </c>
      <c r="E108" s="11" t="e">
        <f t="shared" si="42"/>
        <v>#VALUE!</v>
      </c>
      <c r="F108" s="11" t="e">
        <f t="shared" si="42"/>
        <v>#VALUE!</v>
      </c>
      <c r="G108" s="11" t="e">
        <f t="shared" si="42"/>
        <v>#VALUE!</v>
      </c>
      <c r="H108" s="11" t="e">
        <f t="shared" si="42"/>
        <v>#VALUE!</v>
      </c>
      <c r="I108" s="11" t="e">
        <f t="shared" si="42"/>
        <v>#VALUE!</v>
      </c>
      <c r="J108" s="11" t="e">
        <f t="shared" si="42"/>
        <v>#VALUE!</v>
      </c>
      <c r="K108" s="11" t="e">
        <f t="shared" si="42"/>
        <v>#VALUE!</v>
      </c>
    </row>
    <row r="109" spans="1:12" x14ac:dyDescent="0.3">
      <c r="A109" s="4" t="s">
        <v>17</v>
      </c>
      <c r="B109" s="11" t="e">
        <f>B104/(B104+B106)</f>
        <v>#VALUE!</v>
      </c>
      <c r="C109" s="11" t="e">
        <f t="shared" ref="C109:K109" si="43">C104/(C104+C106)</f>
        <v>#VALUE!</v>
      </c>
      <c r="D109" s="11" t="e">
        <f t="shared" si="43"/>
        <v>#VALUE!</v>
      </c>
      <c r="E109" s="11" t="e">
        <f t="shared" si="43"/>
        <v>#VALUE!</v>
      </c>
      <c r="F109" s="11" t="e">
        <f t="shared" si="43"/>
        <v>#VALUE!</v>
      </c>
      <c r="G109" s="11" t="e">
        <f t="shared" si="43"/>
        <v>#VALUE!</v>
      </c>
      <c r="H109" s="11" t="e">
        <f t="shared" si="43"/>
        <v>#VALUE!</v>
      </c>
      <c r="I109" s="11" t="e">
        <f t="shared" si="43"/>
        <v>#VALUE!</v>
      </c>
      <c r="J109" s="11" t="e">
        <f t="shared" si="43"/>
        <v>#VALUE!</v>
      </c>
      <c r="K109" s="11" t="e">
        <f t="shared" si="43"/>
        <v>#VALUE!</v>
      </c>
    </row>
    <row r="110" spans="1:12" x14ac:dyDescent="0.3">
      <c r="A110" s="4" t="s">
        <v>16</v>
      </c>
      <c r="B110" s="11" t="e">
        <f>B104/(B104+B107)</f>
        <v>#VALUE!</v>
      </c>
      <c r="C110" s="11" t="e">
        <f t="shared" ref="C110:K110" si="44">C104/(C104+C107)</f>
        <v>#VALUE!</v>
      </c>
      <c r="D110" s="11" t="e">
        <f t="shared" si="44"/>
        <v>#VALUE!</v>
      </c>
      <c r="E110" s="11" t="e">
        <f t="shared" si="44"/>
        <v>#VALUE!</v>
      </c>
      <c r="F110" s="11" t="e">
        <f t="shared" si="44"/>
        <v>#VALUE!</v>
      </c>
      <c r="G110" s="11" t="e">
        <f t="shared" si="44"/>
        <v>#VALUE!</v>
      </c>
      <c r="H110" s="11" t="e">
        <f t="shared" si="44"/>
        <v>#VALUE!</v>
      </c>
      <c r="I110" s="11" t="e">
        <f t="shared" si="44"/>
        <v>#VALUE!</v>
      </c>
      <c r="J110" s="11" t="e">
        <f t="shared" si="44"/>
        <v>#VALUE!</v>
      </c>
      <c r="K110" s="11" t="e">
        <f t="shared" si="44"/>
        <v>#VALUE!</v>
      </c>
    </row>
    <row r="111" spans="1:12" x14ac:dyDescent="0.3">
      <c r="A111" s="4" t="s">
        <v>18</v>
      </c>
      <c r="B111" s="11" t="e">
        <f>B105/(B105+B106)</f>
        <v>#VALUE!</v>
      </c>
      <c r="C111" s="11" t="e">
        <f t="shared" ref="C111:K111" si="45">C105/(C105+C106)</f>
        <v>#VALUE!</v>
      </c>
      <c r="D111" s="11" t="e">
        <f t="shared" si="45"/>
        <v>#VALUE!</v>
      </c>
      <c r="E111" s="11" t="e">
        <f t="shared" si="45"/>
        <v>#VALUE!</v>
      </c>
      <c r="F111" s="11" t="e">
        <f t="shared" si="45"/>
        <v>#VALUE!</v>
      </c>
      <c r="G111" s="11" t="e">
        <f t="shared" si="45"/>
        <v>#VALUE!</v>
      </c>
      <c r="H111" s="11" t="e">
        <f t="shared" si="45"/>
        <v>#VALUE!</v>
      </c>
      <c r="I111" s="11" t="e">
        <f t="shared" si="45"/>
        <v>#VALUE!</v>
      </c>
      <c r="J111" s="11" t="e">
        <f t="shared" si="45"/>
        <v>#VALUE!</v>
      </c>
      <c r="K111" s="11" t="e">
        <f t="shared" si="45"/>
        <v>#VALUE!</v>
      </c>
    </row>
    <row r="112" spans="1:12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23" x14ac:dyDescent="0.3">
      <c r="A113" s="4" t="s">
        <v>24</v>
      </c>
      <c r="B113" s="11" t="e">
        <f>B104/(B104+B107)</f>
        <v>#VALUE!</v>
      </c>
      <c r="C113" s="11" t="e">
        <f t="shared" ref="C113:K113" si="46">C104/(C104+C107)</f>
        <v>#VALUE!</v>
      </c>
      <c r="D113" s="11" t="e">
        <f t="shared" si="46"/>
        <v>#VALUE!</v>
      </c>
      <c r="E113" s="11" t="e">
        <f t="shared" si="46"/>
        <v>#VALUE!</v>
      </c>
      <c r="F113" s="11" t="e">
        <f t="shared" si="46"/>
        <v>#VALUE!</v>
      </c>
      <c r="G113" s="11" t="e">
        <f t="shared" si="46"/>
        <v>#VALUE!</v>
      </c>
      <c r="H113" s="11" t="e">
        <f t="shared" si="46"/>
        <v>#VALUE!</v>
      </c>
      <c r="I113" s="11" t="e">
        <f t="shared" si="46"/>
        <v>#VALUE!</v>
      </c>
      <c r="J113" s="11" t="e">
        <f t="shared" si="46"/>
        <v>#VALUE!</v>
      </c>
      <c r="K113" s="11" t="e">
        <f t="shared" si="46"/>
        <v>#VALUE!</v>
      </c>
    </row>
    <row r="114" spans="1:23" x14ac:dyDescent="0.3">
      <c r="A114" s="4" t="s">
        <v>23</v>
      </c>
      <c r="B114" s="11" t="e">
        <f>B106/(B106+B105)</f>
        <v>#VALUE!</v>
      </c>
      <c r="C114" s="11" t="e">
        <f t="shared" ref="C114:K114" si="47">C106/(C106+C105)</f>
        <v>#VALUE!</v>
      </c>
      <c r="D114" s="11" t="e">
        <f t="shared" si="47"/>
        <v>#VALUE!</v>
      </c>
      <c r="E114" s="11" t="e">
        <f t="shared" si="47"/>
        <v>#VALUE!</v>
      </c>
      <c r="F114" s="11" t="e">
        <f t="shared" si="47"/>
        <v>#VALUE!</v>
      </c>
      <c r="G114" s="11" t="e">
        <f t="shared" si="47"/>
        <v>#VALUE!</v>
      </c>
      <c r="H114" s="11" t="e">
        <f t="shared" si="47"/>
        <v>#VALUE!</v>
      </c>
      <c r="I114" s="11" t="e">
        <f t="shared" si="47"/>
        <v>#VALUE!</v>
      </c>
      <c r="J114" s="11" t="e">
        <f t="shared" si="47"/>
        <v>#VALUE!</v>
      </c>
      <c r="K114" s="11" t="e">
        <f t="shared" si="47"/>
        <v>#VALUE!</v>
      </c>
    </row>
    <row r="115" spans="1:23" x14ac:dyDescent="0.3">
      <c r="C115" s="11"/>
    </row>
    <row r="116" spans="1:23" x14ac:dyDescent="0.3">
      <c r="A116" s="6" t="s">
        <v>39</v>
      </c>
      <c r="B116" s="11" t="s">
        <v>0</v>
      </c>
      <c r="C116" s="11" t="s">
        <v>0</v>
      </c>
      <c r="D116" s="11" t="s">
        <v>0</v>
      </c>
      <c r="E116" s="11" t="s">
        <v>0</v>
      </c>
      <c r="F116" s="11" t="s">
        <v>0</v>
      </c>
      <c r="G116" s="11" t="s">
        <v>0</v>
      </c>
      <c r="H116" s="11" t="s">
        <v>0</v>
      </c>
      <c r="I116" s="11" t="s">
        <v>0</v>
      </c>
      <c r="J116" s="11" t="s">
        <v>0</v>
      </c>
      <c r="K116" s="11" t="s">
        <v>0</v>
      </c>
    </row>
    <row r="118" spans="1:23" x14ac:dyDescent="0.3">
      <c r="A118" s="5" t="s">
        <v>21</v>
      </c>
      <c r="B118" s="2" t="s">
        <v>0</v>
      </c>
      <c r="C118" s="2" t="s">
        <v>0</v>
      </c>
      <c r="D118" s="2" t="s">
        <v>0</v>
      </c>
      <c r="E118" s="2" t="s">
        <v>0</v>
      </c>
      <c r="F118" s="2" t="s">
        <v>0</v>
      </c>
      <c r="G118" s="2" t="s">
        <v>0</v>
      </c>
      <c r="H118" s="2" t="s">
        <v>0</v>
      </c>
      <c r="I118" s="2" t="s">
        <v>0</v>
      </c>
      <c r="J118" s="2" t="s">
        <v>0</v>
      </c>
      <c r="K118" s="2" t="s">
        <v>0</v>
      </c>
    </row>
    <row r="119" spans="1:23" x14ac:dyDescent="0.3">
      <c r="A119" s="5" t="s">
        <v>19</v>
      </c>
      <c r="B119" s="2" t="s">
        <v>0</v>
      </c>
      <c r="C119" s="23" t="s">
        <v>0</v>
      </c>
      <c r="D119" s="2" t="s">
        <v>0</v>
      </c>
      <c r="E119" s="2" t="s">
        <v>0</v>
      </c>
      <c r="F119" s="2" t="s">
        <v>0</v>
      </c>
      <c r="G119" s="2" t="s">
        <v>0</v>
      </c>
      <c r="H119" s="2" t="s">
        <v>0</v>
      </c>
      <c r="I119" s="2" t="s">
        <v>0</v>
      </c>
      <c r="J119" s="2" t="s">
        <v>0</v>
      </c>
      <c r="K119" s="2" t="s">
        <v>0</v>
      </c>
    </row>
    <row r="120" spans="1:23" x14ac:dyDescent="0.3">
      <c r="A120" s="5" t="s">
        <v>22</v>
      </c>
      <c r="B120" s="2" t="s">
        <v>0</v>
      </c>
      <c r="C120" s="2" t="s">
        <v>0</v>
      </c>
      <c r="D120" s="2" t="s">
        <v>0</v>
      </c>
      <c r="E120" s="2" t="s">
        <v>0</v>
      </c>
      <c r="F120" s="2" t="s">
        <v>0</v>
      </c>
      <c r="G120" s="2" t="s">
        <v>0</v>
      </c>
      <c r="H120" s="2" t="s">
        <v>0</v>
      </c>
      <c r="I120" s="2" t="s">
        <v>0</v>
      </c>
      <c r="J120" s="2" t="s">
        <v>0</v>
      </c>
      <c r="K120" s="2" t="s">
        <v>0</v>
      </c>
    </row>
    <row r="121" spans="1:23" x14ac:dyDescent="0.3">
      <c r="A121" s="5" t="s">
        <v>20</v>
      </c>
      <c r="B121" s="2" t="s">
        <v>0</v>
      </c>
      <c r="C121" s="2" t="s">
        <v>0</v>
      </c>
      <c r="D121" s="2" t="s">
        <v>0</v>
      </c>
      <c r="E121" s="2" t="s">
        <v>0</v>
      </c>
      <c r="F121" s="2" t="s">
        <v>0</v>
      </c>
      <c r="G121" s="2" t="s">
        <v>0</v>
      </c>
      <c r="H121" s="2" t="s">
        <v>0</v>
      </c>
      <c r="I121" s="2" t="s">
        <v>0</v>
      </c>
      <c r="J121" s="2" t="s">
        <v>0</v>
      </c>
      <c r="K121" s="2" t="s">
        <v>0</v>
      </c>
      <c r="L121" s="2" t="s">
        <v>0</v>
      </c>
    </row>
    <row r="122" spans="1:23" x14ac:dyDescent="0.3">
      <c r="A122" s="14" t="s">
        <v>27</v>
      </c>
      <c r="B122" s="11" t="e">
        <f>(B118+B119)/SUM(B118:B121)</f>
        <v>#VALUE!</v>
      </c>
      <c r="C122" s="11" t="e">
        <f t="shared" ref="C122:K122" si="48">(C118+C119)/SUM(C118:C121)</f>
        <v>#VALUE!</v>
      </c>
      <c r="D122" s="11" t="e">
        <f t="shared" si="48"/>
        <v>#VALUE!</v>
      </c>
      <c r="E122" s="11" t="e">
        <f t="shared" si="48"/>
        <v>#VALUE!</v>
      </c>
      <c r="F122" s="11" t="e">
        <f t="shared" si="48"/>
        <v>#VALUE!</v>
      </c>
      <c r="G122" s="11" t="e">
        <f t="shared" si="48"/>
        <v>#VALUE!</v>
      </c>
      <c r="H122" s="11" t="e">
        <f t="shared" si="48"/>
        <v>#VALUE!</v>
      </c>
      <c r="I122" s="11" t="e">
        <f t="shared" si="48"/>
        <v>#VALUE!</v>
      </c>
      <c r="J122" s="11" t="e">
        <f t="shared" si="48"/>
        <v>#VALUE!</v>
      </c>
      <c r="K122" s="11" t="e">
        <f t="shared" si="48"/>
        <v>#VALUE!</v>
      </c>
    </row>
    <row r="123" spans="1:23" x14ac:dyDescent="0.3">
      <c r="A123" s="4" t="s">
        <v>17</v>
      </c>
      <c r="B123" s="11" t="e">
        <f>B118/(B118+B120)</f>
        <v>#VALUE!</v>
      </c>
      <c r="C123" s="11" t="e">
        <f t="shared" ref="C123:K123" si="49">C118/(C118+C120)</f>
        <v>#VALUE!</v>
      </c>
      <c r="D123" s="11" t="e">
        <f t="shared" si="49"/>
        <v>#VALUE!</v>
      </c>
      <c r="E123" s="11" t="e">
        <f t="shared" si="49"/>
        <v>#VALUE!</v>
      </c>
      <c r="F123" s="11" t="e">
        <f t="shared" si="49"/>
        <v>#VALUE!</v>
      </c>
      <c r="G123" s="11" t="e">
        <f t="shared" si="49"/>
        <v>#VALUE!</v>
      </c>
      <c r="H123" s="11" t="e">
        <f t="shared" si="49"/>
        <v>#VALUE!</v>
      </c>
      <c r="I123" s="11" t="e">
        <f t="shared" si="49"/>
        <v>#VALUE!</v>
      </c>
      <c r="J123" s="11" t="e">
        <f t="shared" si="49"/>
        <v>#VALUE!</v>
      </c>
      <c r="K123" s="11" t="e">
        <f t="shared" si="49"/>
        <v>#VALUE!</v>
      </c>
    </row>
    <row r="124" spans="1:23" x14ac:dyDescent="0.3">
      <c r="A124" s="4" t="s">
        <v>16</v>
      </c>
      <c r="B124" s="11" t="e">
        <f>B118/(B118+B121)</f>
        <v>#VALUE!</v>
      </c>
      <c r="C124" s="11" t="e">
        <f t="shared" ref="C124:K124" si="50">C118/(C118+C121)</f>
        <v>#VALUE!</v>
      </c>
      <c r="D124" s="11" t="e">
        <f t="shared" si="50"/>
        <v>#VALUE!</v>
      </c>
      <c r="E124" s="11" t="e">
        <f t="shared" si="50"/>
        <v>#VALUE!</v>
      </c>
      <c r="F124" s="11" t="e">
        <f t="shared" si="50"/>
        <v>#VALUE!</v>
      </c>
      <c r="G124" s="11" t="e">
        <f t="shared" si="50"/>
        <v>#VALUE!</v>
      </c>
      <c r="H124" s="11" t="e">
        <f t="shared" si="50"/>
        <v>#VALUE!</v>
      </c>
      <c r="I124" s="11" t="e">
        <f t="shared" si="50"/>
        <v>#VALUE!</v>
      </c>
      <c r="J124" s="11" t="e">
        <f t="shared" si="50"/>
        <v>#VALUE!</v>
      </c>
      <c r="K124" s="11" t="e">
        <f t="shared" si="50"/>
        <v>#VALUE!</v>
      </c>
    </row>
    <row r="125" spans="1:23" x14ac:dyDescent="0.3">
      <c r="A125" s="4" t="s">
        <v>18</v>
      </c>
      <c r="B125" s="11" t="e">
        <f>B119/(B119+B120)</f>
        <v>#VALUE!</v>
      </c>
      <c r="C125" s="11" t="e">
        <f t="shared" ref="C125:K125" si="51">C119/(C119+C120)</f>
        <v>#VALUE!</v>
      </c>
      <c r="D125" s="11" t="e">
        <f t="shared" si="51"/>
        <v>#VALUE!</v>
      </c>
      <c r="E125" s="11" t="e">
        <f t="shared" si="51"/>
        <v>#VALUE!</v>
      </c>
      <c r="F125" s="11" t="e">
        <f t="shared" si="51"/>
        <v>#VALUE!</v>
      </c>
      <c r="G125" s="11" t="e">
        <f t="shared" si="51"/>
        <v>#VALUE!</v>
      </c>
      <c r="H125" s="11" t="e">
        <f t="shared" si="51"/>
        <v>#VALUE!</v>
      </c>
      <c r="I125" s="11" t="e">
        <f t="shared" si="51"/>
        <v>#VALUE!</v>
      </c>
      <c r="J125" s="11" t="e">
        <f t="shared" si="51"/>
        <v>#VALUE!</v>
      </c>
      <c r="K125" s="11" t="e">
        <f t="shared" si="51"/>
        <v>#VALUE!</v>
      </c>
    </row>
    <row r="126" spans="1:23" x14ac:dyDescent="0.3">
      <c r="B126" s="11"/>
      <c r="C126" s="11"/>
      <c r="H126" s="11"/>
      <c r="I126" s="11"/>
      <c r="J126" s="11"/>
      <c r="K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3">
      <c r="A127" s="4" t="s">
        <v>24</v>
      </c>
      <c r="B127" s="11" t="e">
        <f>B118/(B118+B121)</f>
        <v>#VALUE!</v>
      </c>
      <c r="C127" s="11" t="e">
        <f t="shared" ref="C127:K127" si="52">C118/(C118+C121)</f>
        <v>#VALUE!</v>
      </c>
      <c r="D127" s="11" t="e">
        <f t="shared" si="52"/>
        <v>#VALUE!</v>
      </c>
      <c r="E127" s="11" t="e">
        <f t="shared" si="52"/>
        <v>#VALUE!</v>
      </c>
      <c r="F127" s="11" t="e">
        <f t="shared" si="52"/>
        <v>#VALUE!</v>
      </c>
      <c r="G127" s="11" t="e">
        <f t="shared" si="52"/>
        <v>#VALUE!</v>
      </c>
      <c r="H127" s="11" t="e">
        <f t="shared" si="52"/>
        <v>#VALUE!</v>
      </c>
      <c r="I127" s="11" t="e">
        <f t="shared" si="52"/>
        <v>#VALUE!</v>
      </c>
      <c r="J127" s="11" t="e">
        <f t="shared" si="52"/>
        <v>#VALUE!</v>
      </c>
      <c r="K127" s="11" t="e">
        <f t="shared" si="52"/>
        <v>#VALUE!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3">
      <c r="A128" s="4" t="s">
        <v>23</v>
      </c>
      <c r="B128" s="11" t="e">
        <f>B120/(B120+B119)</f>
        <v>#VALUE!</v>
      </c>
      <c r="C128" s="11" t="e">
        <f t="shared" ref="C128:K128" si="53">C120/(C120+C119)</f>
        <v>#VALUE!</v>
      </c>
      <c r="D128" s="11" t="e">
        <f t="shared" si="53"/>
        <v>#VALUE!</v>
      </c>
      <c r="E128" s="11" t="e">
        <f t="shared" si="53"/>
        <v>#VALUE!</v>
      </c>
      <c r="F128" s="11" t="e">
        <f t="shared" si="53"/>
        <v>#VALUE!</v>
      </c>
      <c r="G128" s="11" t="e">
        <f t="shared" si="53"/>
        <v>#VALUE!</v>
      </c>
      <c r="H128" s="11" t="e">
        <f t="shared" si="53"/>
        <v>#VALUE!</v>
      </c>
      <c r="I128" s="11" t="e">
        <f t="shared" si="53"/>
        <v>#VALUE!</v>
      </c>
      <c r="J128" s="11" t="e">
        <f t="shared" si="53"/>
        <v>#VALUE!</v>
      </c>
      <c r="K128" s="11" t="e">
        <f t="shared" si="53"/>
        <v>#VALUE!</v>
      </c>
      <c r="N128" s="11"/>
      <c r="O128" s="11"/>
    </row>
    <row r="129" spans="1:15" x14ac:dyDescent="0.3">
      <c r="C129" s="11"/>
      <c r="N129" s="11"/>
      <c r="O129" s="11"/>
    </row>
    <row r="130" spans="1:15" x14ac:dyDescent="0.3">
      <c r="A130" s="6" t="s">
        <v>40</v>
      </c>
      <c r="B130" s="11" t="s">
        <v>0</v>
      </c>
      <c r="C130" s="11" t="s">
        <v>0</v>
      </c>
      <c r="D130" s="11" t="s">
        <v>0</v>
      </c>
      <c r="E130" s="11" t="s">
        <v>0</v>
      </c>
      <c r="F130" s="11" t="s">
        <v>0</v>
      </c>
      <c r="G130" s="11" t="s">
        <v>0</v>
      </c>
      <c r="H130" s="11" t="s">
        <v>0</v>
      </c>
      <c r="I130" s="11" t="s">
        <v>0</v>
      </c>
      <c r="J130" s="11" t="s">
        <v>0</v>
      </c>
      <c r="K130" s="11" t="s">
        <v>0</v>
      </c>
      <c r="N130" s="11"/>
      <c r="O130" s="11"/>
    </row>
    <row r="131" spans="1:15" x14ac:dyDescent="0.3">
      <c r="N131" s="11"/>
      <c r="O131" s="11"/>
    </row>
    <row r="132" spans="1:15" x14ac:dyDescent="0.3">
      <c r="A132" s="5" t="s">
        <v>21</v>
      </c>
      <c r="B132" s="2" t="s">
        <v>0</v>
      </c>
      <c r="C132" s="23" t="s">
        <v>0</v>
      </c>
      <c r="D132" s="2" t="s">
        <v>0</v>
      </c>
      <c r="E132" s="2" t="s">
        <v>0</v>
      </c>
      <c r="F132" s="2" t="s">
        <v>0</v>
      </c>
      <c r="G132" s="2" t="s">
        <v>0</v>
      </c>
      <c r="H132" s="2" t="s">
        <v>0</v>
      </c>
      <c r="I132" s="2" t="s">
        <v>0</v>
      </c>
      <c r="J132" s="2" t="s">
        <v>0</v>
      </c>
      <c r="K132" s="2" t="s">
        <v>0</v>
      </c>
      <c r="N132" s="11"/>
      <c r="O132" s="11"/>
    </row>
    <row r="133" spans="1:15" x14ac:dyDescent="0.3">
      <c r="A133" s="5" t="s">
        <v>19</v>
      </c>
      <c r="B133" s="2" t="s">
        <v>0</v>
      </c>
      <c r="C133" s="23" t="s">
        <v>0</v>
      </c>
      <c r="D133" s="2" t="s">
        <v>0</v>
      </c>
      <c r="E133" s="2" t="s">
        <v>0</v>
      </c>
      <c r="F133" s="2" t="s">
        <v>0</v>
      </c>
      <c r="G133" s="2" t="s">
        <v>0</v>
      </c>
      <c r="H133" s="2" t="s">
        <v>0</v>
      </c>
      <c r="I133" s="2" t="s">
        <v>0</v>
      </c>
      <c r="J133" s="2" t="s">
        <v>0</v>
      </c>
      <c r="K133" s="2" t="s">
        <v>0</v>
      </c>
      <c r="N133" s="11"/>
      <c r="O133" s="11"/>
    </row>
    <row r="134" spans="1:15" x14ac:dyDescent="0.3">
      <c r="A134" s="5" t="s">
        <v>22</v>
      </c>
      <c r="B134" s="2" t="s">
        <v>0</v>
      </c>
      <c r="C134" s="2" t="s">
        <v>0</v>
      </c>
      <c r="D134" s="2" t="s">
        <v>0</v>
      </c>
      <c r="E134" s="2" t="s">
        <v>0</v>
      </c>
      <c r="F134" s="2" t="s">
        <v>0</v>
      </c>
      <c r="G134" s="2" t="s">
        <v>0</v>
      </c>
      <c r="H134" s="2" t="s">
        <v>0</v>
      </c>
      <c r="I134" s="2" t="s">
        <v>0</v>
      </c>
      <c r="J134" s="2" t="s">
        <v>0</v>
      </c>
      <c r="K134" s="2" t="s">
        <v>0</v>
      </c>
      <c r="N134" s="11"/>
      <c r="O134" s="11"/>
    </row>
    <row r="135" spans="1:15" x14ac:dyDescent="0.3">
      <c r="A135" s="5" t="s">
        <v>20</v>
      </c>
      <c r="B135" s="2" t="s">
        <v>0</v>
      </c>
      <c r="C135" s="2" t="s">
        <v>0</v>
      </c>
      <c r="D135" s="2" t="s">
        <v>0</v>
      </c>
      <c r="E135" s="2" t="s">
        <v>0</v>
      </c>
      <c r="F135" s="2" t="s">
        <v>0</v>
      </c>
      <c r="G135" s="2" t="s">
        <v>0</v>
      </c>
      <c r="H135" s="2" t="s">
        <v>0</v>
      </c>
      <c r="I135" s="2" t="s">
        <v>0</v>
      </c>
      <c r="J135" s="2" t="s">
        <v>0</v>
      </c>
      <c r="K135" s="2" t="s">
        <v>0</v>
      </c>
      <c r="N135" s="11"/>
      <c r="O135" s="11"/>
    </row>
    <row r="136" spans="1:15" x14ac:dyDescent="0.3">
      <c r="A136" s="14" t="s">
        <v>27</v>
      </c>
      <c r="B136" s="11" t="e">
        <f>(B132+B133)/SUM(B132:B135)</f>
        <v>#VALUE!</v>
      </c>
      <c r="C136" s="11" t="e">
        <f t="shared" ref="C136:K136" si="54">(C132+C133)/SUM(C132:C135)</f>
        <v>#VALUE!</v>
      </c>
      <c r="D136" s="11" t="e">
        <f t="shared" si="54"/>
        <v>#VALUE!</v>
      </c>
      <c r="E136" s="11" t="e">
        <f t="shared" si="54"/>
        <v>#VALUE!</v>
      </c>
      <c r="F136" s="11" t="e">
        <f t="shared" si="54"/>
        <v>#VALUE!</v>
      </c>
      <c r="G136" s="11" t="e">
        <f t="shared" si="54"/>
        <v>#VALUE!</v>
      </c>
      <c r="H136" s="11" t="e">
        <f t="shared" si="54"/>
        <v>#VALUE!</v>
      </c>
      <c r="I136" s="11" t="e">
        <f t="shared" si="54"/>
        <v>#VALUE!</v>
      </c>
      <c r="J136" s="11" t="e">
        <f t="shared" si="54"/>
        <v>#VALUE!</v>
      </c>
      <c r="K136" s="11" t="e">
        <f t="shared" si="54"/>
        <v>#VALUE!</v>
      </c>
    </row>
    <row r="137" spans="1:15" x14ac:dyDescent="0.3">
      <c r="A137" s="4" t="s">
        <v>17</v>
      </c>
      <c r="B137" s="11" t="e">
        <f>B132/(B132+B134)</f>
        <v>#VALUE!</v>
      </c>
      <c r="C137" s="11" t="e">
        <f t="shared" ref="C137:K137" si="55">C132/(C132+C134)</f>
        <v>#VALUE!</v>
      </c>
      <c r="D137" s="11" t="e">
        <f t="shared" si="55"/>
        <v>#VALUE!</v>
      </c>
      <c r="E137" s="11" t="e">
        <f t="shared" si="55"/>
        <v>#VALUE!</v>
      </c>
      <c r="F137" s="11" t="e">
        <f t="shared" si="55"/>
        <v>#VALUE!</v>
      </c>
      <c r="G137" s="11" t="e">
        <f t="shared" si="55"/>
        <v>#VALUE!</v>
      </c>
      <c r="H137" s="11" t="e">
        <f t="shared" si="55"/>
        <v>#VALUE!</v>
      </c>
      <c r="I137" s="11" t="e">
        <f t="shared" si="55"/>
        <v>#VALUE!</v>
      </c>
      <c r="J137" s="11" t="e">
        <f t="shared" si="55"/>
        <v>#VALUE!</v>
      </c>
      <c r="K137" s="11" t="e">
        <f t="shared" si="55"/>
        <v>#VALUE!</v>
      </c>
    </row>
    <row r="138" spans="1:15" x14ac:dyDescent="0.3">
      <c r="A138" s="4" t="s">
        <v>16</v>
      </c>
      <c r="B138" s="11" t="e">
        <f>B132/(B132+B135)</f>
        <v>#VALUE!</v>
      </c>
      <c r="C138" s="11" t="e">
        <f t="shared" ref="C138:K138" si="56">C132/(C132+C135)</f>
        <v>#VALUE!</v>
      </c>
      <c r="D138" s="11" t="e">
        <f t="shared" si="56"/>
        <v>#VALUE!</v>
      </c>
      <c r="E138" s="11" t="e">
        <f t="shared" si="56"/>
        <v>#VALUE!</v>
      </c>
      <c r="F138" s="11" t="e">
        <f t="shared" si="56"/>
        <v>#VALUE!</v>
      </c>
      <c r="G138" s="11" t="e">
        <f t="shared" si="56"/>
        <v>#VALUE!</v>
      </c>
      <c r="H138" s="11" t="e">
        <f t="shared" si="56"/>
        <v>#VALUE!</v>
      </c>
      <c r="I138" s="11" t="e">
        <f t="shared" si="56"/>
        <v>#VALUE!</v>
      </c>
      <c r="J138" s="11" t="e">
        <f t="shared" si="56"/>
        <v>#VALUE!</v>
      </c>
      <c r="K138" s="11" t="e">
        <f t="shared" si="56"/>
        <v>#VALUE!</v>
      </c>
    </row>
    <row r="139" spans="1:15" x14ac:dyDescent="0.3">
      <c r="A139" s="4" t="s">
        <v>18</v>
      </c>
      <c r="B139" s="11" t="e">
        <f>B133/(B133+B134)</f>
        <v>#VALUE!</v>
      </c>
      <c r="C139" s="11" t="e">
        <f t="shared" ref="C139:K139" si="57">C133/(C133+C134)</f>
        <v>#VALUE!</v>
      </c>
      <c r="D139" s="11" t="e">
        <f t="shared" si="57"/>
        <v>#VALUE!</v>
      </c>
      <c r="E139" s="11" t="e">
        <f t="shared" si="57"/>
        <v>#VALUE!</v>
      </c>
      <c r="F139" s="11" t="e">
        <f t="shared" si="57"/>
        <v>#VALUE!</v>
      </c>
      <c r="G139" s="11" t="e">
        <f t="shared" si="57"/>
        <v>#VALUE!</v>
      </c>
      <c r="H139" s="11" t="e">
        <f t="shared" si="57"/>
        <v>#VALUE!</v>
      </c>
      <c r="I139" s="11" t="e">
        <f t="shared" si="57"/>
        <v>#VALUE!</v>
      </c>
      <c r="J139" s="11" t="e">
        <f t="shared" si="57"/>
        <v>#VALUE!</v>
      </c>
      <c r="K139" s="11" t="e">
        <f t="shared" si="57"/>
        <v>#VALUE!</v>
      </c>
    </row>
    <row r="140" spans="1:15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5" x14ac:dyDescent="0.3">
      <c r="A141" s="4" t="s">
        <v>24</v>
      </c>
      <c r="B141" s="11" t="e">
        <f>B132/(B132+B135)</f>
        <v>#VALUE!</v>
      </c>
      <c r="C141" s="11" t="e">
        <f t="shared" ref="C141:K141" si="58">C132/(C132+C135)</f>
        <v>#VALUE!</v>
      </c>
      <c r="D141" s="11" t="e">
        <f t="shared" si="58"/>
        <v>#VALUE!</v>
      </c>
      <c r="E141" s="11" t="e">
        <f t="shared" si="58"/>
        <v>#VALUE!</v>
      </c>
      <c r="F141" s="11" t="e">
        <f t="shared" si="58"/>
        <v>#VALUE!</v>
      </c>
      <c r="G141" s="11" t="e">
        <f t="shared" si="58"/>
        <v>#VALUE!</v>
      </c>
      <c r="H141" s="11" t="e">
        <f t="shared" si="58"/>
        <v>#VALUE!</v>
      </c>
      <c r="I141" s="11" t="e">
        <f t="shared" si="58"/>
        <v>#VALUE!</v>
      </c>
      <c r="J141" s="11" t="e">
        <f t="shared" si="58"/>
        <v>#VALUE!</v>
      </c>
      <c r="K141" s="11" t="e">
        <f t="shared" si="58"/>
        <v>#VALUE!</v>
      </c>
    </row>
    <row r="142" spans="1:15" x14ac:dyDescent="0.3">
      <c r="A142" s="4" t="s">
        <v>23</v>
      </c>
      <c r="B142" s="11" t="e">
        <f>B134/(B134+B133)</f>
        <v>#VALUE!</v>
      </c>
      <c r="C142" s="11" t="e">
        <f t="shared" ref="C142:K142" si="59">C134/(C134+C133)</f>
        <v>#VALUE!</v>
      </c>
      <c r="D142" s="11" t="e">
        <f t="shared" si="59"/>
        <v>#VALUE!</v>
      </c>
      <c r="E142" s="11" t="e">
        <f t="shared" si="59"/>
        <v>#VALUE!</v>
      </c>
      <c r="F142" s="11" t="e">
        <f t="shared" si="59"/>
        <v>#VALUE!</v>
      </c>
      <c r="G142" s="11" t="e">
        <f t="shared" si="59"/>
        <v>#VALUE!</v>
      </c>
      <c r="H142" s="11" t="e">
        <f t="shared" si="59"/>
        <v>#VALUE!</v>
      </c>
      <c r="I142" s="11" t="e">
        <f t="shared" si="59"/>
        <v>#VALUE!</v>
      </c>
      <c r="J142" s="11" t="e">
        <f t="shared" si="59"/>
        <v>#VALUE!</v>
      </c>
      <c r="K142" s="11" t="e">
        <f t="shared" si="59"/>
        <v>#VALUE!</v>
      </c>
    </row>
    <row r="143" spans="1:15" x14ac:dyDescent="0.3">
      <c r="C143" s="11"/>
    </row>
    <row r="144" spans="1:15" x14ac:dyDescent="0.3">
      <c r="A144" s="8" t="s">
        <v>28</v>
      </c>
      <c r="C144" s="11"/>
      <c r="M144" s="18" t="s">
        <v>44</v>
      </c>
    </row>
    <row r="145" spans="1:13" x14ac:dyDescent="0.3">
      <c r="A145" s="14" t="s">
        <v>27</v>
      </c>
      <c r="B145" s="15" t="e">
        <f>(B10+B24+B38+B52+B66+B80+B108+B94+B122+B136)/10</f>
        <v>#VALUE!</v>
      </c>
      <c r="C145" s="15" t="e">
        <f t="shared" ref="C145:K145" si="60">(C10+C24+C38+C52+C66+C80+C108+C94+C122+C136)/10</f>
        <v>#VALUE!</v>
      </c>
      <c r="D145" s="15" t="e">
        <f t="shared" si="60"/>
        <v>#VALUE!</v>
      </c>
      <c r="E145" s="15" t="e">
        <f t="shared" si="60"/>
        <v>#VALUE!</v>
      </c>
      <c r="F145" s="15" t="e">
        <f t="shared" si="60"/>
        <v>#VALUE!</v>
      </c>
      <c r="G145" s="15" t="e">
        <f t="shared" si="60"/>
        <v>#VALUE!</v>
      </c>
      <c r="H145" s="15" t="e">
        <f t="shared" si="60"/>
        <v>#VALUE!</v>
      </c>
      <c r="I145" s="15" t="e">
        <f t="shared" si="60"/>
        <v>#VALUE!</v>
      </c>
      <c r="J145" s="15" t="e">
        <f t="shared" si="60"/>
        <v>#VALUE!</v>
      </c>
      <c r="K145" s="15" t="e">
        <f t="shared" si="60"/>
        <v>#VALUE!</v>
      </c>
      <c r="M145" s="19" t="e">
        <f>AVERAGE(B145:K145)</f>
        <v>#VALUE!</v>
      </c>
    </row>
    <row r="146" spans="1:13" x14ac:dyDescent="0.3">
      <c r="A146" s="9" t="s">
        <v>41</v>
      </c>
      <c r="B146" s="11" t="e">
        <f>(B4+B18+B32+B46+B60+B74+B88+B102+B116+B130)/10</f>
        <v>#VALUE!</v>
      </c>
      <c r="C146" s="11" t="e">
        <f t="shared" ref="C146:K146" si="61">(C4+C18+C32+C46+C60+C74+C88+C102+C116+C130)/10</f>
        <v>#VALUE!</v>
      </c>
      <c r="D146" s="11" t="e">
        <f t="shared" si="61"/>
        <v>#VALUE!</v>
      </c>
      <c r="E146" s="11" t="e">
        <f t="shared" si="61"/>
        <v>#VALUE!</v>
      </c>
      <c r="F146" s="11" t="e">
        <f t="shared" si="61"/>
        <v>#VALUE!</v>
      </c>
      <c r="G146" s="11" t="e">
        <f t="shared" si="61"/>
        <v>#VALUE!</v>
      </c>
      <c r="H146" s="11" t="e">
        <f t="shared" si="61"/>
        <v>#VALUE!</v>
      </c>
      <c r="I146" s="11" t="e">
        <f t="shared" si="61"/>
        <v>#VALUE!</v>
      </c>
      <c r="J146" s="11" t="e">
        <f t="shared" si="61"/>
        <v>#VALUE!</v>
      </c>
      <c r="K146" s="11" t="e">
        <f t="shared" si="61"/>
        <v>#VALUE!</v>
      </c>
      <c r="M146" s="19" t="e" cm="1">
        <f t="array" ref="M146">AVERAGE(IF(ISNUMBER(B146:K146),B146:K146))</f>
        <v>#DIV/0!</v>
      </c>
    </row>
    <row r="147" spans="1:13" x14ac:dyDescent="0.3">
      <c r="A147" s="9" t="s">
        <v>17</v>
      </c>
      <c r="B147" s="11" t="e">
        <f>(B11+B25+B39+B53+B67+B81+B95+B109+B123+B137)/10</f>
        <v>#VALUE!</v>
      </c>
      <c r="C147" s="11" t="e">
        <f t="shared" ref="C147:K149" si="62">(C11+C25+C39+C53+C67+C81+C95+C109+C123+C137)/10</f>
        <v>#VALUE!</v>
      </c>
      <c r="D147" s="11" t="e">
        <f t="shared" si="62"/>
        <v>#VALUE!</v>
      </c>
      <c r="E147" s="13" t="e">
        <f t="shared" si="62"/>
        <v>#VALUE!</v>
      </c>
      <c r="F147" s="11" t="e">
        <f t="shared" si="62"/>
        <v>#VALUE!</v>
      </c>
      <c r="G147" s="11" t="e">
        <f t="shared" si="62"/>
        <v>#VALUE!</v>
      </c>
      <c r="H147" s="11" t="e">
        <f t="shared" si="62"/>
        <v>#VALUE!</v>
      </c>
      <c r="I147" s="11" t="e">
        <f t="shared" si="62"/>
        <v>#VALUE!</v>
      </c>
      <c r="J147" s="11" t="e">
        <f t="shared" si="62"/>
        <v>#VALUE!</v>
      </c>
      <c r="K147" s="11" t="e">
        <f t="shared" si="62"/>
        <v>#VALUE!</v>
      </c>
      <c r="M147" s="19" t="e" cm="1">
        <f t="array" ref="M147">AVERAGE(IF(ISNUMBER(B147:K147),B147:K147))</f>
        <v>#DIV/0!</v>
      </c>
    </row>
    <row r="148" spans="1:13" x14ac:dyDescent="0.3">
      <c r="A148" s="9" t="s">
        <v>16</v>
      </c>
      <c r="B148" s="11" t="e">
        <f>(B12+B26+B40+B54+B68+B82+B96+B110+B124+B138)/10</f>
        <v>#VALUE!</v>
      </c>
      <c r="C148" s="11" t="e">
        <f t="shared" si="62"/>
        <v>#VALUE!</v>
      </c>
      <c r="D148" s="11" t="e">
        <f t="shared" si="62"/>
        <v>#VALUE!</v>
      </c>
      <c r="E148" s="11" t="e">
        <f t="shared" si="62"/>
        <v>#VALUE!</v>
      </c>
      <c r="F148" s="11" t="e">
        <f t="shared" si="62"/>
        <v>#VALUE!</v>
      </c>
      <c r="G148" s="11" t="e">
        <f t="shared" si="62"/>
        <v>#VALUE!</v>
      </c>
      <c r="H148" s="11" t="e">
        <f t="shared" si="62"/>
        <v>#VALUE!</v>
      </c>
      <c r="I148" s="11" t="e">
        <f t="shared" si="62"/>
        <v>#VALUE!</v>
      </c>
      <c r="J148" s="11" t="e">
        <f t="shared" si="62"/>
        <v>#VALUE!</v>
      </c>
      <c r="K148" s="11" t="e">
        <f t="shared" si="62"/>
        <v>#VALUE!</v>
      </c>
      <c r="M148" s="19" t="e" cm="1">
        <f t="array" ref="M148">AVERAGE(IF(ISNUMBER(B148:K148),B148:K148))</f>
        <v>#DIV/0!</v>
      </c>
    </row>
    <row r="149" spans="1:13" x14ac:dyDescent="0.3">
      <c r="A149" s="9" t="s">
        <v>18</v>
      </c>
      <c r="B149" s="11" t="e">
        <f>(B13+B27+B41+B55+B69+B83+B97+B111+B125+B139)/10</f>
        <v>#VALUE!</v>
      </c>
      <c r="C149" s="11" t="e">
        <f t="shared" si="62"/>
        <v>#VALUE!</v>
      </c>
      <c r="D149" s="11" t="e">
        <f t="shared" si="62"/>
        <v>#VALUE!</v>
      </c>
      <c r="E149" s="11" t="e">
        <f t="shared" si="62"/>
        <v>#VALUE!</v>
      </c>
      <c r="F149" s="11" t="e">
        <f t="shared" si="62"/>
        <v>#VALUE!</v>
      </c>
      <c r="G149" s="11" t="e">
        <f t="shared" si="62"/>
        <v>#VALUE!</v>
      </c>
      <c r="H149" s="11" t="e">
        <f t="shared" si="62"/>
        <v>#VALUE!</v>
      </c>
      <c r="I149" s="11" t="e">
        <f t="shared" si="62"/>
        <v>#VALUE!</v>
      </c>
      <c r="J149" s="11" t="e">
        <f t="shared" si="62"/>
        <v>#VALUE!</v>
      </c>
      <c r="K149" s="11" t="e">
        <f t="shared" si="62"/>
        <v>#VALUE!</v>
      </c>
      <c r="M149" s="19" t="e" cm="1">
        <f t="array" ref="M149">AVERAGE(IF(ISNUMBER(B149:K149),B149:K149))</f>
        <v>#DIV/0!</v>
      </c>
    </row>
    <row r="150" spans="1:13" x14ac:dyDescent="0.3">
      <c r="A150" s="9" t="s">
        <v>29</v>
      </c>
      <c r="B150" s="11" t="e">
        <f>(B43+B57+B71+N85+B99+B113+B127+B141)/10</f>
        <v>#VALUE!</v>
      </c>
      <c r="C150" s="11" t="e">
        <f t="shared" ref="C150:K150" si="63">(C43+C57+C71+O85+C99+C113+C127+C141)/10</f>
        <v>#VALUE!</v>
      </c>
      <c r="D150" s="11" t="e">
        <f t="shared" si="63"/>
        <v>#VALUE!</v>
      </c>
      <c r="E150" s="11" t="e">
        <f t="shared" si="63"/>
        <v>#VALUE!</v>
      </c>
      <c r="F150" s="11" t="e">
        <f t="shared" si="63"/>
        <v>#VALUE!</v>
      </c>
      <c r="G150" s="11" t="e">
        <f t="shared" si="63"/>
        <v>#VALUE!</v>
      </c>
      <c r="H150" s="11" t="e">
        <f t="shared" si="63"/>
        <v>#VALUE!</v>
      </c>
      <c r="I150" s="11" t="e">
        <f t="shared" si="63"/>
        <v>#VALUE!</v>
      </c>
      <c r="J150" s="11" t="e">
        <f t="shared" si="63"/>
        <v>#VALUE!</v>
      </c>
      <c r="K150" s="11" t="e">
        <f t="shared" si="63"/>
        <v>#VALUE!</v>
      </c>
      <c r="M150" s="19" t="e" cm="1">
        <f t="array" ref="M150">AVERAGE(IF(ISNUMBER(B150:K150),B150:K150))</f>
        <v>#DIV/0!</v>
      </c>
    </row>
    <row r="151" spans="1:13" x14ac:dyDescent="0.3">
      <c r="A151" s="10" t="s">
        <v>30</v>
      </c>
      <c r="B151" s="11" t="e">
        <f>(B16+B30+B44+B58+B72+B86+B100+B114+B128+B142)/10</f>
        <v>#VALUE!</v>
      </c>
      <c r="C151" s="11" t="e">
        <f t="shared" ref="C151:K151" si="64">(C16+C30+C44+C58+C72+C86+C100+C114+C128+C142)/10</f>
        <v>#VALUE!</v>
      </c>
      <c r="D151" s="11" t="e">
        <f t="shared" si="64"/>
        <v>#VALUE!</v>
      </c>
      <c r="E151" s="11" t="e">
        <f t="shared" si="64"/>
        <v>#VALUE!</v>
      </c>
      <c r="F151" s="11" t="e">
        <f t="shared" si="64"/>
        <v>#VALUE!</v>
      </c>
      <c r="G151" s="11" t="e">
        <f t="shared" si="64"/>
        <v>#VALUE!</v>
      </c>
      <c r="H151" s="11" t="e">
        <f t="shared" si="64"/>
        <v>#VALUE!</v>
      </c>
      <c r="I151" s="11" t="e">
        <f t="shared" si="64"/>
        <v>#VALUE!</v>
      </c>
      <c r="J151" s="11" t="e">
        <f t="shared" si="64"/>
        <v>#VALUE!</v>
      </c>
      <c r="K151" s="11" t="e">
        <f t="shared" si="64"/>
        <v>#VALUE!</v>
      </c>
      <c r="M151" s="19" t="e" cm="1">
        <f t="array" ref="M151">AVERAGE(IF(ISNUMBER(B151:K151),B151:K151))</f>
        <v>#DIV/0!</v>
      </c>
    </row>
    <row r="152" spans="1:13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3" x14ac:dyDescent="0.3">
      <c r="A153" s="10" t="s">
        <v>11</v>
      </c>
      <c r="B153" s="11">
        <f>MIN(B4,B18,B32,B46,B60,B74,B88,B102,B116,B130)</f>
        <v>0</v>
      </c>
      <c r="C153" s="11">
        <f t="shared" ref="C153:K153" si="65">MIN(C4,C18,C32,C46,C60,C74,C88,C102,C116,C130)</f>
        <v>0</v>
      </c>
      <c r="D153" s="11">
        <f t="shared" si="65"/>
        <v>0</v>
      </c>
      <c r="E153" s="11">
        <f t="shared" si="65"/>
        <v>0</v>
      </c>
      <c r="F153" s="11">
        <f t="shared" si="65"/>
        <v>0</v>
      </c>
      <c r="G153" s="11">
        <f t="shared" si="65"/>
        <v>0</v>
      </c>
      <c r="H153" s="11">
        <f t="shared" si="65"/>
        <v>0</v>
      </c>
      <c r="I153" s="11">
        <f t="shared" si="65"/>
        <v>0</v>
      </c>
      <c r="J153" s="11">
        <f t="shared" si="65"/>
        <v>0</v>
      </c>
      <c r="K153" s="11">
        <f t="shared" si="65"/>
        <v>0</v>
      </c>
      <c r="M153" s="19" cm="1">
        <f t="array" ref="M153">AVERAGE(IF(ISNUMBER(B153:K153),B153:K153))</f>
        <v>0</v>
      </c>
    </row>
    <row r="154" spans="1:13" x14ac:dyDescent="0.3">
      <c r="A154" s="10" t="s">
        <v>12</v>
      </c>
      <c r="B154" s="11">
        <f>MAX(B4,B18,B32,B46,B60,B74,B88,B102,B116,B130)</f>
        <v>0</v>
      </c>
      <c r="C154" s="11">
        <f t="shared" ref="C154:K154" si="66">MAX(C4,C18,C32,C46,C60,C74,C88,C102,C116,C130)</f>
        <v>0</v>
      </c>
      <c r="D154" s="11">
        <f t="shared" si="66"/>
        <v>0</v>
      </c>
      <c r="E154" s="11">
        <f t="shared" si="66"/>
        <v>0</v>
      </c>
      <c r="F154" s="11">
        <f t="shared" si="66"/>
        <v>0</v>
      </c>
      <c r="G154" s="11">
        <f t="shared" si="66"/>
        <v>0</v>
      </c>
      <c r="H154" s="11">
        <f t="shared" si="66"/>
        <v>0</v>
      </c>
      <c r="I154" s="11">
        <f t="shared" si="66"/>
        <v>0</v>
      </c>
      <c r="J154" s="11">
        <f t="shared" si="66"/>
        <v>0</v>
      </c>
      <c r="K154" s="11">
        <f t="shared" si="66"/>
        <v>0</v>
      </c>
      <c r="M154" s="19" cm="1">
        <f t="array" ref="M154">AVERAGE(IF(ISNUMBER(B154:K154),B154:K154))</f>
        <v>0</v>
      </c>
    </row>
    <row r="155" spans="1:13" x14ac:dyDescent="0.3">
      <c r="A155" s="9" t="s">
        <v>13</v>
      </c>
      <c r="B155" s="11" t="e">
        <f>(B4+B18+B32+B46+B60+B74+B88+B102+B116+B130)/10</f>
        <v>#VALUE!</v>
      </c>
      <c r="C155" s="11" t="e">
        <f t="shared" ref="C155:K155" si="67">(C4+C18+C32+C46+C60+C74+C88+C102+C116+C130)/10</f>
        <v>#VALUE!</v>
      </c>
      <c r="D155" s="11" t="e">
        <f t="shared" si="67"/>
        <v>#VALUE!</v>
      </c>
      <c r="E155" s="11" t="e">
        <f t="shared" si="67"/>
        <v>#VALUE!</v>
      </c>
      <c r="F155" s="11" t="e">
        <f t="shared" si="67"/>
        <v>#VALUE!</v>
      </c>
      <c r="G155" s="11" t="e">
        <f t="shared" si="67"/>
        <v>#VALUE!</v>
      </c>
      <c r="H155" s="11" t="e">
        <f t="shared" si="67"/>
        <v>#VALUE!</v>
      </c>
      <c r="I155" s="11" t="e">
        <f t="shared" si="67"/>
        <v>#VALUE!</v>
      </c>
      <c r="J155" s="11" t="e">
        <f t="shared" si="67"/>
        <v>#VALUE!</v>
      </c>
      <c r="K155" s="11" t="e">
        <f t="shared" si="67"/>
        <v>#VALUE!</v>
      </c>
      <c r="L155" s="17" t="s">
        <v>0</v>
      </c>
      <c r="M155" s="19" t="e" cm="1">
        <f t="array" ref="M155">AVERAGE(IF(ISNUMBER(B155:K155),B155:K155))</f>
        <v>#DIV/0!</v>
      </c>
    </row>
    <row r="156" spans="1:13" x14ac:dyDescent="0.3">
      <c r="A156" s="9" t="s">
        <v>14</v>
      </c>
      <c r="B156" s="11" t="e">
        <f>MEDIAN(B4,B18,B32,B46,B60,B74,B88,B102,B116,B130)</f>
        <v>#NUM!</v>
      </c>
      <c r="C156" s="11" t="e">
        <f t="shared" ref="C156:K156" si="68">MEDIAN(C4,C18,C32,C46,C60,C74,C88,C102,C116,C130)</f>
        <v>#NUM!</v>
      </c>
      <c r="D156" s="11" t="e">
        <f t="shared" si="68"/>
        <v>#NUM!</v>
      </c>
      <c r="E156" s="11" t="e">
        <f t="shared" si="68"/>
        <v>#NUM!</v>
      </c>
      <c r="F156" s="11" t="e">
        <f t="shared" si="68"/>
        <v>#NUM!</v>
      </c>
      <c r="G156" s="11" t="e">
        <f t="shared" si="68"/>
        <v>#NUM!</v>
      </c>
      <c r="H156" s="11" t="e">
        <f t="shared" si="68"/>
        <v>#NUM!</v>
      </c>
      <c r="I156" s="11" t="e">
        <f t="shared" si="68"/>
        <v>#NUM!</v>
      </c>
      <c r="J156" s="11" t="e">
        <f t="shared" si="68"/>
        <v>#NUM!</v>
      </c>
      <c r="K156" s="11" t="e">
        <f t="shared" si="68"/>
        <v>#NUM!</v>
      </c>
      <c r="M156" s="19" t="e" cm="1">
        <f t="array" ref="M156">AVERAGE(IF(ISNUMBER(B156:K156),B156:K156))</f>
        <v>#DIV/0!</v>
      </c>
    </row>
    <row r="157" spans="1:13" x14ac:dyDescent="0.3">
      <c r="A157" s="9" t="s">
        <v>15</v>
      </c>
      <c r="B157" s="11">
        <f>B154-B153</f>
        <v>0</v>
      </c>
      <c r="C157" s="11">
        <f t="shared" ref="C157:K157" si="69">C154-C153</f>
        <v>0</v>
      </c>
      <c r="D157" s="11">
        <f t="shared" si="69"/>
        <v>0</v>
      </c>
      <c r="E157" s="11">
        <f t="shared" si="69"/>
        <v>0</v>
      </c>
      <c r="F157" s="11">
        <f t="shared" si="69"/>
        <v>0</v>
      </c>
      <c r="G157" s="11">
        <f t="shared" si="69"/>
        <v>0</v>
      </c>
      <c r="H157" s="11">
        <f t="shared" si="69"/>
        <v>0</v>
      </c>
      <c r="I157" s="11">
        <f t="shared" si="69"/>
        <v>0</v>
      </c>
      <c r="J157" s="11">
        <f t="shared" si="69"/>
        <v>0</v>
      </c>
      <c r="K157" s="11">
        <f t="shared" si="69"/>
        <v>0</v>
      </c>
      <c r="M157" s="19" cm="1">
        <f t="array" ref="M157">AVERAGE(IF(ISNUMBER(B157:K157),B157:K157))</f>
        <v>0</v>
      </c>
    </row>
    <row r="159" spans="1:13" x14ac:dyDescent="0.3">
      <c r="A159" s="10" t="s">
        <v>42</v>
      </c>
      <c r="B159" t="e">
        <f>_xlfn.STDEV.S(C155:K155)</f>
        <v>#VALUE!</v>
      </c>
    </row>
    <row r="160" spans="1:13" x14ac:dyDescent="0.3">
      <c r="A160" s="9" t="s">
        <v>43</v>
      </c>
      <c r="B160" t="e">
        <f>B159/SQRT(9)</f>
        <v>#VALUE!</v>
      </c>
    </row>
  </sheetData>
  <mergeCells count="1">
    <mergeCell ref="B1:K1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6348D-B5CF-41CE-ACE7-2281B59CE5DA}">
  <dimension ref="A1:W160"/>
  <sheetViews>
    <sheetView tabSelected="1" topLeftCell="A125" workbookViewId="0">
      <selection activeCell="K136" sqref="K136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4" t="s">
        <v>25</v>
      </c>
      <c r="C1" s="25"/>
      <c r="D1" s="25"/>
      <c r="E1" s="25"/>
      <c r="F1" s="25"/>
      <c r="G1" s="25"/>
      <c r="H1" s="25"/>
      <c r="I1" s="25"/>
      <c r="J1" s="25"/>
      <c r="K1" s="26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0.95240000000000002</v>
      </c>
      <c r="C4" s="11">
        <v>0.94830000000000003</v>
      </c>
      <c r="D4" s="11">
        <v>0.94889999999999997</v>
      </c>
      <c r="E4" s="11">
        <v>0.95109999999999995</v>
      </c>
      <c r="F4" s="11">
        <v>0.95140000000000002</v>
      </c>
      <c r="G4" s="11">
        <v>0.95430000000000004</v>
      </c>
      <c r="H4" s="11">
        <v>0.95109999999999995</v>
      </c>
      <c r="I4" s="11">
        <v>0.9476</v>
      </c>
      <c r="J4" s="11">
        <v>0.94769999999999999</v>
      </c>
      <c r="K4" s="11">
        <v>0.94840000000000002</v>
      </c>
    </row>
    <row r="6" spans="1:11" x14ac:dyDescent="0.3">
      <c r="A6" s="5" t="s">
        <v>21</v>
      </c>
      <c r="B6" s="2">
        <v>12</v>
      </c>
      <c r="C6" s="2">
        <v>5</v>
      </c>
      <c r="D6" s="2">
        <v>30</v>
      </c>
      <c r="E6" s="2">
        <v>12</v>
      </c>
      <c r="F6" s="2">
        <v>1</v>
      </c>
      <c r="G6" s="2">
        <v>27</v>
      </c>
      <c r="H6" s="2">
        <v>22</v>
      </c>
      <c r="I6" s="2">
        <v>17</v>
      </c>
      <c r="J6" s="2">
        <v>13</v>
      </c>
      <c r="K6" s="2">
        <v>8</v>
      </c>
    </row>
    <row r="7" spans="1:11" x14ac:dyDescent="0.3">
      <c r="A7" s="5" t="s">
        <v>19</v>
      </c>
      <c r="B7" s="2">
        <v>46</v>
      </c>
      <c r="C7" s="2">
        <v>54</v>
      </c>
      <c r="D7" s="2">
        <v>30</v>
      </c>
      <c r="E7" s="2">
        <v>44</v>
      </c>
      <c r="F7" s="2">
        <v>57</v>
      </c>
      <c r="G7" s="2">
        <v>39</v>
      </c>
      <c r="H7" s="2">
        <v>40</v>
      </c>
      <c r="I7" s="2">
        <v>43</v>
      </c>
      <c r="J7" s="2">
        <v>40</v>
      </c>
      <c r="K7" s="2">
        <v>46</v>
      </c>
    </row>
    <row r="8" spans="1:11" x14ac:dyDescent="0.3">
      <c r="A8" s="5" t="s">
        <v>22</v>
      </c>
      <c r="B8" s="2">
        <v>9</v>
      </c>
      <c r="C8" s="2">
        <v>2</v>
      </c>
      <c r="D8" s="2">
        <v>5</v>
      </c>
      <c r="E8" s="2">
        <v>6</v>
      </c>
      <c r="F8" s="2">
        <v>1</v>
      </c>
      <c r="G8" s="2">
        <v>6</v>
      </c>
      <c r="H8" s="2">
        <v>4</v>
      </c>
      <c r="I8" s="2">
        <v>10</v>
      </c>
      <c r="J8" s="2">
        <v>11</v>
      </c>
      <c r="K8" s="2">
        <v>6</v>
      </c>
    </row>
    <row r="9" spans="1:11" x14ac:dyDescent="0.3">
      <c r="A9" s="5" t="s">
        <v>20</v>
      </c>
      <c r="B9" s="2">
        <v>8</v>
      </c>
      <c r="C9" s="2">
        <v>16</v>
      </c>
      <c r="D9" s="2">
        <v>12</v>
      </c>
      <c r="E9" s="2">
        <v>13</v>
      </c>
      <c r="F9" s="2">
        <v>18</v>
      </c>
      <c r="G9" s="2">
        <v>5</v>
      </c>
      <c r="H9" s="2">
        <v>11</v>
      </c>
      <c r="I9" s="2">
        <v>7</v>
      </c>
      <c r="J9" s="2">
        <v>11</v>
      </c>
      <c r="K9" s="2">
        <v>17</v>
      </c>
    </row>
    <row r="10" spans="1:11" x14ac:dyDescent="0.3">
      <c r="A10" s="14" t="s">
        <v>27</v>
      </c>
      <c r="B10" s="11">
        <f>(B6+B7)/SUM(B6:B9)</f>
        <v>0.77333333333333332</v>
      </c>
      <c r="C10" s="11">
        <f t="shared" ref="C10:K10" si="0">(C6+C7)/SUM(C6:C9)</f>
        <v>0.76623376623376627</v>
      </c>
      <c r="D10" s="11">
        <f t="shared" si="0"/>
        <v>0.77922077922077926</v>
      </c>
      <c r="E10" s="11">
        <f t="shared" si="0"/>
        <v>0.7466666666666667</v>
      </c>
      <c r="F10" s="11">
        <f t="shared" si="0"/>
        <v>0.75324675324675328</v>
      </c>
      <c r="G10" s="11">
        <f t="shared" si="0"/>
        <v>0.8571428571428571</v>
      </c>
      <c r="H10" s="11">
        <f t="shared" si="0"/>
        <v>0.80519480519480524</v>
      </c>
      <c r="I10" s="11">
        <f t="shared" si="0"/>
        <v>0.77922077922077926</v>
      </c>
      <c r="J10" s="11">
        <f t="shared" si="0"/>
        <v>0.70666666666666667</v>
      </c>
      <c r="K10" s="11">
        <f t="shared" si="0"/>
        <v>0.70129870129870131</v>
      </c>
    </row>
    <row r="11" spans="1:11" x14ac:dyDescent="0.3">
      <c r="A11" s="4" t="s">
        <v>17</v>
      </c>
      <c r="B11" s="11">
        <f>B6/(B6+B8)</f>
        <v>0.5714285714285714</v>
      </c>
      <c r="C11" s="11">
        <f t="shared" ref="C11:K11" si="1">C6/(C6+C8)</f>
        <v>0.7142857142857143</v>
      </c>
      <c r="D11" s="11">
        <f t="shared" si="1"/>
        <v>0.8571428571428571</v>
      </c>
      <c r="E11" s="11">
        <f t="shared" si="1"/>
        <v>0.66666666666666663</v>
      </c>
      <c r="F11" s="11">
        <f t="shared" si="1"/>
        <v>0.5</v>
      </c>
      <c r="G11" s="11">
        <f t="shared" si="1"/>
        <v>0.81818181818181823</v>
      </c>
      <c r="H11" s="11">
        <f t="shared" si="1"/>
        <v>0.84615384615384615</v>
      </c>
      <c r="I11" s="11">
        <f t="shared" si="1"/>
        <v>0.62962962962962965</v>
      </c>
      <c r="J11" s="11">
        <f t="shared" si="1"/>
        <v>0.54166666666666663</v>
      </c>
      <c r="K11" s="11">
        <f t="shared" si="1"/>
        <v>0.5714285714285714</v>
      </c>
    </row>
    <row r="12" spans="1:11" x14ac:dyDescent="0.3">
      <c r="A12" s="4" t="s">
        <v>16</v>
      </c>
      <c r="B12" s="11">
        <f>B6/(B6+B9)</f>
        <v>0.6</v>
      </c>
      <c r="C12" s="11">
        <f t="shared" ref="C12:K12" si="2">C6/(C6+C9)</f>
        <v>0.23809523809523808</v>
      </c>
      <c r="D12" s="11">
        <f t="shared" si="2"/>
        <v>0.7142857142857143</v>
      </c>
      <c r="E12" s="11">
        <f t="shared" si="2"/>
        <v>0.48</v>
      </c>
      <c r="F12" s="11">
        <f t="shared" si="2"/>
        <v>5.2631578947368418E-2</v>
      </c>
      <c r="G12" s="11">
        <f t="shared" si="2"/>
        <v>0.84375</v>
      </c>
      <c r="H12" s="11">
        <f t="shared" si="2"/>
        <v>0.66666666666666663</v>
      </c>
      <c r="I12" s="11">
        <f t="shared" si="2"/>
        <v>0.70833333333333337</v>
      </c>
      <c r="J12" s="11">
        <f t="shared" si="2"/>
        <v>0.54166666666666663</v>
      </c>
      <c r="K12" s="11">
        <f t="shared" si="2"/>
        <v>0.32</v>
      </c>
    </row>
    <row r="13" spans="1:11" x14ac:dyDescent="0.3">
      <c r="A13" s="4" t="s">
        <v>18</v>
      </c>
      <c r="B13" s="11">
        <f>B7/(B7+B8)</f>
        <v>0.83636363636363631</v>
      </c>
      <c r="C13" s="11">
        <f t="shared" ref="C13:K13" si="3">C7/(C7+C8)</f>
        <v>0.9642857142857143</v>
      </c>
      <c r="D13" s="11">
        <f t="shared" si="3"/>
        <v>0.8571428571428571</v>
      </c>
      <c r="E13" s="11">
        <f t="shared" si="3"/>
        <v>0.88</v>
      </c>
      <c r="F13" s="11">
        <f t="shared" si="3"/>
        <v>0.98275862068965514</v>
      </c>
      <c r="G13" s="11">
        <f t="shared" si="3"/>
        <v>0.8666666666666667</v>
      </c>
      <c r="H13" s="11">
        <f t="shared" si="3"/>
        <v>0.90909090909090906</v>
      </c>
      <c r="I13" s="11">
        <f t="shared" si="3"/>
        <v>0.81132075471698117</v>
      </c>
      <c r="J13" s="11">
        <f t="shared" si="3"/>
        <v>0.78431372549019607</v>
      </c>
      <c r="K13" s="11">
        <f t="shared" si="3"/>
        <v>0.88461538461538458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0.6</v>
      </c>
      <c r="C15" s="11">
        <f t="shared" ref="C15:K15" si="4">C6/(C6+C9)</f>
        <v>0.23809523809523808</v>
      </c>
      <c r="D15" s="11">
        <f t="shared" si="4"/>
        <v>0.7142857142857143</v>
      </c>
      <c r="E15" s="11">
        <f t="shared" si="4"/>
        <v>0.48</v>
      </c>
      <c r="F15" s="11">
        <f t="shared" si="4"/>
        <v>5.2631578947368418E-2</v>
      </c>
      <c r="G15" s="11">
        <f t="shared" si="4"/>
        <v>0.84375</v>
      </c>
      <c r="H15" s="11">
        <f t="shared" si="4"/>
        <v>0.66666666666666663</v>
      </c>
      <c r="I15" s="11">
        <f t="shared" si="4"/>
        <v>0.70833333333333337</v>
      </c>
      <c r="J15" s="11">
        <f t="shared" si="4"/>
        <v>0.54166666666666663</v>
      </c>
      <c r="K15" s="11">
        <f t="shared" si="4"/>
        <v>0.32</v>
      </c>
    </row>
    <row r="16" spans="1:11" x14ac:dyDescent="0.3">
      <c r="A16" s="4" t="s">
        <v>23</v>
      </c>
      <c r="B16" s="11">
        <f>B8/(B8+B7)</f>
        <v>0.16363636363636364</v>
      </c>
      <c r="C16" s="11">
        <f t="shared" ref="C16:K16" si="5">C8/(C8+C7)</f>
        <v>3.5714285714285712E-2</v>
      </c>
      <c r="D16" s="11">
        <f t="shared" si="5"/>
        <v>0.14285714285714285</v>
      </c>
      <c r="E16" s="11">
        <f t="shared" si="5"/>
        <v>0.12</v>
      </c>
      <c r="F16" s="11">
        <f t="shared" si="5"/>
        <v>1.7241379310344827E-2</v>
      </c>
      <c r="G16" s="11">
        <f t="shared" si="5"/>
        <v>0.13333333333333333</v>
      </c>
      <c r="H16" s="11">
        <f t="shared" si="5"/>
        <v>9.0909090909090912E-2</v>
      </c>
      <c r="I16" s="11">
        <f t="shared" si="5"/>
        <v>0.18867924528301888</v>
      </c>
      <c r="J16" s="11">
        <f t="shared" si="5"/>
        <v>0.21568627450980393</v>
      </c>
      <c r="K16" s="11">
        <f t="shared" si="5"/>
        <v>0.11538461538461539</v>
      </c>
    </row>
    <row r="17" spans="1:12" x14ac:dyDescent="0.3">
      <c r="C17" s="11"/>
    </row>
    <row r="18" spans="1:12" x14ac:dyDescent="0.3">
      <c r="A18" s="6" t="s">
        <v>32</v>
      </c>
      <c r="B18" s="11">
        <v>0.95750000000000002</v>
      </c>
      <c r="C18" s="11">
        <v>0.94969999999999999</v>
      </c>
      <c r="D18" s="11">
        <v>0.94720000000000004</v>
      </c>
      <c r="E18" s="11">
        <v>0.95540000000000003</v>
      </c>
      <c r="F18" s="11">
        <v>0.94989999999999997</v>
      </c>
      <c r="G18" s="11">
        <v>0.94879999999999998</v>
      </c>
      <c r="H18" s="11">
        <v>0.9536</v>
      </c>
      <c r="I18" s="11">
        <v>0.94469999999999998</v>
      </c>
      <c r="J18" s="11">
        <v>0.94820000000000004</v>
      </c>
      <c r="K18" s="11">
        <v>0.94350000000000001</v>
      </c>
      <c r="L18" s="11" t="s">
        <v>0</v>
      </c>
    </row>
    <row r="20" spans="1:12" x14ac:dyDescent="0.3">
      <c r="A20" s="5" t="s">
        <v>21</v>
      </c>
      <c r="B20" s="2">
        <v>9</v>
      </c>
      <c r="C20" s="2">
        <v>8</v>
      </c>
      <c r="D20" s="2">
        <v>18</v>
      </c>
      <c r="E20" s="2">
        <v>11</v>
      </c>
      <c r="F20" s="2">
        <v>10</v>
      </c>
      <c r="G20" s="2">
        <v>18</v>
      </c>
      <c r="H20" s="2">
        <v>20</v>
      </c>
      <c r="I20" s="2">
        <v>17</v>
      </c>
      <c r="J20" s="2">
        <v>23</v>
      </c>
      <c r="K20" s="2">
        <v>9</v>
      </c>
    </row>
    <row r="21" spans="1:12" x14ac:dyDescent="0.3">
      <c r="A21" s="5" t="s">
        <v>19</v>
      </c>
      <c r="B21" s="2">
        <v>44</v>
      </c>
      <c r="C21" s="23">
        <v>53</v>
      </c>
      <c r="D21" s="2">
        <v>37</v>
      </c>
      <c r="E21" s="2">
        <v>37</v>
      </c>
      <c r="F21" s="2">
        <v>50</v>
      </c>
      <c r="G21" s="2">
        <v>42</v>
      </c>
      <c r="H21" s="2">
        <v>40</v>
      </c>
      <c r="I21" s="2">
        <v>35</v>
      </c>
      <c r="J21" s="2">
        <v>31</v>
      </c>
      <c r="K21" s="2">
        <v>53</v>
      </c>
    </row>
    <row r="22" spans="1:12" x14ac:dyDescent="0.3">
      <c r="A22" s="5" t="s">
        <v>22</v>
      </c>
      <c r="B22" s="2">
        <v>6</v>
      </c>
      <c r="C22" s="2">
        <v>4</v>
      </c>
      <c r="D22" s="2">
        <v>5</v>
      </c>
      <c r="E22" s="2">
        <v>10</v>
      </c>
      <c r="F22" s="2">
        <v>1</v>
      </c>
      <c r="G22" s="2">
        <v>9</v>
      </c>
      <c r="H22" s="2">
        <v>5</v>
      </c>
      <c r="I22" s="2">
        <v>9</v>
      </c>
      <c r="J22" s="2">
        <v>10</v>
      </c>
      <c r="K22" s="2">
        <v>0</v>
      </c>
    </row>
    <row r="23" spans="1:12" x14ac:dyDescent="0.3">
      <c r="A23" s="5" t="s">
        <v>20</v>
      </c>
      <c r="B23" s="2">
        <v>18</v>
      </c>
      <c r="C23" s="2">
        <v>12</v>
      </c>
      <c r="D23" s="2">
        <v>15</v>
      </c>
      <c r="E23" s="2">
        <v>19</v>
      </c>
      <c r="F23" s="2">
        <v>14</v>
      </c>
      <c r="G23" s="2">
        <v>8</v>
      </c>
      <c r="H23" s="2">
        <v>11</v>
      </c>
      <c r="I23" s="2">
        <v>15</v>
      </c>
      <c r="J23" s="2">
        <v>13</v>
      </c>
      <c r="K23" s="2">
        <v>15</v>
      </c>
    </row>
    <row r="24" spans="1:12" x14ac:dyDescent="0.3">
      <c r="A24" s="14" t="s">
        <v>27</v>
      </c>
      <c r="B24" s="11">
        <f>(B20+B21)/SUM(B20:B23)</f>
        <v>0.68831168831168832</v>
      </c>
      <c r="C24" s="11">
        <f t="shared" ref="C24:K24" si="6">(C20+C21)/SUM(C20:C23)</f>
        <v>0.79220779220779225</v>
      </c>
      <c r="D24" s="11">
        <f t="shared" si="6"/>
        <v>0.73333333333333328</v>
      </c>
      <c r="E24" s="11">
        <f t="shared" si="6"/>
        <v>0.62337662337662336</v>
      </c>
      <c r="F24" s="11">
        <f t="shared" si="6"/>
        <v>0.8</v>
      </c>
      <c r="G24" s="11">
        <f t="shared" si="6"/>
        <v>0.77922077922077926</v>
      </c>
      <c r="H24" s="11">
        <f t="shared" si="6"/>
        <v>0.78947368421052633</v>
      </c>
      <c r="I24" s="11">
        <f t="shared" si="6"/>
        <v>0.68421052631578949</v>
      </c>
      <c r="J24" s="11">
        <f t="shared" si="6"/>
        <v>0.70129870129870131</v>
      </c>
      <c r="K24" s="11">
        <f t="shared" si="6"/>
        <v>0.80519480519480524</v>
      </c>
    </row>
    <row r="25" spans="1:12" x14ac:dyDescent="0.3">
      <c r="A25" s="4" t="s">
        <v>17</v>
      </c>
      <c r="B25" s="11">
        <f>B20/(B20+B22)</f>
        <v>0.6</v>
      </c>
      <c r="C25" s="11">
        <f t="shared" ref="C25:K25" si="7">C20/(C20+C22)</f>
        <v>0.66666666666666663</v>
      </c>
      <c r="D25" s="11">
        <f t="shared" si="7"/>
        <v>0.78260869565217395</v>
      </c>
      <c r="E25" s="11">
        <f t="shared" si="7"/>
        <v>0.52380952380952384</v>
      </c>
      <c r="F25" s="11">
        <f t="shared" si="7"/>
        <v>0.90909090909090906</v>
      </c>
      <c r="G25" s="11">
        <f t="shared" si="7"/>
        <v>0.66666666666666663</v>
      </c>
      <c r="H25" s="11">
        <f t="shared" si="7"/>
        <v>0.8</v>
      </c>
      <c r="I25" s="11">
        <f t="shared" si="7"/>
        <v>0.65384615384615385</v>
      </c>
      <c r="J25" s="11">
        <f t="shared" si="7"/>
        <v>0.69696969696969702</v>
      </c>
      <c r="K25" s="11">
        <f t="shared" si="7"/>
        <v>1</v>
      </c>
    </row>
    <row r="26" spans="1:12" x14ac:dyDescent="0.3">
      <c r="A26" s="4" t="s">
        <v>16</v>
      </c>
      <c r="B26" s="11">
        <f>B20/(B20+B23)</f>
        <v>0.33333333333333331</v>
      </c>
      <c r="C26" s="11">
        <f t="shared" ref="C26:K26" si="8">C20/(C20+C23)</f>
        <v>0.4</v>
      </c>
      <c r="D26" s="11">
        <f t="shared" si="8"/>
        <v>0.54545454545454541</v>
      </c>
      <c r="E26" s="11">
        <f t="shared" si="8"/>
        <v>0.36666666666666664</v>
      </c>
      <c r="F26" s="11">
        <f t="shared" si="8"/>
        <v>0.41666666666666669</v>
      </c>
      <c r="G26" s="11">
        <f t="shared" si="8"/>
        <v>0.69230769230769229</v>
      </c>
      <c r="H26" s="11">
        <f t="shared" si="8"/>
        <v>0.64516129032258063</v>
      </c>
      <c r="I26" s="11">
        <f t="shared" si="8"/>
        <v>0.53125</v>
      </c>
      <c r="J26" s="11">
        <f t="shared" si="8"/>
        <v>0.63888888888888884</v>
      </c>
      <c r="K26" s="11">
        <f t="shared" si="8"/>
        <v>0.375</v>
      </c>
    </row>
    <row r="27" spans="1:12" x14ac:dyDescent="0.3">
      <c r="A27" s="4" t="s">
        <v>18</v>
      </c>
      <c r="B27" s="11">
        <f>B21/(B21+B22)</f>
        <v>0.88</v>
      </c>
      <c r="C27" s="11">
        <f t="shared" ref="C27:K27" si="9">C21/(C21+C22)</f>
        <v>0.92982456140350878</v>
      </c>
      <c r="D27" s="11">
        <f t="shared" si="9"/>
        <v>0.88095238095238093</v>
      </c>
      <c r="E27" s="11">
        <f t="shared" si="9"/>
        <v>0.78723404255319152</v>
      </c>
      <c r="F27" s="11">
        <f t="shared" si="9"/>
        <v>0.98039215686274506</v>
      </c>
      <c r="G27" s="11">
        <f t="shared" si="9"/>
        <v>0.82352941176470584</v>
      </c>
      <c r="H27" s="11">
        <f t="shared" si="9"/>
        <v>0.88888888888888884</v>
      </c>
      <c r="I27" s="11">
        <f t="shared" si="9"/>
        <v>0.79545454545454541</v>
      </c>
      <c r="J27" s="11">
        <f t="shared" si="9"/>
        <v>0.75609756097560976</v>
      </c>
      <c r="K27" s="11">
        <f t="shared" si="9"/>
        <v>1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>B20/(B20+B23)</f>
        <v>0.33333333333333331</v>
      </c>
      <c r="C29" s="11">
        <f t="shared" ref="C29:K29" si="10">C20/(C20+C23)</f>
        <v>0.4</v>
      </c>
      <c r="D29" s="11">
        <f t="shared" si="10"/>
        <v>0.54545454545454541</v>
      </c>
      <c r="E29" s="11">
        <f t="shared" si="10"/>
        <v>0.36666666666666664</v>
      </c>
      <c r="F29" s="11">
        <f t="shared" si="10"/>
        <v>0.41666666666666669</v>
      </c>
      <c r="G29" s="11">
        <f t="shared" si="10"/>
        <v>0.69230769230769229</v>
      </c>
      <c r="H29" s="11">
        <f t="shared" si="10"/>
        <v>0.64516129032258063</v>
      </c>
      <c r="I29" s="11">
        <f t="shared" si="10"/>
        <v>0.53125</v>
      </c>
      <c r="J29" s="11">
        <f t="shared" si="10"/>
        <v>0.63888888888888884</v>
      </c>
      <c r="K29" s="11">
        <f t="shared" si="10"/>
        <v>0.375</v>
      </c>
    </row>
    <row r="30" spans="1:12" x14ac:dyDescent="0.3">
      <c r="A30" s="4" t="s">
        <v>23</v>
      </c>
      <c r="B30" s="11">
        <f>B22/(B22+B21)</f>
        <v>0.12</v>
      </c>
      <c r="C30" s="11">
        <f t="shared" ref="C30:K30" si="11">C22/(C22+C21)</f>
        <v>7.0175438596491224E-2</v>
      </c>
      <c r="D30" s="11">
        <f t="shared" si="11"/>
        <v>0.11904761904761904</v>
      </c>
      <c r="E30" s="11">
        <f t="shared" si="11"/>
        <v>0.21276595744680851</v>
      </c>
      <c r="F30" s="11">
        <f t="shared" si="11"/>
        <v>1.9607843137254902E-2</v>
      </c>
      <c r="G30" s="11">
        <f t="shared" si="11"/>
        <v>0.17647058823529413</v>
      </c>
      <c r="H30" s="11">
        <f t="shared" si="11"/>
        <v>0.1111111111111111</v>
      </c>
      <c r="I30" s="11">
        <f t="shared" si="11"/>
        <v>0.20454545454545456</v>
      </c>
      <c r="J30" s="11">
        <f t="shared" si="11"/>
        <v>0.24390243902439024</v>
      </c>
      <c r="K30" s="11">
        <f t="shared" si="11"/>
        <v>0</v>
      </c>
    </row>
    <row r="31" spans="1:12" x14ac:dyDescent="0.3">
      <c r="C31" s="11"/>
    </row>
    <row r="32" spans="1:12" x14ac:dyDescent="0.3">
      <c r="A32" s="6" t="s">
        <v>33</v>
      </c>
      <c r="B32" s="11">
        <v>0.95630000000000004</v>
      </c>
      <c r="C32" s="11">
        <v>0.95040000000000002</v>
      </c>
      <c r="D32" s="11">
        <v>0.95409999999999995</v>
      </c>
      <c r="E32" s="11">
        <v>0.94969999999999999</v>
      </c>
      <c r="F32" s="11">
        <v>0.94969999999999999</v>
      </c>
      <c r="G32" s="11">
        <v>0.94889999999999997</v>
      </c>
      <c r="H32" s="11">
        <v>0.94910000000000005</v>
      </c>
      <c r="I32" s="11">
        <v>0.95009999999999994</v>
      </c>
      <c r="J32" s="11">
        <v>0.95050000000000001</v>
      </c>
      <c r="K32" s="11">
        <v>0.94120000000000004</v>
      </c>
      <c r="L32" s="11" t="s">
        <v>0</v>
      </c>
    </row>
    <row r="33" spans="1:11" x14ac:dyDescent="0.3">
      <c r="B33" t="s">
        <v>0</v>
      </c>
    </row>
    <row r="34" spans="1:11" x14ac:dyDescent="0.3">
      <c r="A34" s="5" t="s">
        <v>21</v>
      </c>
      <c r="B34" s="2">
        <v>17</v>
      </c>
      <c r="C34" s="23">
        <v>3</v>
      </c>
      <c r="D34" s="2">
        <v>26</v>
      </c>
      <c r="E34" s="2">
        <v>11</v>
      </c>
      <c r="F34" s="2">
        <v>2</v>
      </c>
      <c r="G34" s="2">
        <v>21</v>
      </c>
      <c r="H34" s="2">
        <v>16</v>
      </c>
      <c r="I34" s="2">
        <v>24</v>
      </c>
      <c r="J34" s="2">
        <v>24</v>
      </c>
      <c r="K34" s="2">
        <v>6</v>
      </c>
    </row>
    <row r="35" spans="1:11" x14ac:dyDescent="0.3">
      <c r="A35" s="5" t="s">
        <v>19</v>
      </c>
      <c r="B35" s="2">
        <v>42</v>
      </c>
      <c r="C35" s="23">
        <v>56</v>
      </c>
      <c r="D35" s="2">
        <v>27</v>
      </c>
      <c r="E35" s="2">
        <v>51</v>
      </c>
      <c r="F35" s="2">
        <v>54</v>
      </c>
      <c r="G35" s="2">
        <v>39</v>
      </c>
      <c r="H35" s="2">
        <v>49</v>
      </c>
      <c r="I35" s="2">
        <v>35</v>
      </c>
      <c r="J35" s="2">
        <v>31</v>
      </c>
      <c r="K35" s="2">
        <v>60</v>
      </c>
    </row>
    <row r="36" spans="1:11" x14ac:dyDescent="0.3">
      <c r="A36" s="5" t="s">
        <v>22</v>
      </c>
      <c r="B36" s="2">
        <v>10</v>
      </c>
      <c r="C36" s="2">
        <v>5</v>
      </c>
      <c r="D36" s="2">
        <v>8</v>
      </c>
      <c r="E36" s="2">
        <v>3</v>
      </c>
      <c r="F36" s="2">
        <v>6</v>
      </c>
      <c r="G36" s="2">
        <v>5</v>
      </c>
      <c r="H36" s="2">
        <v>4</v>
      </c>
      <c r="I36" s="2">
        <v>8</v>
      </c>
      <c r="J36" s="2">
        <v>12</v>
      </c>
      <c r="K36" s="2">
        <v>3</v>
      </c>
    </row>
    <row r="37" spans="1:11" x14ac:dyDescent="0.3">
      <c r="A37" s="5" t="s">
        <v>20</v>
      </c>
      <c r="B37" s="2">
        <v>8</v>
      </c>
      <c r="C37" s="2">
        <v>13</v>
      </c>
      <c r="D37" s="2">
        <v>16</v>
      </c>
      <c r="E37" s="2">
        <v>12</v>
      </c>
      <c r="F37" s="2">
        <v>15</v>
      </c>
      <c r="G37" s="2">
        <v>10</v>
      </c>
      <c r="H37" s="2">
        <v>8</v>
      </c>
      <c r="I37" s="2">
        <v>10</v>
      </c>
      <c r="J37" s="2">
        <v>10</v>
      </c>
      <c r="K37" s="2">
        <v>8</v>
      </c>
    </row>
    <row r="38" spans="1:11" x14ac:dyDescent="0.3">
      <c r="A38" s="14" t="s">
        <v>27</v>
      </c>
      <c r="B38" s="11">
        <f>(B34+B35)/SUM(B34:B37)</f>
        <v>0.76623376623376627</v>
      </c>
      <c r="C38" s="11">
        <f t="shared" ref="C38:K38" si="12">(C34+C35)/SUM(C34:C37)</f>
        <v>0.76623376623376627</v>
      </c>
      <c r="D38" s="11">
        <f t="shared" si="12"/>
        <v>0.68831168831168832</v>
      </c>
      <c r="E38" s="11">
        <f t="shared" si="12"/>
        <v>0.80519480519480524</v>
      </c>
      <c r="F38" s="11">
        <f t="shared" si="12"/>
        <v>0.72727272727272729</v>
      </c>
      <c r="G38" s="11">
        <f t="shared" si="12"/>
        <v>0.8</v>
      </c>
      <c r="H38" s="11">
        <f t="shared" si="12"/>
        <v>0.8441558441558441</v>
      </c>
      <c r="I38" s="11">
        <f t="shared" si="12"/>
        <v>0.76623376623376627</v>
      </c>
      <c r="J38" s="11">
        <f t="shared" si="12"/>
        <v>0.7142857142857143</v>
      </c>
      <c r="K38" s="11">
        <f t="shared" si="12"/>
        <v>0.8571428571428571</v>
      </c>
    </row>
    <row r="39" spans="1:11" x14ac:dyDescent="0.3">
      <c r="A39" s="4" t="s">
        <v>17</v>
      </c>
      <c r="B39" s="11">
        <f>B34/(B34+B36)</f>
        <v>0.62962962962962965</v>
      </c>
      <c r="C39" s="11">
        <f t="shared" ref="C39:K39" si="13">C34/(C34+C36)</f>
        <v>0.375</v>
      </c>
      <c r="D39" s="11">
        <f t="shared" si="13"/>
        <v>0.76470588235294112</v>
      </c>
      <c r="E39" s="11">
        <f t="shared" si="13"/>
        <v>0.7857142857142857</v>
      </c>
      <c r="F39" s="11">
        <f t="shared" si="13"/>
        <v>0.25</v>
      </c>
      <c r="G39" s="11">
        <f t="shared" si="13"/>
        <v>0.80769230769230771</v>
      </c>
      <c r="H39" s="11">
        <f t="shared" si="13"/>
        <v>0.8</v>
      </c>
      <c r="I39" s="11">
        <f t="shared" si="13"/>
        <v>0.75</v>
      </c>
      <c r="J39" s="11">
        <f t="shared" si="13"/>
        <v>0.66666666666666663</v>
      </c>
      <c r="K39" s="11">
        <f t="shared" si="13"/>
        <v>0.66666666666666663</v>
      </c>
    </row>
    <row r="40" spans="1:11" x14ac:dyDescent="0.3">
      <c r="A40" s="4" t="s">
        <v>16</v>
      </c>
      <c r="B40" s="11">
        <f>B34/(B34+B37)</f>
        <v>0.68</v>
      </c>
      <c r="C40" s="11">
        <f t="shared" ref="C40:K40" si="14">C34/(C34+C37)</f>
        <v>0.1875</v>
      </c>
      <c r="D40" s="11">
        <f t="shared" si="14"/>
        <v>0.61904761904761907</v>
      </c>
      <c r="E40" s="11">
        <f t="shared" si="14"/>
        <v>0.47826086956521741</v>
      </c>
      <c r="F40" s="11">
        <f t="shared" si="14"/>
        <v>0.11764705882352941</v>
      </c>
      <c r="G40" s="11">
        <f t="shared" si="14"/>
        <v>0.67741935483870963</v>
      </c>
      <c r="H40" s="11">
        <f t="shared" si="14"/>
        <v>0.66666666666666663</v>
      </c>
      <c r="I40" s="11">
        <f t="shared" si="14"/>
        <v>0.70588235294117652</v>
      </c>
      <c r="J40" s="11">
        <f t="shared" si="14"/>
        <v>0.70588235294117652</v>
      </c>
      <c r="K40" s="11">
        <f t="shared" si="14"/>
        <v>0.42857142857142855</v>
      </c>
    </row>
    <row r="41" spans="1:11" x14ac:dyDescent="0.3">
      <c r="A41" s="4" t="s">
        <v>18</v>
      </c>
      <c r="B41" s="11">
        <f>B35/(B35+B36)</f>
        <v>0.80769230769230771</v>
      </c>
      <c r="C41" s="11">
        <f t="shared" ref="C41:K41" si="15">C35/(C35+C36)</f>
        <v>0.91803278688524592</v>
      </c>
      <c r="D41" s="11">
        <f t="shared" si="15"/>
        <v>0.77142857142857146</v>
      </c>
      <c r="E41" s="11">
        <f t="shared" si="15"/>
        <v>0.94444444444444442</v>
      </c>
      <c r="F41" s="11">
        <f t="shared" si="15"/>
        <v>0.9</v>
      </c>
      <c r="G41" s="11">
        <f t="shared" si="15"/>
        <v>0.88636363636363635</v>
      </c>
      <c r="H41" s="11">
        <f t="shared" si="15"/>
        <v>0.92452830188679247</v>
      </c>
      <c r="I41" s="11">
        <f t="shared" si="15"/>
        <v>0.81395348837209303</v>
      </c>
      <c r="J41" s="11">
        <f t="shared" si="15"/>
        <v>0.72093023255813948</v>
      </c>
      <c r="K41" s="11">
        <f t="shared" si="15"/>
        <v>0.95238095238095233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0.68</v>
      </c>
      <c r="C43" s="11">
        <f t="shared" ref="C43:K43" si="16">C34/(C34+C37)</f>
        <v>0.1875</v>
      </c>
      <c r="D43" s="11">
        <f t="shared" si="16"/>
        <v>0.61904761904761907</v>
      </c>
      <c r="E43" s="11">
        <f t="shared" si="16"/>
        <v>0.47826086956521741</v>
      </c>
      <c r="F43" s="11">
        <f t="shared" si="16"/>
        <v>0.11764705882352941</v>
      </c>
      <c r="G43" s="11">
        <f t="shared" si="16"/>
        <v>0.67741935483870963</v>
      </c>
      <c r="H43" s="11">
        <f t="shared" si="16"/>
        <v>0.66666666666666663</v>
      </c>
      <c r="I43" s="11">
        <f t="shared" si="16"/>
        <v>0.70588235294117652</v>
      </c>
      <c r="J43" s="11">
        <f t="shared" si="16"/>
        <v>0.70588235294117652</v>
      </c>
      <c r="K43" s="11">
        <f t="shared" si="16"/>
        <v>0.42857142857142855</v>
      </c>
    </row>
    <row r="44" spans="1:11" x14ac:dyDescent="0.3">
      <c r="A44" s="4" t="s">
        <v>23</v>
      </c>
      <c r="B44" s="11">
        <f>B36/(B36+B35)</f>
        <v>0.19230769230769232</v>
      </c>
      <c r="C44" s="11">
        <f t="shared" ref="C44:K44" si="17">C36/(C36+C35)</f>
        <v>8.1967213114754092E-2</v>
      </c>
      <c r="D44" s="11">
        <f t="shared" si="17"/>
        <v>0.22857142857142856</v>
      </c>
      <c r="E44" s="11">
        <f t="shared" si="17"/>
        <v>5.5555555555555552E-2</v>
      </c>
      <c r="F44" s="11">
        <f t="shared" si="17"/>
        <v>0.1</v>
      </c>
      <c r="G44" s="11">
        <f t="shared" si="17"/>
        <v>0.11363636363636363</v>
      </c>
      <c r="H44" s="11">
        <f t="shared" si="17"/>
        <v>7.5471698113207544E-2</v>
      </c>
      <c r="I44" s="11">
        <f t="shared" si="17"/>
        <v>0.18604651162790697</v>
      </c>
      <c r="J44" s="11">
        <f t="shared" si="17"/>
        <v>0.27906976744186046</v>
      </c>
      <c r="K44" s="11">
        <f t="shared" si="17"/>
        <v>4.7619047619047616E-2</v>
      </c>
    </row>
    <row r="45" spans="1:11" x14ac:dyDescent="0.3">
      <c r="C45" s="11"/>
    </row>
    <row r="46" spans="1:11" x14ac:dyDescent="0.3">
      <c r="A46" s="6" t="s">
        <v>34</v>
      </c>
      <c r="B46" s="11">
        <v>0.95879999999999999</v>
      </c>
      <c r="C46" s="11">
        <v>0.94579999999999997</v>
      </c>
      <c r="D46" s="11">
        <v>0.94989999999999997</v>
      </c>
      <c r="E46" s="11">
        <v>0.95079999999999998</v>
      </c>
      <c r="F46" s="11">
        <v>0.95</v>
      </c>
      <c r="G46" s="11">
        <v>0.94889999999999997</v>
      </c>
      <c r="H46" s="11">
        <v>0.95109999999999995</v>
      </c>
      <c r="I46" s="11">
        <v>0.94499999999999995</v>
      </c>
      <c r="J46" s="11">
        <v>0.94579999999999997</v>
      </c>
      <c r="K46" s="11">
        <v>0.93859999999999999</v>
      </c>
    </row>
    <row r="47" spans="1:11" x14ac:dyDescent="0.3">
      <c r="B47" t="s">
        <v>0</v>
      </c>
      <c r="K47" t="s">
        <v>0</v>
      </c>
    </row>
    <row r="48" spans="1:11" x14ac:dyDescent="0.3">
      <c r="A48" s="5" t="s">
        <v>21</v>
      </c>
      <c r="B48" s="2">
        <v>9</v>
      </c>
      <c r="C48" s="2">
        <v>4</v>
      </c>
      <c r="D48" s="2">
        <v>22</v>
      </c>
      <c r="E48" s="2">
        <v>8</v>
      </c>
      <c r="F48" s="2">
        <v>2</v>
      </c>
      <c r="G48" s="2">
        <v>17</v>
      </c>
      <c r="H48" s="2">
        <v>22</v>
      </c>
      <c r="I48" s="2">
        <v>30</v>
      </c>
      <c r="J48" s="2">
        <v>22</v>
      </c>
      <c r="K48" s="2">
        <v>9</v>
      </c>
    </row>
    <row r="49" spans="1:11" x14ac:dyDescent="0.3">
      <c r="A49" s="5" t="s">
        <v>19</v>
      </c>
      <c r="B49" s="2">
        <v>46</v>
      </c>
      <c r="C49" s="23">
        <v>46</v>
      </c>
      <c r="D49" s="2">
        <v>31</v>
      </c>
      <c r="E49" s="2">
        <v>45</v>
      </c>
      <c r="F49" s="2">
        <v>59</v>
      </c>
      <c r="G49" s="2">
        <v>52</v>
      </c>
      <c r="H49" s="2">
        <v>45</v>
      </c>
      <c r="I49" s="2">
        <v>36</v>
      </c>
      <c r="J49" s="2">
        <v>46</v>
      </c>
      <c r="K49" s="2">
        <v>53</v>
      </c>
    </row>
    <row r="50" spans="1:11" x14ac:dyDescent="0.3">
      <c r="A50" s="5" t="s">
        <v>22</v>
      </c>
      <c r="B50" s="2">
        <v>11</v>
      </c>
      <c r="C50" s="2">
        <v>6</v>
      </c>
      <c r="D50" s="2">
        <v>10</v>
      </c>
      <c r="E50" s="2">
        <v>8</v>
      </c>
      <c r="F50" s="2">
        <v>4</v>
      </c>
      <c r="G50" s="2">
        <v>1</v>
      </c>
      <c r="H50" s="2">
        <v>4</v>
      </c>
      <c r="I50" s="2">
        <v>3</v>
      </c>
      <c r="J50" s="2">
        <v>3</v>
      </c>
      <c r="K50" s="2">
        <v>5</v>
      </c>
    </row>
    <row r="51" spans="1:11" x14ac:dyDescent="0.3">
      <c r="A51" s="5" t="s">
        <v>20</v>
      </c>
      <c r="B51" s="2">
        <v>11</v>
      </c>
      <c r="C51" s="2">
        <v>21</v>
      </c>
      <c r="D51" s="2">
        <v>14</v>
      </c>
      <c r="E51" s="2">
        <v>16</v>
      </c>
      <c r="F51" s="2">
        <v>12</v>
      </c>
      <c r="G51" s="2">
        <v>7</v>
      </c>
      <c r="H51" s="2">
        <v>6</v>
      </c>
      <c r="I51" s="2">
        <v>8</v>
      </c>
      <c r="J51" s="2">
        <v>6</v>
      </c>
      <c r="K51" s="2">
        <v>10</v>
      </c>
    </row>
    <row r="52" spans="1:11" x14ac:dyDescent="0.3">
      <c r="A52" s="14" t="s">
        <v>27</v>
      </c>
      <c r="B52" s="11">
        <f>(B48+B49)/SUM(B48:B51)</f>
        <v>0.7142857142857143</v>
      </c>
      <c r="C52" s="11">
        <f t="shared" ref="C52:K52" si="18">(C48+C49)/SUM(C48:C51)</f>
        <v>0.64935064935064934</v>
      </c>
      <c r="D52" s="11">
        <f t="shared" si="18"/>
        <v>0.68831168831168832</v>
      </c>
      <c r="E52" s="11">
        <f t="shared" si="18"/>
        <v>0.68831168831168832</v>
      </c>
      <c r="F52" s="11">
        <f t="shared" si="18"/>
        <v>0.79220779220779225</v>
      </c>
      <c r="G52" s="11">
        <f t="shared" si="18"/>
        <v>0.89610389610389607</v>
      </c>
      <c r="H52" s="11">
        <f t="shared" si="18"/>
        <v>0.87012987012987009</v>
      </c>
      <c r="I52" s="11">
        <f t="shared" si="18"/>
        <v>0.8571428571428571</v>
      </c>
      <c r="J52" s="11">
        <f t="shared" si="18"/>
        <v>0.88311688311688308</v>
      </c>
      <c r="K52" s="11">
        <f t="shared" si="18"/>
        <v>0.80519480519480524</v>
      </c>
    </row>
    <row r="53" spans="1:11" x14ac:dyDescent="0.3">
      <c r="A53" s="4" t="s">
        <v>17</v>
      </c>
      <c r="B53" s="11">
        <f>B48/(B48+B50)</f>
        <v>0.45</v>
      </c>
      <c r="C53" s="11">
        <f t="shared" ref="C53:K53" si="19">C48/(C48+C50)</f>
        <v>0.4</v>
      </c>
      <c r="D53" s="11">
        <f t="shared" si="19"/>
        <v>0.6875</v>
      </c>
      <c r="E53" s="11">
        <f t="shared" si="19"/>
        <v>0.5</v>
      </c>
      <c r="F53" s="11">
        <f>F48/(F48+F50)</f>
        <v>0.33333333333333331</v>
      </c>
      <c r="G53" s="11">
        <f t="shared" si="19"/>
        <v>0.94444444444444442</v>
      </c>
      <c r="H53" s="11">
        <f t="shared" si="19"/>
        <v>0.84615384615384615</v>
      </c>
      <c r="I53" s="11">
        <f t="shared" si="19"/>
        <v>0.90909090909090906</v>
      </c>
      <c r="J53" s="11">
        <f t="shared" si="19"/>
        <v>0.88</v>
      </c>
      <c r="K53" s="11">
        <f t="shared" si="19"/>
        <v>0.6428571428571429</v>
      </c>
    </row>
    <row r="54" spans="1:11" x14ac:dyDescent="0.3">
      <c r="A54" s="4" t="s">
        <v>16</v>
      </c>
      <c r="B54" s="11">
        <f>B48/(B48+B51)</f>
        <v>0.45</v>
      </c>
      <c r="C54" s="11">
        <f t="shared" ref="C54:K54" si="20">C48/(C48+C51)</f>
        <v>0.16</v>
      </c>
      <c r="D54" s="11">
        <f t="shared" si="20"/>
        <v>0.61111111111111116</v>
      </c>
      <c r="E54" s="11">
        <f t="shared" si="20"/>
        <v>0.33333333333333331</v>
      </c>
      <c r="F54" s="11">
        <f t="shared" si="20"/>
        <v>0.14285714285714285</v>
      </c>
      <c r="G54" s="11">
        <f t="shared" si="20"/>
        <v>0.70833333333333337</v>
      </c>
      <c r="H54" s="11">
        <f t="shared" si="20"/>
        <v>0.7857142857142857</v>
      </c>
      <c r="I54" s="11">
        <f t="shared" si="20"/>
        <v>0.78947368421052633</v>
      </c>
      <c r="J54" s="11">
        <f t="shared" si="20"/>
        <v>0.7857142857142857</v>
      </c>
      <c r="K54" s="11">
        <f t="shared" si="20"/>
        <v>0.47368421052631576</v>
      </c>
    </row>
    <row r="55" spans="1:11" x14ac:dyDescent="0.3">
      <c r="A55" s="4" t="s">
        <v>18</v>
      </c>
      <c r="B55" s="11">
        <f>B49/(B49+B50)</f>
        <v>0.80701754385964908</v>
      </c>
      <c r="C55" s="11">
        <f t="shared" ref="C55:K55" si="21">C49/(C49+C50)</f>
        <v>0.88461538461538458</v>
      </c>
      <c r="D55" s="11">
        <f t="shared" si="21"/>
        <v>0.75609756097560976</v>
      </c>
      <c r="E55" s="11">
        <f t="shared" si="21"/>
        <v>0.84905660377358494</v>
      </c>
      <c r="F55" s="11">
        <f t="shared" si="21"/>
        <v>0.93650793650793651</v>
      </c>
      <c r="G55" s="11">
        <f t="shared" si="21"/>
        <v>0.98113207547169812</v>
      </c>
      <c r="H55" s="11">
        <f t="shared" si="21"/>
        <v>0.91836734693877553</v>
      </c>
      <c r="I55" s="11">
        <f t="shared" si="21"/>
        <v>0.92307692307692313</v>
      </c>
      <c r="J55" s="11">
        <f t="shared" si="21"/>
        <v>0.93877551020408168</v>
      </c>
      <c r="K55" s="11">
        <f t="shared" si="21"/>
        <v>0.91379310344827591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0.45</v>
      </c>
      <c r="C57" s="11">
        <f t="shared" ref="C57:K57" si="22">C48/(C48+C51)</f>
        <v>0.16</v>
      </c>
      <c r="D57" s="11">
        <f t="shared" si="22"/>
        <v>0.61111111111111116</v>
      </c>
      <c r="E57" s="11">
        <f t="shared" si="22"/>
        <v>0.33333333333333331</v>
      </c>
      <c r="F57" s="11">
        <f t="shared" si="22"/>
        <v>0.14285714285714285</v>
      </c>
      <c r="G57" s="11">
        <f t="shared" si="22"/>
        <v>0.70833333333333337</v>
      </c>
      <c r="H57" s="11">
        <f t="shared" si="22"/>
        <v>0.7857142857142857</v>
      </c>
      <c r="I57" s="11">
        <f t="shared" si="22"/>
        <v>0.78947368421052633</v>
      </c>
      <c r="J57" s="11">
        <f t="shared" si="22"/>
        <v>0.7857142857142857</v>
      </c>
      <c r="K57" s="11">
        <f t="shared" si="22"/>
        <v>0.47368421052631576</v>
      </c>
    </row>
    <row r="58" spans="1:11" x14ac:dyDescent="0.3">
      <c r="A58" s="4" t="s">
        <v>23</v>
      </c>
      <c r="B58" s="11">
        <f>B50/(B50+B49)</f>
        <v>0.19298245614035087</v>
      </c>
      <c r="C58" s="11">
        <f t="shared" ref="C58:K58" si="23">C50/(C50+C49)</f>
        <v>0.11538461538461539</v>
      </c>
      <c r="D58" s="11">
        <f t="shared" si="23"/>
        <v>0.24390243902439024</v>
      </c>
      <c r="E58" s="11">
        <f t="shared" si="23"/>
        <v>0.15094339622641509</v>
      </c>
      <c r="F58" s="11">
        <f t="shared" si="23"/>
        <v>6.3492063492063489E-2</v>
      </c>
      <c r="G58" s="11">
        <f t="shared" si="23"/>
        <v>1.8867924528301886E-2</v>
      </c>
      <c r="H58" s="11">
        <f t="shared" si="23"/>
        <v>8.1632653061224483E-2</v>
      </c>
      <c r="I58" s="11">
        <f t="shared" si="23"/>
        <v>7.6923076923076927E-2</v>
      </c>
      <c r="J58" s="11">
        <f t="shared" si="23"/>
        <v>6.1224489795918366E-2</v>
      </c>
      <c r="K58" s="11">
        <f t="shared" si="23"/>
        <v>8.6206896551724144E-2</v>
      </c>
    </row>
    <row r="59" spans="1:11" x14ac:dyDescent="0.3">
      <c r="C59" s="11"/>
    </row>
    <row r="60" spans="1:11" x14ac:dyDescent="0.3">
      <c r="A60" s="6" t="s">
        <v>35</v>
      </c>
      <c r="B60" s="11">
        <v>0.94689999999999996</v>
      </c>
      <c r="C60" s="11">
        <v>0.95109999999999995</v>
      </c>
      <c r="D60" s="11">
        <v>0.94420000000000004</v>
      </c>
      <c r="E60" s="11">
        <v>0.94710000000000005</v>
      </c>
      <c r="F60" s="11">
        <v>0.9546</v>
      </c>
      <c r="G60" s="11">
        <v>0.95140000000000002</v>
      </c>
      <c r="H60" s="11">
        <v>0.95369999999999999</v>
      </c>
      <c r="I60" s="11">
        <v>0.94510000000000005</v>
      </c>
      <c r="J60" s="11">
        <v>0.95269999999999999</v>
      </c>
      <c r="K60" s="11">
        <v>0.93630000000000002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>
        <v>18</v>
      </c>
      <c r="C62" s="2">
        <v>9</v>
      </c>
      <c r="D62" s="2">
        <v>21</v>
      </c>
      <c r="E62" s="2">
        <v>11</v>
      </c>
      <c r="F62" s="2">
        <v>7</v>
      </c>
      <c r="G62" s="2">
        <v>16</v>
      </c>
      <c r="H62" s="2">
        <v>19</v>
      </c>
      <c r="I62" s="2">
        <v>17</v>
      </c>
      <c r="J62" s="2">
        <v>24</v>
      </c>
      <c r="K62" s="2">
        <v>13</v>
      </c>
    </row>
    <row r="63" spans="1:11" x14ac:dyDescent="0.3">
      <c r="A63" s="5" t="s">
        <v>19</v>
      </c>
      <c r="B63" s="2">
        <v>48</v>
      </c>
      <c r="C63" s="23">
        <v>55</v>
      </c>
      <c r="D63" s="2">
        <v>32</v>
      </c>
      <c r="E63" s="2">
        <v>42</v>
      </c>
      <c r="F63" s="2">
        <v>52</v>
      </c>
      <c r="G63" s="2">
        <v>51</v>
      </c>
      <c r="H63" s="2">
        <v>45</v>
      </c>
      <c r="I63" s="2">
        <v>38</v>
      </c>
      <c r="J63" s="2">
        <v>44</v>
      </c>
      <c r="K63" s="2">
        <v>50</v>
      </c>
    </row>
    <row r="64" spans="1:11" x14ac:dyDescent="0.3">
      <c r="A64" s="5" t="s">
        <v>22</v>
      </c>
      <c r="B64" s="2">
        <v>5</v>
      </c>
      <c r="C64" s="2">
        <v>6</v>
      </c>
      <c r="D64" s="2">
        <v>12</v>
      </c>
      <c r="E64" s="2">
        <v>11</v>
      </c>
      <c r="F64" s="2">
        <v>5</v>
      </c>
      <c r="G64" s="2">
        <v>3</v>
      </c>
      <c r="H64" s="2">
        <v>4</v>
      </c>
      <c r="I64" s="2">
        <v>7</v>
      </c>
      <c r="J64" s="2">
        <v>7</v>
      </c>
      <c r="K64" s="2">
        <v>0</v>
      </c>
    </row>
    <row r="65" spans="1:11" x14ac:dyDescent="0.3">
      <c r="A65" s="5" t="s">
        <v>20</v>
      </c>
      <c r="B65" s="2">
        <v>6</v>
      </c>
      <c r="C65" s="2">
        <v>5</v>
      </c>
      <c r="D65" s="2">
        <v>12</v>
      </c>
      <c r="E65" s="2">
        <v>13</v>
      </c>
      <c r="F65" s="2">
        <v>13</v>
      </c>
      <c r="G65" s="2">
        <v>7</v>
      </c>
      <c r="H65" s="2">
        <v>8</v>
      </c>
      <c r="I65" s="2">
        <v>15</v>
      </c>
      <c r="J65" s="2">
        <v>2</v>
      </c>
      <c r="K65" s="2">
        <v>14</v>
      </c>
    </row>
    <row r="66" spans="1:11" x14ac:dyDescent="0.3">
      <c r="A66" s="14" t="s">
        <v>27</v>
      </c>
      <c r="B66" s="11">
        <f>(B62+B63)/SUM(B62:B65)</f>
        <v>0.8571428571428571</v>
      </c>
      <c r="C66" s="11">
        <f t="shared" ref="C66:K66" si="24">(C62+C63)/SUM(C62:C65)</f>
        <v>0.85333333333333339</v>
      </c>
      <c r="D66" s="11">
        <f t="shared" si="24"/>
        <v>0.68831168831168832</v>
      </c>
      <c r="E66" s="11">
        <f t="shared" si="24"/>
        <v>0.68831168831168832</v>
      </c>
      <c r="F66" s="11">
        <f t="shared" si="24"/>
        <v>0.76623376623376627</v>
      </c>
      <c r="G66" s="11">
        <f t="shared" si="24"/>
        <v>0.87012987012987009</v>
      </c>
      <c r="H66" s="11">
        <f t="shared" si="24"/>
        <v>0.84210526315789469</v>
      </c>
      <c r="I66" s="11">
        <f t="shared" si="24"/>
        <v>0.7142857142857143</v>
      </c>
      <c r="J66" s="11">
        <f t="shared" si="24"/>
        <v>0.88311688311688308</v>
      </c>
      <c r="K66" s="11">
        <f t="shared" si="24"/>
        <v>0.81818181818181823</v>
      </c>
    </row>
    <row r="67" spans="1:11" x14ac:dyDescent="0.3">
      <c r="A67" s="4" t="s">
        <v>17</v>
      </c>
      <c r="B67" s="11">
        <f>B62/(B62+B64)</f>
        <v>0.78260869565217395</v>
      </c>
      <c r="C67" s="11">
        <f t="shared" ref="C67:K67" si="25">C62/(C62+C64)</f>
        <v>0.6</v>
      </c>
      <c r="D67" s="11">
        <f t="shared" si="25"/>
        <v>0.63636363636363635</v>
      </c>
      <c r="E67" s="11">
        <f t="shared" si="25"/>
        <v>0.5</v>
      </c>
      <c r="F67" s="11">
        <f t="shared" si="25"/>
        <v>0.58333333333333337</v>
      </c>
      <c r="G67" s="11">
        <f t="shared" si="25"/>
        <v>0.84210526315789469</v>
      </c>
      <c r="H67" s="11">
        <f t="shared" si="25"/>
        <v>0.82608695652173914</v>
      </c>
      <c r="I67" s="11">
        <f t="shared" si="25"/>
        <v>0.70833333333333337</v>
      </c>
      <c r="J67" s="11">
        <f t="shared" si="25"/>
        <v>0.77419354838709675</v>
      </c>
      <c r="K67" s="11">
        <f t="shared" si="25"/>
        <v>1</v>
      </c>
    </row>
    <row r="68" spans="1:11" x14ac:dyDescent="0.3">
      <c r="A68" s="4" t="s">
        <v>16</v>
      </c>
      <c r="B68" s="11">
        <f>B62/(B62+B65)</f>
        <v>0.75</v>
      </c>
      <c r="C68" s="11">
        <f t="shared" ref="C68:K68" si="26">C62/(C62+C65)</f>
        <v>0.6428571428571429</v>
      </c>
      <c r="D68" s="11">
        <f t="shared" si="26"/>
        <v>0.63636363636363635</v>
      </c>
      <c r="E68" s="11">
        <f t="shared" si="26"/>
        <v>0.45833333333333331</v>
      </c>
      <c r="F68" s="11">
        <f t="shared" si="26"/>
        <v>0.35</v>
      </c>
      <c r="G68" s="11">
        <f t="shared" si="26"/>
        <v>0.69565217391304346</v>
      </c>
      <c r="H68" s="11">
        <f t="shared" si="26"/>
        <v>0.70370370370370372</v>
      </c>
      <c r="I68" s="11">
        <f t="shared" si="26"/>
        <v>0.53125</v>
      </c>
      <c r="J68" s="11">
        <f t="shared" si="26"/>
        <v>0.92307692307692313</v>
      </c>
      <c r="K68" s="11">
        <f t="shared" si="26"/>
        <v>0.48148148148148145</v>
      </c>
    </row>
    <row r="69" spans="1:11" x14ac:dyDescent="0.3">
      <c r="A69" s="4" t="s">
        <v>18</v>
      </c>
      <c r="B69" s="11">
        <f>B63/(B63+B64)</f>
        <v>0.90566037735849059</v>
      </c>
      <c r="C69" s="11">
        <f t="shared" ref="C69:K69" si="27">C63/(C63+C64)</f>
        <v>0.90163934426229508</v>
      </c>
      <c r="D69" s="11">
        <f t="shared" si="27"/>
        <v>0.72727272727272729</v>
      </c>
      <c r="E69" s="11">
        <f t="shared" si="27"/>
        <v>0.79245283018867929</v>
      </c>
      <c r="F69" s="11">
        <f t="shared" si="27"/>
        <v>0.91228070175438591</v>
      </c>
      <c r="G69" s="11">
        <f t="shared" si="27"/>
        <v>0.94444444444444442</v>
      </c>
      <c r="H69" s="11">
        <f t="shared" si="27"/>
        <v>0.91836734693877553</v>
      </c>
      <c r="I69" s="11">
        <f t="shared" si="27"/>
        <v>0.84444444444444444</v>
      </c>
      <c r="J69" s="11">
        <f t="shared" si="27"/>
        <v>0.86274509803921573</v>
      </c>
      <c r="K69" s="11">
        <f t="shared" si="27"/>
        <v>1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0.75</v>
      </c>
      <c r="C71" s="11">
        <f t="shared" ref="C71:K71" si="28">C62/(C62+C65)</f>
        <v>0.6428571428571429</v>
      </c>
      <c r="D71" s="11">
        <f t="shared" si="28"/>
        <v>0.63636363636363635</v>
      </c>
      <c r="E71" s="11">
        <f t="shared" si="28"/>
        <v>0.45833333333333331</v>
      </c>
      <c r="F71" s="11">
        <f t="shared" si="28"/>
        <v>0.35</v>
      </c>
      <c r="G71" s="11">
        <f t="shared" si="28"/>
        <v>0.69565217391304346</v>
      </c>
      <c r="H71" s="11">
        <f t="shared" si="28"/>
        <v>0.70370370370370372</v>
      </c>
      <c r="I71" s="11">
        <f t="shared" si="28"/>
        <v>0.53125</v>
      </c>
      <c r="J71" s="11">
        <f t="shared" si="28"/>
        <v>0.92307692307692313</v>
      </c>
      <c r="K71" s="11">
        <f t="shared" si="28"/>
        <v>0.48148148148148145</v>
      </c>
    </row>
    <row r="72" spans="1:11" x14ac:dyDescent="0.3">
      <c r="A72" s="4" t="s">
        <v>23</v>
      </c>
      <c r="B72" s="11">
        <f>B64/(B64+B63)</f>
        <v>9.4339622641509441E-2</v>
      </c>
      <c r="C72" s="11">
        <f t="shared" ref="C72:K72" si="29">C64/(C64+C63)</f>
        <v>9.8360655737704916E-2</v>
      </c>
      <c r="D72" s="11">
        <f t="shared" si="29"/>
        <v>0.27272727272727271</v>
      </c>
      <c r="E72" s="11">
        <f t="shared" si="29"/>
        <v>0.20754716981132076</v>
      </c>
      <c r="F72" s="11">
        <f t="shared" si="29"/>
        <v>8.771929824561403E-2</v>
      </c>
      <c r="G72" s="11">
        <f t="shared" si="29"/>
        <v>5.5555555555555552E-2</v>
      </c>
      <c r="H72" s="11">
        <f t="shared" si="29"/>
        <v>8.1632653061224483E-2</v>
      </c>
      <c r="I72" s="11">
        <f t="shared" si="29"/>
        <v>0.15555555555555556</v>
      </c>
      <c r="J72" s="11">
        <f t="shared" si="29"/>
        <v>0.13725490196078433</v>
      </c>
      <c r="K72" s="11">
        <f t="shared" si="29"/>
        <v>0</v>
      </c>
    </row>
    <row r="73" spans="1:11" x14ac:dyDescent="0.3">
      <c r="C73" s="11"/>
    </row>
    <row r="74" spans="1:11" x14ac:dyDescent="0.3">
      <c r="A74" s="6" t="s">
        <v>36</v>
      </c>
      <c r="B74" s="11">
        <v>0.9587</v>
      </c>
      <c r="C74" s="11">
        <v>0.94359999999999999</v>
      </c>
      <c r="D74" s="11">
        <v>0.9466</v>
      </c>
      <c r="E74" s="11">
        <v>0.9446</v>
      </c>
      <c r="F74" s="11">
        <v>0.95699999999999996</v>
      </c>
      <c r="G74" s="11">
        <v>0.94789999999999996</v>
      </c>
      <c r="H74" s="11">
        <v>0.9577</v>
      </c>
      <c r="I74" s="11">
        <v>0.95150000000000001</v>
      </c>
      <c r="J74" s="11">
        <v>0.9506</v>
      </c>
      <c r="K74" s="11">
        <v>0.93810000000000004</v>
      </c>
    </row>
    <row r="76" spans="1:11" x14ac:dyDescent="0.3">
      <c r="A76" s="5" t="s">
        <v>21</v>
      </c>
      <c r="B76" s="2">
        <v>18</v>
      </c>
      <c r="C76" s="2">
        <v>7</v>
      </c>
      <c r="D76" s="2">
        <v>24</v>
      </c>
      <c r="E76" s="2">
        <v>9</v>
      </c>
      <c r="F76" s="2">
        <v>5</v>
      </c>
      <c r="G76" s="2">
        <v>21</v>
      </c>
      <c r="H76" s="2">
        <v>21</v>
      </c>
      <c r="I76" s="2">
        <v>21</v>
      </c>
      <c r="J76" s="2">
        <v>22</v>
      </c>
      <c r="K76" s="2">
        <v>8</v>
      </c>
    </row>
    <row r="77" spans="1:11" x14ac:dyDescent="0.3">
      <c r="A77" s="5" t="s">
        <v>19</v>
      </c>
      <c r="B77" s="2">
        <v>41</v>
      </c>
      <c r="C77" s="23">
        <v>57</v>
      </c>
      <c r="D77" s="23">
        <v>35</v>
      </c>
      <c r="E77" s="23">
        <v>47</v>
      </c>
      <c r="F77" s="23">
        <v>57</v>
      </c>
      <c r="G77" s="23">
        <v>45</v>
      </c>
      <c r="H77" s="23">
        <v>41</v>
      </c>
      <c r="I77" s="23">
        <v>39</v>
      </c>
      <c r="J77" s="23">
        <v>41</v>
      </c>
      <c r="K77" s="23">
        <v>55</v>
      </c>
    </row>
    <row r="78" spans="1:11" x14ac:dyDescent="0.3">
      <c r="A78" s="5" t="s">
        <v>22</v>
      </c>
      <c r="B78" s="2">
        <v>10</v>
      </c>
      <c r="C78" s="2">
        <v>3</v>
      </c>
      <c r="D78" s="2">
        <v>4</v>
      </c>
      <c r="E78" s="2">
        <v>6</v>
      </c>
      <c r="F78" s="2">
        <v>2</v>
      </c>
      <c r="G78" s="2">
        <v>3</v>
      </c>
      <c r="H78" s="2">
        <v>7</v>
      </c>
      <c r="I78" s="2">
        <v>4</v>
      </c>
      <c r="J78" s="2">
        <v>7</v>
      </c>
      <c r="K78" s="2">
        <v>3</v>
      </c>
    </row>
    <row r="79" spans="1:11" x14ac:dyDescent="0.3">
      <c r="A79" s="5" t="s">
        <v>20</v>
      </c>
      <c r="B79" s="2">
        <v>8</v>
      </c>
      <c r="C79" s="2">
        <v>10</v>
      </c>
      <c r="D79" s="2">
        <v>14</v>
      </c>
      <c r="E79" s="2">
        <v>15</v>
      </c>
      <c r="F79" s="2">
        <v>13</v>
      </c>
      <c r="G79" s="2">
        <v>8</v>
      </c>
      <c r="H79" s="2">
        <v>8</v>
      </c>
      <c r="I79" s="2">
        <v>13</v>
      </c>
      <c r="J79" s="2">
        <v>7</v>
      </c>
      <c r="K79" s="2">
        <v>11</v>
      </c>
    </row>
    <row r="80" spans="1:11" x14ac:dyDescent="0.3">
      <c r="A80" s="14" t="s">
        <v>27</v>
      </c>
      <c r="B80" s="11">
        <f>(B76+B77)/SUM(B76:B79)</f>
        <v>0.76623376623376627</v>
      </c>
      <c r="C80" s="11">
        <f t="shared" ref="C80:K80" si="30">(C76+C77)/SUM(C76:C79)</f>
        <v>0.83116883116883122</v>
      </c>
      <c r="D80" s="11">
        <f t="shared" si="30"/>
        <v>0.76623376623376627</v>
      </c>
      <c r="E80" s="11">
        <f t="shared" si="30"/>
        <v>0.72727272727272729</v>
      </c>
      <c r="F80" s="11">
        <f t="shared" si="30"/>
        <v>0.80519480519480524</v>
      </c>
      <c r="G80" s="11">
        <f t="shared" si="30"/>
        <v>0.8571428571428571</v>
      </c>
      <c r="H80" s="11">
        <f t="shared" si="30"/>
        <v>0.80519480519480524</v>
      </c>
      <c r="I80" s="11">
        <f t="shared" si="30"/>
        <v>0.77922077922077926</v>
      </c>
      <c r="J80" s="11">
        <f t="shared" si="30"/>
        <v>0.81818181818181823</v>
      </c>
      <c r="K80" s="11">
        <f t="shared" si="30"/>
        <v>0.81818181818181823</v>
      </c>
    </row>
    <row r="81" spans="1:11" x14ac:dyDescent="0.3">
      <c r="A81" s="4" t="s">
        <v>17</v>
      </c>
      <c r="B81" s="11">
        <f>B76/(B76+B78)</f>
        <v>0.6428571428571429</v>
      </c>
      <c r="C81" s="11">
        <f t="shared" ref="C81:K81" si="31">C76/(C76+C78)</f>
        <v>0.7</v>
      </c>
      <c r="D81" s="11">
        <f t="shared" si="31"/>
        <v>0.8571428571428571</v>
      </c>
      <c r="E81" s="11">
        <f t="shared" si="31"/>
        <v>0.6</v>
      </c>
      <c r="F81" s="11">
        <f t="shared" si="31"/>
        <v>0.7142857142857143</v>
      </c>
      <c r="G81" s="11">
        <f t="shared" si="31"/>
        <v>0.875</v>
      </c>
      <c r="H81" s="11">
        <f t="shared" si="31"/>
        <v>0.75</v>
      </c>
      <c r="I81" s="11">
        <f t="shared" si="31"/>
        <v>0.84</v>
      </c>
      <c r="J81" s="11">
        <f t="shared" si="31"/>
        <v>0.75862068965517238</v>
      </c>
      <c r="K81" s="11">
        <f t="shared" si="31"/>
        <v>0.72727272727272729</v>
      </c>
    </row>
    <row r="82" spans="1:11" x14ac:dyDescent="0.3">
      <c r="A82" s="4" t="s">
        <v>16</v>
      </c>
      <c r="B82" s="11">
        <f>B76/(B76+B79)</f>
        <v>0.69230769230769229</v>
      </c>
      <c r="C82" s="11">
        <f t="shared" ref="C82:K82" si="32">C76/(C76+C79)</f>
        <v>0.41176470588235292</v>
      </c>
      <c r="D82" s="11">
        <f t="shared" si="32"/>
        <v>0.63157894736842102</v>
      </c>
      <c r="E82" s="11">
        <f t="shared" si="32"/>
        <v>0.375</v>
      </c>
      <c r="F82" s="11">
        <f t="shared" si="32"/>
        <v>0.27777777777777779</v>
      </c>
      <c r="G82" s="11">
        <f t="shared" si="32"/>
        <v>0.72413793103448276</v>
      </c>
      <c r="H82" s="11">
        <f t="shared" si="32"/>
        <v>0.72413793103448276</v>
      </c>
      <c r="I82" s="11">
        <f t="shared" si="32"/>
        <v>0.61764705882352944</v>
      </c>
      <c r="J82" s="11">
        <f t="shared" si="32"/>
        <v>0.75862068965517238</v>
      </c>
      <c r="K82" s="11">
        <f t="shared" si="32"/>
        <v>0.42105263157894735</v>
      </c>
    </row>
    <row r="83" spans="1:11" x14ac:dyDescent="0.3">
      <c r="A83" s="4" t="s">
        <v>18</v>
      </c>
      <c r="B83" s="11">
        <f>B77/(B77+B78)</f>
        <v>0.80392156862745101</v>
      </c>
      <c r="C83" s="11">
        <f t="shared" ref="C83:K83" si="33">C77/(C77+C78)</f>
        <v>0.95</v>
      </c>
      <c r="D83" s="11">
        <f t="shared" si="33"/>
        <v>0.89743589743589747</v>
      </c>
      <c r="E83" s="11">
        <f t="shared" si="33"/>
        <v>0.8867924528301887</v>
      </c>
      <c r="F83" s="11">
        <f t="shared" si="33"/>
        <v>0.96610169491525422</v>
      </c>
      <c r="G83" s="11">
        <f t="shared" si="33"/>
        <v>0.9375</v>
      </c>
      <c r="H83" s="11">
        <f t="shared" si="33"/>
        <v>0.85416666666666663</v>
      </c>
      <c r="I83" s="11">
        <f t="shared" si="33"/>
        <v>0.90697674418604646</v>
      </c>
      <c r="J83" s="11">
        <f t="shared" si="33"/>
        <v>0.85416666666666663</v>
      </c>
      <c r="K83" s="11">
        <f t="shared" si="33"/>
        <v>0.94827586206896552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0.69230769230769229</v>
      </c>
      <c r="C85" s="11">
        <f t="shared" ref="C85:K85" si="34">C76/(C76+C79)</f>
        <v>0.41176470588235292</v>
      </c>
      <c r="D85" s="11">
        <f t="shared" si="34"/>
        <v>0.63157894736842102</v>
      </c>
      <c r="E85" s="11">
        <f t="shared" si="34"/>
        <v>0.375</v>
      </c>
      <c r="F85" s="11">
        <f t="shared" si="34"/>
        <v>0.27777777777777779</v>
      </c>
      <c r="G85" s="11">
        <f t="shared" si="34"/>
        <v>0.72413793103448276</v>
      </c>
      <c r="H85" s="11">
        <f t="shared" si="34"/>
        <v>0.72413793103448276</v>
      </c>
      <c r="I85" s="11">
        <f t="shared" si="34"/>
        <v>0.61764705882352944</v>
      </c>
      <c r="J85" s="11">
        <f t="shared" si="34"/>
        <v>0.75862068965517238</v>
      </c>
      <c r="K85" s="11">
        <f t="shared" si="34"/>
        <v>0.42105263157894735</v>
      </c>
    </row>
    <row r="86" spans="1:11" x14ac:dyDescent="0.3">
      <c r="A86" s="4" t="s">
        <v>23</v>
      </c>
      <c r="B86" s="11">
        <f>B78/(B78+B77)</f>
        <v>0.19607843137254902</v>
      </c>
      <c r="C86" s="11">
        <f t="shared" ref="C86:K86" si="35">C78/(C78+C77)</f>
        <v>0.05</v>
      </c>
      <c r="D86" s="11">
        <f t="shared" si="35"/>
        <v>0.10256410256410256</v>
      </c>
      <c r="E86" s="11">
        <f t="shared" si="35"/>
        <v>0.11320754716981132</v>
      </c>
      <c r="F86" s="11">
        <f t="shared" si="35"/>
        <v>3.3898305084745763E-2</v>
      </c>
      <c r="G86" s="11">
        <f t="shared" si="35"/>
        <v>6.25E-2</v>
      </c>
      <c r="H86" s="11">
        <f t="shared" si="35"/>
        <v>0.14583333333333334</v>
      </c>
      <c r="I86" s="11">
        <f t="shared" si="35"/>
        <v>9.3023255813953487E-2</v>
      </c>
      <c r="J86" s="11">
        <f t="shared" si="35"/>
        <v>0.14583333333333334</v>
      </c>
      <c r="K86" s="11">
        <f t="shared" si="35"/>
        <v>5.1724137931034482E-2</v>
      </c>
    </row>
    <row r="87" spans="1:11" x14ac:dyDescent="0.3">
      <c r="C87" s="11"/>
    </row>
    <row r="88" spans="1:11" x14ac:dyDescent="0.3">
      <c r="A88" s="6" t="s">
        <v>37</v>
      </c>
      <c r="B88" s="11">
        <v>0.95240000000000002</v>
      </c>
      <c r="C88" s="11">
        <v>0.95409999999999995</v>
      </c>
      <c r="D88" s="11">
        <v>0.95440000000000003</v>
      </c>
      <c r="E88" s="11">
        <v>0.94879999999999998</v>
      </c>
      <c r="F88" s="11">
        <v>0.93940000000000001</v>
      </c>
      <c r="G88" s="11">
        <v>0.94779999999999998</v>
      </c>
      <c r="H88" s="11">
        <v>0.94789999999999996</v>
      </c>
      <c r="I88" s="11">
        <v>0.94850000000000001</v>
      </c>
      <c r="J88" s="11">
        <v>0.95199999999999996</v>
      </c>
      <c r="K88" s="11">
        <v>0.94330000000000003</v>
      </c>
    </row>
    <row r="90" spans="1:11" x14ac:dyDescent="0.3">
      <c r="A90" s="5" t="s">
        <v>21</v>
      </c>
      <c r="B90" s="2">
        <v>14</v>
      </c>
      <c r="C90" s="2">
        <v>9</v>
      </c>
      <c r="D90" s="2">
        <v>24</v>
      </c>
      <c r="E90" s="2">
        <v>19</v>
      </c>
      <c r="F90" s="2">
        <v>2</v>
      </c>
      <c r="G90" s="2">
        <v>21</v>
      </c>
      <c r="H90" s="2">
        <v>18</v>
      </c>
      <c r="I90" s="2">
        <v>18</v>
      </c>
      <c r="J90" s="2">
        <v>29</v>
      </c>
      <c r="K90" s="2">
        <v>6</v>
      </c>
    </row>
    <row r="91" spans="1:11" x14ac:dyDescent="0.3">
      <c r="A91" s="5" t="s">
        <v>19</v>
      </c>
      <c r="B91" s="2">
        <v>44</v>
      </c>
      <c r="C91" s="23">
        <v>54</v>
      </c>
      <c r="D91" s="2">
        <v>34</v>
      </c>
      <c r="E91" s="2">
        <v>40</v>
      </c>
      <c r="F91" s="2">
        <v>55</v>
      </c>
      <c r="G91" s="2">
        <v>42</v>
      </c>
      <c r="H91" s="2">
        <v>46</v>
      </c>
      <c r="I91" s="2">
        <v>42</v>
      </c>
      <c r="J91" s="2">
        <v>34</v>
      </c>
      <c r="K91" s="2">
        <v>52</v>
      </c>
    </row>
    <row r="92" spans="1:11" x14ac:dyDescent="0.3">
      <c r="A92" s="5" t="s">
        <v>22</v>
      </c>
      <c r="B92" s="2">
        <v>10</v>
      </c>
      <c r="C92" s="2">
        <v>5</v>
      </c>
      <c r="D92" s="2">
        <v>4</v>
      </c>
      <c r="E92" s="2">
        <v>4</v>
      </c>
      <c r="F92" s="2">
        <v>5</v>
      </c>
      <c r="G92" s="2">
        <v>9</v>
      </c>
      <c r="H92" s="2">
        <v>4</v>
      </c>
      <c r="I92" s="2">
        <v>7</v>
      </c>
      <c r="J92" s="2">
        <v>7</v>
      </c>
      <c r="K92" s="2">
        <v>4</v>
      </c>
    </row>
    <row r="93" spans="1:11" x14ac:dyDescent="0.3">
      <c r="A93" s="5" t="s">
        <v>20</v>
      </c>
      <c r="B93" s="2">
        <v>9</v>
      </c>
      <c r="C93" s="2">
        <v>9</v>
      </c>
      <c r="D93" s="2">
        <v>15</v>
      </c>
      <c r="E93" s="2">
        <v>14</v>
      </c>
      <c r="F93" s="2">
        <v>15</v>
      </c>
      <c r="G93" s="2">
        <v>5</v>
      </c>
      <c r="H93" s="2">
        <v>9</v>
      </c>
      <c r="I93" s="2">
        <v>10</v>
      </c>
      <c r="J93" s="2">
        <v>7</v>
      </c>
      <c r="K93" s="2">
        <v>13</v>
      </c>
    </row>
    <row r="94" spans="1:11" x14ac:dyDescent="0.3">
      <c r="A94" s="14" t="s">
        <v>27</v>
      </c>
      <c r="B94" s="11">
        <f>(B90+B91)/SUM(B90:B93)</f>
        <v>0.75324675324675328</v>
      </c>
      <c r="C94" s="11">
        <f t="shared" ref="C94:K94" si="36">(C90+C91)/SUM(C90:C93)</f>
        <v>0.81818181818181823</v>
      </c>
      <c r="D94" s="11">
        <f t="shared" si="36"/>
        <v>0.75324675324675328</v>
      </c>
      <c r="E94" s="11">
        <f t="shared" si="36"/>
        <v>0.76623376623376627</v>
      </c>
      <c r="F94" s="11">
        <f t="shared" si="36"/>
        <v>0.74025974025974028</v>
      </c>
      <c r="G94" s="11">
        <f t="shared" si="36"/>
        <v>0.81818181818181823</v>
      </c>
      <c r="H94" s="11">
        <f t="shared" si="36"/>
        <v>0.83116883116883122</v>
      </c>
      <c r="I94" s="11">
        <f t="shared" si="36"/>
        <v>0.77922077922077926</v>
      </c>
      <c r="J94" s="11">
        <f t="shared" si="36"/>
        <v>0.81818181818181823</v>
      </c>
      <c r="K94" s="11">
        <f t="shared" si="36"/>
        <v>0.77333333333333332</v>
      </c>
    </row>
    <row r="95" spans="1:11" x14ac:dyDescent="0.3">
      <c r="A95" s="4" t="s">
        <v>17</v>
      </c>
      <c r="B95" s="11">
        <f>B90/(B90+B92)</f>
        <v>0.58333333333333337</v>
      </c>
      <c r="C95" s="11">
        <f t="shared" ref="C95:K95" si="37">C90/(C90+C92)</f>
        <v>0.6428571428571429</v>
      </c>
      <c r="D95" s="11">
        <f t="shared" si="37"/>
        <v>0.8571428571428571</v>
      </c>
      <c r="E95" s="11">
        <f t="shared" si="37"/>
        <v>0.82608695652173914</v>
      </c>
      <c r="F95" s="11">
        <f t="shared" si="37"/>
        <v>0.2857142857142857</v>
      </c>
      <c r="G95" s="11">
        <f t="shared" si="37"/>
        <v>0.7</v>
      </c>
      <c r="H95" s="11">
        <f t="shared" si="37"/>
        <v>0.81818181818181823</v>
      </c>
      <c r="I95" s="11">
        <f t="shared" si="37"/>
        <v>0.72</v>
      </c>
      <c r="J95" s="11">
        <f t="shared" si="37"/>
        <v>0.80555555555555558</v>
      </c>
      <c r="K95" s="11">
        <f t="shared" si="37"/>
        <v>0.6</v>
      </c>
    </row>
    <row r="96" spans="1:11" x14ac:dyDescent="0.3">
      <c r="A96" s="4" t="s">
        <v>16</v>
      </c>
      <c r="B96" s="11">
        <f>B90/(B90+B93)</f>
        <v>0.60869565217391308</v>
      </c>
      <c r="C96" s="11">
        <f t="shared" ref="C96:K96" si="38">C90/(C90+C93)</f>
        <v>0.5</v>
      </c>
      <c r="D96" s="11">
        <f t="shared" si="38"/>
        <v>0.61538461538461542</v>
      </c>
      <c r="E96" s="11">
        <f t="shared" si="38"/>
        <v>0.5757575757575758</v>
      </c>
      <c r="F96" s="11">
        <f t="shared" si="38"/>
        <v>0.11764705882352941</v>
      </c>
      <c r="G96" s="11">
        <f t="shared" si="38"/>
        <v>0.80769230769230771</v>
      </c>
      <c r="H96" s="11">
        <f t="shared" si="38"/>
        <v>0.66666666666666663</v>
      </c>
      <c r="I96" s="11">
        <f t="shared" si="38"/>
        <v>0.6428571428571429</v>
      </c>
      <c r="J96" s="11">
        <f t="shared" si="38"/>
        <v>0.80555555555555558</v>
      </c>
      <c r="K96" s="11">
        <f t="shared" si="38"/>
        <v>0.31578947368421051</v>
      </c>
    </row>
    <row r="97" spans="1:12" x14ac:dyDescent="0.3">
      <c r="A97" s="4" t="s">
        <v>18</v>
      </c>
      <c r="B97" s="11">
        <f>B91/(B91+B92)</f>
        <v>0.81481481481481477</v>
      </c>
      <c r="C97" s="11">
        <f t="shared" ref="C97:K97" si="39">C91/(C91+C92)</f>
        <v>0.9152542372881356</v>
      </c>
      <c r="D97" s="11">
        <f t="shared" si="39"/>
        <v>0.89473684210526316</v>
      </c>
      <c r="E97" s="11">
        <f t="shared" si="39"/>
        <v>0.90909090909090906</v>
      </c>
      <c r="F97" s="11">
        <f t="shared" si="39"/>
        <v>0.91666666666666663</v>
      </c>
      <c r="G97" s="11">
        <f t="shared" si="39"/>
        <v>0.82352941176470584</v>
      </c>
      <c r="H97" s="11">
        <f t="shared" si="39"/>
        <v>0.92</v>
      </c>
      <c r="I97" s="11">
        <f t="shared" si="39"/>
        <v>0.8571428571428571</v>
      </c>
      <c r="J97" s="11">
        <f t="shared" si="39"/>
        <v>0.82926829268292679</v>
      </c>
      <c r="K97" s="11">
        <f t="shared" si="39"/>
        <v>0.9285714285714286</v>
      </c>
    </row>
    <row r="98" spans="1:12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2" x14ac:dyDescent="0.3">
      <c r="A99" s="4" t="s">
        <v>24</v>
      </c>
      <c r="B99" s="11">
        <f>B90/(B90+B93)</f>
        <v>0.60869565217391308</v>
      </c>
      <c r="C99" s="11">
        <f t="shared" ref="C99:K99" si="40">C90/(C90+C93)</f>
        <v>0.5</v>
      </c>
      <c r="D99" s="11">
        <f t="shared" si="40"/>
        <v>0.61538461538461542</v>
      </c>
      <c r="E99" s="11">
        <f t="shared" si="40"/>
        <v>0.5757575757575758</v>
      </c>
      <c r="F99" s="11">
        <f t="shared" si="40"/>
        <v>0.11764705882352941</v>
      </c>
      <c r="G99" s="11">
        <f t="shared" si="40"/>
        <v>0.80769230769230771</v>
      </c>
      <c r="H99" s="11">
        <f t="shared" si="40"/>
        <v>0.66666666666666663</v>
      </c>
      <c r="I99" s="11">
        <f t="shared" si="40"/>
        <v>0.6428571428571429</v>
      </c>
      <c r="J99" s="11">
        <f t="shared" si="40"/>
        <v>0.80555555555555558</v>
      </c>
      <c r="K99" s="11">
        <f t="shared" si="40"/>
        <v>0.31578947368421051</v>
      </c>
    </row>
    <row r="100" spans="1:12" x14ac:dyDescent="0.3">
      <c r="A100" s="4" t="s">
        <v>23</v>
      </c>
      <c r="B100" s="11">
        <f>B92/(B92+B91)</f>
        <v>0.18518518518518517</v>
      </c>
      <c r="C100" s="11">
        <f t="shared" ref="C100:K100" si="41">C92/(C92+C91)</f>
        <v>8.4745762711864403E-2</v>
      </c>
      <c r="D100" s="11">
        <f t="shared" si="41"/>
        <v>0.10526315789473684</v>
      </c>
      <c r="E100" s="11">
        <f t="shared" si="41"/>
        <v>9.0909090909090912E-2</v>
      </c>
      <c r="F100" s="11">
        <f t="shared" si="41"/>
        <v>8.3333333333333329E-2</v>
      </c>
      <c r="G100" s="11">
        <f t="shared" si="41"/>
        <v>0.17647058823529413</v>
      </c>
      <c r="H100" s="11">
        <f t="shared" si="41"/>
        <v>0.08</v>
      </c>
      <c r="I100" s="11">
        <f t="shared" si="41"/>
        <v>0.14285714285714285</v>
      </c>
      <c r="J100" s="11">
        <f t="shared" si="41"/>
        <v>0.17073170731707318</v>
      </c>
      <c r="K100" s="11">
        <f t="shared" si="41"/>
        <v>7.1428571428571425E-2</v>
      </c>
    </row>
    <row r="101" spans="1:12" x14ac:dyDescent="0.3">
      <c r="C101" s="11"/>
    </row>
    <row r="102" spans="1:12" x14ac:dyDescent="0.3">
      <c r="A102" s="6" t="s">
        <v>38</v>
      </c>
      <c r="B102" s="11">
        <v>0.95620000000000005</v>
      </c>
      <c r="C102" s="11">
        <v>0.94599999999999995</v>
      </c>
      <c r="D102" s="11">
        <v>0.95020000000000004</v>
      </c>
      <c r="E102" s="11">
        <v>0.94989999999999997</v>
      </c>
      <c r="F102" s="11">
        <v>0.95330000000000004</v>
      </c>
      <c r="G102" s="11">
        <v>0.95479999999999998</v>
      </c>
      <c r="H102" s="11">
        <v>0.94920000000000004</v>
      </c>
      <c r="I102" s="11">
        <v>0.95</v>
      </c>
      <c r="J102" s="11">
        <v>0.94140000000000001</v>
      </c>
      <c r="K102" s="11">
        <v>0.94689999999999996</v>
      </c>
      <c r="L102" s="11" t="s">
        <v>0</v>
      </c>
    </row>
    <row r="104" spans="1:12" x14ac:dyDescent="0.3">
      <c r="A104" s="5" t="s">
        <v>21</v>
      </c>
      <c r="B104" s="2">
        <v>12</v>
      </c>
      <c r="C104" s="23">
        <v>12</v>
      </c>
      <c r="D104" s="2">
        <v>25</v>
      </c>
      <c r="E104" s="2">
        <v>13</v>
      </c>
      <c r="F104" s="2">
        <v>9</v>
      </c>
      <c r="G104" s="2">
        <v>17</v>
      </c>
      <c r="H104" s="2">
        <v>14</v>
      </c>
      <c r="I104" s="2">
        <v>29</v>
      </c>
      <c r="J104" s="2">
        <v>20</v>
      </c>
      <c r="K104" s="2">
        <v>12</v>
      </c>
    </row>
    <row r="105" spans="1:12" x14ac:dyDescent="0.3">
      <c r="A105" s="5" t="s">
        <v>19</v>
      </c>
      <c r="B105" s="2">
        <v>46</v>
      </c>
      <c r="C105" s="23">
        <v>50</v>
      </c>
      <c r="D105" s="2">
        <v>29</v>
      </c>
      <c r="E105" s="2">
        <v>34</v>
      </c>
      <c r="F105" s="2">
        <v>46</v>
      </c>
      <c r="G105" s="2">
        <v>48</v>
      </c>
      <c r="H105" s="2">
        <v>46</v>
      </c>
      <c r="I105" s="2">
        <v>32</v>
      </c>
      <c r="J105" s="2">
        <v>36</v>
      </c>
      <c r="K105" s="2">
        <v>53</v>
      </c>
    </row>
    <row r="106" spans="1:12" x14ac:dyDescent="0.3">
      <c r="A106" s="5" t="s">
        <v>22</v>
      </c>
      <c r="B106" s="2">
        <v>7</v>
      </c>
      <c r="C106" s="2">
        <v>1</v>
      </c>
      <c r="D106" s="2">
        <v>6</v>
      </c>
      <c r="E106" s="2">
        <v>13</v>
      </c>
      <c r="F106" s="2">
        <v>3</v>
      </c>
      <c r="G106" s="2">
        <v>3</v>
      </c>
      <c r="H106" s="2">
        <v>5</v>
      </c>
      <c r="I106" s="2">
        <v>2</v>
      </c>
      <c r="J106" s="2">
        <v>13</v>
      </c>
      <c r="K106" s="2">
        <v>2</v>
      </c>
    </row>
    <row r="107" spans="1:12" x14ac:dyDescent="0.3">
      <c r="A107" s="5" t="s">
        <v>20</v>
      </c>
      <c r="B107" s="2">
        <v>12</v>
      </c>
      <c r="C107" s="2">
        <v>14</v>
      </c>
      <c r="D107" s="2">
        <v>17</v>
      </c>
      <c r="E107" s="2">
        <v>17</v>
      </c>
      <c r="F107" s="2">
        <v>19</v>
      </c>
      <c r="G107" s="2">
        <v>9</v>
      </c>
      <c r="H107" s="2">
        <v>12</v>
      </c>
      <c r="I107" s="2">
        <v>14</v>
      </c>
      <c r="J107" s="2">
        <v>8</v>
      </c>
      <c r="K107" s="2">
        <v>10</v>
      </c>
    </row>
    <row r="108" spans="1:12" x14ac:dyDescent="0.3">
      <c r="A108" s="14" t="s">
        <v>27</v>
      </c>
      <c r="B108" s="11">
        <f>(B104+B105)/SUM(B104:B107)</f>
        <v>0.75324675324675328</v>
      </c>
      <c r="C108" s="11">
        <f t="shared" ref="C108:K108" si="42">(C104+C105)/SUM(C104:C107)</f>
        <v>0.80519480519480524</v>
      </c>
      <c r="D108" s="11">
        <f t="shared" si="42"/>
        <v>0.70129870129870131</v>
      </c>
      <c r="E108" s="11">
        <f t="shared" si="42"/>
        <v>0.61038961038961037</v>
      </c>
      <c r="F108" s="11">
        <f t="shared" si="42"/>
        <v>0.7142857142857143</v>
      </c>
      <c r="G108" s="11">
        <f t="shared" si="42"/>
        <v>0.8441558441558441</v>
      </c>
      <c r="H108" s="11">
        <f t="shared" si="42"/>
        <v>0.77922077922077926</v>
      </c>
      <c r="I108" s="11">
        <f t="shared" si="42"/>
        <v>0.79220779220779225</v>
      </c>
      <c r="J108" s="11">
        <f t="shared" si="42"/>
        <v>0.72727272727272729</v>
      </c>
      <c r="K108" s="11">
        <f t="shared" si="42"/>
        <v>0.8441558441558441</v>
      </c>
    </row>
    <row r="109" spans="1:12" x14ac:dyDescent="0.3">
      <c r="A109" s="4" t="s">
        <v>17</v>
      </c>
      <c r="B109" s="11">
        <f>B104/(B104+B106)</f>
        <v>0.63157894736842102</v>
      </c>
      <c r="C109" s="11">
        <f t="shared" ref="C109:K109" si="43">C104/(C104+C106)</f>
        <v>0.92307692307692313</v>
      </c>
      <c r="D109" s="11">
        <f t="shared" si="43"/>
        <v>0.80645161290322576</v>
      </c>
      <c r="E109" s="11">
        <f t="shared" si="43"/>
        <v>0.5</v>
      </c>
      <c r="F109" s="11">
        <f t="shared" si="43"/>
        <v>0.75</v>
      </c>
      <c r="G109" s="11">
        <f t="shared" si="43"/>
        <v>0.85</v>
      </c>
      <c r="H109" s="11">
        <f t="shared" si="43"/>
        <v>0.73684210526315785</v>
      </c>
      <c r="I109" s="11">
        <f t="shared" si="43"/>
        <v>0.93548387096774188</v>
      </c>
      <c r="J109" s="11">
        <f t="shared" si="43"/>
        <v>0.60606060606060608</v>
      </c>
      <c r="K109" s="11">
        <f t="shared" si="43"/>
        <v>0.8571428571428571</v>
      </c>
    </row>
    <row r="110" spans="1:12" x14ac:dyDescent="0.3">
      <c r="A110" s="4" t="s">
        <v>16</v>
      </c>
      <c r="B110" s="11">
        <f>B104/(B104+B107)</f>
        <v>0.5</v>
      </c>
      <c r="C110" s="11">
        <f t="shared" ref="C110:K110" si="44">C104/(C104+C107)</f>
        <v>0.46153846153846156</v>
      </c>
      <c r="D110" s="11">
        <f t="shared" si="44"/>
        <v>0.59523809523809523</v>
      </c>
      <c r="E110" s="11">
        <f t="shared" si="44"/>
        <v>0.43333333333333335</v>
      </c>
      <c r="F110" s="11">
        <f t="shared" si="44"/>
        <v>0.32142857142857145</v>
      </c>
      <c r="G110" s="11">
        <f t="shared" si="44"/>
        <v>0.65384615384615385</v>
      </c>
      <c r="H110" s="11">
        <f t="shared" si="44"/>
        <v>0.53846153846153844</v>
      </c>
      <c r="I110" s="11">
        <f t="shared" si="44"/>
        <v>0.67441860465116277</v>
      </c>
      <c r="J110" s="11">
        <f t="shared" si="44"/>
        <v>0.7142857142857143</v>
      </c>
      <c r="K110" s="11">
        <f t="shared" si="44"/>
        <v>0.54545454545454541</v>
      </c>
    </row>
    <row r="111" spans="1:12" x14ac:dyDescent="0.3">
      <c r="A111" s="4" t="s">
        <v>18</v>
      </c>
      <c r="B111" s="11">
        <f>B105/(B105+B106)</f>
        <v>0.86792452830188682</v>
      </c>
      <c r="C111" s="11">
        <f t="shared" ref="C111:K111" si="45">C105/(C105+C106)</f>
        <v>0.98039215686274506</v>
      </c>
      <c r="D111" s="11">
        <f t="shared" si="45"/>
        <v>0.82857142857142863</v>
      </c>
      <c r="E111" s="11">
        <f t="shared" si="45"/>
        <v>0.72340425531914898</v>
      </c>
      <c r="F111" s="11">
        <f t="shared" si="45"/>
        <v>0.93877551020408168</v>
      </c>
      <c r="G111" s="11">
        <f t="shared" si="45"/>
        <v>0.94117647058823528</v>
      </c>
      <c r="H111" s="11">
        <f t="shared" si="45"/>
        <v>0.90196078431372551</v>
      </c>
      <c r="I111" s="11">
        <f t="shared" si="45"/>
        <v>0.94117647058823528</v>
      </c>
      <c r="J111" s="11">
        <f t="shared" si="45"/>
        <v>0.73469387755102045</v>
      </c>
      <c r="K111" s="11">
        <f t="shared" si="45"/>
        <v>0.96363636363636362</v>
      </c>
    </row>
    <row r="112" spans="1:12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23" x14ac:dyDescent="0.3">
      <c r="A113" s="4" t="s">
        <v>24</v>
      </c>
      <c r="B113" s="11">
        <f>B104/(B104+B107)</f>
        <v>0.5</v>
      </c>
      <c r="C113" s="11">
        <f t="shared" ref="C113:K113" si="46">C104/(C104+C107)</f>
        <v>0.46153846153846156</v>
      </c>
      <c r="D113" s="11">
        <f t="shared" si="46"/>
        <v>0.59523809523809523</v>
      </c>
      <c r="E113" s="11">
        <f t="shared" si="46"/>
        <v>0.43333333333333335</v>
      </c>
      <c r="F113" s="11">
        <f t="shared" si="46"/>
        <v>0.32142857142857145</v>
      </c>
      <c r="G113" s="11">
        <f t="shared" si="46"/>
        <v>0.65384615384615385</v>
      </c>
      <c r="H113" s="11">
        <f t="shared" si="46"/>
        <v>0.53846153846153844</v>
      </c>
      <c r="I113" s="11">
        <f t="shared" si="46"/>
        <v>0.67441860465116277</v>
      </c>
      <c r="J113" s="11">
        <f t="shared" si="46"/>
        <v>0.7142857142857143</v>
      </c>
      <c r="K113" s="11">
        <f t="shared" si="46"/>
        <v>0.54545454545454541</v>
      </c>
    </row>
    <row r="114" spans="1:23" x14ac:dyDescent="0.3">
      <c r="A114" s="4" t="s">
        <v>23</v>
      </c>
      <c r="B114" s="11">
        <f>B106/(B106+B105)</f>
        <v>0.13207547169811321</v>
      </c>
      <c r="C114" s="11">
        <f t="shared" ref="C114:K114" si="47">C106/(C106+C105)</f>
        <v>1.9607843137254902E-2</v>
      </c>
      <c r="D114" s="11">
        <f t="shared" si="47"/>
        <v>0.17142857142857143</v>
      </c>
      <c r="E114" s="11">
        <f t="shared" si="47"/>
        <v>0.27659574468085107</v>
      </c>
      <c r="F114" s="11">
        <f t="shared" si="47"/>
        <v>6.1224489795918366E-2</v>
      </c>
      <c r="G114" s="11">
        <f t="shared" si="47"/>
        <v>5.8823529411764705E-2</v>
      </c>
      <c r="H114" s="11">
        <f t="shared" si="47"/>
        <v>9.8039215686274508E-2</v>
      </c>
      <c r="I114" s="11">
        <f t="shared" si="47"/>
        <v>5.8823529411764705E-2</v>
      </c>
      <c r="J114" s="11">
        <f t="shared" si="47"/>
        <v>0.26530612244897961</v>
      </c>
      <c r="K114" s="11">
        <f t="shared" si="47"/>
        <v>3.6363636363636362E-2</v>
      </c>
    </row>
    <row r="115" spans="1:23" x14ac:dyDescent="0.3">
      <c r="C115" s="11"/>
    </row>
    <row r="116" spans="1:23" x14ac:dyDescent="0.3">
      <c r="A116" s="6" t="s">
        <v>39</v>
      </c>
      <c r="B116" s="11">
        <v>0.95320000000000005</v>
      </c>
      <c r="C116" s="11">
        <v>0.94499999999999995</v>
      </c>
      <c r="D116" s="11">
        <v>0.95469999999999999</v>
      </c>
      <c r="E116" s="11">
        <v>0.94620000000000004</v>
      </c>
      <c r="F116" s="11">
        <v>0.9486</v>
      </c>
      <c r="G116" s="11">
        <v>0.95340000000000003</v>
      </c>
      <c r="H116" s="11">
        <v>0.95469999999999999</v>
      </c>
      <c r="I116" s="11">
        <v>0.95199999999999996</v>
      </c>
      <c r="J116" s="11">
        <v>0.94799999999999995</v>
      </c>
      <c r="K116" s="11">
        <v>0.93889999999999996</v>
      </c>
    </row>
    <row r="118" spans="1:23" x14ac:dyDescent="0.3">
      <c r="A118" s="5" t="s">
        <v>21</v>
      </c>
      <c r="B118" s="2">
        <v>14</v>
      </c>
      <c r="C118" s="2">
        <v>5</v>
      </c>
      <c r="D118" s="2">
        <v>16</v>
      </c>
      <c r="E118" s="2">
        <v>19</v>
      </c>
      <c r="F118" s="2">
        <v>5</v>
      </c>
      <c r="G118" s="2">
        <v>17</v>
      </c>
      <c r="H118" s="2">
        <v>10</v>
      </c>
      <c r="I118" s="2">
        <v>23</v>
      </c>
      <c r="J118" s="2">
        <v>22</v>
      </c>
      <c r="K118" s="2">
        <v>7</v>
      </c>
    </row>
    <row r="119" spans="1:23" x14ac:dyDescent="0.3">
      <c r="A119" s="5" t="s">
        <v>19</v>
      </c>
      <c r="B119" s="2">
        <v>45</v>
      </c>
      <c r="C119" s="23">
        <v>56</v>
      </c>
      <c r="D119" s="2">
        <v>36</v>
      </c>
      <c r="E119" s="2">
        <v>35</v>
      </c>
      <c r="F119" s="2">
        <v>54</v>
      </c>
      <c r="G119" s="2">
        <v>49</v>
      </c>
      <c r="H119" s="2">
        <v>51</v>
      </c>
      <c r="I119" s="2">
        <v>36</v>
      </c>
      <c r="J119" s="2">
        <v>39</v>
      </c>
      <c r="K119" s="2">
        <v>60</v>
      </c>
    </row>
    <row r="120" spans="1:23" x14ac:dyDescent="0.3">
      <c r="A120" s="5" t="s">
        <v>22</v>
      </c>
      <c r="B120" s="2">
        <v>8</v>
      </c>
      <c r="C120" s="2">
        <v>2</v>
      </c>
      <c r="D120" s="2">
        <v>8</v>
      </c>
      <c r="E120" s="2">
        <v>6</v>
      </c>
      <c r="F120" s="2">
        <v>3</v>
      </c>
      <c r="G120" s="2">
        <v>5</v>
      </c>
      <c r="H120" s="2">
        <v>8</v>
      </c>
      <c r="I120" s="2">
        <v>11</v>
      </c>
      <c r="J120" s="2">
        <v>7</v>
      </c>
      <c r="K120" s="2">
        <v>3</v>
      </c>
    </row>
    <row r="121" spans="1:23" x14ac:dyDescent="0.3">
      <c r="A121" s="5" t="s">
        <v>20</v>
      </c>
      <c r="B121" s="2">
        <v>10</v>
      </c>
      <c r="C121" s="2">
        <v>14</v>
      </c>
      <c r="D121" s="2">
        <v>17</v>
      </c>
      <c r="E121" s="2">
        <v>17</v>
      </c>
      <c r="F121" s="2">
        <v>15</v>
      </c>
      <c r="G121" s="2">
        <v>6</v>
      </c>
      <c r="H121" s="2">
        <v>8</v>
      </c>
      <c r="I121" s="2">
        <v>7</v>
      </c>
      <c r="J121" s="2">
        <v>9</v>
      </c>
      <c r="K121" s="2">
        <v>7</v>
      </c>
      <c r="L121" s="2" t="s">
        <v>0</v>
      </c>
    </row>
    <row r="122" spans="1:23" x14ac:dyDescent="0.3">
      <c r="A122" s="14" t="s">
        <v>27</v>
      </c>
      <c r="B122" s="11">
        <f>(B118+B119)/SUM(B118:B121)</f>
        <v>0.76623376623376627</v>
      </c>
      <c r="C122" s="11">
        <f t="shared" ref="C122:K122" si="48">(C118+C119)/SUM(C118:C121)</f>
        <v>0.79220779220779225</v>
      </c>
      <c r="D122" s="11">
        <f t="shared" si="48"/>
        <v>0.67532467532467533</v>
      </c>
      <c r="E122" s="11">
        <f t="shared" si="48"/>
        <v>0.70129870129870131</v>
      </c>
      <c r="F122" s="11">
        <f t="shared" si="48"/>
        <v>0.76623376623376627</v>
      </c>
      <c r="G122" s="11">
        <f t="shared" si="48"/>
        <v>0.8571428571428571</v>
      </c>
      <c r="H122" s="11">
        <f t="shared" si="48"/>
        <v>0.79220779220779225</v>
      </c>
      <c r="I122" s="11">
        <f t="shared" si="48"/>
        <v>0.76623376623376627</v>
      </c>
      <c r="J122" s="11">
        <f t="shared" si="48"/>
        <v>0.79220779220779225</v>
      </c>
      <c r="K122" s="11">
        <f t="shared" si="48"/>
        <v>0.87012987012987009</v>
      </c>
    </row>
    <row r="123" spans="1:23" x14ac:dyDescent="0.3">
      <c r="A123" s="4" t="s">
        <v>17</v>
      </c>
      <c r="B123" s="11">
        <f>B118/(B118+B120)</f>
        <v>0.63636363636363635</v>
      </c>
      <c r="C123" s="11">
        <f t="shared" ref="C123:K123" si="49">C118/(C118+C120)</f>
        <v>0.7142857142857143</v>
      </c>
      <c r="D123" s="11">
        <f t="shared" si="49"/>
        <v>0.66666666666666663</v>
      </c>
      <c r="E123" s="11">
        <f t="shared" si="49"/>
        <v>0.76</v>
      </c>
      <c r="F123" s="11">
        <f t="shared" si="49"/>
        <v>0.625</v>
      </c>
      <c r="G123" s="11">
        <f t="shared" si="49"/>
        <v>0.77272727272727271</v>
      </c>
      <c r="H123" s="11">
        <f t="shared" si="49"/>
        <v>0.55555555555555558</v>
      </c>
      <c r="I123" s="11">
        <f t="shared" si="49"/>
        <v>0.67647058823529416</v>
      </c>
      <c r="J123" s="11">
        <f t="shared" si="49"/>
        <v>0.75862068965517238</v>
      </c>
      <c r="K123" s="11">
        <f t="shared" si="49"/>
        <v>0.7</v>
      </c>
    </row>
    <row r="124" spans="1:23" x14ac:dyDescent="0.3">
      <c r="A124" s="4" t="s">
        <v>16</v>
      </c>
      <c r="B124" s="11">
        <f>B118/(B118+B121)</f>
        <v>0.58333333333333337</v>
      </c>
      <c r="C124" s="11">
        <f t="shared" ref="C124:K124" si="50">C118/(C118+C121)</f>
        <v>0.26315789473684209</v>
      </c>
      <c r="D124" s="11">
        <f t="shared" si="50"/>
        <v>0.48484848484848486</v>
      </c>
      <c r="E124" s="11">
        <f t="shared" si="50"/>
        <v>0.52777777777777779</v>
      </c>
      <c r="F124" s="11">
        <f t="shared" si="50"/>
        <v>0.25</v>
      </c>
      <c r="G124" s="11">
        <f t="shared" si="50"/>
        <v>0.73913043478260865</v>
      </c>
      <c r="H124" s="11">
        <f t="shared" si="50"/>
        <v>0.55555555555555558</v>
      </c>
      <c r="I124" s="11">
        <f t="shared" si="50"/>
        <v>0.76666666666666672</v>
      </c>
      <c r="J124" s="11">
        <f t="shared" si="50"/>
        <v>0.70967741935483875</v>
      </c>
      <c r="K124" s="11">
        <f t="shared" si="50"/>
        <v>0.5</v>
      </c>
    </row>
    <row r="125" spans="1:23" x14ac:dyDescent="0.3">
      <c r="A125" s="4" t="s">
        <v>18</v>
      </c>
      <c r="B125" s="11">
        <f>B119/(B119+B120)</f>
        <v>0.84905660377358494</v>
      </c>
      <c r="C125" s="11">
        <f t="shared" ref="C125:K125" si="51">C119/(C119+C120)</f>
        <v>0.96551724137931039</v>
      </c>
      <c r="D125" s="11">
        <f t="shared" si="51"/>
        <v>0.81818181818181823</v>
      </c>
      <c r="E125" s="11">
        <f t="shared" si="51"/>
        <v>0.85365853658536583</v>
      </c>
      <c r="F125" s="11">
        <f t="shared" si="51"/>
        <v>0.94736842105263153</v>
      </c>
      <c r="G125" s="11">
        <f t="shared" si="51"/>
        <v>0.90740740740740744</v>
      </c>
      <c r="H125" s="11">
        <f t="shared" si="51"/>
        <v>0.86440677966101698</v>
      </c>
      <c r="I125" s="11">
        <f t="shared" si="51"/>
        <v>0.76595744680851063</v>
      </c>
      <c r="J125" s="11">
        <f t="shared" si="51"/>
        <v>0.84782608695652173</v>
      </c>
      <c r="K125" s="11">
        <f t="shared" si="51"/>
        <v>0.95238095238095233</v>
      </c>
    </row>
    <row r="126" spans="1:23" x14ac:dyDescent="0.3">
      <c r="B126" s="11"/>
      <c r="C126" s="11"/>
      <c r="H126" s="11"/>
      <c r="I126" s="11"/>
      <c r="J126" s="11"/>
      <c r="K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3">
      <c r="A127" s="4" t="s">
        <v>24</v>
      </c>
      <c r="B127" s="11">
        <f>B118/(B118+B121)</f>
        <v>0.58333333333333337</v>
      </c>
      <c r="C127" s="11">
        <f t="shared" ref="C127:K127" si="52">C118/(C118+C121)</f>
        <v>0.26315789473684209</v>
      </c>
      <c r="D127" s="11">
        <f t="shared" si="52"/>
        <v>0.48484848484848486</v>
      </c>
      <c r="E127" s="11">
        <f t="shared" si="52"/>
        <v>0.52777777777777779</v>
      </c>
      <c r="F127" s="11">
        <f t="shared" si="52"/>
        <v>0.25</v>
      </c>
      <c r="G127" s="11">
        <f t="shared" si="52"/>
        <v>0.73913043478260865</v>
      </c>
      <c r="H127" s="11">
        <f t="shared" si="52"/>
        <v>0.55555555555555558</v>
      </c>
      <c r="I127" s="11">
        <f t="shared" si="52"/>
        <v>0.76666666666666672</v>
      </c>
      <c r="J127" s="11">
        <f t="shared" si="52"/>
        <v>0.70967741935483875</v>
      </c>
      <c r="K127" s="11">
        <f t="shared" si="52"/>
        <v>0.5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3">
      <c r="A128" s="4" t="s">
        <v>23</v>
      </c>
      <c r="B128" s="11">
        <f>B120/(B120+B119)</f>
        <v>0.15094339622641509</v>
      </c>
      <c r="C128" s="11">
        <f t="shared" ref="C128:K128" si="53">C120/(C120+C119)</f>
        <v>3.4482758620689655E-2</v>
      </c>
      <c r="D128" s="11">
        <f t="shared" si="53"/>
        <v>0.18181818181818182</v>
      </c>
      <c r="E128" s="11">
        <f t="shared" si="53"/>
        <v>0.14634146341463414</v>
      </c>
      <c r="F128" s="11">
        <f t="shared" si="53"/>
        <v>5.2631578947368418E-2</v>
      </c>
      <c r="G128" s="11">
        <f t="shared" si="53"/>
        <v>9.2592592592592587E-2</v>
      </c>
      <c r="H128" s="11">
        <f t="shared" si="53"/>
        <v>0.13559322033898305</v>
      </c>
      <c r="I128" s="11">
        <f t="shared" si="53"/>
        <v>0.23404255319148937</v>
      </c>
      <c r="J128" s="11">
        <f t="shared" si="53"/>
        <v>0.15217391304347827</v>
      </c>
      <c r="K128" s="11">
        <f t="shared" si="53"/>
        <v>4.7619047619047616E-2</v>
      </c>
      <c r="N128" s="11"/>
      <c r="O128" s="11"/>
    </row>
    <row r="129" spans="1:15" x14ac:dyDescent="0.3">
      <c r="C129" s="11"/>
      <c r="N129" s="11"/>
      <c r="O129" s="11"/>
    </row>
    <row r="130" spans="1:15" x14ac:dyDescent="0.3">
      <c r="A130" s="6" t="s">
        <v>40</v>
      </c>
      <c r="B130" s="11">
        <v>0.95320000000000005</v>
      </c>
      <c r="C130" s="11">
        <v>0.94499999999999995</v>
      </c>
      <c r="D130" s="11">
        <v>0.95469999999999999</v>
      </c>
      <c r="E130" s="11">
        <v>0.94620000000000004</v>
      </c>
      <c r="F130" s="11">
        <v>0.9486</v>
      </c>
      <c r="G130" s="11">
        <v>0.95340000000000003</v>
      </c>
      <c r="H130" s="11">
        <v>0.95469999999999999</v>
      </c>
      <c r="I130" s="11">
        <v>0.95199999999999996</v>
      </c>
      <c r="J130" s="11">
        <v>0.94799999999999995</v>
      </c>
      <c r="K130" s="11">
        <v>0.93889999999999996</v>
      </c>
      <c r="N130" s="11"/>
      <c r="O130" s="11"/>
    </row>
    <row r="131" spans="1:15" x14ac:dyDescent="0.3">
      <c r="N131" s="11"/>
      <c r="O131" s="11"/>
    </row>
    <row r="132" spans="1:15" x14ac:dyDescent="0.3">
      <c r="A132" s="5" t="s">
        <v>21</v>
      </c>
      <c r="B132" s="2">
        <v>30</v>
      </c>
      <c r="C132" s="23">
        <v>9</v>
      </c>
      <c r="D132" s="2">
        <v>22</v>
      </c>
      <c r="E132" s="2">
        <v>23</v>
      </c>
      <c r="F132" s="2">
        <v>12</v>
      </c>
      <c r="G132" s="2">
        <v>12</v>
      </c>
      <c r="H132" s="2">
        <v>13</v>
      </c>
      <c r="I132" s="2">
        <v>17</v>
      </c>
      <c r="J132" s="2">
        <v>14</v>
      </c>
      <c r="K132" s="2">
        <v>10</v>
      </c>
      <c r="N132" s="11"/>
      <c r="O132" s="11"/>
    </row>
    <row r="133" spans="1:15" x14ac:dyDescent="0.3">
      <c r="A133" s="5" t="s">
        <v>19</v>
      </c>
      <c r="B133" s="2">
        <v>34</v>
      </c>
      <c r="C133" s="23">
        <v>45</v>
      </c>
      <c r="D133" s="2">
        <v>40</v>
      </c>
      <c r="E133" s="2">
        <v>34</v>
      </c>
      <c r="F133" s="2">
        <v>38</v>
      </c>
      <c r="G133" s="2">
        <v>45</v>
      </c>
      <c r="H133" s="2">
        <v>36</v>
      </c>
      <c r="I133" s="2">
        <v>43</v>
      </c>
      <c r="J133" s="2">
        <v>47</v>
      </c>
      <c r="K133" s="2">
        <v>47</v>
      </c>
      <c r="N133" s="11"/>
      <c r="O133" s="11"/>
    </row>
    <row r="134" spans="1:15" x14ac:dyDescent="0.3">
      <c r="A134" s="5" t="s">
        <v>22</v>
      </c>
      <c r="B134" s="2">
        <v>3</v>
      </c>
      <c r="C134" s="2">
        <v>10</v>
      </c>
      <c r="D134" s="2">
        <v>9</v>
      </c>
      <c r="E134" s="2">
        <v>11</v>
      </c>
      <c r="F134" s="2">
        <v>12</v>
      </c>
      <c r="G134" s="2">
        <v>3</v>
      </c>
      <c r="H134" s="2">
        <v>13</v>
      </c>
      <c r="I134" s="2">
        <v>7</v>
      </c>
      <c r="J134" s="2">
        <v>5</v>
      </c>
      <c r="K134" s="2">
        <v>6</v>
      </c>
      <c r="N134" s="11"/>
      <c r="O134" s="11"/>
    </row>
    <row r="135" spans="1:15" x14ac:dyDescent="0.3">
      <c r="A135" s="5" t="s">
        <v>20</v>
      </c>
      <c r="B135" s="2">
        <v>10</v>
      </c>
      <c r="C135" s="2">
        <v>13</v>
      </c>
      <c r="D135" s="2">
        <v>6</v>
      </c>
      <c r="E135" s="2">
        <v>9</v>
      </c>
      <c r="F135" s="2">
        <v>15</v>
      </c>
      <c r="G135" s="2">
        <v>17</v>
      </c>
      <c r="H135" s="2">
        <v>15</v>
      </c>
      <c r="I135" s="2">
        <v>9</v>
      </c>
      <c r="J135" s="2">
        <v>11</v>
      </c>
      <c r="K135" s="2">
        <v>14</v>
      </c>
      <c r="N135" s="11"/>
      <c r="O135" s="11"/>
    </row>
    <row r="136" spans="1:15" x14ac:dyDescent="0.3">
      <c r="A136" s="14" t="s">
        <v>27</v>
      </c>
      <c r="B136" s="11">
        <f>(B132+B133)/SUM(B132:B135)</f>
        <v>0.83116883116883122</v>
      </c>
      <c r="C136" s="11">
        <f t="shared" ref="C136:K136" si="54">(C132+C133)/SUM(C132:C135)</f>
        <v>0.70129870129870131</v>
      </c>
      <c r="D136" s="11">
        <f t="shared" si="54"/>
        <v>0.80519480519480524</v>
      </c>
      <c r="E136" s="11">
        <f t="shared" si="54"/>
        <v>0.74025974025974028</v>
      </c>
      <c r="F136" s="11">
        <f t="shared" si="54"/>
        <v>0.64935064935064934</v>
      </c>
      <c r="G136" s="11">
        <f t="shared" si="54"/>
        <v>0.74025974025974028</v>
      </c>
      <c r="H136" s="11">
        <f t="shared" si="54"/>
        <v>0.63636363636363635</v>
      </c>
      <c r="I136" s="11">
        <f t="shared" si="54"/>
        <v>0.78947368421052633</v>
      </c>
      <c r="J136" s="11">
        <f t="shared" si="54"/>
        <v>0.79220779220779225</v>
      </c>
      <c r="K136" s="11">
        <f t="shared" si="54"/>
        <v>0.74025974025974028</v>
      </c>
    </row>
    <row r="137" spans="1:15" x14ac:dyDescent="0.3">
      <c r="A137" s="4" t="s">
        <v>17</v>
      </c>
      <c r="B137" s="11">
        <f>B132/(B132+B134)</f>
        <v>0.90909090909090906</v>
      </c>
      <c r="C137" s="11">
        <f t="shared" ref="C137:K137" si="55">C132/(C132+C134)</f>
        <v>0.47368421052631576</v>
      </c>
      <c r="D137" s="11">
        <f t="shared" si="55"/>
        <v>0.70967741935483875</v>
      </c>
      <c r="E137" s="11">
        <f t="shared" si="55"/>
        <v>0.67647058823529416</v>
      </c>
      <c r="F137" s="11">
        <f t="shared" si="55"/>
        <v>0.5</v>
      </c>
      <c r="G137" s="11">
        <f t="shared" si="55"/>
        <v>0.8</v>
      </c>
      <c r="H137" s="11">
        <f t="shared" si="55"/>
        <v>0.5</v>
      </c>
      <c r="I137" s="11">
        <f t="shared" si="55"/>
        <v>0.70833333333333337</v>
      </c>
      <c r="J137" s="11">
        <f t="shared" si="55"/>
        <v>0.73684210526315785</v>
      </c>
      <c r="K137" s="11">
        <f t="shared" si="55"/>
        <v>0.625</v>
      </c>
    </row>
    <row r="138" spans="1:15" x14ac:dyDescent="0.3">
      <c r="A138" s="4" t="s">
        <v>16</v>
      </c>
      <c r="B138" s="11">
        <f>B132/(B132+B135)</f>
        <v>0.75</v>
      </c>
      <c r="C138" s="11">
        <f t="shared" ref="C138:K138" si="56">C132/(C132+C135)</f>
        <v>0.40909090909090912</v>
      </c>
      <c r="D138" s="11">
        <f t="shared" si="56"/>
        <v>0.7857142857142857</v>
      </c>
      <c r="E138" s="11">
        <f t="shared" si="56"/>
        <v>0.71875</v>
      </c>
      <c r="F138" s="11">
        <f t="shared" si="56"/>
        <v>0.44444444444444442</v>
      </c>
      <c r="G138" s="11">
        <f t="shared" si="56"/>
        <v>0.41379310344827586</v>
      </c>
      <c r="H138" s="11">
        <f t="shared" si="56"/>
        <v>0.4642857142857143</v>
      </c>
      <c r="I138" s="11">
        <f t="shared" si="56"/>
        <v>0.65384615384615385</v>
      </c>
      <c r="J138" s="11">
        <f t="shared" si="56"/>
        <v>0.56000000000000005</v>
      </c>
      <c r="K138" s="11">
        <f t="shared" si="56"/>
        <v>0.41666666666666669</v>
      </c>
    </row>
    <row r="139" spans="1:15" x14ac:dyDescent="0.3">
      <c r="A139" s="4" t="s">
        <v>18</v>
      </c>
      <c r="B139" s="11">
        <f>B133/(B133+B134)</f>
        <v>0.91891891891891897</v>
      </c>
      <c r="C139" s="11">
        <f t="shared" ref="C139:K139" si="57">C133/(C133+C134)</f>
        <v>0.81818181818181823</v>
      </c>
      <c r="D139" s="11">
        <f t="shared" si="57"/>
        <v>0.81632653061224492</v>
      </c>
      <c r="E139" s="11">
        <f t="shared" si="57"/>
        <v>0.75555555555555554</v>
      </c>
      <c r="F139" s="11">
        <f t="shared" si="57"/>
        <v>0.76</v>
      </c>
      <c r="G139" s="11">
        <f t="shared" si="57"/>
        <v>0.9375</v>
      </c>
      <c r="H139" s="11">
        <f t="shared" si="57"/>
        <v>0.73469387755102045</v>
      </c>
      <c r="I139" s="11">
        <f t="shared" si="57"/>
        <v>0.86</v>
      </c>
      <c r="J139" s="11">
        <f t="shared" si="57"/>
        <v>0.90384615384615385</v>
      </c>
      <c r="K139" s="11">
        <f t="shared" si="57"/>
        <v>0.8867924528301887</v>
      </c>
    </row>
    <row r="140" spans="1:15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5" x14ac:dyDescent="0.3">
      <c r="A141" s="4" t="s">
        <v>24</v>
      </c>
      <c r="B141" s="11">
        <f>B132/(B132+B135)</f>
        <v>0.75</v>
      </c>
      <c r="C141" s="11">
        <f t="shared" ref="C141:K141" si="58">C132/(C132+C135)</f>
        <v>0.40909090909090912</v>
      </c>
      <c r="D141" s="11">
        <f t="shared" si="58"/>
        <v>0.7857142857142857</v>
      </c>
      <c r="E141" s="11">
        <f t="shared" si="58"/>
        <v>0.71875</v>
      </c>
      <c r="F141" s="11">
        <f t="shared" si="58"/>
        <v>0.44444444444444442</v>
      </c>
      <c r="G141" s="11">
        <f t="shared" si="58"/>
        <v>0.41379310344827586</v>
      </c>
      <c r="H141" s="11">
        <f t="shared" si="58"/>
        <v>0.4642857142857143</v>
      </c>
      <c r="I141" s="11">
        <f t="shared" si="58"/>
        <v>0.65384615384615385</v>
      </c>
      <c r="J141" s="11">
        <f t="shared" si="58"/>
        <v>0.56000000000000005</v>
      </c>
      <c r="K141" s="11">
        <f t="shared" si="58"/>
        <v>0.41666666666666669</v>
      </c>
    </row>
    <row r="142" spans="1:15" x14ac:dyDescent="0.3">
      <c r="A142" s="4" t="s">
        <v>23</v>
      </c>
      <c r="B142" s="11">
        <f>B134/(B134+B133)</f>
        <v>8.1081081081081086E-2</v>
      </c>
      <c r="C142" s="11">
        <f t="shared" ref="C142:K142" si="59">C134/(C134+C133)</f>
        <v>0.18181818181818182</v>
      </c>
      <c r="D142" s="11">
        <f t="shared" si="59"/>
        <v>0.18367346938775511</v>
      </c>
      <c r="E142" s="11">
        <f t="shared" si="59"/>
        <v>0.24444444444444444</v>
      </c>
      <c r="F142" s="11">
        <f t="shared" si="59"/>
        <v>0.24</v>
      </c>
      <c r="G142" s="11">
        <f t="shared" si="59"/>
        <v>6.25E-2</v>
      </c>
      <c r="H142" s="11">
        <f t="shared" si="59"/>
        <v>0.26530612244897961</v>
      </c>
      <c r="I142" s="11">
        <f t="shared" si="59"/>
        <v>0.14000000000000001</v>
      </c>
      <c r="J142" s="11">
        <f t="shared" si="59"/>
        <v>9.6153846153846159E-2</v>
      </c>
      <c r="K142" s="11">
        <f t="shared" si="59"/>
        <v>0.11320754716981132</v>
      </c>
    </row>
    <row r="143" spans="1:15" x14ac:dyDescent="0.3">
      <c r="C143" s="11"/>
    </row>
    <row r="144" spans="1:15" x14ac:dyDescent="0.3">
      <c r="A144" s="8" t="s">
        <v>28</v>
      </c>
      <c r="C144" s="11"/>
      <c r="M144" s="18" t="s">
        <v>44</v>
      </c>
    </row>
    <row r="145" spans="1:13" x14ac:dyDescent="0.3">
      <c r="A145" s="14" t="s">
        <v>27</v>
      </c>
      <c r="B145" s="15">
        <f>(B10+B24+B38+B52+B66+B80+B108+B94+B122+B136)/10</f>
        <v>0.76694372294372282</v>
      </c>
      <c r="C145" s="15">
        <f t="shared" ref="C145:K145" si="60">(C10+C24+C38+C52+C66+C80+C108+C94+C122+C136)/10</f>
        <v>0.77754112554112553</v>
      </c>
      <c r="D145" s="15">
        <f t="shared" si="60"/>
        <v>0.72787878787878779</v>
      </c>
      <c r="E145" s="15">
        <f t="shared" si="60"/>
        <v>0.70973160173160177</v>
      </c>
      <c r="F145" s="15">
        <f t="shared" si="60"/>
        <v>0.75142857142857145</v>
      </c>
      <c r="G145" s="15">
        <f t="shared" si="60"/>
        <v>0.83194805194805199</v>
      </c>
      <c r="H145" s="15">
        <f t="shared" si="60"/>
        <v>0.79952153110047841</v>
      </c>
      <c r="I145" s="15">
        <f t="shared" si="60"/>
        <v>0.77074504442925496</v>
      </c>
      <c r="J145" s="15">
        <f t="shared" si="60"/>
        <v>0.7836536796536796</v>
      </c>
      <c r="K145" s="15">
        <f t="shared" si="60"/>
        <v>0.80330735930735941</v>
      </c>
      <c r="M145" s="19">
        <f>AVERAGE(B145:K145)</f>
        <v>0.77226994759626333</v>
      </c>
    </row>
    <row r="146" spans="1:13" x14ac:dyDescent="0.3">
      <c r="A146" s="9" t="s">
        <v>41</v>
      </c>
      <c r="B146" s="11">
        <f>(B4+B18+B32+B46+B60+B74+B88+B102+B116+B130)/10</f>
        <v>0.95456000000000019</v>
      </c>
      <c r="C146" s="11">
        <f t="shared" ref="C146:K146" si="61">(C4+C18+C32+C46+C60+C74+C88+C102+C116+C130)/10</f>
        <v>0.94790000000000008</v>
      </c>
      <c r="D146" s="11">
        <f t="shared" si="61"/>
        <v>0.95049000000000006</v>
      </c>
      <c r="E146" s="11">
        <f t="shared" si="61"/>
        <v>0.94897999999999993</v>
      </c>
      <c r="F146" s="11">
        <f t="shared" si="61"/>
        <v>0.95025000000000015</v>
      </c>
      <c r="G146" s="11">
        <f t="shared" si="61"/>
        <v>0.95095999999999992</v>
      </c>
      <c r="H146" s="11">
        <f t="shared" si="61"/>
        <v>0.95228000000000002</v>
      </c>
      <c r="I146" s="11">
        <f t="shared" si="61"/>
        <v>0.9486500000000001</v>
      </c>
      <c r="J146" s="11">
        <f t="shared" si="61"/>
        <v>0.94848999999999994</v>
      </c>
      <c r="K146" s="11">
        <f t="shared" si="61"/>
        <v>0.94141000000000008</v>
      </c>
      <c r="M146" s="19" cm="1">
        <f t="array" ref="M146">AVERAGE(IF(ISNUMBER(B146:K146),B146:K146))</f>
        <v>0.94939700000000005</v>
      </c>
    </row>
    <row r="147" spans="1:13" x14ac:dyDescent="0.3">
      <c r="A147" s="9" t="s">
        <v>17</v>
      </c>
      <c r="B147" s="11">
        <f>(B11+B25+B39+B53+B67+B81+B95+B109+B123+B137)/10</f>
        <v>0.64368908657238177</v>
      </c>
      <c r="C147" s="11">
        <f t="shared" ref="C147:K149" si="62">(C11+C25+C39+C53+C67+C81+C95+C109+C123+C137)/10</f>
        <v>0.62098563716984778</v>
      </c>
      <c r="D147" s="11">
        <f t="shared" si="62"/>
        <v>0.76254024847220536</v>
      </c>
      <c r="E147" s="13">
        <f t="shared" si="62"/>
        <v>0.63387480209475089</v>
      </c>
      <c r="F147" s="11">
        <f t="shared" si="62"/>
        <v>0.54507575757575766</v>
      </c>
      <c r="G147" s="11">
        <f t="shared" si="62"/>
        <v>0.80768177728704038</v>
      </c>
      <c r="H147" s="11">
        <f t="shared" si="62"/>
        <v>0.74789741278299626</v>
      </c>
      <c r="I147" s="11">
        <f t="shared" si="62"/>
        <v>0.75311878184363956</v>
      </c>
      <c r="J147" s="11">
        <f t="shared" si="62"/>
        <v>0.72251962248797919</v>
      </c>
      <c r="K147" s="11">
        <f t="shared" si="62"/>
        <v>0.73903679653679644</v>
      </c>
      <c r="M147" s="19" cm="1">
        <f t="array" ref="M147">AVERAGE(IF(ISNUMBER(B147:K147),B147:K147))</f>
        <v>0.69764199228233958</v>
      </c>
    </row>
    <row r="148" spans="1:13" x14ac:dyDescent="0.3">
      <c r="A148" s="9" t="s">
        <v>16</v>
      </c>
      <c r="B148" s="11">
        <f>(B12+B26+B40+B54+B68+B82+B96+B110+B124+B138)/10</f>
        <v>0.59476700111482717</v>
      </c>
      <c r="C148" s="11">
        <f t="shared" si="62"/>
        <v>0.36740043522009469</v>
      </c>
      <c r="D148" s="11">
        <f t="shared" si="62"/>
        <v>0.62390270548165272</v>
      </c>
      <c r="E148" s="11">
        <f t="shared" si="62"/>
        <v>0.47472128897672372</v>
      </c>
      <c r="F148" s="11">
        <f t="shared" si="62"/>
        <v>0.24911002997690304</v>
      </c>
      <c r="G148" s="11">
        <f t="shared" si="62"/>
        <v>0.6956062485196608</v>
      </c>
      <c r="H148" s="11">
        <f t="shared" si="62"/>
        <v>0.64170200190778615</v>
      </c>
      <c r="I148" s="11">
        <f t="shared" si="62"/>
        <v>0.66216249973296926</v>
      </c>
      <c r="J148" s="11">
        <f t="shared" si="62"/>
        <v>0.7143368496139223</v>
      </c>
      <c r="K148" s="11">
        <f t="shared" si="62"/>
        <v>0.42777004379635963</v>
      </c>
      <c r="M148" s="19" cm="1">
        <f t="array" ref="M148">AVERAGE(IF(ISNUMBER(B148:K148),B148:K148))</f>
        <v>0.54514791043408994</v>
      </c>
    </row>
    <row r="149" spans="1:13" x14ac:dyDescent="0.3">
      <c r="A149" s="9" t="s">
        <v>18</v>
      </c>
      <c r="B149" s="11">
        <f>(B13+B27+B41+B55+B69+B83+B97+B111+B125+B139)/10</f>
        <v>0.84913702997107399</v>
      </c>
      <c r="C149" s="11">
        <f t="shared" si="62"/>
        <v>0.92277432451641572</v>
      </c>
      <c r="D149" s="11">
        <f t="shared" si="62"/>
        <v>0.82481466146787985</v>
      </c>
      <c r="E149" s="11">
        <f t="shared" si="62"/>
        <v>0.83816896303410682</v>
      </c>
      <c r="F149" s="11">
        <f t="shared" si="62"/>
        <v>0.9240851708653357</v>
      </c>
      <c r="G149" s="11">
        <f t="shared" si="62"/>
        <v>0.9049249524471501</v>
      </c>
      <c r="H149" s="11">
        <f t="shared" si="62"/>
        <v>0.88344709019365708</v>
      </c>
      <c r="I149" s="11">
        <f t="shared" si="62"/>
        <v>0.85195036747906361</v>
      </c>
      <c r="J149" s="11">
        <f t="shared" si="62"/>
        <v>0.82326632049705317</v>
      </c>
      <c r="K149" s="11">
        <f t="shared" si="62"/>
        <v>0.94304464999325111</v>
      </c>
      <c r="M149" s="19" cm="1">
        <f t="array" ref="M149">AVERAGE(IF(ISNUMBER(B149:K149),B149:K149))</f>
        <v>0.87656135304649874</v>
      </c>
    </row>
    <row r="150" spans="1:13" x14ac:dyDescent="0.3">
      <c r="A150" s="9" t="s">
        <v>29</v>
      </c>
      <c r="B150" s="11">
        <f>(B43+B57+B71+N85+B99+B113+B127+B141)/10</f>
        <v>0.43220289855072469</v>
      </c>
      <c r="C150" s="11">
        <f t="shared" ref="C150:K150" si="63">(C43+C57+C71+O85+C99+C113+C127+C141)/10</f>
        <v>0.26241444082233556</v>
      </c>
      <c r="D150" s="11">
        <f t="shared" si="63"/>
        <v>0.43477078477078479</v>
      </c>
      <c r="E150" s="11">
        <f t="shared" si="63"/>
        <v>0.35255462231005713</v>
      </c>
      <c r="F150" s="11">
        <f t="shared" si="63"/>
        <v>0.17440242763772176</v>
      </c>
      <c r="G150" s="11">
        <f t="shared" si="63"/>
        <v>0.4695866861854433</v>
      </c>
      <c r="H150" s="11">
        <f t="shared" si="63"/>
        <v>0.43810541310541307</v>
      </c>
      <c r="I150" s="11">
        <f t="shared" si="63"/>
        <v>0.47643946051728292</v>
      </c>
      <c r="J150" s="11">
        <f t="shared" si="63"/>
        <v>0.52041922509284944</v>
      </c>
      <c r="K150" s="11">
        <f t="shared" si="63"/>
        <v>0.31616478063846482</v>
      </c>
      <c r="M150" s="19" cm="1">
        <f t="array" ref="M150">AVERAGE(IF(ISNUMBER(B150:K150),B150:K150))</f>
        <v>0.38770607396310774</v>
      </c>
    </row>
    <row r="151" spans="1:13" x14ac:dyDescent="0.3">
      <c r="A151" s="10" t="s">
        <v>30</v>
      </c>
      <c r="B151" s="11">
        <f>(B16+B30+B44+B58+B72+B86+B100+B114+B128+B142)/10</f>
        <v>0.15086297002892596</v>
      </c>
      <c r="C151" s="11">
        <f t="shared" ref="C151:K151" si="64">(C16+C30+C44+C58+C72+C86+C100+C114+C128+C142)/10</f>
        <v>7.7225675483584208E-2</v>
      </c>
      <c r="D151" s="11">
        <f t="shared" si="64"/>
        <v>0.17518533853212012</v>
      </c>
      <c r="E151" s="11">
        <f t="shared" si="64"/>
        <v>0.16183103696589315</v>
      </c>
      <c r="F151" s="11">
        <f t="shared" si="64"/>
        <v>7.5914829134664324E-2</v>
      </c>
      <c r="G151" s="11">
        <f t="shared" si="64"/>
        <v>9.5075047552849998E-2</v>
      </c>
      <c r="H151" s="11">
        <f t="shared" si="64"/>
        <v>0.11655290980634289</v>
      </c>
      <c r="I151" s="11">
        <f t="shared" si="64"/>
        <v>0.14804963252093634</v>
      </c>
      <c r="J151" s="11">
        <f t="shared" si="64"/>
        <v>0.17673367950294677</v>
      </c>
      <c r="K151" s="11">
        <f t="shared" si="64"/>
        <v>5.6955350006748839E-2</v>
      </c>
      <c r="M151" s="19" cm="1">
        <f t="array" ref="M151">AVERAGE(IF(ISNUMBER(B151:K151),B151:K151))</f>
        <v>0.12343864695350126</v>
      </c>
    </row>
    <row r="152" spans="1:13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3" x14ac:dyDescent="0.3">
      <c r="A153" s="10" t="s">
        <v>11</v>
      </c>
      <c r="B153" s="11">
        <f>MIN(B4,B18,B32,B46,B60,B74,B88,B102,B116,B130)</f>
        <v>0.94689999999999996</v>
      </c>
      <c r="C153" s="11">
        <f t="shared" ref="C153:K153" si="65">MIN(C4,C18,C32,C46,C60,C74,C88,C102,C116,C130)</f>
        <v>0.94359999999999999</v>
      </c>
      <c r="D153" s="11">
        <f t="shared" si="65"/>
        <v>0.94420000000000004</v>
      </c>
      <c r="E153" s="11">
        <f t="shared" si="65"/>
        <v>0.9446</v>
      </c>
      <c r="F153" s="11">
        <f t="shared" si="65"/>
        <v>0.93940000000000001</v>
      </c>
      <c r="G153" s="11">
        <f t="shared" si="65"/>
        <v>0.94779999999999998</v>
      </c>
      <c r="H153" s="11">
        <f t="shared" si="65"/>
        <v>0.94789999999999996</v>
      </c>
      <c r="I153" s="11">
        <f t="shared" si="65"/>
        <v>0.94469999999999998</v>
      </c>
      <c r="J153" s="11">
        <f t="shared" si="65"/>
        <v>0.94140000000000001</v>
      </c>
      <c r="K153" s="11">
        <f t="shared" si="65"/>
        <v>0.93630000000000002</v>
      </c>
      <c r="M153" s="19" cm="1">
        <f t="array" ref="M153">AVERAGE(IF(ISNUMBER(B153:K153),B153:K153))</f>
        <v>0.94367999999999996</v>
      </c>
    </row>
    <row r="154" spans="1:13" x14ac:dyDescent="0.3">
      <c r="A154" s="10" t="s">
        <v>12</v>
      </c>
      <c r="B154" s="11">
        <f>MAX(B4,B18,B32,B46,B60,B74,B88,B102,B116,B130)</f>
        <v>0.95879999999999999</v>
      </c>
      <c r="C154" s="11">
        <f t="shared" ref="C154:K154" si="66">MAX(C4,C18,C32,C46,C60,C74,C88,C102,C116,C130)</f>
        <v>0.95409999999999995</v>
      </c>
      <c r="D154" s="11">
        <f t="shared" si="66"/>
        <v>0.95469999999999999</v>
      </c>
      <c r="E154" s="11">
        <f t="shared" si="66"/>
        <v>0.95540000000000003</v>
      </c>
      <c r="F154" s="11">
        <f t="shared" si="66"/>
        <v>0.95699999999999996</v>
      </c>
      <c r="G154" s="11">
        <f t="shared" si="66"/>
        <v>0.95479999999999998</v>
      </c>
      <c r="H154" s="11">
        <f t="shared" si="66"/>
        <v>0.9577</v>
      </c>
      <c r="I154" s="11">
        <f t="shared" si="66"/>
        <v>0.95199999999999996</v>
      </c>
      <c r="J154" s="11">
        <f t="shared" si="66"/>
        <v>0.95269999999999999</v>
      </c>
      <c r="K154" s="11">
        <f t="shared" si="66"/>
        <v>0.94840000000000002</v>
      </c>
      <c r="M154" s="19" cm="1">
        <f t="array" ref="M154">AVERAGE(IF(ISNUMBER(B154:K154),B154:K154))</f>
        <v>0.95455999999999985</v>
      </c>
    </row>
    <row r="155" spans="1:13" x14ac:dyDescent="0.3">
      <c r="A155" s="9" t="s">
        <v>13</v>
      </c>
      <c r="B155" s="11">
        <f>(B4+B18+B32+B46+B60+B74+B88+B102+B116+B130)/10</f>
        <v>0.95456000000000019</v>
      </c>
      <c r="C155" s="11">
        <f t="shared" ref="C155:K155" si="67">(C4+C18+C32+C46+C60+C74+C88+C102+C116+C130)/10</f>
        <v>0.94790000000000008</v>
      </c>
      <c r="D155" s="11">
        <f t="shared" si="67"/>
        <v>0.95049000000000006</v>
      </c>
      <c r="E155" s="11">
        <f t="shared" si="67"/>
        <v>0.94897999999999993</v>
      </c>
      <c r="F155" s="11">
        <f t="shared" si="67"/>
        <v>0.95025000000000015</v>
      </c>
      <c r="G155" s="11">
        <f t="shared" si="67"/>
        <v>0.95095999999999992</v>
      </c>
      <c r="H155" s="11">
        <f t="shared" si="67"/>
        <v>0.95228000000000002</v>
      </c>
      <c r="I155" s="11">
        <f t="shared" si="67"/>
        <v>0.9486500000000001</v>
      </c>
      <c r="J155" s="11">
        <f t="shared" si="67"/>
        <v>0.94848999999999994</v>
      </c>
      <c r="K155" s="11">
        <f t="shared" si="67"/>
        <v>0.94141000000000008</v>
      </c>
      <c r="L155" s="17" t="s">
        <v>0</v>
      </c>
      <c r="M155" s="19" cm="1">
        <f t="array" ref="M155">AVERAGE(IF(ISNUMBER(B155:K155),B155:K155))</f>
        <v>0.94939700000000005</v>
      </c>
    </row>
    <row r="156" spans="1:13" x14ac:dyDescent="0.3">
      <c r="A156" s="9" t="s">
        <v>14</v>
      </c>
      <c r="B156" s="11">
        <f>MEDIAN(B4,B18,B32,B46,B60,B74,B88,B102,B116,B130)</f>
        <v>0.9547000000000001</v>
      </c>
      <c r="C156" s="11">
        <f t="shared" ref="C156:K156" si="68">MEDIAN(C4,C18,C32,C46,C60,C74,C88,C102,C116,C130)</f>
        <v>0.94714999999999994</v>
      </c>
      <c r="D156" s="11">
        <f t="shared" si="68"/>
        <v>0.95005000000000006</v>
      </c>
      <c r="E156" s="11">
        <f t="shared" si="68"/>
        <v>0.94924999999999993</v>
      </c>
      <c r="F156" s="11">
        <f t="shared" si="68"/>
        <v>0.94994999999999996</v>
      </c>
      <c r="G156" s="11">
        <f t="shared" si="68"/>
        <v>0.95015000000000005</v>
      </c>
      <c r="H156" s="11">
        <f t="shared" si="68"/>
        <v>0.95235000000000003</v>
      </c>
      <c r="I156" s="11">
        <f t="shared" si="68"/>
        <v>0.94924999999999993</v>
      </c>
      <c r="J156" s="11">
        <f t="shared" si="68"/>
        <v>0.94809999999999994</v>
      </c>
      <c r="K156" s="11">
        <f t="shared" si="68"/>
        <v>0.94005000000000005</v>
      </c>
      <c r="M156" s="19" cm="1">
        <f t="array" ref="M156">AVERAGE(IF(ISNUMBER(B156:K156),B156:K156))</f>
        <v>0.94909999999999994</v>
      </c>
    </row>
    <row r="157" spans="1:13" x14ac:dyDescent="0.3">
      <c r="A157" s="9" t="s">
        <v>15</v>
      </c>
      <c r="B157" s="11">
        <f>B154-B153</f>
        <v>1.1900000000000022E-2</v>
      </c>
      <c r="C157" s="11">
        <f t="shared" ref="C157:K157" si="69">C154-C153</f>
        <v>1.0499999999999954E-2</v>
      </c>
      <c r="D157" s="11">
        <f t="shared" si="69"/>
        <v>1.0499999999999954E-2</v>
      </c>
      <c r="E157" s="11">
        <f t="shared" si="69"/>
        <v>1.0800000000000032E-2</v>
      </c>
      <c r="F157" s="11">
        <f t="shared" si="69"/>
        <v>1.7599999999999949E-2</v>
      </c>
      <c r="G157" s="11">
        <f t="shared" si="69"/>
        <v>7.0000000000000062E-3</v>
      </c>
      <c r="H157" s="11">
        <f t="shared" si="69"/>
        <v>9.8000000000000309E-3</v>
      </c>
      <c r="I157" s="11">
        <f t="shared" si="69"/>
        <v>7.2999999999999732E-3</v>
      </c>
      <c r="J157" s="11">
        <f t="shared" si="69"/>
        <v>1.1299999999999977E-2</v>
      </c>
      <c r="K157" s="11">
        <f t="shared" si="69"/>
        <v>1.21E-2</v>
      </c>
      <c r="M157" s="19" cm="1">
        <f t="array" ref="M157">AVERAGE(IF(ISNUMBER(B157:K157),B157:K157))</f>
        <v>1.087999999999999E-2</v>
      </c>
    </row>
    <row r="159" spans="1:13" x14ac:dyDescent="0.3">
      <c r="A159" s="10" t="s">
        <v>42</v>
      </c>
      <c r="B159">
        <f>_xlfn.STDEV.S(C155:K155)</f>
        <v>3.1085125060066714E-3</v>
      </c>
    </row>
    <row r="160" spans="1:13" x14ac:dyDescent="0.3">
      <c r="A160" s="9" t="s">
        <v>43</v>
      </c>
      <c r="B160">
        <f>B159/SQRT(9)</f>
        <v>1.0361708353355571E-3</v>
      </c>
    </row>
  </sheetData>
  <mergeCells count="1">
    <mergeCell ref="B1:K1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B054B-8773-4270-BA70-4B9A41A815E7}">
  <dimension ref="A1:W160"/>
  <sheetViews>
    <sheetView workbookViewId="0">
      <selection activeCell="E16" sqref="E16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4" t="s">
        <v>25</v>
      </c>
      <c r="C1" s="25"/>
      <c r="D1" s="25"/>
      <c r="E1" s="25"/>
      <c r="F1" s="25"/>
      <c r="G1" s="25"/>
      <c r="H1" s="25"/>
      <c r="I1" s="25"/>
      <c r="J1" s="25"/>
      <c r="K1" s="26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 t="s">
        <v>0</v>
      </c>
      <c r="C4" s="11" t="s">
        <v>0</v>
      </c>
      <c r="D4" s="11" t="s">
        <v>0</v>
      </c>
      <c r="E4" s="11" t="s">
        <v>0</v>
      </c>
      <c r="F4" s="11" t="s">
        <v>0</v>
      </c>
      <c r="G4" s="11" t="s">
        <v>0</v>
      </c>
      <c r="H4" s="11" t="s">
        <v>0</v>
      </c>
      <c r="I4" s="11" t="s">
        <v>0</v>
      </c>
      <c r="J4" s="11" t="s">
        <v>0</v>
      </c>
      <c r="K4" s="11" t="s">
        <v>0</v>
      </c>
    </row>
    <row r="6" spans="1:11" x14ac:dyDescent="0.3">
      <c r="A6" s="5" t="s">
        <v>21</v>
      </c>
      <c r="B6" s="2" t="s">
        <v>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</row>
    <row r="7" spans="1:11" x14ac:dyDescent="0.3">
      <c r="A7" s="5" t="s">
        <v>19</v>
      </c>
      <c r="B7" s="2" t="s">
        <v>0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</row>
    <row r="8" spans="1:11" x14ac:dyDescent="0.3">
      <c r="A8" s="5" t="s">
        <v>22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0</v>
      </c>
      <c r="H8" s="2" t="s">
        <v>0</v>
      </c>
      <c r="I8" s="2" t="s">
        <v>0</v>
      </c>
      <c r="J8" s="2" t="s">
        <v>0</v>
      </c>
      <c r="K8" s="2" t="s">
        <v>0</v>
      </c>
    </row>
    <row r="9" spans="1:11" x14ac:dyDescent="0.3">
      <c r="A9" s="5" t="s">
        <v>20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0</v>
      </c>
      <c r="K9" s="2" t="s">
        <v>0</v>
      </c>
    </row>
    <row r="10" spans="1:11" x14ac:dyDescent="0.3">
      <c r="A10" s="14" t="s">
        <v>27</v>
      </c>
      <c r="B10" s="11" t="e">
        <f>(B6+B7)/SUM(B6:B9)</f>
        <v>#VALUE!</v>
      </c>
      <c r="C10" s="11" t="e">
        <f t="shared" ref="C10:K10" si="0">(C6+C7)/SUM(C6:C9)</f>
        <v>#VALUE!</v>
      </c>
      <c r="D10" s="11" t="e">
        <f t="shared" si="0"/>
        <v>#VALUE!</v>
      </c>
      <c r="E10" s="11" t="e">
        <f t="shared" si="0"/>
        <v>#VALUE!</v>
      </c>
      <c r="F10" s="11" t="e">
        <f t="shared" si="0"/>
        <v>#VALUE!</v>
      </c>
      <c r="G10" s="11" t="e">
        <f t="shared" si="0"/>
        <v>#VALUE!</v>
      </c>
      <c r="H10" s="11" t="e">
        <f t="shared" si="0"/>
        <v>#VALUE!</v>
      </c>
      <c r="I10" s="11" t="e">
        <f t="shared" si="0"/>
        <v>#VALUE!</v>
      </c>
      <c r="J10" s="11" t="e">
        <f t="shared" si="0"/>
        <v>#VALUE!</v>
      </c>
      <c r="K10" s="11" t="e">
        <f t="shared" si="0"/>
        <v>#VALUE!</v>
      </c>
    </row>
    <row r="11" spans="1:11" x14ac:dyDescent="0.3">
      <c r="A11" s="4" t="s">
        <v>17</v>
      </c>
      <c r="B11" s="11" t="e">
        <f>B6/(B6+B8)</f>
        <v>#VALUE!</v>
      </c>
      <c r="C11" s="11" t="e">
        <f t="shared" ref="C11:K11" si="1">C6/(C6+C8)</f>
        <v>#VALUE!</v>
      </c>
      <c r="D11" s="11" t="e">
        <f t="shared" si="1"/>
        <v>#VALUE!</v>
      </c>
      <c r="E11" s="11" t="e">
        <f t="shared" si="1"/>
        <v>#VALUE!</v>
      </c>
      <c r="F11" s="11" t="e">
        <f t="shared" si="1"/>
        <v>#VALUE!</v>
      </c>
      <c r="G11" s="11" t="e">
        <f t="shared" si="1"/>
        <v>#VALUE!</v>
      </c>
      <c r="H11" s="11" t="e">
        <f t="shared" si="1"/>
        <v>#VALUE!</v>
      </c>
      <c r="I11" s="11" t="e">
        <f t="shared" si="1"/>
        <v>#VALUE!</v>
      </c>
      <c r="J11" s="11" t="e">
        <f t="shared" si="1"/>
        <v>#VALUE!</v>
      </c>
      <c r="K11" s="11" t="e">
        <f t="shared" si="1"/>
        <v>#VALUE!</v>
      </c>
    </row>
    <row r="12" spans="1:11" x14ac:dyDescent="0.3">
      <c r="A12" s="4" t="s">
        <v>16</v>
      </c>
      <c r="B12" s="11" t="e">
        <f>B6/(B6+B9)</f>
        <v>#VALUE!</v>
      </c>
      <c r="C12" s="11" t="e">
        <f t="shared" ref="C12:K12" si="2">C6/(C6+C9)</f>
        <v>#VALUE!</v>
      </c>
      <c r="D12" s="11" t="e">
        <f t="shared" si="2"/>
        <v>#VALUE!</v>
      </c>
      <c r="E12" s="11" t="e">
        <f t="shared" si="2"/>
        <v>#VALUE!</v>
      </c>
      <c r="F12" s="11" t="e">
        <f t="shared" si="2"/>
        <v>#VALUE!</v>
      </c>
      <c r="G12" s="11" t="e">
        <f t="shared" si="2"/>
        <v>#VALUE!</v>
      </c>
      <c r="H12" s="11" t="e">
        <f t="shared" si="2"/>
        <v>#VALUE!</v>
      </c>
      <c r="I12" s="11" t="e">
        <f t="shared" si="2"/>
        <v>#VALUE!</v>
      </c>
      <c r="J12" s="11" t="e">
        <f t="shared" si="2"/>
        <v>#VALUE!</v>
      </c>
      <c r="K12" s="11" t="e">
        <f t="shared" si="2"/>
        <v>#VALUE!</v>
      </c>
    </row>
    <row r="13" spans="1:11" x14ac:dyDescent="0.3">
      <c r="A13" s="4" t="s">
        <v>18</v>
      </c>
      <c r="B13" s="11" t="e">
        <f>B7/(B7+B8)</f>
        <v>#VALUE!</v>
      </c>
      <c r="C13" s="11" t="e">
        <f t="shared" ref="C13:K13" si="3">C7/(C7+C8)</f>
        <v>#VALUE!</v>
      </c>
      <c r="D13" s="11" t="e">
        <f t="shared" si="3"/>
        <v>#VALUE!</v>
      </c>
      <c r="E13" s="11" t="e">
        <f t="shared" si="3"/>
        <v>#VALUE!</v>
      </c>
      <c r="F13" s="11" t="e">
        <f t="shared" si="3"/>
        <v>#VALUE!</v>
      </c>
      <c r="G13" s="11" t="e">
        <f t="shared" si="3"/>
        <v>#VALUE!</v>
      </c>
      <c r="H13" s="11" t="e">
        <f t="shared" si="3"/>
        <v>#VALUE!</v>
      </c>
      <c r="I13" s="11" t="e">
        <f t="shared" si="3"/>
        <v>#VALUE!</v>
      </c>
      <c r="J13" s="11" t="e">
        <f t="shared" si="3"/>
        <v>#VALUE!</v>
      </c>
      <c r="K13" s="11" t="e">
        <f t="shared" si="3"/>
        <v>#VALUE!</v>
      </c>
    </row>
    <row r="14" spans="1:11" x14ac:dyDescent="0.3">
      <c r="C14" s="11"/>
    </row>
    <row r="15" spans="1:11" x14ac:dyDescent="0.3">
      <c r="A15" s="4" t="s">
        <v>24</v>
      </c>
      <c r="B15" s="11" t="e">
        <f>B6/(B6+B9)</f>
        <v>#VALUE!</v>
      </c>
      <c r="C15" s="11" t="e">
        <f t="shared" ref="C15:K15" si="4">C6/(C6+C9)</f>
        <v>#VALUE!</v>
      </c>
      <c r="D15" s="11" t="e">
        <f t="shared" si="4"/>
        <v>#VALUE!</v>
      </c>
      <c r="E15" s="11" t="e">
        <f t="shared" si="4"/>
        <v>#VALUE!</v>
      </c>
      <c r="F15" s="11" t="e">
        <f t="shared" si="4"/>
        <v>#VALUE!</v>
      </c>
      <c r="G15" s="11" t="e">
        <f t="shared" si="4"/>
        <v>#VALUE!</v>
      </c>
      <c r="H15" s="11" t="e">
        <f t="shared" si="4"/>
        <v>#VALUE!</v>
      </c>
      <c r="I15" s="11" t="e">
        <f t="shared" si="4"/>
        <v>#VALUE!</v>
      </c>
      <c r="J15" s="11" t="e">
        <f t="shared" si="4"/>
        <v>#VALUE!</v>
      </c>
      <c r="K15" s="11" t="e">
        <f t="shared" si="4"/>
        <v>#VALUE!</v>
      </c>
    </row>
    <row r="16" spans="1:11" x14ac:dyDescent="0.3">
      <c r="A16" s="4" t="s">
        <v>23</v>
      </c>
      <c r="B16" s="11" t="e">
        <f>B8/(B8+B7)</f>
        <v>#VALUE!</v>
      </c>
      <c r="C16" s="11" t="e">
        <f t="shared" ref="C16:K16" si="5">C8/(C8+C7)</f>
        <v>#VALUE!</v>
      </c>
      <c r="D16" s="11" t="e">
        <f t="shared" si="5"/>
        <v>#VALUE!</v>
      </c>
      <c r="E16" s="11" t="e">
        <f t="shared" si="5"/>
        <v>#VALUE!</v>
      </c>
      <c r="F16" s="11" t="e">
        <f t="shared" si="5"/>
        <v>#VALUE!</v>
      </c>
      <c r="G16" s="11" t="e">
        <f t="shared" si="5"/>
        <v>#VALUE!</v>
      </c>
      <c r="H16" s="11" t="e">
        <f t="shared" si="5"/>
        <v>#VALUE!</v>
      </c>
      <c r="I16" s="11" t="e">
        <f t="shared" si="5"/>
        <v>#VALUE!</v>
      </c>
      <c r="J16" s="11" t="e">
        <f t="shared" si="5"/>
        <v>#VALUE!</v>
      </c>
      <c r="K16" s="11" t="e">
        <f t="shared" si="5"/>
        <v>#VALUE!</v>
      </c>
    </row>
    <row r="17" spans="1:12" x14ac:dyDescent="0.3">
      <c r="C17" s="11"/>
    </row>
    <row r="18" spans="1:12" x14ac:dyDescent="0.3">
      <c r="A18" s="6" t="s">
        <v>32</v>
      </c>
      <c r="B18" s="11" t="s">
        <v>0</v>
      </c>
      <c r="C18" s="11" t="s">
        <v>0</v>
      </c>
      <c r="D18" s="11" t="s">
        <v>0</v>
      </c>
      <c r="E18" s="11" t="s">
        <v>0</v>
      </c>
      <c r="F18" s="11" t="s">
        <v>0</v>
      </c>
      <c r="G18" s="11" t="s">
        <v>0</v>
      </c>
      <c r="H18" s="11" t="s">
        <v>0</v>
      </c>
      <c r="I18" s="11" t="s">
        <v>0</v>
      </c>
      <c r="J18" s="11" t="s">
        <v>0</v>
      </c>
      <c r="K18" s="11" t="s">
        <v>0</v>
      </c>
      <c r="L18" s="11" t="s">
        <v>0</v>
      </c>
    </row>
    <row r="20" spans="1:12" x14ac:dyDescent="0.3">
      <c r="A20" s="5" t="s">
        <v>21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2" t="s">
        <v>0</v>
      </c>
      <c r="I20" s="2" t="s">
        <v>0</v>
      </c>
      <c r="J20" s="2" t="s">
        <v>0</v>
      </c>
      <c r="K20" s="2" t="s">
        <v>0</v>
      </c>
    </row>
    <row r="21" spans="1:12" x14ac:dyDescent="0.3">
      <c r="A21" s="5" t="s">
        <v>19</v>
      </c>
      <c r="B21" s="2" t="s">
        <v>0</v>
      </c>
      <c r="C21" s="23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2" t="s">
        <v>0</v>
      </c>
      <c r="K21" s="2" t="s">
        <v>0</v>
      </c>
    </row>
    <row r="22" spans="1:12" x14ac:dyDescent="0.3">
      <c r="A22" s="5" t="s">
        <v>22</v>
      </c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2" t="s">
        <v>0</v>
      </c>
      <c r="I22" s="2" t="s">
        <v>0</v>
      </c>
      <c r="J22" s="2" t="s">
        <v>0</v>
      </c>
      <c r="K22" s="2" t="s">
        <v>0</v>
      </c>
    </row>
    <row r="23" spans="1:12" x14ac:dyDescent="0.3">
      <c r="A23" s="5" t="s">
        <v>20</v>
      </c>
      <c r="B23" s="2" t="s">
        <v>0</v>
      </c>
      <c r="C23" s="2" t="s">
        <v>0</v>
      </c>
      <c r="D23" s="2" t="s">
        <v>0</v>
      </c>
      <c r="E23" s="2" t="s">
        <v>0</v>
      </c>
      <c r="F23" s="2" t="s">
        <v>0</v>
      </c>
      <c r="G23" s="2" t="s">
        <v>0</v>
      </c>
      <c r="H23" s="2" t="s">
        <v>0</v>
      </c>
      <c r="I23" s="2" t="s">
        <v>0</v>
      </c>
      <c r="J23" s="2" t="s">
        <v>0</v>
      </c>
      <c r="K23" s="2" t="s">
        <v>0</v>
      </c>
    </row>
    <row r="24" spans="1:12" x14ac:dyDescent="0.3">
      <c r="A24" s="14" t="s">
        <v>27</v>
      </c>
      <c r="B24" s="11" t="e">
        <f>(B20+B21)/SUM(B20:B23)</f>
        <v>#VALUE!</v>
      </c>
      <c r="C24" s="11" t="e">
        <f t="shared" ref="C24:K24" si="6">(C20+C21)/SUM(C20:C23)</f>
        <v>#VALUE!</v>
      </c>
      <c r="D24" s="11" t="e">
        <f t="shared" si="6"/>
        <v>#VALUE!</v>
      </c>
      <c r="E24" s="11" t="e">
        <f t="shared" si="6"/>
        <v>#VALUE!</v>
      </c>
      <c r="F24" s="11" t="e">
        <f t="shared" si="6"/>
        <v>#VALUE!</v>
      </c>
      <c r="G24" s="11" t="e">
        <f t="shared" si="6"/>
        <v>#VALUE!</v>
      </c>
      <c r="H24" s="11" t="e">
        <f t="shared" si="6"/>
        <v>#VALUE!</v>
      </c>
      <c r="I24" s="11" t="e">
        <f t="shared" si="6"/>
        <v>#VALUE!</v>
      </c>
      <c r="J24" s="11" t="e">
        <f t="shared" si="6"/>
        <v>#VALUE!</v>
      </c>
      <c r="K24" s="11" t="e">
        <f t="shared" si="6"/>
        <v>#VALUE!</v>
      </c>
    </row>
    <row r="25" spans="1:12" x14ac:dyDescent="0.3">
      <c r="A25" s="4" t="s">
        <v>17</v>
      </c>
      <c r="B25" s="11" t="e">
        <f>B20/(B20+B22)</f>
        <v>#VALUE!</v>
      </c>
      <c r="C25" s="11" t="e">
        <f t="shared" ref="C25:K25" si="7">C20/(C20+C22)</f>
        <v>#VALUE!</v>
      </c>
      <c r="D25" s="11" t="e">
        <f t="shared" si="7"/>
        <v>#VALUE!</v>
      </c>
      <c r="E25" s="11" t="e">
        <f t="shared" si="7"/>
        <v>#VALUE!</v>
      </c>
      <c r="F25" s="11" t="e">
        <f t="shared" si="7"/>
        <v>#VALUE!</v>
      </c>
      <c r="G25" s="11" t="e">
        <f t="shared" si="7"/>
        <v>#VALUE!</v>
      </c>
      <c r="H25" s="11" t="e">
        <f t="shared" si="7"/>
        <v>#VALUE!</v>
      </c>
      <c r="I25" s="11" t="e">
        <f t="shared" si="7"/>
        <v>#VALUE!</v>
      </c>
      <c r="J25" s="11" t="e">
        <f t="shared" si="7"/>
        <v>#VALUE!</v>
      </c>
      <c r="K25" s="11" t="e">
        <f t="shared" si="7"/>
        <v>#VALUE!</v>
      </c>
    </row>
    <row r="26" spans="1:12" x14ac:dyDescent="0.3">
      <c r="A26" s="4" t="s">
        <v>16</v>
      </c>
      <c r="B26" s="11" t="e">
        <f>B20/(B20+B23)</f>
        <v>#VALUE!</v>
      </c>
      <c r="C26" s="11" t="e">
        <f t="shared" ref="C26:K26" si="8">C20/(C20+C23)</f>
        <v>#VALUE!</v>
      </c>
      <c r="D26" s="11" t="e">
        <f t="shared" si="8"/>
        <v>#VALUE!</v>
      </c>
      <c r="E26" s="11" t="e">
        <f t="shared" si="8"/>
        <v>#VALUE!</v>
      </c>
      <c r="F26" s="11" t="e">
        <f t="shared" si="8"/>
        <v>#VALUE!</v>
      </c>
      <c r="G26" s="11" t="e">
        <f t="shared" si="8"/>
        <v>#VALUE!</v>
      </c>
      <c r="H26" s="11" t="e">
        <f t="shared" si="8"/>
        <v>#VALUE!</v>
      </c>
      <c r="I26" s="11" t="e">
        <f t="shared" si="8"/>
        <v>#VALUE!</v>
      </c>
      <c r="J26" s="11" t="e">
        <f t="shared" si="8"/>
        <v>#VALUE!</v>
      </c>
      <c r="K26" s="11" t="e">
        <f t="shared" si="8"/>
        <v>#VALUE!</v>
      </c>
    </row>
    <row r="27" spans="1:12" x14ac:dyDescent="0.3">
      <c r="A27" s="4" t="s">
        <v>18</v>
      </c>
      <c r="B27" s="11" t="e">
        <f>B21/(B21+B22)</f>
        <v>#VALUE!</v>
      </c>
      <c r="C27" s="11" t="e">
        <f t="shared" ref="C27:K27" si="9">C21/(C21+C22)</f>
        <v>#VALUE!</v>
      </c>
      <c r="D27" s="11" t="e">
        <f t="shared" si="9"/>
        <v>#VALUE!</v>
      </c>
      <c r="E27" s="11" t="e">
        <f t="shared" si="9"/>
        <v>#VALUE!</v>
      </c>
      <c r="F27" s="11" t="e">
        <f t="shared" si="9"/>
        <v>#VALUE!</v>
      </c>
      <c r="G27" s="11" t="e">
        <f t="shared" si="9"/>
        <v>#VALUE!</v>
      </c>
      <c r="H27" s="11" t="e">
        <f t="shared" si="9"/>
        <v>#VALUE!</v>
      </c>
      <c r="I27" s="11" t="e">
        <f t="shared" si="9"/>
        <v>#VALUE!</v>
      </c>
      <c r="J27" s="11" t="e">
        <f t="shared" si="9"/>
        <v>#VALUE!</v>
      </c>
      <c r="K27" s="11" t="e">
        <f t="shared" si="9"/>
        <v>#VALUE!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 t="e">
        <f>B20/(B20+B23)</f>
        <v>#VALUE!</v>
      </c>
      <c r="C29" s="11" t="e">
        <f t="shared" ref="C29:K29" si="10">C20/(C20+C23)</f>
        <v>#VALUE!</v>
      </c>
      <c r="D29" s="11" t="e">
        <f t="shared" si="10"/>
        <v>#VALUE!</v>
      </c>
      <c r="E29" s="11" t="e">
        <f t="shared" si="10"/>
        <v>#VALUE!</v>
      </c>
      <c r="F29" s="11" t="e">
        <f t="shared" si="10"/>
        <v>#VALUE!</v>
      </c>
      <c r="G29" s="11" t="e">
        <f t="shared" si="10"/>
        <v>#VALUE!</v>
      </c>
      <c r="H29" s="11" t="e">
        <f t="shared" si="10"/>
        <v>#VALUE!</v>
      </c>
      <c r="I29" s="11" t="e">
        <f t="shared" si="10"/>
        <v>#VALUE!</v>
      </c>
      <c r="J29" s="11" t="e">
        <f t="shared" si="10"/>
        <v>#VALUE!</v>
      </c>
      <c r="K29" s="11" t="e">
        <f t="shared" si="10"/>
        <v>#VALUE!</v>
      </c>
    </row>
    <row r="30" spans="1:12" x14ac:dyDescent="0.3">
      <c r="A30" s="4" t="s">
        <v>23</v>
      </c>
      <c r="B30" s="11" t="e">
        <f>B22/(B22+B21)</f>
        <v>#VALUE!</v>
      </c>
      <c r="C30" s="11" t="e">
        <f t="shared" ref="C30:K30" si="11">C22/(C22+C21)</f>
        <v>#VALUE!</v>
      </c>
      <c r="D30" s="11" t="e">
        <f t="shared" si="11"/>
        <v>#VALUE!</v>
      </c>
      <c r="E30" s="11" t="e">
        <f t="shared" si="11"/>
        <v>#VALUE!</v>
      </c>
      <c r="F30" s="11" t="e">
        <f t="shared" si="11"/>
        <v>#VALUE!</v>
      </c>
      <c r="G30" s="11" t="e">
        <f t="shared" si="11"/>
        <v>#VALUE!</v>
      </c>
      <c r="H30" s="11" t="e">
        <f t="shared" si="11"/>
        <v>#VALUE!</v>
      </c>
      <c r="I30" s="11" t="e">
        <f t="shared" si="11"/>
        <v>#VALUE!</v>
      </c>
      <c r="J30" s="11" t="e">
        <f t="shared" si="11"/>
        <v>#VALUE!</v>
      </c>
      <c r="K30" s="11" t="e">
        <f t="shared" si="11"/>
        <v>#VALUE!</v>
      </c>
    </row>
    <row r="31" spans="1:12" x14ac:dyDescent="0.3">
      <c r="C31" s="11"/>
    </row>
    <row r="32" spans="1:12" x14ac:dyDescent="0.3">
      <c r="A32" s="6" t="s">
        <v>33</v>
      </c>
      <c r="B32" s="11" t="s">
        <v>0</v>
      </c>
      <c r="C32" s="11" t="s">
        <v>0</v>
      </c>
      <c r="D32" s="11" t="s">
        <v>0</v>
      </c>
      <c r="E32" s="11" t="s">
        <v>0</v>
      </c>
      <c r="F32" s="11" t="s">
        <v>0</v>
      </c>
      <c r="G32" s="11" t="s">
        <v>0</v>
      </c>
      <c r="H32" s="11" t="s">
        <v>45</v>
      </c>
      <c r="I32" s="11" t="s">
        <v>0</v>
      </c>
      <c r="J32" s="11" t="s">
        <v>0</v>
      </c>
      <c r="K32" s="11" t="s">
        <v>0</v>
      </c>
      <c r="L32" s="11" t="s">
        <v>0</v>
      </c>
    </row>
    <row r="33" spans="1:11" x14ac:dyDescent="0.3">
      <c r="B33" t="s">
        <v>0</v>
      </c>
    </row>
    <row r="34" spans="1:11" x14ac:dyDescent="0.3">
      <c r="A34" s="5" t="s">
        <v>21</v>
      </c>
      <c r="B34" s="2" t="s">
        <v>0</v>
      </c>
      <c r="C34" s="23" t="s">
        <v>0</v>
      </c>
      <c r="D34" s="2" t="s">
        <v>0</v>
      </c>
      <c r="E34" s="2" t="s">
        <v>0</v>
      </c>
      <c r="F34" s="2" t="s">
        <v>0</v>
      </c>
      <c r="G34" s="2" t="s">
        <v>0</v>
      </c>
      <c r="H34" s="2" t="s">
        <v>0</v>
      </c>
      <c r="I34" s="2" t="s">
        <v>0</v>
      </c>
      <c r="J34" s="2" t="s">
        <v>0</v>
      </c>
      <c r="K34" s="2" t="s">
        <v>0</v>
      </c>
    </row>
    <row r="35" spans="1:11" x14ac:dyDescent="0.3">
      <c r="A35" s="5" t="s">
        <v>19</v>
      </c>
      <c r="B35" s="2" t="s">
        <v>0</v>
      </c>
      <c r="C35" s="23" t="s">
        <v>0</v>
      </c>
      <c r="D35" s="2" t="s">
        <v>0</v>
      </c>
      <c r="E35" s="2" t="s">
        <v>0</v>
      </c>
      <c r="F35" s="2" t="s">
        <v>0</v>
      </c>
      <c r="G35" s="2" t="s">
        <v>0</v>
      </c>
      <c r="H35" s="2" t="s">
        <v>0</v>
      </c>
      <c r="I35" s="2" t="s">
        <v>0</v>
      </c>
      <c r="J35" s="2" t="s">
        <v>0</v>
      </c>
      <c r="K35" s="2" t="s">
        <v>0</v>
      </c>
    </row>
    <row r="36" spans="1:11" x14ac:dyDescent="0.3">
      <c r="A36" s="5" t="s">
        <v>22</v>
      </c>
      <c r="B36" s="2" t="s">
        <v>0</v>
      </c>
      <c r="C36" s="2" t="s">
        <v>0</v>
      </c>
      <c r="D36" s="2" t="s">
        <v>45</v>
      </c>
      <c r="E36" s="2" t="s">
        <v>0</v>
      </c>
      <c r="F36" s="2" t="s">
        <v>0</v>
      </c>
      <c r="G36" s="2" t="s">
        <v>0</v>
      </c>
      <c r="H36" s="2" t="s">
        <v>0</v>
      </c>
      <c r="I36" s="2" t="s">
        <v>0</v>
      </c>
      <c r="J36" s="2" t="s">
        <v>0</v>
      </c>
      <c r="K36" s="2" t="s">
        <v>0</v>
      </c>
    </row>
    <row r="37" spans="1:11" x14ac:dyDescent="0.3">
      <c r="A37" s="5" t="s">
        <v>20</v>
      </c>
      <c r="B37" s="2" t="s">
        <v>0</v>
      </c>
      <c r="C37" s="2" t="s">
        <v>0</v>
      </c>
      <c r="D37" s="2" t="s">
        <v>0</v>
      </c>
      <c r="E37" s="2" t="s">
        <v>0</v>
      </c>
      <c r="F37" s="2" t="s">
        <v>0</v>
      </c>
      <c r="G37" s="2" t="s">
        <v>0</v>
      </c>
      <c r="H37" s="2" t="s">
        <v>0</v>
      </c>
      <c r="I37" s="2" t="s">
        <v>0</v>
      </c>
      <c r="J37" s="2" t="s">
        <v>0</v>
      </c>
      <c r="K37" s="2" t="s">
        <v>0</v>
      </c>
    </row>
    <row r="38" spans="1:11" x14ac:dyDescent="0.3">
      <c r="A38" s="14" t="s">
        <v>27</v>
      </c>
      <c r="B38" s="11" t="e">
        <f>(B34+B35)/SUM(B34:B37)</f>
        <v>#VALUE!</v>
      </c>
      <c r="C38" s="11" t="e">
        <f t="shared" ref="C38:K38" si="12">(C34+C35)/SUM(C34:C37)</f>
        <v>#VALUE!</v>
      </c>
      <c r="D38" s="11" t="e">
        <f t="shared" si="12"/>
        <v>#VALUE!</v>
      </c>
      <c r="E38" s="11" t="e">
        <f t="shared" si="12"/>
        <v>#VALUE!</v>
      </c>
      <c r="F38" s="11" t="e">
        <f t="shared" si="12"/>
        <v>#VALUE!</v>
      </c>
      <c r="G38" s="11" t="e">
        <f t="shared" si="12"/>
        <v>#VALUE!</v>
      </c>
      <c r="H38" s="11" t="e">
        <f t="shared" si="12"/>
        <v>#VALUE!</v>
      </c>
      <c r="I38" s="11" t="e">
        <f t="shared" si="12"/>
        <v>#VALUE!</v>
      </c>
      <c r="J38" s="11" t="e">
        <f t="shared" si="12"/>
        <v>#VALUE!</v>
      </c>
      <c r="K38" s="11" t="e">
        <f t="shared" si="12"/>
        <v>#VALUE!</v>
      </c>
    </row>
    <row r="39" spans="1:11" x14ac:dyDescent="0.3">
      <c r="A39" s="4" t="s">
        <v>17</v>
      </c>
      <c r="B39" s="11" t="e">
        <f>B34/(B34+B36)</f>
        <v>#VALUE!</v>
      </c>
      <c r="C39" s="11" t="e">
        <f t="shared" ref="C39:K39" si="13">C34/(C34+C36)</f>
        <v>#VALUE!</v>
      </c>
      <c r="D39" s="11" t="e">
        <f t="shared" si="13"/>
        <v>#VALUE!</v>
      </c>
      <c r="E39" s="11" t="e">
        <f t="shared" si="13"/>
        <v>#VALUE!</v>
      </c>
      <c r="F39" s="11" t="e">
        <f t="shared" si="13"/>
        <v>#VALUE!</v>
      </c>
      <c r="G39" s="11" t="e">
        <f t="shared" si="13"/>
        <v>#VALUE!</v>
      </c>
      <c r="H39" s="11" t="e">
        <f t="shared" si="13"/>
        <v>#VALUE!</v>
      </c>
      <c r="I39" s="11" t="e">
        <f t="shared" si="13"/>
        <v>#VALUE!</v>
      </c>
      <c r="J39" s="11" t="e">
        <f t="shared" si="13"/>
        <v>#VALUE!</v>
      </c>
      <c r="K39" s="11" t="e">
        <f t="shared" si="13"/>
        <v>#VALUE!</v>
      </c>
    </row>
    <row r="40" spans="1:11" x14ac:dyDescent="0.3">
      <c r="A40" s="4" t="s">
        <v>16</v>
      </c>
      <c r="B40" s="11" t="e">
        <f>B34/(B34+B37)</f>
        <v>#VALUE!</v>
      </c>
      <c r="C40" s="11" t="e">
        <f t="shared" ref="C40:K40" si="14">C34/(C34+C37)</f>
        <v>#VALUE!</v>
      </c>
      <c r="D40" s="11" t="e">
        <f t="shared" si="14"/>
        <v>#VALUE!</v>
      </c>
      <c r="E40" s="11" t="e">
        <f t="shared" si="14"/>
        <v>#VALUE!</v>
      </c>
      <c r="F40" s="11" t="e">
        <f t="shared" si="14"/>
        <v>#VALUE!</v>
      </c>
      <c r="G40" s="11" t="e">
        <f t="shared" si="14"/>
        <v>#VALUE!</v>
      </c>
      <c r="H40" s="11" t="e">
        <f t="shared" si="14"/>
        <v>#VALUE!</v>
      </c>
      <c r="I40" s="11" t="e">
        <f t="shared" si="14"/>
        <v>#VALUE!</v>
      </c>
      <c r="J40" s="11" t="e">
        <f t="shared" si="14"/>
        <v>#VALUE!</v>
      </c>
      <c r="K40" s="11" t="e">
        <f t="shared" si="14"/>
        <v>#VALUE!</v>
      </c>
    </row>
    <row r="41" spans="1:11" x14ac:dyDescent="0.3">
      <c r="A41" s="4" t="s">
        <v>18</v>
      </c>
      <c r="B41" s="11" t="e">
        <f>B35/(B35+B36)</f>
        <v>#VALUE!</v>
      </c>
      <c r="C41" s="11" t="e">
        <f t="shared" ref="C41:K41" si="15">C35/(C35+C36)</f>
        <v>#VALUE!</v>
      </c>
      <c r="D41" s="11" t="e">
        <f t="shared" si="15"/>
        <v>#VALUE!</v>
      </c>
      <c r="E41" s="11" t="e">
        <f t="shared" si="15"/>
        <v>#VALUE!</v>
      </c>
      <c r="F41" s="11" t="e">
        <f t="shared" si="15"/>
        <v>#VALUE!</v>
      </c>
      <c r="G41" s="11" t="e">
        <f t="shared" si="15"/>
        <v>#VALUE!</v>
      </c>
      <c r="H41" s="11" t="e">
        <f t="shared" si="15"/>
        <v>#VALUE!</v>
      </c>
      <c r="I41" s="11" t="e">
        <f t="shared" si="15"/>
        <v>#VALUE!</v>
      </c>
      <c r="J41" s="11" t="e">
        <f t="shared" si="15"/>
        <v>#VALUE!</v>
      </c>
      <c r="K41" s="11" t="e">
        <f t="shared" si="15"/>
        <v>#VALUE!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 t="e">
        <f>B34/(B34+B37)</f>
        <v>#VALUE!</v>
      </c>
      <c r="C43" s="11" t="e">
        <f t="shared" ref="C43:K43" si="16">C34/(C34+C37)</f>
        <v>#VALUE!</v>
      </c>
      <c r="D43" s="11" t="e">
        <f t="shared" si="16"/>
        <v>#VALUE!</v>
      </c>
      <c r="E43" s="11" t="e">
        <f t="shared" si="16"/>
        <v>#VALUE!</v>
      </c>
      <c r="F43" s="11" t="e">
        <f t="shared" si="16"/>
        <v>#VALUE!</v>
      </c>
      <c r="G43" s="11" t="e">
        <f t="shared" si="16"/>
        <v>#VALUE!</v>
      </c>
      <c r="H43" s="11" t="e">
        <f t="shared" si="16"/>
        <v>#VALUE!</v>
      </c>
      <c r="I43" s="11" t="e">
        <f t="shared" si="16"/>
        <v>#VALUE!</v>
      </c>
      <c r="J43" s="11" t="e">
        <f t="shared" si="16"/>
        <v>#VALUE!</v>
      </c>
      <c r="K43" s="11" t="e">
        <f t="shared" si="16"/>
        <v>#VALUE!</v>
      </c>
    </row>
    <row r="44" spans="1:11" x14ac:dyDescent="0.3">
      <c r="A44" s="4" t="s">
        <v>23</v>
      </c>
      <c r="B44" s="11" t="e">
        <f>B36/(B36+B35)</f>
        <v>#VALUE!</v>
      </c>
      <c r="C44" s="11" t="e">
        <f t="shared" ref="C44:K44" si="17">C36/(C36+C35)</f>
        <v>#VALUE!</v>
      </c>
      <c r="D44" s="11" t="e">
        <f t="shared" si="17"/>
        <v>#VALUE!</v>
      </c>
      <c r="E44" s="11" t="e">
        <f t="shared" si="17"/>
        <v>#VALUE!</v>
      </c>
      <c r="F44" s="11" t="e">
        <f t="shared" si="17"/>
        <v>#VALUE!</v>
      </c>
      <c r="G44" s="11" t="e">
        <f t="shared" si="17"/>
        <v>#VALUE!</v>
      </c>
      <c r="H44" s="11" t="e">
        <f t="shared" si="17"/>
        <v>#VALUE!</v>
      </c>
      <c r="I44" s="11" t="e">
        <f t="shared" si="17"/>
        <v>#VALUE!</v>
      </c>
      <c r="J44" s="11" t="e">
        <f t="shared" si="17"/>
        <v>#VALUE!</v>
      </c>
      <c r="K44" s="11" t="e">
        <f t="shared" si="17"/>
        <v>#VALUE!</v>
      </c>
    </row>
    <row r="45" spans="1:11" x14ac:dyDescent="0.3">
      <c r="C45" s="11"/>
    </row>
    <row r="46" spans="1:11" x14ac:dyDescent="0.3">
      <c r="A46" s="6" t="s">
        <v>34</v>
      </c>
      <c r="B46" s="11" t="s">
        <v>0</v>
      </c>
      <c r="C46" s="11" t="s">
        <v>0</v>
      </c>
      <c r="D46" s="11" t="s">
        <v>0</v>
      </c>
      <c r="E46" s="11" t="s">
        <v>0</v>
      </c>
      <c r="F46" s="11" t="s">
        <v>0</v>
      </c>
      <c r="G46" s="11" t="s">
        <v>0</v>
      </c>
      <c r="H46" s="11" t="s">
        <v>0</v>
      </c>
      <c r="I46" s="11" t="s">
        <v>0</v>
      </c>
      <c r="J46" s="11" t="s">
        <v>0</v>
      </c>
      <c r="K46" s="11" t="s">
        <v>0</v>
      </c>
    </row>
    <row r="47" spans="1:11" x14ac:dyDescent="0.3">
      <c r="B47" t="s">
        <v>0</v>
      </c>
      <c r="K47" t="s">
        <v>0</v>
      </c>
    </row>
    <row r="48" spans="1:11" x14ac:dyDescent="0.3">
      <c r="A48" s="5" t="s">
        <v>21</v>
      </c>
      <c r="B48" s="2" t="s">
        <v>0</v>
      </c>
      <c r="C48" s="2" t="s">
        <v>0</v>
      </c>
      <c r="D48" s="2" t="s">
        <v>0</v>
      </c>
      <c r="E48" s="2" t="s">
        <v>0</v>
      </c>
      <c r="F48" s="2" t="s">
        <v>0</v>
      </c>
      <c r="G48" s="2" t="s">
        <v>0</v>
      </c>
      <c r="H48" s="2" t="s">
        <v>0</v>
      </c>
      <c r="I48" s="2" t="s">
        <v>0</v>
      </c>
      <c r="J48" s="2" t="s">
        <v>0</v>
      </c>
      <c r="K48" s="2" t="s">
        <v>0</v>
      </c>
    </row>
    <row r="49" spans="1:11" x14ac:dyDescent="0.3">
      <c r="A49" s="5" t="s">
        <v>19</v>
      </c>
      <c r="B49" s="2" t="s">
        <v>0</v>
      </c>
      <c r="C49" s="23" t="s">
        <v>0</v>
      </c>
      <c r="D49" s="2" t="s">
        <v>0</v>
      </c>
      <c r="E49" s="2" t="s">
        <v>0</v>
      </c>
      <c r="F49" s="2" t="s">
        <v>0</v>
      </c>
      <c r="G49" s="2" t="s">
        <v>0</v>
      </c>
      <c r="H49" s="2" t="s">
        <v>0</v>
      </c>
      <c r="I49" s="2" t="s">
        <v>0</v>
      </c>
      <c r="J49" s="2" t="s">
        <v>0</v>
      </c>
      <c r="K49" s="2" t="s">
        <v>0</v>
      </c>
    </row>
    <row r="50" spans="1:11" x14ac:dyDescent="0.3">
      <c r="A50" s="5" t="s">
        <v>22</v>
      </c>
      <c r="B50" s="2" t="s">
        <v>0</v>
      </c>
      <c r="C50" s="2" t="s">
        <v>0</v>
      </c>
      <c r="D50" s="2" t="s">
        <v>0</v>
      </c>
      <c r="E50" s="2" t="s">
        <v>0</v>
      </c>
      <c r="F50" s="2" t="s">
        <v>0</v>
      </c>
      <c r="G50" s="2" t="s">
        <v>0</v>
      </c>
      <c r="H50" s="2" t="s">
        <v>0</v>
      </c>
      <c r="I50" s="2" t="s">
        <v>0</v>
      </c>
      <c r="J50" s="2" t="s">
        <v>0</v>
      </c>
      <c r="K50" s="2" t="s">
        <v>0</v>
      </c>
    </row>
    <row r="51" spans="1:11" x14ac:dyDescent="0.3">
      <c r="A51" s="5" t="s">
        <v>20</v>
      </c>
      <c r="B51" s="2" t="s">
        <v>0</v>
      </c>
      <c r="C51" s="2" t="s">
        <v>0</v>
      </c>
      <c r="D51" s="2" t="s">
        <v>0</v>
      </c>
      <c r="E51" s="2" t="s">
        <v>0</v>
      </c>
      <c r="F51" s="2" t="s">
        <v>0</v>
      </c>
      <c r="G51" s="2" t="s">
        <v>0</v>
      </c>
      <c r="H51" s="2" t="s">
        <v>0</v>
      </c>
      <c r="I51" s="2" t="s">
        <v>0</v>
      </c>
      <c r="J51" s="2" t="s">
        <v>0</v>
      </c>
      <c r="K51" s="2" t="s">
        <v>0</v>
      </c>
    </row>
    <row r="52" spans="1:11" x14ac:dyDescent="0.3">
      <c r="A52" s="14" t="s">
        <v>27</v>
      </c>
      <c r="B52" s="11" t="e">
        <f>(B48+B49)/SUM(B48:B51)</f>
        <v>#VALUE!</v>
      </c>
      <c r="C52" s="11" t="e">
        <f t="shared" ref="C52:K52" si="18">(C48+C49)/SUM(C48:C51)</f>
        <v>#VALUE!</v>
      </c>
      <c r="D52" s="11" t="e">
        <f t="shared" si="18"/>
        <v>#VALUE!</v>
      </c>
      <c r="E52" s="11" t="e">
        <f t="shared" si="18"/>
        <v>#VALUE!</v>
      </c>
      <c r="F52" s="11" t="e">
        <f t="shared" si="18"/>
        <v>#VALUE!</v>
      </c>
      <c r="G52" s="11" t="e">
        <f t="shared" si="18"/>
        <v>#VALUE!</v>
      </c>
      <c r="H52" s="11" t="e">
        <f t="shared" si="18"/>
        <v>#VALUE!</v>
      </c>
      <c r="I52" s="11" t="e">
        <f t="shared" si="18"/>
        <v>#VALUE!</v>
      </c>
      <c r="J52" s="11" t="e">
        <f t="shared" si="18"/>
        <v>#VALUE!</v>
      </c>
      <c r="K52" s="11" t="e">
        <f t="shared" si="18"/>
        <v>#VALUE!</v>
      </c>
    </row>
    <row r="53" spans="1:11" x14ac:dyDescent="0.3">
      <c r="A53" s="4" t="s">
        <v>17</v>
      </c>
      <c r="B53" s="11" t="e">
        <f>B48/(B48+B50)</f>
        <v>#VALUE!</v>
      </c>
      <c r="C53" s="11" t="e">
        <f t="shared" ref="C53:K53" si="19">C48/(C48+C50)</f>
        <v>#VALUE!</v>
      </c>
      <c r="D53" s="11" t="e">
        <f t="shared" si="19"/>
        <v>#VALUE!</v>
      </c>
      <c r="E53" s="11" t="e">
        <f t="shared" si="19"/>
        <v>#VALUE!</v>
      </c>
      <c r="F53" s="11" t="e">
        <f>F48/(F48+F50)</f>
        <v>#VALUE!</v>
      </c>
      <c r="G53" s="11" t="e">
        <f t="shared" si="19"/>
        <v>#VALUE!</v>
      </c>
      <c r="H53" s="11" t="e">
        <f t="shared" si="19"/>
        <v>#VALUE!</v>
      </c>
      <c r="I53" s="11" t="e">
        <f t="shared" si="19"/>
        <v>#VALUE!</v>
      </c>
      <c r="J53" s="11" t="e">
        <f t="shared" si="19"/>
        <v>#VALUE!</v>
      </c>
      <c r="K53" s="11" t="e">
        <f t="shared" si="19"/>
        <v>#VALUE!</v>
      </c>
    </row>
    <row r="54" spans="1:11" x14ac:dyDescent="0.3">
      <c r="A54" s="4" t="s">
        <v>16</v>
      </c>
      <c r="B54" s="11" t="e">
        <f>B48/(B48+B51)</f>
        <v>#VALUE!</v>
      </c>
      <c r="C54" s="11" t="e">
        <f t="shared" ref="C54:K54" si="20">C48/(C48+C51)</f>
        <v>#VALUE!</v>
      </c>
      <c r="D54" s="11" t="e">
        <f t="shared" si="20"/>
        <v>#VALUE!</v>
      </c>
      <c r="E54" s="11" t="e">
        <f t="shared" si="20"/>
        <v>#VALUE!</v>
      </c>
      <c r="F54" s="11" t="e">
        <f t="shared" si="20"/>
        <v>#VALUE!</v>
      </c>
      <c r="G54" s="11" t="e">
        <f t="shared" si="20"/>
        <v>#VALUE!</v>
      </c>
      <c r="H54" s="11" t="e">
        <f t="shared" si="20"/>
        <v>#VALUE!</v>
      </c>
      <c r="I54" s="11" t="e">
        <f t="shared" si="20"/>
        <v>#VALUE!</v>
      </c>
      <c r="J54" s="11" t="e">
        <f t="shared" si="20"/>
        <v>#VALUE!</v>
      </c>
      <c r="K54" s="11" t="e">
        <f t="shared" si="20"/>
        <v>#VALUE!</v>
      </c>
    </row>
    <row r="55" spans="1:11" x14ac:dyDescent="0.3">
      <c r="A55" s="4" t="s">
        <v>18</v>
      </c>
      <c r="B55" s="11" t="e">
        <f>B49/(B49+B50)</f>
        <v>#VALUE!</v>
      </c>
      <c r="C55" s="11" t="e">
        <f t="shared" ref="C55:K55" si="21">C49/(C49+C50)</f>
        <v>#VALUE!</v>
      </c>
      <c r="D55" s="11" t="e">
        <f t="shared" si="21"/>
        <v>#VALUE!</v>
      </c>
      <c r="E55" s="11" t="e">
        <f t="shared" si="21"/>
        <v>#VALUE!</v>
      </c>
      <c r="F55" s="11" t="e">
        <f t="shared" si="21"/>
        <v>#VALUE!</v>
      </c>
      <c r="G55" s="11" t="e">
        <f t="shared" si="21"/>
        <v>#VALUE!</v>
      </c>
      <c r="H55" s="11" t="e">
        <f t="shared" si="21"/>
        <v>#VALUE!</v>
      </c>
      <c r="I55" s="11" t="e">
        <f t="shared" si="21"/>
        <v>#VALUE!</v>
      </c>
      <c r="J55" s="11" t="e">
        <f t="shared" si="21"/>
        <v>#VALUE!</v>
      </c>
      <c r="K55" s="11" t="e">
        <f t="shared" si="21"/>
        <v>#VALUE!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 t="e">
        <f>B48/(B48+B51)</f>
        <v>#VALUE!</v>
      </c>
      <c r="C57" s="11" t="e">
        <f t="shared" ref="C57:K57" si="22">C48/(C48+C51)</f>
        <v>#VALUE!</v>
      </c>
      <c r="D57" s="11" t="e">
        <f t="shared" si="22"/>
        <v>#VALUE!</v>
      </c>
      <c r="E57" s="11" t="e">
        <f t="shared" si="22"/>
        <v>#VALUE!</v>
      </c>
      <c r="F57" s="11" t="e">
        <f t="shared" si="22"/>
        <v>#VALUE!</v>
      </c>
      <c r="G57" s="11" t="e">
        <f t="shared" si="22"/>
        <v>#VALUE!</v>
      </c>
      <c r="H57" s="11" t="e">
        <f t="shared" si="22"/>
        <v>#VALUE!</v>
      </c>
      <c r="I57" s="11" t="e">
        <f t="shared" si="22"/>
        <v>#VALUE!</v>
      </c>
      <c r="J57" s="11" t="e">
        <f t="shared" si="22"/>
        <v>#VALUE!</v>
      </c>
      <c r="K57" s="11" t="e">
        <f t="shared" si="22"/>
        <v>#VALUE!</v>
      </c>
    </row>
    <row r="58" spans="1:11" x14ac:dyDescent="0.3">
      <c r="A58" s="4" t="s">
        <v>23</v>
      </c>
      <c r="B58" s="11" t="e">
        <f>B50/(B50+B49)</f>
        <v>#VALUE!</v>
      </c>
      <c r="C58" s="11" t="e">
        <f t="shared" ref="C58:K58" si="23">C50/(C50+C49)</f>
        <v>#VALUE!</v>
      </c>
      <c r="D58" s="11" t="e">
        <f t="shared" si="23"/>
        <v>#VALUE!</v>
      </c>
      <c r="E58" s="11" t="e">
        <f t="shared" si="23"/>
        <v>#VALUE!</v>
      </c>
      <c r="F58" s="11" t="e">
        <f t="shared" si="23"/>
        <v>#VALUE!</v>
      </c>
      <c r="G58" s="11" t="e">
        <f t="shared" si="23"/>
        <v>#VALUE!</v>
      </c>
      <c r="H58" s="11" t="e">
        <f t="shared" si="23"/>
        <v>#VALUE!</v>
      </c>
      <c r="I58" s="11" t="e">
        <f t="shared" si="23"/>
        <v>#VALUE!</v>
      </c>
      <c r="J58" s="11" t="e">
        <f t="shared" si="23"/>
        <v>#VALUE!</v>
      </c>
      <c r="K58" s="11" t="e">
        <f t="shared" si="23"/>
        <v>#VALUE!</v>
      </c>
    </row>
    <row r="59" spans="1:11" x14ac:dyDescent="0.3">
      <c r="C59" s="11"/>
    </row>
    <row r="60" spans="1:11" x14ac:dyDescent="0.3">
      <c r="A60" s="6" t="s">
        <v>35</v>
      </c>
      <c r="B60" s="11" t="s">
        <v>0</v>
      </c>
      <c r="C60" s="11" t="s">
        <v>0</v>
      </c>
      <c r="D60" s="11" t="s">
        <v>0</v>
      </c>
      <c r="E60" s="11" t="s">
        <v>0</v>
      </c>
      <c r="F60" s="11" t="s">
        <v>0</v>
      </c>
      <c r="G60" s="11" t="s">
        <v>0</v>
      </c>
      <c r="H60" s="11" t="s">
        <v>0</v>
      </c>
      <c r="I60" s="11" t="s">
        <v>0</v>
      </c>
      <c r="J60" s="11" t="s">
        <v>0</v>
      </c>
      <c r="K60" s="11" t="s">
        <v>0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 t="s">
        <v>0</v>
      </c>
      <c r="C62" s="2" t="s">
        <v>0</v>
      </c>
      <c r="D62" s="2" t="s">
        <v>0</v>
      </c>
      <c r="E62" s="2" t="s">
        <v>0</v>
      </c>
      <c r="F62" s="2" t="s">
        <v>0</v>
      </c>
      <c r="G62" s="2" t="s">
        <v>0</v>
      </c>
      <c r="H62" s="2" t="s">
        <v>0</v>
      </c>
      <c r="I62" s="2" t="s">
        <v>0</v>
      </c>
      <c r="J62" s="2" t="s">
        <v>0</v>
      </c>
      <c r="K62" s="2" t="s">
        <v>0</v>
      </c>
    </row>
    <row r="63" spans="1:11" x14ac:dyDescent="0.3">
      <c r="A63" s="5" t="s">
        <v>19</v>
      </c>
      <c r="B63" s="2" t="s">
        <v>0</v>
      </c>
      <c r="C63" s="23" t="s">
        <v>0</v>
      </c>
      <c r="D63" s="2" t="s">
        <v>0</v>
      </c>
      <c r="E63" s="2" t="s">
        <v>0</v>
      </c>
      <c r="F63" s="2" t="s">
        <v>0</v>
      </c>
      <c r="G63" s="2" t="s">
        <v>0</v>
      </c>
      <c r="H63" s="2" t="s">
        <v>0</v>
      </c>
      <c r="I63" s="2" t="s">
        <v>0</v>
      </c>
      <c r="J63" s="2" t="s">
        <v>0</v>
      </c>
      <c r="K63" s="2" t="s">
        <v>0</v>
      </c>
    </row>
    <row r="64" spans="1:11" x14ac:dyDescent="0.3">
      <c r="A64" s="5" t="s">
        <v>22</v>
      </c>
      <c r="B64" s="2" t="s">
        <v>0</v>
      </c>
      <c r="C64" s="2" t="s">
        <v>0</v>
      </c>
      <c r="D64" s="2" t="s">
        <v>0</v>
      </c>
      <c r="E64" s="2" t="s">
        <v>0</v>
      </c>
      <c r="F64" s="2" t="s">
        <v>0</v>
      </c>
      <c r="G64" s="2" t="s">
        <v>0</v>
      </c>
      <c r="H64" s="2" t="s">
        <v>0</v>
      </c>
      <c r="I64" s="2" t="s">
        <v>0</v>
      </c>
      <c r="J64" s="2" t="s">
        <v>0</v>
      </c>
      <c r="K64" s="2" t="s">
        <v>0</v>
      </c>
    </row>
    <row r="65" spans="1:11" x14ac:dyDescent="0.3">
      <c r="A65" s="5" t="s">
        <v>20</v>
      </c>
      <c r="B65" s="2" t="s">
        <v>0</v>
      </c>
      <c r="C65" s="2" t="s">
        <v>0</v>
      </c>
      <c r="D65" s="2" t="s">
        <v>0</v>
      </c>
      <c r="E65" s="2" t="s">
        <v>0</v>
      </c>
      <c r="F65" s="2" t="s">
        <v>0</v>
      </c>
      <c r="G65" s="2" t="s">
        <v>0</v>
      </c>
      <c r="H65" s="2" t="s">
        <v>0</v>
      </c>
      <c r="I65" s="2" t="s">
        <v>0</v>
      </c>
      <c r="J65" s="2" t="s">
        <v>0</v>
      </c>
      <c r="K65" s="2" t="s">
        <v>0</v>
      </c>
    </row>
    <row r="66" spans="1:11" x14ac:dyDescent="0.3">
      <c r="A66" s="14" t="s">
        <v>27</v>
      </c>
      <c r="B66" s="11" t="e">
        <f>(B62+B63)/SUM(B62:B65)</f>
        <v>#VALUE!</v>
      </c>
      <c r="C66" s="11" t="e">
        <f t="shared" ref="C66:K66" si="24">(C62+C63)/SUM(C62:C65)</f>
        <v>#VALUE!</v>
      </c>
      <c r="D66" s="11" t="e">
        <f t="shared" si="24"/>
        <v>#VALUE!</v>
      </c>
      <c r="E66" s="11" t="e">
        <f t="shared" si="24"/>
        <v>#VALUE!</v>
      </c>
      <c r="F66" s="11" t="e">
        <f t="shared" si="24"/>
        <v>#VALUE!</v>
      </c>
      <c r="G66" s="11" t="e">
        <f t="shared" si="24"/>
        <v>#VALUE!</v>
      </c>
      <c r="H66" s="11" t="e">
        <f t="shared" si="24"/>
        <v>#VALUE!</v>
      </c>
      <c r="I66" s="11" t="e">
        <f t="shared" si="24"/>
        <v>#VALUE!</v>
      </c>
      <c r="J66" s="11" t="e">
        <f t="shared" si="24"/>
        <v>#VALUE!</v>
      </c>
      <c r="K66" s="11" t="e">
        <f t="shared" si="24"/>
        <v>#VALUE!</v>
      </c>
    </row>
    <row r="67" spans="1:11" x14ac:dyDescent="0.3">
      <c r="A67" s="4" t="s">
        <v>17</v>
      </c>
      <c r="B67" s="11" t="e">
        <f>B62/(B62+B64)</f>
        <v>#VALUE!</v>
      </c>
      <c r="C67" s="11" t="e">
        <f t="shared" ref="C67:K67" si="25">C62/(C62+C64)</f>
        <v>#VALUE!</v>
      </c>
      <c r="D67" s="11" t="e">
        <f t="shared" si="25"/>
        <v>#VALUE!</v>
      </c>
      <c r="E67" s="11" t="e">
        <f t="shared" si="25"/>
        <v>#VALUE!</v>
      </c>
      <c r="F67" s="11" t="e">
        <f t="shared" si="25"/>
        <v>#VALUE!</v>
      </c>
      <c r="G67" s="11" t="e">
        <f t="shared" si="25"/>
        <v>#VALUE!</v>
      </c>
      <c r="H67" s="11" t="e">
        <f t="shared" si="25"/>
        <v>#VALUE!</v>
      </c>
      <c r="I67" s="11" t="e">
        <f t="shared" si="25"/>
        <v>#VALUE!</v>
      </c>
      <c r="J67" s="11" t="e">
        <f t="shared" si="25"/>
        <v>#VALUE!</v>
      </c>
      <c r="K67" s="11" t="e">
        <f t="shared" si="25"/>
        <v>#VALUE!</v>
      </c>
    </row>
    <row r="68" spans="1:11" x14ac:dyDescent="0.3">
      <c r="A68" s="4" t="s">
        <v>16</v>
      </c>
      <c r="B68" s="11" t="e">
        <f>B62/(B62+B65)</f>
        <v>#VALUE!</v>
      </c>
      <c r="C68" s="11" t="e">
        <f t="shared" ref="C68:K68" si="26">C62/(C62+C65)</f>
        <v>#VALUE!</v>
      </c>
      <c r="D68" s="11" t="e">
        <f t="shared" si="26"/>
        <v>#VALUE!</v>
      </c>
      <c r="E68" s="11" t="e">
        <f t="shared" si="26"/>
        <v>#VALUE!</v>
      </c>
      <c r="F68" s="11" t="e">
        <f t="shared" si="26"/>
        <v>#VALUE!</v>
      </c>
      <c r="G68" s="11" t="e">
        <f t="shared" si="26"/>
        <v>#VALUE!</v>
      </c>
      <c r="H68" s="11" t="e">
        <f t="shared" si="26"/>
        <v>#VALUE!</v>
      </c>
      <c r="I68" s="11" t="e">
        <f t="shared" si="26"/>
        <v>#VALUE!</v>
      </c>
      <c r="J68" s="11" t="e">
        <f t="shared" si="26"/>
        <v>#VALUE!</v>
      </c>
      <c r="K68" s="11" t="e">
        <f t="shared" si="26"/>
        <v>#VALUE!</v>
      </c>
    </row>
    <row r="69" spans="1:11" x14ac:dyDescent="0.3">
      <c r="A69" s="4" t="s">
        <v>18</v>
      </c>
      <c r="B69" s="11" t="e">
        <f>B63/(B63+B64)</f>
        <v>#VALUE!</v>
      </c>
      <c r="C69" s="11" t="e">
        <f t="shared" ref="C69:K69" si="27">C63/(C63+C64)</f>
        <v>#VALUE!</v>
      </c>
      <c r="D69" s="11" t="e">
        <f t="shared" si="27"/>
        <v>#VALUE!</v>
      </c>
      <c r="E69" s="11" t="e">
        <f t="shared" si="27"/>
        <v>#VALUE!</v>
      </c>
      <c r="F69" s="11" t="e">
        <f t="shared" si="27"/>
        <v>#VALUE!</v>
      </c>
      <c r="G69" s="11" t="e">
        <f t="shared" si="27"/>
        <v>#VALUE!</v>
      </c>
      <c r="H69" s="11" t="e">
        <f t="shared" si="27"/>
        <v>#VALUE!</v>
      </c>
      <c r="I69" s="11" t="e">
        <f t="shared" si="27"/>
        <v>#VALUE!</v>
      </c>
      <c r="J69" s="11" t="e">
        <f t="shared" si="27"/>
        <v>#VALUE!</v>
      </c>
      <c r="K69" s="11" t="e">
        <f t="shared" si="27"/>
        <v>#VALUE!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 t="e">
        <f>B62/(B62+B65)</f>
        <v>#VALUE!</v>
      </c>
      <c r="C71" s="11" t="e">
        <f t="shared" ref="C71:K71" si="28">C62/(C62+C65)</f>
        <v>#VALUE!</v>
      </c>
      <c r="D71" s="11" t="e">
        <f t="shared" si="28"/>
        <v>#VALUE!</v>
      </c>
      <c r="E71" s="11" t="e">
        <f t="shared" si="28"/>
        <v>#VALUE!</v>
      </c>
      <c r="F71" s="11" t="e">
        <f t="shared" si="28"/>
        <v>#VALUE!</v>
      </c>
      <c r="G71" s="11" t="e">
        <f t="shared" si="28"/>
        <v>#VALUE!</v>
      </c>
      <c r="H71" s="11" t="e">
        <f t="shared" si="28"/>
        <v>#VALUE!</v>
      </c>
      <c r="I71" s="11" t="e">
        <f t="shared" si="28"/>
        <v>#VALUE!</v>
      </c>
      <c r="J71" s="11" t="e">
        <f t="shared" si="28"/>
        <v>#VALUE!</v>
      </c>
      <c r="K71" s="11" t="e">
        <f t="shared" si="28"/>
        <v>#VALUE!</v>
      </c>
    </row>
    <row r="72" spans="1:11" x14ac:dyDescent="0.3">
      <c r="A72" s="4" t="s">
        <v>23</v>
      </c>
      <c r="B72" s="11" t="e">
        <f>B64/(B64+B63)</f>
        <v>#VALUE!</v>
      </c>
      <c r="C72" s="11" t="e">
        <f t="shared" ref="C72:K72" si="29">C64/(C64+C63)</f>
        <v>#VALUE!</v>
      </c>
      <c r="D72" s="11" t="e">
        <f t="shared" si="29"/>
        <v>#VALUE!</v>
      </c>
      <c r="E72" s="11" t="e">
        <f t="shared" si="29"/>
        <v>#VALUE!</v>
      </c>
      <c r="F72" s="11" t="e">
        <f t="shared" si="29"/>
        <v>#VALUE!</v>
      </c>
      <c r="G72" s="11" t="e">
        <f t="shared" si="29"/>
        <v>#VALUE!</v>
      </c>
      <c r="H72" s="11" t="e">
        <f t="shared" si="29"/>
        <v>#VALUE!</v>
      </c>
      <c r="I72" s="11" t="e">
        <f t="shared" si="29"/>
        <v>#VALUE!</v>
      </c>
      <c r="J72" s="11" t="e">
        <f t="shared" si="29"/>
        <v>#VALUE!</v>
      </c>
      <c r="K72" s="11" t="e">
        <f t="shared" si="29"/>
        <v>#VALUE!</v>
      </c>
    </row>
    <row r="73" spans="1:11" x14ac:dyDescent="0.3">
      <c r="C73" s="11"/>
    </row>
    <row r="74" spans="1:11" x14ac:dyDescent="0.3">
      <c r="A74" s="6" t="s">
        <v>36</v>
      </c>
      <c r="B74" s="11" t="s">
        <v>0</v>
      </c>
      <c r="C74" s="11" t="s">
        <v>0</v>
      </c>
      <c r="D74" s="11" t="s">
        <v>0</v>
      </c>
      <c r="E74" s="11" t="s">
        <v>0</v>
      </c>
      <c r="F74" s="11" t="s">
        <v>0</v>
      </c>
      <c r="G74" s="11" t="s">
        <v>0</v>
      </c>
      <c r="H74" s="11" t="s">
        <v>0</v>
      </c>
      <c r="I74" s="11" t="s">
        <v>0</v>
      </c>
      <c r="J74" s="11" t="s">
        <v>0</v>
      </c>
      <c r="K74" s="11" t="s">
        <v>0</v>
      </c>
    </row>
    <row r="76" spans="1:11" x14ac:dyDescent="0.3">
      <c r="A76" s="5" t="s">
        <v>21</v>
      </c>
      <c r="B76" s="2" t="s">
        <v>0</v>
      </c>
      <c r="C76" s="2" t="s">
        <v>0</v>
      </c>
      <c r="D76" s="2" t="s">
        <v>0</v>
      </c>
      <c r="E76" s="2" t="s">
        <v>0</v>
      </c>
      <c r="F76" s="2" t="s">
        <v>0</v>
      </c>
      <c r="G76" s="2" t="s">
        <v>0</v>
      </c>
      <c r="H76" s="2" t="s">
        <v>0</v>
      </c>
      <c r="I76" s="2" t="s">
        <v>0</v>
      </c>
      <c r="J76" s="2" t="s">
        <v>0</v>
      </c>
      <c r="K76" s="2" t="s">
        <v>0</v>
      </c>
    </row>
    <row r="77" spans="1:11" x14ac:dyDescent="0.3">
      <c r="A77" s="5" t="s">
        <v>19</v>
      </c>
      <c r="B77" s="2" t="s">
        <v>0</v>
      </c>
      <c r="C77" s="23" t="s">
        <v>0</v>
      </c>
      <c r="D77" s="23" t="s">
        <v>0</v>
      </c>
      <c r="E77" s="23" t="s">
        <v>0</v>
      </c>
      <c r="F77" s="23" t="s">
        <v>0</v>
      </c>
      <c r="G77" s="23" t="s">
        <v>0</v>
      </c>
      <c r="H77" s="23" t="s">
        <v>0</v>
      </c>
      <c r="I77" s="23" t="s">
        <v>0</v>
      </c>
      <c r="J77" s="23" t="s">
        <v>0</v>
      </c>
      <c r="K77" s="23" t="s">
        <v>0</v>
      </c>
    </row>
    <row r="78" spans="1:11" x14ac:dyDescent="0.3">
      <c r="A78" s="5" t="s">
        <v>22</v>
      </c>
      <c r="B78" s="2" t="s">
        <v>0</v>
      </c>
      <c r="C78" s="2" t="s">
        <v>0</v>
      </c>
      <c r="D78" s="2" t="s">
        <v>0</v>
      </c>
      <c r="E78" s="2" t="s">
        <v>0</v>
      </c>
      <c r="F78" s="2" t="s">
        <v>0</v>
      </c>
      <c r="G78" s="2" t="s">
        <v>0</v>
      </c>
      <c r="H78" s="2" t="s">
        <v>0</v>
      </c>
      <c r="I78" s="2" t="s">
        <v>0</v>
      </c>
      <c r="J78" s="2" t="s">
        <v>0</v>
      </c>
      <c r="K78" s="2" t="s">
        <v>0</v>
      </c>
    </row>
    <row r="79" spans="1:11" x14ac:dyDescent="0.3">
      <c r="A79" s="5" t="s">
        <v>20</v>
      </c>
      <c r="B79" s="2" t="s">
        <v>0</v>
      </c>
      <c r="C79" s="2" t="s">
        <v>0</v>
      </c>
      <c r="D79" s="2" t="s">
        <v>0</v>
      </c>
      <c r="E79" s="2" t="s">
        <v>0</v>
      </c>
      <c r="F79" s="2" t="s">
        <v>0</v>
      </c>
      <c r="G79" s="2" t="s">
        <v>0</v>
      </c>
      <c r="H79" s="2" t="s">
        <v>0</v>
      </c>
      <c r="I79" s="2" t="s">
        <v>0</v>
      </c>
      <c r="J79" s="2" t="s">
        <v>0</v>
      </c>
      <c r="K79" s="2" t="s">
        <v>0</v>
      </c>
    </row>
    <row r="80" spans="1:11" x14ac:dyDescent="0.3">
      <c r="A80" s="14" t="s">
        <v>27</v>
      </c>
      <c r="B80" s="11" t="e">
        <f>(B76+B77)/SUM(B76:B79)</f>
        <v>#VALUE!</v>
      </c>
      <c r="C80" s="11" t="e">
        <f t="shared" ref="C80:K80" si="30">(C76+C77)/SUM(C76:C79)</f>
        <v>#VALUE!</v>
      </c>
      <c r="D80" s="11" t="e">
        <f t="shared" si="30"/>
        <v>#VALUE!</v>
      </c>
      <c r="E80" s="11" t="e">
        <f t="shared" si="30"/>
        <v>#VALUE!</v>
      </c>
      <c r="F80" s="11" t="e">
        <f t="shared" si="30"/>
        <v>#VALUE!</v>
      </c>
      <c r="G80" s="11" t="e">
        <f t="shared" si="30"/>
        <v>#VALUE!</v>
      </c>
      <c r="H80" s="11" t="e">
        <f t="shared" si="30"/>
        <v>#VALUE!</v>
      </c>
      <c r="I80" s="11" t="e">
        <f t="shared" si="30"/>
        <v>#VALUE!</v>
      </c>
      <c r="J80" s="11" t="e">
        <f t="shared" si="30"/>
        <v>#VALUE!</v>
      </c>
      <c r="K80" s="11" t="e">
        <f t="shared" si="30"/>
        <v>#VALUE!</v>
      </c>
    </row>
    <row r="81" spans="1:11" x14ac:dyDescent="0.3">
      <c r="A81" s="4" t="s">
        <v>17</v>
      </c>
      <c r="B81" s="11" t="e">
        <f>B76/(B76+B78)</f>
        <v>#VALUE!</v>
      </c>
      <c r="C81" s="11" t="e">
        <f t="shared" ref="C81:K81" si="31">C76/(C76+C78)</f>
        <v>#VALUE!</v>
      </c>
      <c r="D81" s="11" t="e">
        <f t="shared" si="31"/>
        <v>#VALUE!</v>
      </c>
      <c r="E81" s="11" t="e">
        <f t="shared" si="31"/>
        <v>#VALUE!</v>
      </c>
      <c r="F81" s="11" t="e">
        <f t="shared" si="31"/>
        <v>#VALUE!</v>
      </c>
      <c r="G81" s="11" t="e">
        <f t="shared" si="31"/>
        <v>#VALUE!</v>
      </c>
      <c r="H81" s="11" t="e">
        <f t="shared" si="31"/>
        <v>#VALUE!</v>
      </c>
      <c r="I81" s="11" t="e">
        <f t="shared" si="31"/>
        <v>#VALUE!</v>
      </c>
      <c r="J81" s="11" t="e">
        <f t="shared" si="31"/>
        <v>#VALUE!</v>
      </c>
      <c r="K81" s="11" t="e">
        <f t="shared" si="31"/>
        <v>#VALUE!</v>
      </c>
    </row>
    <row r="82" spans="1:11" x14ac:dyDescent="0.3">
      <c r="A82" s="4" t="s">
        <v>16</v>
      </c>
      <c r="B82" s="11" t="e">
        <f>B76/(B76+B79)</f>
        <v>#VALUE!</v>
      </c>
      <c r="C82" s="11" t="e">
        <f t="shared" ref="C82:K82" si="32">C76/(C76+C79)</f>
        <v>#VALUE!</v>
      </c>
      <c r="D82" s="11" t="e">
        <f t="shared" si="32"/>
        <v>#VALUE!</v>
      </c>
      <c r="E82" s="11" t="e">
        <f t="shared" si="32"/>
        <v>#VALUE!</v>
      </c>
      <c r="F82" s="11" t="e">
        <f t="shared" si="32"/>
        <v>#VALUE!</v>
      </c>
      <c r="G82" s="11" t="e">
        <f t="shared" si="32"/>
        <v>#VALUE!</v>
      </c>
      <c r="H82" s="11" t="e">
        <f t="shared" si="32"/>
        <v>#VALUE!</v>
      </c>
      <c r="I82" s="11" t="e">
        <f t="shared" si="32"/>
        <v>#VALUE!</v>
      </c>
      <c r="J82" s="11" t="e">
        <f t="shared" si="32"/>
        <v>#VALUE!</v>
      </c>
      <c r="K82" s="11" t="e">
        <f t="shared" si="32"/>
        <v>#VALUE!</v>
      </c>
    </row>
    <row r="83" spans="1:11" x14ac:dyDescent="0.3">
      <c r="A83" s="4" t="s">
        <v>18</v>
      </c>
      <c r="B83" s="11" t="e">
        <f>B77/(B77+B78)</f>
        <v>#VALUE!</v>
      </c>
      <c r="C83" s="11" t="e">
        <f t="shared" ref="C83:K83" si="33">C77/(C77+C78)</f>
        <v>#VALUE!</v>
      </c>
      <c r="D83" s="11" t="e">
        <f t="shared" si="33"/>
        <v>#VALUE!</v>
      </c>
      <c r="E83" s="11" t="e">
        <f t="shared" si="33"/>
        <v>#VALUE!</v>
      </c>
      <c r="F83" s="11" t="e">
        <f t="shared" si="33"/>
        <v>#VALUE!</v>
      </c>
      <c r="G83" s="11" t="e">
        <f t="shared" si="33"/>
        <v>#VALUE!</v>
      </c>
      <c r="H83" s="11" t="e">
        <f t="shared" si="33"/>
        <v>#VALUE!</v>
      </c>
      <c r="I83" s="11" t="e">
        <f t="shared" si="33"/>
        <v>#VALUE!</v>
      </c>
      <c r="J83" s="11" t="e">
        <f t="shared" si="33"/>
        <v>#VALUE!</v>
      </c>
      <c r="K83" s="11" t="e">
        <f t="shared" si="33"/>
        <v>#VALUE!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 t="e">
        <f>B76/(B76+B79)</f>
        <v>#VALUE!</v>
      </c>
      <c r="C85" s="11" t="e">
        <f t="shared" ref="C85:K85" si="34">C76/(C76+C79)</f>
        <v>#VALUE!</v>
      </c>
      <c r="D85" s="11" t="e">
        <f t="shared" si="34"/>
        <v>#VALUE!</v>
      </c>
      <c r="E85" s="11" t="e">
        <f t="shared" si="34"/>
        <v>#VALUE!</v>
      </c>
      <c r="F85" s="11" t="e">
        <f t="shared" si="34"/>
        <v>#VALUE!</v>
      </c>
      <c r="G85" s="11" t="e">
        <f t="shared" si="34"/>
        <v>#VALUE!</v>
      </c>
      <c r="H85" s="11" t="e">
        <f t="shared" si="34"/>
        <v>#VALUE!</v>
      </c>
      <c r="I85" s="11" t="e">
        <f t="shared" si="34"/>
        <v>#VALUE!</v>
      </c>
      <c r="J85" s="11" t="e">
        <f t="shared" si="34"/>
        <v>#VALUE!</v>
      </c>
      <c r="K85" s="11" t="e">
        <f t="shared" si="34"/>
        <v>#VALUE!</v>
      </c>
    </row>
    <row r="86" spans="1:11" x14ac:dyDescent="0.3">
      <c r="A86" s="4" t="s">
        <v>23</v>
      </c>
      <c r="B86" s="11" t="e">
        <f>B78/(B78+B77)</f>
        <v>#VALUE!</v>
      </c>
      <c r="C86" s="11" t="e">
        <f t="shared" ref="C86:K86" si="35">C78/(C78+C77)</f>
        <v>#VALUE!</v>
      </c>
      <c r="D86" s="11" t="e">
        <f t="shared" si="35"/>
        <v>#VALUE!</v>
      </c>
      <c r="E86" s="11" t="e">
        <f t="shared" si="35"/>
        <v>#VALUE!</v>
      </c>
      <c r="F86" s="11" t="e">
        <f t="shared" si="35"/>
        <v>#VALUE!</v>
      </c>
      <c r="G86" s="11" t="e">
        <f t="shared" si="35"/>
        <v>#VALUE!</v>
      </c>
      <c r="H86" s="11" t="e">
        <f t="shared" si="35"/>
        <v>#VALUE!</v>
      </c>
      <c r="I86" s="11" t="e">
        <f t="shared" si="35"/>
        <v>#VALUE!</v>
      </c>
      <c r="J86" s="11" t="e">
        <f t="shared" si="35"/>
        <v>#VALUE!</v>
      </c>
      <c r="K86" s="11" t="e">
        <f t="shared" si="35"/>
        <v>#VALUE!</v>
      </c>
    </row>
    <row r="87" spans="1:11" x14ac:dyDescent="0.3">
      <c r="C87" s="11"/>
    </row>
    <row r="88" spans="1:11" x14ac:dyDescent="0.3">
      <c r="A88" s="6" t="s">
        <v>37</v>
      </c>
      <c r="B88" s="11" t="s">
        <v>0</v>
      </c>
      <c r="C88" s="11" t="s">
        <v>0</v>
      </c>
      <c r="D88" s="11" t="s">
        <v>0</v>
      </c>
      <c r="E88" s="11" t="s">
        <v>0</v>
      </c>
      <c r="F88" s="11" t="s">
        <v>0</v>
      </c>
      <c r="G88" s="11" t="s">
        <v>0</v>
      </c>
      <c r="H88" s="11" t="s">
        <v>0</v>
      </c>
      <c r="I88" s="11" t="s">
        <v>0</v>
      </c>
      <c r="J88" s="11" t="s">
        <v>0</v>
      </c>
      <c r="K88" s="11" t="s">
        <v>0</v>
      </c>
    </row>
    <row r="90" spans="1:11" x14ac:dyDescent="0.3">
      <c r="A90" s="5" t="s">
        <v>21</v>
      </c>
      <c r="B90" s="2" t="s">
        <v>0</v>
      </c>
      <c r="C90" s="2" t="s">
        <v>0</v>
      </c>
      <c r="D90" s="2" t="s">
        <v>0</v>
      </c>
      <c r="E90" s="2" t="s">
        <v>0</v>
      </c>
      <c r="F90" s="2" t="s">
        <v>0</v>
      </c>
      <c r="G90" s="2" t="s">
        <v>0</v>
      </c>
      <c r="H90" s="2" t="s">
        <v>0</v>
      </c>
      <c r="I90" s="2" t="s">
        <v>0</v>
      </c>
      <c r="J90" s="2" t="s">
        <v>0</v>
      </c>
      <c r="K90" s="2" t="s">
        <v>0</v>
      </c>
    </row>
    <row r="91" spans="1:11" x14ac:dyDescent="0.3">
      <c r="A91" s="5" t="s">
        <v>19</v>
      </c>
      <c r="B91" s="2" t="s">
        <v>0</v>
      </c>
      <c r="C91" s="23" t="s">
        <v>45</v>
      </c>
      <c r="D91" s="2" t="s">
        <v>0</v>
      </c>
      <c r="E91" s="2" t="s">
        <v>0</v>
      </c>
      <c r="F91" s="2" t="s">
        <v>0</v>
      </c>
      <c r="G91" s="2" t="s">
        <v>0</v>
      </c>
      <c r="H91" s="2" t="s">
        <v>0</v>
      </c>
      <c r="I91" s="2" t="s">
        <v>0</v>
      </c>
      <c r="J91" s="2" t="s">
        <v>0</v>
      </c>
      <c r="K91" s="2" t="s">
        <v>0</v>
      </c>
    </row>
    <row r="92" spans="1:11" x14ac:dyDescent="0.3">
      <c r="A92" s="5" t="s">
        <v>22</v>
      </c>
      <c r="B92" s="2" t="s">
        <v>0</v>
      </c>
      <c r="C92" s="2" t="s">
        <v>0</v>
      </c>
      <c r="D92" s="2" t="s">
        <v>0</v>
      </c>
      <c r="E92" s="2" t="s">
        <v>0</v>
      </c>
      <c r="F92" s="2" t="s">
        <v>0</v>
      </c>
      <c r="G92" s="2" t="s">
        <v>0</v>
      </c>
      <c r="H92" s="2" t="s">
        <v>0</v>
      </c>
      <c r="I92" s="2" t="s">
        <v>0</v>
      </c>
      <c r="J92" s="2" t="s">
        <v>0</v>
      </c>
      <c r="K92" s="2" t="s">
        <v>0</v>
      </c>
    </row>
    <row r="93" spans="1:11" x14ac:dyDescent="0.3">
      <c r="A93" s="5" t="s">
        <v>20</v>
      </c>
      <c r="B93" s="2" t="s">
        <v>0</v>
      </c>
      <c r="C93" s="2" t="s">
        <v>0</v>
      </c>
      <c r="D93" s="2" t="s">
        <v>0</v>
      </c>
      <c r="E93" s="2" t="s">
        <v>0</v>
      </c>
      <c r="F93" s="2" t="s">
        <v>0</v>
      </c>
      <c r="G93" s="2" t="s">
        <v>0</v>
      </c>
      <c r="H93" s="2" t="s">
        <v>0</v>
      </c>
      <c r="I93" s="2" t="s">
        <v>0</v>
      </c>
      <c r="J93" s="2" t="s">
        <v>0</v>
      </c>
      <c r="K93" s="2" t="s">
        <v>0</v>
      </c>
    </row>
    <row r="94" spans="1:11" x14ac:dyDescent="0.3">
      <c r="A94" s="14" t="s">
        <v>27</v>
      </c>
      <c r="B94" s="11" t="e">
        <f>(B90+B91)/SUM(B90:B93)</f>
        <v>#VALUE!</v>
      </c>
      <c r="C94" s="11" t="e">
        <f t="shared" ref="C94:K94" si="36">(C90+C91)/SUM(C90:C93)</f>
        <v>#VALUE!</v>
      </c>
      <c r="D94" s="11" t="e">
        <f t="shared" si="36"/>
        <v>#VALUE!</v>
      </c>
      <c r="E94" s="11" t="e">
        <f t="shared" si="36"/>
        <v>#VALUE!</v>
      </c>
      <c r="F94" s="11" t="e">
        <f t="shared" si="36"/>
        <v>#VALUE!</v>
      </c>
      <c r="G94" s="11" t="e">
        <f t="shared" si="36"/>
        <v>#VALUE!</v>
      </c>
      <c r="H94" s="11" t="e">
        <f t="shared" si="36"/>
        <v>#VALUE!</v>
      </c>
      <c r="I94" s="11" t="e">
        <f t="shared" si="36"/>
        <v>#VALUE!</v>
      </c>
      <c r="J94" s="11" t="e">
        <f t="shared" si="36"/>
        <v>#VALUE!</v>
      </c>
      <c r="K94" s="11" t="e">
        <f t="shared" si="36"/>
        <v>#VALUE!</v>
      </c>
    </row>
    <row r="95" spans="1:11" x14ac:dyDescent="0.3">
      <c r="A95" s="4" t="s">
        <v>17</v>
      </c>
      <c r="B95" s="11" t="e">
        <f>B90/(B90+B92)</f>
        <v>#VALUE!</v>
      </c>
      <c r="C95" s="11" t="e">
        <f t="shared" ref="C95:K95" si="37">C90/(C90+C92)</f>
        <v>#VALUE!</v>
      </c>
      <c r="D95" s="11" t="e">
        <f t="shared" si="37"/>
        <v>#VALUE!</v>
      </c>
      <c r="E95" s="11" t="e">
        <f t="shared" si="37"/>
        <v>#VALUE!</v>
      </c>
      <c r="F95" s="11" t="e">
        <f t="shared" si="37"/>
        <v>#VALUE!</v>
      </c>
      <c r="G95" s="11" t="e">
        <f t="shared" si="37"/>
        <v>#VALUE!</v>
      </c>
      <c r="H95" s="11" t="e">
        <f t="shared" si="37"/>
        <v>#VALUE!</v>
      </c>
      <c r="I95" s="11" t="e">
        <f t="shared" si="37"/>
        <v>#VALUE!</v>
      </c>
      <c r="J95" s="11" t="e">
        <f t="shared" si="37"/>
        <v>#VALUE!</v>
      </c>
      <c r="K95" s="11" t="e">
        <f t="shared" si="37"/>
        <v>#VALUE!</v>
      </c>
    </row>
    <row r="96" spans="1:11" x14ac:dyDescent="0.3">
      <c r="A96" s="4" t="s">
        <v>16</v>
      </c>
      <c r="B96" s="11" t="e">
        <f>B90/(B90+B93)</f>
        <v>#VALUE!</v>
      </c>
      <c r="C96" s="11" t="e">
        <f t="shared" ref="C96:K96" si="38">C90/(C90+C93)</f>
        <v>#VALUE!</v>
      </c>
      <c r="D96" s="11" t="e">
        <f t="shared" si="38"/>
        <v>#VALUE!</v>
      </c>
      <c r="E96" s="11" t="e">
        <f t="shared" si="38"/>
        <v>#VALUE!</v>
      </c>
      <c r="F96" s="11" t="e">
        <f t="shared" si="38"/>
        <v>#VALUE!</v>
      </c>
      <c r="G96" s="11" t="e">
        <f t="shared" si="38"/>
        <v>#VALUE!</v>
      </c>
      <c r="H96" s="11" t="e">
        <f t="shared" si="38"/>
        <v>#VALUE!</v>
      </c>
      <c r="I96" s="11" t="e">
        <f t="shared" si="38"/>
        <v>#VALUE!</v>
      </c>
      <c r="J96" s="11" t="e">
        <f t="shared" si="38"/>
        <v>#VALUE!</v>
      </c>
      <c r="K96" s="11" t="e">
        <f t="shared" si="38"/>
        <v>#VALUE!</v>
      </c>
    </row>
    <row r="97" spans="1:12" x14ac:dyDescent="0.3">
      <c r="A97" s="4" t="s">
        <v>18</v>
      </c>
      <c r="B97" s="11" t="e">
        <f>B91/(B91+B92)</f>
        <v>#VALUE!</v>
      </c>
      <c r="C97" s="11" t="e">
        <f t="shared" ref="C97:K97" si="39">C91/(C91+C92)</f>
        <v>#VALUE!</v>
      </c>
      <c r="D97" s="11" t="e">
        <f t="shared" si="39"/>
        <v>#VALUE!</v>
      </c>
      <c r="E97" s="11" t="e">
        <f t="shared" si="39"/>
        <v>#VALUE!</v>
      </c>
      <c r="F97" s="11" t="e">
        <f t="shared" si="39"/>
        <v>#VALUE!</v>
      </c>
      <c r="G97" s="11" t="e">
        <f t="shared" si="39"/>
        <v>#VALUE!</v>
      </c>
      <c r="H97" s="11" t="e">
        <f t="shared" si="39"/>
        <v>#VALUE!</v>
      </c>
      <c r="I97" s="11" t="e">
        <f t="shared" si="39"/>
        <v>#VALUE!</v>
      </c>
      <c r="J97" s="11" t="e">
        <f t="shared" si="39"/>
        <v>#VALUE!</v>
      </c>
      <c r="K97" s="11" t="e">
        <f t="shared" si="39"/>
        <v>#VALUE!</v>
      </c>
    </row>
    <row r="98" spans="1:12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2" x14ac:dyDescent="0.3">
      <c r="A99" s="4" t="s">
        <v>24</v>
      </c>
      <c r="B99" s="11" t="e">
        <f>B90/(B90+B93)</f>
        <v>#VALUE!</v>
      </c>
      <c r="C99" s="11" t="e">
        <f t="shared" ref="C99:K99" si="40">C90/(C90+C93)</f>
        <v>#VALUE!</v>
      </c>
      <c r="D99" s="11" t="e">
        <f t="shared" si="40"/>
        <v>#VALUE!</v>
      </c>
      <c r="E99" s="11" t="e">
        <f t="shared" si="40"/>
        <v>#VALUE!</v>
      </c>
      <c r="F99" s="11" t="e">
        <f t="shared" si="40"/>
        <v>#VALUE!</v>
      </c>
      <c r="G99" s="11" t="e">
        <f t="shared" si="40"/>
        <v>#VALUE!</v>
      </c>
      <c r="H99" s="11" t="e">
        <f t="shared" si="40"/>
        <v>#VALUE!</v>
      </c>
      <c r="I99" s="11" t="e">
        <f t="shared" si="40"/>
        <v>#VALUE!</v>
      </c>
      <c r="J99" s="11" t="e">
        <f t="shared" si="40"/>
        <v>#VALUE!</v>
      </c>
      <c r="K99" s="11" t="e">
        <f t="shared" si="40"/>
        <v>#VALUE!</v>
      </c>
    </row>
    <row r="100" spans="1:12" x14ac:dyDescent="0.3">
      <c r="A100" s="4" t="s">
        <v>23</v>
      </c>
      <c r="B100" s="11" t="e">
        <f>B92/(B92+B91)</f>
        <v>#VALUE!</v>
      </c>
      <c r="C100" s="11" t="e">
        <f t="shared" ref="C100:K100" si="41">C92/(C92+C91)</f>
        <v>#VALUE!</v>
      </c>
      <c r="D100" s="11" t="e">
        <f t="shared" si="41"/>
        <v>#VALUE!</v>
      </c>
      <c r="E100" s="11" t="e">
        <f t="shared" si="41"/>
        <v>#VALUE!</v>
      </c>
      <c r="F100" s="11" t="e">
        <f t="shared" si="41"/>
        <v>#VALUE!</v>
      </c>
      <c r="G100" s="11" t="e">
        <f t="shared" si="41"/>
        <v>#VALUE!</v>
      </c>
      <c r="H100" s="11" t="e">
        <f t="shared" si="41"/>
        <v>#VALUE!</v>
      </c>
      <c r="I100" s="11" t="e">
        <f t="shared" si="41"/>
        <v>#VALUE!</v>
      </c>
      <c r="J100" s="11" t="e">
        <f t="shared" si="41"/>
        <v>#VALUE!</v>
      </c>
      <c r="K100" s="11" t="e">
        <f t="shared" si="41"/>
        <v>#VALUE!</v>
      </c>
    </row>
    <row r="101" spans="1:12" x14ac:dyDescent="0.3">
      <c r="C101" s="11"/>
    </row>
    <row r="102" spans="1:12" x14ac:dyDescent="0.3">
      <c r="A102" s="6" t="s">
        <v>38</v>
      </c>
      <c r="B102" s="11" t="s">
        <v>0</v>
      </c>
      <c r="C102" s="11" t="s">
        <v>45</v>
      </c>
      <c r="D102" s="11" t="s">
        <v>0</v>
      </c>
      <c r="E102" s="11" t="s">
        <v>0</v>
      </c>
      <c r="F102" s="11" t="s">
        <v>0</v>
      </c>
      <c r="G102" s="11" t="s">
        <v>0</v>
      </c>
      <c r="H102" s="11" t="s">
        <v>0</v>
      </c>
      <c r="I102" s="11" t="s">
        <v>0</v>
      </c>
      <c r="J102" s="11" t="s">
        <v>0</v>
      </c>
      <c r="K102" s="11" t="s">
        <v>0</v>
      </c>
      <c r="L102" s="11" t="s">
        <v>0</v>
      </c>
    </row>
    <row r="104" spans="1:12" x14ac:dyDescent="0.3">
      <c r="A104" s="5" t="s">
        <v>21</v>
      </c>
      <c r="B104" s="2" t="s">
        <v>0</v>
      </c>
      <c r="C104" s="23" t="s">
        <v>0</v>
      </c>
      <c r="D104" s="2" t="s">
        <v>0</v>
      </c>
      <c r="E104" s="2" t="s">
        <v>0</v>
      </c>
      <c r="F104" s="2" t="s">
        <v>0</v>
      </c>
      <c r="G104" s="2" t="s">
        <v>0</v>
      </c>
      <c r="H104" s="2" t="s">
        <v>0</v>
      </c>
      <c r="I104" s="2" t="s">
        <v>0</v>
      </c>
      <c r="J104" s="2" t="s">
        <v>0</v>
      </c>
      <c r="K104" s="2" t="s">
        <v>0</v>
      </c>
    </row>
    <row r="105" spans="1:12" x14ac:dyDescent="0.3">
      <c r="A105" s="5" t="s">
        <v>19</v>
      </c>
      <c r="B105" s="2" t="s">
        <v>0</v>
      </c>
      <c r="C105" s="23" t="s">
        <v>0</v>
      </c>
      <c r="D105" s="2" t="s">
        <v>0</v>
      </c>
      <c r="E105" s="2" t="s">
        <v>0</v>
      </c>
      <c r="F105" s="2" t="s">
        <v>0</v>
      </c>
      <c r="G105" s="2" t="s">
        <v>0</v>
      </c>
      <c r="H105" s="2" t="s">
        <v>0</v>
      </c>
      <c r="I105" s="2" t="s">
        <v>0</v>
      </c>
      <c r="J105" s="2" t="s">
        <v>0</v>
      </c>
      <c r="K105" s="2" t="s">
        <v>0</v>
      </c>
    </row>
    <row r="106" spans="1:12" x14ac:dyDescent="0.3">
      <c r="A106" s="5" t="s">
        <v>22</v>
      </c>
      <c r="B106" s="2" t="s">
        <v>0</v>
      </c>
      <c r="C106" s="2" t="s">
        <v>0</v>
      </c>
      <c r="D106" s="2" t="s">
        <v>0</v>
      </c>
      <c r="E106" s="2" t="s">
        <v>0</v>
      </c>
      <c r="F106" s="2" t="s">
        <v>0</v>
      </c>
      <c r="G106" s="2" t="s">
        <v>0</v>
      </c>
      <c r="H106" s="2" t="s">
        <v>0</v>
      </c>
      <c r="I106" s="2" t="s">
        <v>0</v>
      </c>
      <c r="J106" s="2" t="s">
        <v>0</v>
      </c>
      <c r="K106" s="2" t="s">
        <v>0</v>
      </c>
    </row>
    <row r="107" spans="1:12" x14ac:dyDescent="0.3">
      <c r="A107" s="5" t="s">
        <v>20</v>
      </c>
      <c r="B107" s="2" t="s">
        <v>0</v>
      </c>
      <c r="C107" s="2" t="s">
        <v>0</v>
      </c>
      <c r="D107" s="2" t="s">
        <v>0</v>
      </c>
      <c r="E107" s="2" t="s">
        <v>0</v>
      </c>
      <c r="F107" s="2" t="s">
        <v>0</v>
      </c>
      <c r="G107" s="2" t="s">
        <v>0</v>
      </c>
      <c r="H107" s="2" t="s">
        <v>0</v>
      </c>
      <c r="I107" s="2" t="s">
        <v>0</v>
      </c>
      <c r="J107" s="2" t="s">
        <v>0</v>
      </c>
      <c r="K107" s="2" t="s">
        <v>0</v>
      </c>
    </row>
    <row r="108" spans="1:12" x14ac:dyDescent="0.3">
      <c r="A108" s="14" t="s">
        <v>27</v>
      </c>
      <c r="B108" s="11" t="e">
        <f>(B104+B105)/SUM(B104:B107)</f>
        <v>#VALUE!</v>
      </c>
      <c r="C108" s="11" t="e">
        <f t="shared" ref="C108:K108" si="42">(C104+C105)/SUM(C104:C107)</f>
        <v>#VALUE!</v>
      </c>
      <c r="D108" s="11" t="e">
        <f t="shared" si="42"/>
        <v>#VALUE!</v>
      </c>
      <c r="E108" s="11" t="e">
        <f t="shared" si="42"/>
        <v>#VALUE!</v>
      </c>
      <c r="F108" s="11" t="e">
        <f t="shared" si="42"/>
        <v>#VALUE!</v>
      </c>
      <c r="G108" s="11" t="e">
        <f t="shared" si="42"/>
        <v>#VALUE!</v>
      </c>
      <c r="H108" s="11" t="e">
        <f t="shared" si="42"/>
        <v>#VALUE!</v>
      </c>
      <c r="I108" s="11" t="e">
        <f t="shared" si="42"/>
        <v>#VALUE!</v>
      </c>
      <c r="J108" s="11" t="e">
        <f t="shared" si="42"/>
        <v>#VALUE!</v>
      </c>
      <c r="K108" s="11" t="e">
        <f t="shared" si="42"/>
        <v>#VALUE!</v>
      </c>
    </row>
    <row r="109" spans="1:12" x14ac:dyDescent="0.3">
      <c r="A109" s="4" t="s">
        <v>17</v>
      </c>
      <c r="B109" s="11" t="e">
        <f>B104/(B104+B106)</f>
        <v>#VALUE!</v>
      </c>
      <c r="C109" s="11" t="e">
        <f t="shared" ref="C109:K109" si="43">C104/(C104+C106)</f>
        <v>#VALUE!</v>
      </c>
      <c r="D109" s="11" t="e">
        <f t="shared" si="43"/>
        <v>#VALUE!</v>
      </c>
      <c r="E109" s="11" t="e">
        <f t="shared" si="43"/>
        <v>#VALUE!</v>
      </c>
      <c r="F109" s="11" t="e">
        <f t="shared" si="43"/>
        <v>#VALUE!</v>
      </c>
      <c r="G109" s="11" t="e">
        <f t="shared" si="43"/>
        <v>#VALUE!</v>
      </c>
      <c r="H109" s="11" t="e">
        <f t="shared" si="43"/>
        <v>#VALUE!</v>
      </c>
      <c r="I109" s="11" t="e">
        <f t="shared" si="43"/>
        <v>#VALUE!</v>
      </c>
      <c r="J109" s="11" t="e">
        <f t="shared" si="43"/>
        <v>#VALUE!</v>
      </c>
      <c r="K109" s="11" t="e">
        <f t="shared" si="43"/>
        <v>#VALUE!</v>
      </c>
    </row>
    <row r="110" spans="1:12" x14ac:dyDescent="0.3">
      <c r="A110" s="4" t="s">
        <v>16</v>
      </c>
      <c r="B110" s="11" t="e">
        <f>B104/(B104+B107)</f>
        <v>#VALUE!</v>
      </c>
      <c r="C110" s="11" t="e">
        <f t="shared" ref="C110:K110" si="44">C104/(C104+C107)</f>
        <v>#VALUE!</v>
      </c>
      <c r="D110" s="11" t="e">
        <f t="shared" si="44"/>
        <v>#VALUE!</v>
      </c>
      <c r="E110" s="11" t="e">
        <f t="shared" si="44"/>
        <v>#VALUE!</v>
      </c>
      <c r="F110" s="11" t="e">
        <f t="shared" si="44"/>
        <v>#VALUE!</v>
      </c>
      <c r="G110" s="11" t="e">
        <f t="shared" si="44"/>
        <v>#VALUE!</v>
      </c>
      <c r="H110" s="11" t="e">
        <f t="shared" si="44"/>
        <v>#VALUE!</v>
      </c>
      <c r="I110" s="11" t="e">
        <f t="shared" si="44"/>
        <v>#VALUE!</v>
      </c>
      <c r="J110" s="11" t="e">
        <f t="shared" si="44"/>
        <v>#VALUE!</v>
      </c>
      <c r="K110" s="11" t="e">
        <f t="shared" si="44"/>
        <v>#VALUE!</v>
      </c>
    </row>
    <row r="111" spans="1:12" x14ac:dyDescent="0.3">
      <c r="A111" s="4" t="s">
        <v>18</v>
      </c>
      <c r="B111" s="11" t="e">
        <f>B105/(B105+B106)</f>
        <v>#VALUE!</v>
      </c>
      <c r="C111" s="11" t="e">
        <f t="shared" ref="C111:K111" si="45">C105/(C105+C106)</f>
        <v>#VALUE!</v>
      </c>
      <c r="D111" s="11" t="e">
        <f t="shared" si="45"/>
        <v>#VALUE!</v>
      </c>
      <c r="E111" s="11" t="e">
        <f t="shared" si="45"/>
        <v>#VALUE!</v>
      </c>
      <c r="F111" s="11" t="e">
        <f t="shared" si="45"/>
        <v>#VALUE!</v>
      </c>
      <c r="G111" s="11" t="e">
        <f t="shared" si="45"/>
        <v>#VALUE!</v>
      </c>
      <c r="H111" s="11" t="e">
        <f t="shared" si="45"/>
        <v>#VALUE!</v>
      </c>
      <c r="I111" s="11" t="e">
        <f t="shared" si="45"/>
        <v>#VALUE!</v>
      </c>
      <c r="J111" s="11" t="e">
        <f t="shared" si="45"/>
        <v>#VALUE!</v>
      </c>
      <c r="K111" s="11" t="e">
        <f t="shared" si="45"/>
        <v>#VALUE!</v>
      </c>
    </row>
    <row r="112" spans="1:12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23" x14ac:dyDescent="0.3">
      <c r="A113" s="4" t="s">
        <v>24</v>
      </c>
      <c r="B113" s="11" t="e">
        <f>B104/(B104+B107)</f>
        <v>#VALUE!</v>
      </c>
      <c r="C113" s="11" t="e">
        <f t="shared" ref="C113:K113" si="46">C104/(C104+C107)</f>
        <v>#VALUE!</v>
      </c>
      <c r="D113" s="11" t="e">
        <f t="shared" si="46"/>
        <v>#VALUE!</v>
      </c>
      <c r="E113" s="11" t="e">
        <f t="shared" si="46"/>
        <v>#VALUE!</v>
      </c>
      <c r="F113" s="11" t="e">
        <f t="shared" si="46"/>
        <v>#VALUE!</v>
      </c>
      <c r="G113" s="11" t="e">
        <f t="shared" si="46"/>
        <v>#VALUE!</v>
      </c>
      <c r="H113" s="11" t="e">
        <f t="shared" si="46"/>
        <v>#VALUE!</v>
      </c>
      <c r="I113" s="11" t="e">
        <f t="shared" si="46"/>
        <v>#VALUE!</v>
      </c>
      <c r="J113" s="11" t="e">
        <f t="shared" si="46"/>
        <v>#VALUE!</v>
      </c>
      <c r="K113" s="11" t="e">
        <f t="shared" si="46"/>
        <v>#VALUE!</v>
      </c>
    </row>
    <row r="114" spans="1:23" x14ac:dyDescent="0.3">
      <c r="A114" s="4" t="s">
        <v>23</v>
      </c>
      <c r="B114" s="11" t="e">
        <f>B106/(B106+B105)</f>
        <v>#VALUE!</v>
      </c>
      <c r="C114" s="11" t="e">
        <f t="shared" ref="C114:K114" si="47">C106/(C106+C105)</f>
        <v>#VALUE!</v>
      </c>
      <c r="D114" s="11" t="e">
        <f t="shared" si="47"/>
        <v>#VALUE!</v>
      </c>
      <c r="E114" s="11" t="e">
        <f t="shared" si="47"/>
        <v>#VALUE!</v>
      </c>
      <c r="F114" s="11" t="e">
        <f t="shared" si="47"/>
        <v>#VALUE!</v>
      </c>
      <c r="G114" s="11" t="e">
        <f t="shared" si="47"/>
        <v>#VALUE!</v>
      </c>
      <c r="H114" s="11" t="e">
        <f t="shared" si="47"/>
        <v>#VALUE!</v>
      </c>
      <c r="I114" s="11" t="e">
        <f t="shared" si="47"/>
        <v>#VALUE!</v>
      </c>
      <c r="J114" s="11" t="e">
        <f t="shared" si="47"/>
        <v>#VALUE!</v>
      </c>
      <c r="K114" s="11" t="e">
        <f t="shared" si="47"/>
        <v>#VALUE!</v>
      </c>
    </row>
    <row r="115" spans="1:23" x14ac:dyDescent="0.3">
      <c r="C115" s="11"/>
    </row>
    <row r="116" spans="1:23" x14ac:dyDescent="0.3">
      <c r="A116" s="6" t="s">
        <v>39</v>
      </c>
      <c r="B116" s="11" t="s">
        <v>0</v>
      </c>
      <c r="C116" s="11" t="s">
        <v>0</v>
      </c>
      <c r="D116" s="11" t="s">
        <v>0</v>
      </c>
      <c r="E116" s="11" t="s">
        <v>0</v>
      </c>
      <c r="F116" s="11" t="s">
        <v>0</v>
      </c>
      <c r="G116" s="11" t="s">
        <v>0</v>
      </c>
      <c r="H116" s="11" t="s">
        <v>0</v>
      </c>
      <c r="I116" s="11" t="s">
        <v>0</v>
      </c>
      <c r="J116" s="11" t="s">
        <v>0</v>
      </c>
      <c r="K116" s="11" t="s">
        <v>0</v>
      </c>
    </row>
    <row r="118" spans="1:23" x14ac:dyDescent="0.3">
      <c r="A118" s="5" t="s">
        <v>21</v>
      </c>
      <c r="B118" s="2" t="s">
        <v>0</v>
      </c>
      <c r="C118" s="2" t="s">
        <v>0</v>
      </c>
      <c r="D118" s="2" t="s">
        <v>0</v>
      </c>
      <c r="E118" s="2" t="s">
        <v>0</v>
      </c>
      <c r="F118" s="2" t="s">
        <v>0</v>
      </c>
      <c r="G118" s="2" t="s">
        <v>0</v>
      </c>
      <c r="H118" s="2" t="s">
        <v>0</v>
      </c>
      <c r="I118" s="2" t="s">
        <v>0</v>
      </c>
      <c r="J118" s="2" t="s">
        <v>0</v>
      </c>
      <c r="K118" s="2" t="s">
        <v>0</v>
      </c>
    </row>
    <row r="119" spans="1:23" x14ac:dyDescent="0.3">
      <c r="A119" s="5" t="s">
        <v>19</v>
      </c>
      <c r="B119" s="2" t="s">
        <v>0</v>
      </c>
      <c r="C119" s="23" t="s">
        <v>0</v>
      </c>
      <c r="D119" s="2" t="s">
        <v>0</v>
      </c>
      <c r="E119" s="2" t="s">
        <v>0</v>
      </c>
      <c r="F119" s="2" t="s">
        <v>0</v>
      </c>
      <c r="G119" s="2" t="s">
        <v>0</v>
      </c>
      <c r="H119" s="2" t="s">
        <v>0</v>
      </c>
      <c r="I119" s="2" t="s">
        <v>0</v>
      </c>
      <c r="J119" s="2" t="s">
        <v>0</v>
      </c>
      <c r="K119" s="2" t="s">
        <v>0</v>
      </c>
    </row>
    <row r="120" spans="1:23" x14ac:dyDescent="0.3">
      <c r="A120" s="5" t="s">
        <v>22</v>
      </c>
      <c r="B120" s="2" t="s">
        <v>0</v>
      </c>
      <c r="C120" s="2" t="s">
        <v>0</v>
      </c>
      <c r="D120" s="2" t="s">
        <v>0</v>
      </c>
      <c r="E120" s="2" t="s">
        <v>0</v>
      </c>
      <c r="F120" s="2" t="s">
        <v>0</v>
      </c>
      <c r="G120" s="2" t="s">
        <v>0</v>
      </c>
      <c r="H120" s="2" t="s">
        <v>0</v>
      </c>
      <c r="I120" s="2" t="s">
        <v>0</v>
      </c>
      <c r="J120" s="2" t="s">
        <v>0</v>
      </c>
      <c r="K120" s="2" t="s">
        <v>0</v>
      </c>
    </row>
    <row r="121" spans="1:23" x14ac:dyDescent="0.3">
      <c r="A121" s="5" t="s">
        <v>20</v>
      </c>
      <c r="B121" s="2" t="s">
        <v>0</v>
      </c>
      <c r="C121" s="2" t="s">
        <v>0</v>
      </c>
      <c r="D121" s="2" t="s">
        <v>0</v>
      </c>
      <c r="E121" s="2" t="s">
        <v>0</v>
      </c>
      <c r="F121" s="2" t="s">
        <v>0</v>
      </c>
      <c r="G121" s="2" t="s">
        <v>0</v>
      </c>
      <c r="H121" s="2" t="s">
        <v>0</v>
      </c>
      <c r="I121" s="2" t="s">
        <v>0</v>
      </c>
      <c r="J121" s="2" t="s">
        <v>0</v>
      </c>
      <c r="K121" s="2" t="s">
        <v>0</v>
      </c>
      <c r="L121" s="2" t="s">
        <v>0</v>
      </c>
    </row>
    <row r="122" spans="1:23" x14ac:dyDescent="0.3">
      <c r="A122" s="14" t="s">
        <v>27</v>
      </c>
      <c r="B122" s="11" t="e">
        <f>(B118+B119)/SUM(B118:B121)</f>
        <v>#VALUE!</v>
      </c>
      <c r="C122" s="11" t="e">
        <f t="shared" ref="C122:K122" si="48">(C118+C119)/SUM(C118:C121)</f>
        <v>#VALUE!</v>
      </c>
      <c r="D122" s="11" t="e">
        <f t="shared" si="48"/>
        <v>#VALUE!</v>
      </c>
      <c r="E122" s="11" t="e">
        <f t="shared" si="48"/>
        <v>#VALUE!</v>
      </c>
      <c r="F122" s="11" t="e">
        <f t="shared" si="48"/>
        <v>#VALUE!</v>
      </c>
      <c r="G122" s="11" t="e">
        <f t="shared" si="48"/>
        <v>#VALUE!</v>
      </c>
      <c r="H122" s="11" t="e">
        <f t="shared" si="48"/>
        <v>#VALUE!</v>
      </c>
      <c r="I122" s="11" t="e">
        <f t="shared" si="48"/>
        <v>#VALUE!</v>
      </c>
      <c r="J122" s="11" t="e">
        <f t="shared" si="48"/>
        <v>#VALUE!</v>
      </c>
      <c r="K122" s="11" t="e">
        <f t="shared" si="48"/>
        <v>#VALUE!</v>
      </c>
    </row>
    <row r="123" spans="1:23" x14ac:dyDescent="0.3">
      <c r="A123" s="4" t="s">
        <v>17</v>
      </c>
      <c r="B123" s="11" t="e">
        <f>B118/(B118+B120)</f>
        <v>#VALUE!</v>
      </c>
      <c r="C123" s="11" t="e">
        <f t="shared" ref="C123:K123" si="49">C118/(C118+C120)</f>
        <v>#VALUE!</v>
      </c>
      <c r="D123" s="11" t="e">
        <f t="shared" si="49"/>
        <v>#VALUE!</v>
      </c>
      <c r="E123" s="11" t="e">
        <f t="shared" si="49"/>
        <v>#VALUE!</v>
      </c>
      <c r="F123" s="11" t="e">
        <f t="shared" si="49"/>
        <v>#VALUE!</v>
      </c>
      <c r="G123" s="11" t="e">
        <f t="shared" si="49"/>
        <v>#VALUE!</v>
      </c>
      <c r="H123" s="11" t="e">
        <f t="shared" si="49"/>
        <v>#VALUE!</v>
      </c>
      <c r="I123" s="11" t="e">
        <f t="shared" si="49"/>
        <v>#VALUE!</v>
      </c>
      <c r="J123" s="11" t="e">
        <f t="shared" si="49"/>
        <v>#VALUE!</v>
      </c>
      <c r="K123" s="11" t="e">
        <f t="shared" si="49"/>
        <v>#VALUE!</v>
      </c>
    </row>
    <row r="124" spans="1:23" x14ac:dyDescent="0.3">
      <c r="A124" s="4" t="s">
        <v>16</v>
      </c>
      <c r="B124" s="11" t="e">
        <f>B118/(B118+B121)</f>
        <v>#VALUE!</v>
      </c>
      <c r="C124" s="11" t="e">
        <f t="shared" ref="C124:K124" si="50">C118/(C118+C121)</f>
        <v>#VALUE!</v>
      </c>
      <c r="D124" s="11" t="e">
        <f t="shared" si="50"/>
        <v>#VALUE!</v>
      </c>
      <c r="E124" s="11" t="e">
        <f t="shared" si="50"/>
        <v>#VALUE!</v>
      </c>
      <c r="F124" s="11" t="e">
        <f t="shared" si="50"/>
        <v>#VALUE!</v>
      </c>
      <c r="G124" s="11" t="e">
        <f t="shared" si="50"/>
        <v>#VALUE!</v>
      </c>
      <c r="H124" s="11" t="e">
        <f t="shared" si="50"/>
        <v>#VALUE!</v>
      </c>
      <c r="I124" s="11" t="e">
        <f t="shared" si="50"/>
        <v>#VALUE!</v>
      </c>
      <c r="J124" s="11" t="e">
        <f t="shared" si="50"/>
        <v>#VALUE!</v>
      </c>
      <c r="K124" s="11" t="e">
        <f t="shared" si="50"/>
        <v>#VALUE!</v>
      </c>
    </row>
    <row r="125" spans="1:23" x14ac:dyDescent="0.3">
      <c r="A125" s="4" t="s">
        <v>18</v>
      </c>
      <c r="B125" s="11" t="e">
        <f>B119/(B119+B120)</f>
        <v>#VALUE!</v>
      </c>
      <c r="C125" s="11" t="e">
        <f t="shared" ref="C125:K125" si="51">C119/(C119+C120)</f>
        <v>#VALUE!</v>
      </c>
      <c r="D125" s="11" t="e">
        <f t="shared" si="51"/>
        <v>#VALUE!</v>
      </c>
      <c r="E125" s="11" t="e">
        <f t="shared" si="51"/>
        <v>#VALUE!</v>
      </c>
      <c r="F125" s="11" t="e">
        <f t="shared" si="51"/>
        <v>#VALUE!</v>
      </c>
      <c r="G125" s="11" t="e">
        <f t="shared" si="51"/>
        <v>#VALUE!</v>
      </c>
      <c r="H125" s="11" t="e">
        <f t="shared" si="51"/>
        <v>#VALUE!</v>
      </c>
      <c r="I125" s="11" t="e">
        <f t="shared" si="51"/>
        <v>#VALUE!</v>
      </c>
      <c r="J125" s="11" t="e">
        <f t="shared" si="51"/>
        <v>#VALUE!</v>
      </c>
      <c r="K125" s="11" t="e">
        <f t="shared" si="51"/>
        <v>#VALUE!</v>
      </c>
    </row>
    <row r="126" spans="1:23" x14ac:dyDescent="0.3">
      <c r="B126" s="11"/>
      <c r="C126" s="11"/>
      <c r="H126" s="11"/>
      <c r="I126" s="11"/>
      <c r="J126" s="11"/>
      <c r="K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3">
      <c r="A127" s="4" t="s">
        <v>24</v>
      </c>
      <c r="B127" s="11" t="e">
        <f>B118/(B118+B121)</f>
        <v>#VALUE!</v>
      </c>
      <c r="C127" s="11" t="e">
        <f t="shared" ref="C127:K127" si="52">C118/(C118+C121)</f>
        <v>#VALUE!</v>
      </c>
      <c r="D127" s="11" t="e">
        <f t="shared" si="52"/>
        <v>#VALUE!</v>
      </c>
      <c r="E127" s="11" t="e">
        <f t="shared" si="52"/>
        <v>#VALUE!</v>
      </c>
      <c r="F127" s="11" t="e">
        <f t="shared" si="52"/>
        <v>#VALUE!</v>
      </c>
      <c r="G127" s="11" t="e">
        <f t="shared" si="52"/>
        <v>#VALUE!</v>
      </c>
      <c r="H127" s="11" t="e">
        <f t="shared" si="52"/>
        <v>#VALUE!</v>
      </c>
      <c r="I127" s="11" t="e">
        <f t="shared" si="52"/>
        <v>#VALUE!</v>
      </c>
      <c r="J127" s="11" t="e">
        <f t="shared" si="52"/>
        <v>#VALUE!</v>
      </c>
      <c r="K127" s="11" t="e">
        <f t="shared" si="52"/>
        <v>#VALUE!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3">
      <c r="A128" s="4" t="s">
        <v>23</v>
      </c>
      <c r="B128" s="11" t="e">
        <f>B120/(B120+B119)</f>
        <v>#VALUE!</v>
      </c>
      <c r="C128" s="11" t="e">
        <f t="shared" ref="C128:K128" si="53">C120/(C120+C119)</f>
        <v>#VALUE!</v>
      </c>
      <c r="D128" s="11" t="e">
        <f t="shared" si="53"/>
        <v>#VALUE!</v>
      </c>
      <c r="E128" s="11" t="e">
        <f t="shared" si="53"/>
        <v>#VALUE!</v>
      </c>
      <c r="F128" s="11" t="e">
        <f t="shared" si="53"/>
        <v>#VALUE!</v>
      </c>
      <c r="G128" s="11" t="e">
        <f t="shared" si="53"/>
        <v>#VALUE!</v>
      </c>
      <c r="H128" s="11" t="e">
        <f t="shared" si="53"/>
        <v>#VALUE!</v>
      </c>
      <c r="I128" s="11" t="e">
        <f t="shared" si="53"/>
        <v>#VALUE!</v>
      </c>
      <c r="J128" s="11" t="e">
        <f t="shared" si="53"/>
        <v>#VALUE!</v>
      </c>
      <c r="K128" s="11" t="e">
        <f t="shared" si="53"/>
        <v>#VALUE!</v>
      </c>
      <c r="N128" s="11"/>
      <c r="O128" s="11"/>
    </row>
    <row r="129" spans="1:15" x14ac:dyDescent="0.3">
      <c r="C129" s="11"/>
      <c r="N129" s="11"/>
      <c r="O129" s="11"/>
    </row>
    <row r="130" spans="1:15" x14ac:dyDescent="0.3">
      <c r="A130" s="6" t="s">
        <v>40</v>
      </c>
      <c r="B130" s="11" t="s">
        <v>0</v>
      </c>
      <c r="C130" s="11" t="s">
        <v>0</v>
      </c>
      <c r="D130" s="11" t="s">
        <v>0</v>
      </c>
      <c r="E130" s="11" t="s">
        <v>0</v>
      </c>
      <c r="F130" s="11" t="s">
        <v>0</v>
      </c>
      <c r="G130" s="11" t="s">
        <v>0</v>
      </c>
      <c r="H130" s="11" t="s">
        <v>0</v>
      </c>
      <c r="I130" s="11" t="s">
        <v>0</v>
      </c>
      <c r="J130" s="11" t="s">
        <v>0</v>
      </c>
      <c r="K130" s="11" t="s">
        <v>0</v>
      </c>
      <c r="N130" s="11"/>
      <c r="O130" s="11"/>
    </row>
    <row r="131" spans="1:15" x14ac:dyDescent="0.3">
      <c r="N131" s="11"/>
      <c r="O131" s="11"/>
    </row>
    <row r="132" spans="1:15" x14ac:dyDescent="0.3">
      <c r="A132" s="5" t="s">
        <v>21</v>
      </c>
      <c r="B132" s="2" t="s">
        <v>0</v>
      </c>
      <c r="C132" s="23" t="s">
        <v>0</v>
      </c>
      <c r="D132" s="2" t="s">
        <v>0</v>
      </c>
      <c r="E132" s="2" t="s">
        <v>0</v>
      </c>
      <c r="F132" s="2" t="s">
        <v>0</v>
      </c>
      <c r="G132" s="2" t="s">
        <v>0</v>
      </c>
      <c r="H132" s="2" t="s">
        <v>0</v>
      </c>
      <c r="I132" s="2" t="s">
        <v>0</v>
      </c>
      <c r="J132" s="2" t="s">
        <v>0</v>
      </c>
      <c r="K132" s="2" t="s">
        <v>0</v>
      </c>
      <c r="N132" s="11"/>
      <c r="O132" s="11"/>
    </row>
    <row r="133" spans="1:15" x14ac:dyDescent="0.3">
      <c r="A133" s="5" t="s">
        <v>19</v>
      </c>
      <c r="B133" s="2" t="s">
        <v>0</v>
      </c>
      <c r="C133" s="23" t="s">
        <v>0</v>
      </c>
      <c r="D133" s="2" t="s">
        <v>0</v>
      </c>
      <c r="E133" s="2" t="s">
        <v>0</v>
      </c>
      <c r="F133" s="2" t="s">
        <v>0</v>
      </c>
      <c r="G133" s="2" t="s">
        <v>0</v>
      </c>
      <c r="H133" s="2" t="s">
        <v>0</v>
      </c>
      <c r="I133" s="2" t="s">
        <v>0</v>
      </c>
      <c r="J133" s="2" t="s">
        <v>0</v>
      </c>
      <c r="K133" s="2" t="s">
        <v>0</v>
      </c>
      <c r="N133" s="11"/>
      <c r="O133" s="11"/>
    </row>
    <row r="134" spans="1:15" x14ac:dyDescent="0.3">
      <c r="A134" s="5" t="s">
        <v>22</v>
      </c>
      <c r="B134" s="2" t="s">
        <v>0</v>
      </c>
      <c r="C134" s="2" t="s">
        <v>0</v>
      </c>
      <c r="D134" s="2" t="s">
        <v>0</v>
      </c>
      <c r="E134" s="2" t="s">
        <v>0</v>
      </c>
      <c r="F134" s="2" t="s">
        <v>0</v>
      </c>
      <c r="G134" s="2" t="s">
        <v>0</v>
      </c>
      <c r="H134" s="2" t="s">
        <v>0</v>
      </c>
      <c r="I134" s="2" t="s">
        <v>0</v>
      </c>
      <c r="J134" s="2" t="s">
        <v>0</v>
      </c>
      <c r="K134" s="2" t="s">
        <v>0</v>
      </c>
      <c r="N134" s="11"/>
      <c r="O134" s="11"/>
    </row>
    <row r="135" spans="1:15" x14ac:dyDescent="0.3">
      <c r="A135" s="5" t="s">
        <v>20</v>
      </c>
      <c r="B135" s="2" t="s">
        <v>0</v>
      </c>
      <c r="C135" s="2" t="s">
        <v>0</v>
      </c>
      <c r="D135" s="2" t="s">
        <v>0</v>
      </c>
      <c r="E135" s="2" t="s">
        <v>0</v>
      </c>
      <c r="F135" s="2" t="s">
        <v>0</v>
      </c>
      <c r="G135" s="2" t="s">
        <v>0</v>
      </c>
      <c r="H135" s="2" t="s">
        <v>0</v>
      </c>
      <c r="I135" s="2" t="s">
        <v>0</v>
      </c>
      <c r="J135" s="2" t="s">
        <v>0</v>
      </c>
      <c r="K135" s="2" t="s">
        <v>0</v>
      </c>
      <c r="N135" s="11"/>
      <c r="O135" s="11"/>
    </row>
    <row r="136" spans="1:15" x14ac:dyDescent="0.3">
      <c r="A136" s="14" t="s">
        <v>27</v>
      </c>
      <c r="B136" s="11" t="e">
        <f>(B132+B133)/SUM(B132:B135)</f>
        <v>#VALUE!</v>
      </c>
      <c r="C136" s="11" t="e">
        <f t="shared" ref="C136:K136" si="54">(C132+C133)/SUM(C132:C135)</f>
        <v>#VALUE!</v>
      </c>
      <c r="D136" s="11" t="e">
        <f t="shared" si="54"/>
        <v>#VALUE!</v>
      </c>
      <c r="E136" s="11" t="e">
        <f t="shared" si="54"/>
        <v>#VALUE!</v>
      </c>
      <c r="F136" s="11" t="e">
        <f t="shared" si="54"/>
        <v>#VALUE!</v>
      </c>
      <c r="G136" s="11" t="e">
        <f t="shared" si="54"/>
        <v>#VALUE!</v>
      </c>
      <c r="H136" s="11" t="e">
        <f t="shared" si="54"/>
        <v>#VALUE!</v>
      </c>
      <c r="I136" s="11" t="e">
        <f t="shared" si="54"/>
        <v>#VALUE!</v>
      </c>
      <c r="J136" s="11" t="e">
        <f t="shared" si="54"/>
        <v>#VALUE!</v>
      </c>
      <c r="K136" s="11" t="e">
        <f t="shared" si="54"/>
        <v>#VALUE!</v>
      </c>
    </row>
    <row r="137" spans="1:15" x14ac:dyDescent="0.3">
      <c r="A137" s="4" t="s">
        <v>17</v>
      </c>
      <c r="B137" s="11" t="e">
        <f>B132/(B132+B134)</f>
        <v>#VALUE!</v>
      </c>
      <c r="C137" s="11" t="e">
        <f t="shared" ref="C137:K137" si="55">C132/(C132+C134)</f>
        <v>#VALUE!</v>
      </c>
      <c r="D137" s="11" t="e">
        <f t="shared" si="55"/>
        <v>#VALUE!</v>
      </c>
      <c r="E137" s="11" t="e">
        <f t="shared" si="55"/>
        <v>#VALUE!</v>
      </c>
      <c r="F137" s="11" t="e">
        <f t="shared" si="55"/>
        <v>#VALUE!</v>
      </c>
      <c r="G137" s="11" t="e">
        <f t="shared" si="55"/>
        <v>#VALUE!</v>
      </c>
      <c r="H137" s="11" t="e">
        <f t="shared" si="55"/>
        <v>#VALUE!</v>
      </c>
      <c r="I137" s="11" t="e">
        <f t="shared" si="55"/>
        <v>#VALUE!</v>
      </c>
      <c r="J137" s="11" t="e">
        <f t="shared" si="55"/>
        <v>#VALUE!</v>
      </c>
      <c r="K137" s="11" t="e">
        <f t="shared" si="55"/>
        <v>#VALUE!</v>
      </c>
    </row>
    <row r="138" spans="1:15" x14ac:dyDescent="0.3">
      <c r="A138" s="4" t="s">
        <v>16</v>
      </c>
      <c r="B138" s="11" t="e">
        <f>B132/(B132+B135)</f>
        <v>#VALUE!</v>
      </c>
      <c r="C138" s="11" t="e">
        <f t="shared" ref="C138:K138" si="56">C132/(C132+C135)</f>
        <v>#VALUE!</v>
      </c>
      <c r="D138" s="11" t="e">
        <f t="shared" si="56"/>
        <v>#VALUE!</v>
      </c>
      <c r="E138" s="11" t="e">
        <f t="shared" si="56"/>
        <v>#VALUE!</v>
      </c>
      <c r="F138" s="11" t="e">
        <f t="shared" si="56"/>
        <v>#VALUE!</v>
      </c>
      <c r="G138" s="11" t="e">
        <f t="shared" si="56"/>
        <v>#VALUE!</v>
      </c>
      <c r="H138" s="11" t="e">
        <f t="shared" si="56"/>
        <v>#VALUE!</v>
      </c>
      <c r="I138" s="11" t="e">
        <f t="shared" si="56"/>
        <v>#VALUE!</v>
      </c>
      <c r="J138" s="11" t="e">
        <f t="shared" si="56"/>
        <v>#VALUE!</v>
      </c>
      <c r="K138" s="11" t="e">
        <f t="shared" si="56"/>
        <v>#VALUE!</v>
      </c>
    </row>
    <row r="139" spans="1:15" x14ac:dyDescent="0.3">
      <c r="A139" s="4" t="s">
        <v>18</v>
      </c>
      <c r="B139" s="11" t="e">
        <f>B133/(B133+B134)</f>
        <v>#VALUE!</v>
      </c>
      <c r="C139" s="11" t="e">
        <f t="shared" ref="C139:K139" si="57">C133/(C133+C134)</f>
        <v>#VALUE!</v>
      </c>
      <c r="D139" s="11" t="e">
        <f t="shared" si="57"/>
        <v>#VALUE!</v>
      </c>
      <c r="E139" s="11" t="e">
        <f t="shared" si="57"/>
        <v>#VALUE!</v>
      </c>
      <c r="F139" s="11" t="e">
        <f t="shared" si="57"/>
        <v>#VALUE!</v>
      </c>
      <c r="G139" s="11" t="e">
        <f t="shared" si="57"/>
        <v>#VALUE!</v>
      </c>
      <c r="H139" s="11" t="e">
        <f t="shared" si="57"/>
        <v>#VALUE!</v>
      </c>
      <c r="I139" s="11" t="e">
        <f t="shared" si="57"/>
        <v>#VALUE!</v>
      </c>
      <c r="J139" s="11" t="e">
        <f t="shared" si="57"/>
        <v>#VALUE!</v>
      </c>
      <c r="K139" s="11" t="e">
        <f t="shared" si="57"/>
        <v>#VALUE!</v>
      </c>
    </row>
    <row r="140" spans="1:15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5" x14ac:dyDescent="0.3">
      <c r="A141" s="4" t="s">
        <v>24</v>
      </c>
      <c r="B141" s="11" t="e">
        <f>B132/(B132+B135)</f>
        <v>#VALUE!</v>
      </c>
      <c r="C141" s="11" t="e">
        <f t="shared" ref="C141:K141" si="58">C132/(C132+C135)</f>
        <v>#VALUE!</v>
      </c>
      <c r="D141" s="11" t="e">
        <f t="shared" si="58"/>
        <v>#VALUE!</v>
      </c>
      <c r="E141" s="11" t="e">
        <f t="shared" si="58"/>
        <v>#VALUE!</v>
      </c>
      <c r="F141" s="11" t="e">
        <f t="shared" si="58"/>
        <v>#VALUE!</v>
      </c>
      <c r="G141" s="11" t="e">
        <f t="shared" si="58"/>
        <v>#VALUE!</v>
      </c>
      <c r="H141" s="11" t="e">
        <f t="shared" si="58"/>
        <v>#VALUE!</v>
      </c>
      <c r="I141" s="11" t="e">
        <f t="shared" si="58"/>
        <v>#VALUE!</v>
      </c>
      <c r="J141" s="11" t="e">
        <f t="shared" si="58"/>
        <v>#VALUE!</v>
      </c>
      <c r="K141" s="11" t="e">
        <f t="shared" si="58"/>
        <v>#VALUE!</v>
      </c>
    </row>
    <row r="142" spans="1:15" x14ac:dyDescent="0.3">
      <c r="A142" s="4" t="s">
        <v>23</v>
      </c>
      <c r="B142" s="11" t="e">
        <f>B134/(B134+B133)</f>
        <v>#VALUE!</v>
      </c>
      <c r="C142" s="11" t="e">
        <f t="shared" ref="C142:K142" si="59">C134/(C134+C133)</f>
        <v>#VALUE!</v>
      </c>
      <c r="D142" s="11" t="e">
        <f t="shared" si="59"/>
        <v>#VALUE!</v>
      </c>
      <c r="E142" s="11" t="e">
        <f t="shared" si="59"/>
        <v>#VALUE!</v>
      </c>
      <c r="F142" s="11" t="e">
        <f t="shared" si="59"/>
        <v>#VALUE!</v>
      </c>
      <c r="G142" s="11" t="e">
        <f t="shared" si="59"/>
        <v>#VALUE!</v>
      </c>
      <c r="H142" s="11" t="e">
        <f t="shared" si="59"/>
        <v>#VALUE!</v>
      </c>
      <c r="I142" s="11" t="e">
        <f t="shared" si="59"/>
        <v>#VALUE!</v>
      </c>
      <c r="J142" s="11" t="e">
        <f t="shared" si="59"/>
        <v>#VALUE!</v>
      </c>
      <c r="K142" s="11" t="e">
        <f t="shared" si="59"/>
        <v>#VALUE!</v>
      </c>
    </row>
    <row r="143" spans="1:15" x14ac:dyDescent="0.3">
      <c r="C143" s="11"/>
    </row>
    <row r="144" spans="1:15" x14ac:dyDescent="0.3">
      <c r="A144" s="8" t="s">
        <v>28</v>
      </c>
      <c r="C144" s="11"/>
      <c r="M144" s="18" t="s">
        <v>44</v>
      </c>
    </row>
    <row r="145" spans="1:13" x14ac:dyDescent="0.3">
      <c r="A145" s="14" t="s">
        <v>27</v>
      </c>
      <c r="B145" s="15" t="e">
        <f>(B10+B24+B38+B52+B66+B80+B108+B94+B122+B136)/10</f>
        <v>#VALUE!</v>
      </c>
      <c r="C145" s="15" t="e">
        <f t="shared" ref="C145:K145" si="60">(C10+C24+C38+C52+C66+C80+C108+C94+C122+C136)/10</f>
        <v>#VALUE!</v>
      </c>
      <c r="D145" s="15" t="e">
        <f t="shared" si="60"/>
        <v>#VALUE!</v>
      </c>
      <c r="E145" s="15" t="e">
        <f t="shared" si="60"/>
        <v>#VALUE!</v>
      </c>
      <c r="F145" s="15" t="e">
        <f t="shared" si="60"/>
        <v>#VALUE!</v>
      </c>
      <c r="G145" s="15" t="e">
        <f t="shared" si="60"/>
        <v>#VALUE!</v>
      </c>
      <c r="H145" s="15" t="e">
        <f t="shared" si="60"/>
        <v>#VALUE!</v>
      </c>
      <c r="I145" s="15" t="e">
        <f t="shared" si="60"/>
        <v>#VALUE!</v>
      </c>
      <c r="J145" s="15" t="e">
        <f t="shared" si="60"/>
        <v>#VALUE!</v>
      </c>
      <c r="K145" s="15" t="e">
        <f t="shared" si="60"/>
        <v>#VALUE!</v>
      </c>
      <c r="M145" s="19" t="e">
        <f>AVERAGE(B145:K145)</f>
        <v>#VALUE!</v>
      </c>
    </row>
    <row r="146" spans="1:13" x14ac:dyDescent="0.3">
      <c r="A146" s="9" t="s">
        <v>41</v>
      </c>
      <c r="B146" s="11" t="e">
        <f>(B4+B18+B32+B46+B60+B74+B88+B102+B116+B130)/10</f>
        <v>#VALUE!</v>
      </c>
      <c r="C146" s="11" t="e">
        <f t="shared" ref="C146:K146" si="61">(C4+C18+C32+C46+C60+C74+C88+C102+C116+C130)/10</f>
        <v>#VALUE!</v>
      </c>
      <c r="D146" s="11" t="e">
        <f t="shared" si="61"/>
        <v>#VALUE!</v>
      </c>
      <c r="E146" s="11" t="e">
        <f t="shared" si="61"/>
        <v>#VALUE!</v>
      </c>
      <c r="F146" s="11" t="e">
        <f t="shared" si="61"/>
        <v>#VALUE!</v>
      </c>
      <c r="G146" s="11" t="e">
        <f t="shared" si="61"/>
        <v>#VALUE!</v>
      </c>
      <c r="H146" s="11" t="e">
        <f t="shared" si="61"/>
        <v>#VALUE!</v>
      </c>
      <c r="I146" s="11" t="e">
        <f t="shared" si="61"/>
        <v>#VALUE!</v>
      </c>
      <c r="J146" s="11" t="e">
        <f t="shared" si="61"/>
        <v>#VALUE!</v>
      </c>
      <c r="K146" s="11" t="e">
        <f t="shared" si="61"/>
        <v>#VALUE!</v>
      </c>
      <c r="M146" s="19" t="e" cm="1">
        <f t="array" ref="M146">AVERAGE(IF(ISNUMBER(B146:K146),B146:K146))</f>
        <v>#DIV/0!</v>
      </c>
    </row>
    <row r="147" spans="1:13" x14ac:dyDescent="0.3">
      <c r="A147" s="9" t="s">
        <v>17</v>
      </c>
      <c r="B147" s="11" t="e">
        <f>(B11+B25+B39+B53+B67+B81+B95+B109+B123+B137)/10</f>
        <v>#VALUE!</v>
      </c>
      <c r="C147" s="11" t="e">
        <f t="shared" ref="C147:K149" si="62">(C11+C25+C39+C53+C67+C81+C95+C109+C123+C137)/10</f>
        <v>#VALUE!</v>
      </c>
      <c r="D147" s="11" t="e">
        <f t="shared" si="62"/>
        <v>#VALUE!</v>
      </c>
      <c r="E147" s="13" t="e">
        <f t="shared" si="62"/>
        <v>#VALUE!</v>
      </c>
      <c r="F147" s="11" t="e">
        <f t="shared" si="62"/>
        <v>#VALUE!</v>
      </c>
      <c r="G147" s="11" t="e">
        <f t="shared" si="62"/>
        <v>#VALUE!</v>
      </c>
      <c r="H147" s="11" t="e">
        <f t="shared" si="62"/>
        <v>#VALUE!</v>
      </c>
      <c r="I147" s="11" t="e">
        <f t="shared" si="62"/>
        <v>#VALUE!</v>
      </c>
      <c r="J147" s="11" t="e">
        <f t="shared" si="62"/>
        <v>#VALUE!</v>
      </c>
      <c r="K147" s="11" t="e">
        <f t="shared" si="62"/>
        <v>#VALUE!</v>
      </c>
      <c r="M147" s="19" t="e" cm="1">
        <f t="array" ref="M147">AVERAGE(IF(ISNUMBER(B147:K147),B147:K147))</f>
        <v>#DIV/0!</v>
      </c>
    </row>
    <row r="148" spans="1:13" x14ac:dyDescent="0.3">
      <c r="A148" s="9" t="s">
        <v>16</v>
      </c>
      <c r="B148" s="11" t="e">
        <f>(B12+B26+B40+B54+B68+B82+B96+B110+B124+B138)/10</f>
        <v>#VALUE!</v>
      </c>
      <c r="C148" s="11" t="e">
        <f t="shared" si="62"/>
        <v>#VALUE!</v>
      </c>
      <c r="D148" s="11" t="e">
        <f t="shared" si="62"/>
        <v>#VALUE!</v>
      </c>
      <c r="E148" s="11" t="e">
        <f t="shared" si="62"/>
        <v>#VALUE!</v>
      </c>
      <c r="F148" s="11" t="e">
        <f t="shared" si="62"/>
        <v>#VALUE!</v>
      </c>
      <c r="G148" s="11" t="e">
        <f t="shared" si="62"/>
        <v>#VALUE!</v>
      </c>
      <c r="H148" s="11" t="e">
        <f t="shared" si="62"/>
        <v>#VALUE!</v>
      </c>
      <c r="I148" s="11" t="e">
        <f t="shared" si="62"/>
        <v>#VALUE!</v>
      </c>
      <c r="J148" s="11" t="e">
        <f t="shared" si="62"/>
        <v>#VALUE!</v>
      </c>
      <c r="K148" s="11" t="e">
        <f t="shared" si="62"/>
        <v>#VALUE!</v>
      </c>
      <c r="M148" s="19" t="e" cm="1">
        <f t="array" ref="M148">AVERAGE(IF(ISNUMBER(B148:K148),B148:K148))</f>
        <v>#DIV/0!</v>
      </c>
    </row>
    <row r="149" spans="1:13" x14ac:dyDescent="0.3">
      <c r="A149" s="9" t="s">
        <v>18</v>
      </c>
      <c r="B149" s="11" t="e">
        <f>(B13+B27+B41+B55+B69+B83+B97+B111+B125+B139)/10</f>
        <v>#VALUE!</v>
      </c>
      <c r="C149" s="11" t="e">
        <f t="shared" si="62"/>
        <v>#VALUE!</v>
      </c>
      <c r="D149" s="11" t="e">
        <f t="shared" si="62"/>
        <v>#VALUE!</v>
      </c>
      <c r="E149" s="11" t="e">
        <f t="shared" si="62"/>
        <v>#VALUE!</v>
      </c>
      <c r="F149" s="11" t="e">
        <f t="shared" si="62"/>
        <v>#VALUE!</v>
      </c>
      <c r="G149" s="11" t="e">
        <f t="shared" si="62"/>
        <v>#VALUE!</v>
      </c>
      <c r="H149" s="11" t="e">
        <f t="shared" si="62"/>
        <v>#VALUE!</v>
      </c>
      <c r="I149" s="11" t="e">
        <f t="shared" si="62"/>
        <v>#VALUE!</v>
      </c>
      <c r="J149" s="11" t="e">
        <f t="shared" si="62"/>
        <v>#VALUE!</v>
      </c>
      <c r="K149" s="11" t="e">
        <f t="shared" si="62"/>
        <v>#VALUE!</v>
      </c>
      <c r="M149" s="19" t="e" cm="1">
        <f t="array" ref="M149">AVERAGE(IF(ISNUMBER(B149:K149),B149:K149))</f>
        <v>#DIV/0!</v>
      </c>
    </row>
    <row r="150" spans="1:13" x14ac:dyDescent="0.3">
      <c r="A150" s="9" t="s">
        <v>29</v>
      </c>
      <c r="B150" s="11" t="e">
        <f>(B43+B57+B71+N85+B99+B113+B127+B141)/10</f>
        <v>#VALUE!</v>
      </c>
      <c r="C150" s="11" t="e">
        <f t="shared" ref="C150:K150" si="63">(C43+C57+C71+O85+C99+C113+C127+C141)/10</f>
        <v>#VALUE!</v>
      </c>
      <c r="D150" s="11" t="e">
        <f t="shared" si="63"/>
        <v>#VALUE!</v>
      </c>
      <c r="E150" s="11" t="e">
        <f t="shared" si="63"/>
        <v>#VALUE!</v>
      </c>
      <c r="F150" s="11" t="e">
        <f t="shared" si="63"/>
        <v>#VALUE!</v>
      </c>
      <c r="G150" s="11" t="e">
        <f t="shared" si="63"/>
        <v>#VALUE!</v>
      </c>
      <c r="H150" s="11" t="e">
        <f t="shared" si="63"/>
        <v>#VALUE!</v>
      </c>
      <c r="I150" s="11" t="e">
        <f t="shared" si="63"/>
        <v>#VALUE!</v>
      </c>
      <c r="J150" s="11" t="e">
        <f t="shared" si="63"/>
        <v>#VALUE!</v>
      </c>
      <c r="K150" s="11" t="e">
        <f t="shared" si="63"/>
        <v>#VALUE!</v>
      </c>
      <c r="M150" s="19" t="e" cm="1">
        <f t="array" ref="M150">AVERAGE(IF(ISNUMBER(B150:K150),B150:K150))</f>
        <v>#DIV/0!</v>
      </c>
    </row>
    <row r="151" spans="1:13" x14ac:dyDescent="0.3">
      <c r="A151" s="10" t="s">
        <v>30</v>
      </c>
      <c r="B151" s="11" t="e">
        <f>(B16+B30+B44+B58+B72+B86+B100+B114+B128+B142)/10</f>
        <v>#VALUE!</v>
      </c>
      <c r="C151" s="11" t="e">
        <f t="shared" ref="C151:K151" si="64">(C16+C30+C44+C58+C72+C86+C100+C114+C128+C142)/10</f>
        <v>#VALUE!</v>
      </c>
      <c r="D151" s="11" t="e">
        <f t="shared" si="64"/>
        <v>#VALUE!</v>
      </c>
      <c r="E151" s="11" t="e">
        <f t="shared" si="64"/>
        <v>#VALUE!</v>
      </c>
      <c r="F151" s="11" t="e">
        <f t="shared" si="64"/>
        <v>#VALUE!</v>
      </c>
      <c r="G151" s="11" t="e">
        <f t="shared" si="64"/>
        <v>#VALUE!</v>
      </c>
      <c r="H151" s="11" t="e">
        <f t="shared" si="64"/>
        <v>#VALUE!</v>
      </c>
      <c r="I151" s="11" t="e">
        <f t="shared" si="64"/>
        <v>#VALUE!</v>
      </c>
      <c r="J151" s="11" t="e">
        <f t="shared" si="64"/>
        <v>#VALUE!</v>
      </c>
      <c r="K151" s="11" t="e">
        <f t="shared" si="64"/>
        <v>#VALUE!</v>
      </c>
      <c r="M151" s="19" t="e" cm="1">
        <f t="array" ref="M151">AVERAGE(IF(ISNUMBER(B151:K151),B151:K151))</f>
        <v>#DIV/0!</v>
      </c>
    </row>
    <row r="152" spans="1:13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3" x14ac:dyDescent="0.3">
      <c r="A153" s="10" t="s">
        <v>11</v>
      </c>
      <c r="B153" s="11">
        <f>MIN(B4,B18,B32,B46,B60,B74,B88,B102,B116,B130)</f>
        <v>0</v>
      </c>
      <c r="C153" s="11">
        <f t="shared" ref="C153:K153" si="65">MIN(C4,C18,C32,C46,C60,C74,C88,C102,C116,C130)</f>
        <v>0</v>
      </c>
      <c r="D153" s="11">
        <f t="shared" si="65"/>
        <v>0</v>
      </c>
      <c r="E153" s="11">
        <f t="shared" si="65"/>
        <v>0</v>
      </c>
      <c r="F153" s="11">
        <f t="shared" si="65"/>
        <v>0</v>
      </c>
      <c r="G153" s="11">
        <f t="shared" si="65"/>
        <v>0</v>
      </c>
      <c r="H153" s="11">
        <f t="shared" si="65"/>
        <v>0</v>
      </c>
      <c r="I153" s="11">
        <f t="shared" si="65"/>
        <v>0</v>
      </c>
      <c r="J153" s="11">
        <f t="shared" si="65"/>
        <v>0</v>
      </c>
      <c r="K153" s="11">
        <f t="shared" si="65"/>
        <v>0</v>
      </c>
      <c r="M153" s="19" cm="1">
        <f t="array" ref="M153">AVERAGE(IF(ISNUMBER(B153:K153),B153:K153))</f>
        <v>0</v>
      </c>
    </row>
    <row r="154" spans="1:13" x14ac:dyDescent="0.3">
      <c r="A154" s="10" t="s">
        <v>12</v>
      </c>
      <c r="B154" s="11">
        <f>MAX(B4,B18,B32,B46,B60,B74,B88,B102,B116,B130)</f>
        <v>0</v>
      </c>
      <c r="C154" s="11">
        <f t="shared" ref="C154:K154" si="66">MAX(C4,C18,C32,C46,C60,C74,C88,C102,C116,C130)</f>
        <v>0</v>
      </c>
      <c r="D154" s="11">
        <f t="shared" si="66"/>
        <v>0</v>
      </c>
      <c r="E154" s="11">
        <f t="shared" si="66"/>
        <v>0</v>
      </c>
      <c r="F154" s="11">
        <f t="shared" si="66"/>
        <v>0</v>
      </c>
      <c r="G154" s="11">
        <f t="shared" si="66"/>
        <v>0</v>
      </c>
      <c r="H154" s="11">
        <f t="shared" si="66"/>
        <v>0</v>
      </c>
      <c r="I154" s="11">
        <f t="shared" si="66"/>
        <v>0</v>
      </c>
      <c r="J154" s="11">
        <f t="shared" si="66"/>
        <v>0</v>
      </c>
      <c r="K154" s="11">
        <f t="shared" si="66"/>
        <v>0</v>
      </c>
      <c r="M154" s="19" cm="1">
        <f t="array" ref="M154">AVERAGE(IF(ISNUMBER(B154:K154),B154:K154))</f>
        <v>0</v>
      </c>
    </row>
    <row r="155" spans="1:13" x14ac:dyDescent="0.3">
      <c r="A155" s="9" t="s">
        <v>13</v>
      </c>
      <c r="B155" s="11" t="e">
        <f>(B4+B18+B32+B46+B60+B74+B88+B102+B116+B130)/10</f>
        <v>#VALUE!</v>
      </c>
      <c r="C155" s="11" t="e">
        <f t="shared" ref="C155:K155" si="67">(C4+C18+C32+C46+C60+C74+C88+C102+C116+C130)/10</f>
        <v>#VALUE!</v>
      </c>
      <c r="D155" s="11" t="e">
        <f t="shared" si="67"/>
        <v>#VALUE!</v>
      </c>
      <c r="E155" s="11" t="e">
        <f t="shared" si="67"/>
        <v>#VALUE!</v>
      </c>
      <c r="F155" s="11" t="e">
        <f t="shared" si="67"/>
        <v>#VALUE!</v>
      </c>
      <c r="G155" s="11" t="e">
        <f t="shared" si="67"/>
        <v>#VALUE!</v>
      </c>
      <c r="H155" s="11" t="e">
        <f t="shared" si="67"/>
        <v>#VALUE!</v>
      </c>
      <c r="I155" s="11" t="e">
        <f t="shared" si="67"/>
        <v>#VALUE!</v>
      </c>
      <c r="J155" s="11" t="e">
        <f t="shared" si="67"/>
        <v>#VALUE!</v>
      </c>
      <c r="K155" s="11" t="e">
        <f t="shared" si="67"/>
        <v>#VALUE!</v>
      </c>
      <c r="L155" s="17" t="s">
        <v>0</v>
      </c>
      <c r="M155" s="19" t="e" cm="1">
        <f t="array" ref="M155">AVERAGE(IF(ISNUMBER(B155:K155),B155:K155))</f>
        <v>#DIV/0!</v>
      </c>
    </row>
    <row r="156" spans="1:13" x14ac:dyDescent="0.3">
      <c r="A156" s="9" t="s">
        <v>14</v>
      </c>
      <c r="B156" s="11" t="e">
        <f>MEDIAN(B4,B18,B32,B46,B60,B74,B88,B102,B116,B130)</f>
        <v>#NUM!</v>
      </c>
      <c r="C156" s="11" t="e">
        <f t="shared" ref="C156:K156" si="68">MEDIAN(C4,C18,C32,C46,C60,C74,C88,C102,C116,C130)</f>
        <v>#NUM!</v>
      </c>
      <c r="D156" s="11" t="e">
        <f t="shared" si="68"/>
        <v>#NUM!</v>
      </c>
      <c r="E156" s="11" t="e">
        <f t="shared" si="68"/>
        <v>#NUM!</v>
      </c>
      <c r="F156" s="11" t="e">
        <f t="shared" si="68"/>
        <v>#NUM!</v>
      </c>
      <c r="G156" s="11" t="e">
        <f t="shared" si="68"/>
        <v>#NUM!</v>
      </c>
      <c r="H156" s="11" t="e">
        <f t="shared" si="68"/>
        <v>#NUM!</v>
      </c>
      <c r="I156" s="11" t="e">
        <f t="shared" si="68"/>
        <v>#NUM!</v>
      </c>
      <c r="J156" s="11" t="e">
        <f t="shared" si="68"/>
        <v>#NUM!</v>
      </c>
      <c r="K156" s="11" t="e">
        <f t="shared" si="68"/>
        <v>#NUM!</v>
      </c>
      <c r="M156" s="19" t="e" cm="1">
        <f t="array" ref="M156">AVERAGE(IF(ISNUMBER(B156:K156),B156:K156))</f>
        <v>#DIV/0!</v>
      </c>
    </row>
    <row r="157" spans="1:13" x14ac:dyDescent="0.3">
      <c r="A157" s="9" t="s">
        <v>15</v>
      </c>
      <c r="B157" s="11">
        <f>B154-B153</f>
        <v>0</v>
      </c>
      <c r="C157" s="11">
        <f t="shared" ref="C157:K157" si="69">C154-C153</f>
        <v>0</v>
      </c>
      <c r="D157" s="11">
        <f t="shared" si="69"/>
        <v>0</v>
      </c>
      <c r="E157" s="11">
        <f t="shared" si="69"/>
        <v>0</v>
      </c>
      <c r="F157" s="11">
        <f t="shared" si="69"/>
        <v>0</v>
      </c>
      <c r="G157" s="11">
        <f t="shared" si="69"/>
        <v>0</v>
      </c>
      <c r="H157" s="11">
        <f t="shared" si="69"/>
        <v>0</v>
      </c>
      <c r="I157" s="11">
        <f t="shared" si="69"/>
        <v>0</v>
      </c>
      <c r="J157" s="11">
        <f t="shared" si="69"/>
        <v>0</v>
      </c>
      <c r="K157" s="11">
        <f t="shared" si="69"/>
        <v>0</v>
      </c>
      <c r="M157" s="19" cm="1">
        <f t="array" ref="M157">AVERAGE(IF(ISNUMBER(B157:K157),B157:K157))</f>
        <v>0</v>
      </c>
    </row>
    <row r="159" spans="1:13" x14ac:dyDescent="0.3">
      <c r="A159" s="10" t="s">
        <v>42</v>
      </c>
      <c r="B159" t="e">
        <f>_xlfn.STDEV.S(C155:K155)</f>
        <v>#VALUE!</v>
      </c>
    </row>
    <row r="160" spans="1:13" x14ac:dyDescent="0.3">
      <c r="A160" s="9" t="s">
        <v>43</v>
      </c>
      <c r="B160" t="e">
        <f>B159/SQRT(9)</f>
        <v>#VALUE!</v>
      </c>
    </row>
  </sheetData>
  <mergeCells count="1">
    <mergeCell ref="B1:K1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5BADE-47DD-47EF-A87A-98B2DE35BB86}">
  <dimension ref="A1:M160"/>
  <sheetViews>
    <sheetView topLeftCell="A133" workbookViewId="0">
      <selection activeCell="E34" sqref="E34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4" t="s">
        <v>25</v>
      </c>
      <c r="C1" s="25"/>
      <c r="D1" s="25"/>
      <c r="E1" s="25"/>
      <c r="F1" s="25"/>
      <c r="G1" s="25"/>
      <c r="H1" s="25"/>
      <c r="I1" s="25"/>
      <c r="J1" s="25"/>
      <c r="K1" s="26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0.89200000000000002</v>
      </c>
      <c r="C4" s="11">
        <v>0.88829999999999998</v>
      </c>
      <c r="D4" s="11">
        <v>0.90010000000000001</v>
      </c>
      <c r="E4" s="11">
        <v>0.89090000000000003</v>
      </c>
      <c r="F4" s="11">
        <v>0.88439999999999996</v>
      </c>
      <c r="G4" s="11">
        <v>0.89629999999999999</v>
      </c>
      <c r="H4" s="11">
        <v>0.88390000000000002</v>
      </c>
      <c r="I4" s="11">
        <v>0.89549999999999996</v>
      </c>
      <c r="J4" s="11">
        <v>0.88900000000000001</v>
      </c>
      <c r="K4" s="11">
        <v>0.90890000000000004</v>
      </c>
    </row>
    <row r="5" spans="1:11" x14ac:dyDescent="0.3">
      <c r="D5" t="s">
        <v>0</v>
      </c>
    </row>
    <row r="6" spans="1:11" x14ac:dyDescent="0.3">
      <c r="A6" s="5" t="s">
        <v>21</v>
      </c>
      <c r="B6" s="2">
        <v>17</v>
      </c>
      <c r="C6" s="2">
        <v>13</v>
      </c>
      <c r="D6" s="2">
        <v>16</v>
      </c>
      <c r="E6" s="2">
        <v>25</v>
      </c>
      <c r="F6" s="2">
        <v>21</v>
      </c>
      <c r="G6" s="2">
        <v>3</v>
      </c>
      <c r="H6" s="2">
        <v>24</v>
      </c>
      <c r="I6" s="2">
        <v>12</v>
      </c>
      <c r="J6" s="2">
        <v>35</v>
      </c>
      <c r="K6" s="2">
        <v>29</v>
      </c>
    </row>
    <row r="7" spans="1:11" x14ac:dyDescent="0.3">
      <c r="A7" s="5" t="s">
        <v>19</v>
      </c>
      <c r="B7" s="2">
        <v>33</v>
      </c>
      <c r="C7" s="2">
        <v>39</v>
      </c>
      <c r="D7" s="2">
        <v>38</v>
      </c>
      <c r="E7" s="2">
        <v>24</v>
      </c>
      <c r="F7" s="2">
        <v>38</v>
      </c>
      <c r="G7" s="2">
        <v>57</v>
      </c>
      <c r="H7" s="2">
        <v>29</v>
      </c>
      <c r="I7" s="2">
        <v>37</v>
      </c>
      <c r="J7" s="2">
        <v>21</v>
      </c>
      <c r="K7" s="2">
        <v>26</v>
      </c>
    </row>
    <row r="8" spans="1:11" x14ac:dyDescent="0.3">
      <c r="A8" s="5" t="s">
        <v>22</v>
      </c>
      <c r="B8" s="2">
        <v>24</v>
      </c>
      <c r="C8" s="2">
        <v>16</v>
      </c>
      <c r="D8" s="2">
        <v>11</v>
      </c>
      <c r="E8" s="2">
        <v>22</v>
      </c>
      <c r="F8" s="2">
        <v>12</v>
      </c>
      <c r="G8" s="2">
        <v>7</v>
      </c>
      <c r="H8" s="2">
        <v>14</v>
      </c>
      <c r="I8" s="2">
        <v>14</v>
      </c>
      <c r="J8" s="2">
        <v>15</v>
      </c>
      <c r="K8" s="2">
        <v>20</v>
      </c>
    </row>
    <row r="9" spans="1:11" x14ac:dyDescent="0.3">
      <c r="A9" s="5" t="s">
        <v>20</v>
      </c>
      <c r="B9" s="2">
        <v>3</v>
      </c>
      <c r="C9" s="2">
        <v>9</v>
      </c>
      <c r="D9" s="2">
        <v>12</v>
      </c>
      <c r="E9" s="2">
        <v>6</v>
      </c>
      <c r="F9" s="2">
        <v>5</v>
      </c>
      <c r="G9" s="2">
        <v>10</v>
      </c>
      <c r="H9" s="2">
        <v>8</v>
      </c>
      <c r="I9" s="2">
        <v>14</v>
      </c>
      <c r="J9" s="2">
        <v>6</v>
      </c>
      <c r="K9" s="2">
        <v>2</v>
      </c>
    </row>
    <row r="10" spans="1:11" x14ac:dyDescent="0.3">
      <c r="A10" s="16" t="s">
        <v>27</v>
      </c>
      <c r="B10" s="11">
        <f>(B6+B7)/SUM(B6:B9)</f>
        <v>0.64935064935064934</v>
      </c>
      <c r="C10" s="11">
        <f t="shared" ref="C10:K10" si="0">(C6+C7)/SUM(C6:C9)</f>
        <v>0.67532467532467533</v>
      </c>
      <c r="D10" s="11">
        <f t="shared" si="0"/>
        <v>0.70129870129870131</v>
      </c>
      <c r="E10" s="11">
        <f t="shared" si="0"/>
        <v>0.63636363636363635</v>
      </c>
      <c r="F10" s="11">
        <f t="shared" si="0"/>
        <v>0.77631578947368418</v>
      </c>
      <c r="G10" s="11">
        <f t="shared" si="0"/>
        <v>0.77922077922077926</v>
      </c>
      <c r="H10" s="11">
        <f t="shared" si="0"/>
        <v>0.70666666666666667</v>
      </c>
      <c r="I10" s="11">
        <f t="shared" si="0"/>
        <v>0.63636363636363635</v>
      </c>
      <c r="J10" s="11">
        <f t="shared" si="0"/>
        <v>0.72727272727272729</v>
      </c>
      <c r="K10" s="11">
        <f t="shared" si="0"/>
        <v>0.7142857142857143</v>
      </c>
    </row>
    <row r="11" spans="1:11" x14ac:dyDescent="0.3">
      <c r="A11" s="4" t="s">
        <v>17</v>
      </c>
      <c r="B11" s="11">
        <f>B6/(B6+B8)</f>
        <v>0.41463414634146339</v>
      </c>
      <c r="C11" s="11">
        <f t="shared" ref="C11:K11" si="1">C6/(C6+C8)</f>
        <v>0.44827586206896552</v>
      </c>
      <c r="D11" s="11">
        <f t="shared" si="1"/>
        <v>0.59259259259259256</v>
      </c>
      <c r="E11" s="11">
        <f t="shared" si="1"/>
        <v>0.53191489361702127</v>
      </c>
      <c r="F11" s="13">
        <f t="shared" si="1"/>
        <v>0.63636363636363635</v>
      </c>
      <c r="G11" s="11">
        <f t="shared" si="1"/>
        <v>0.3</v>
      </c>
      <c r="H11" s="11">
        <f t="shared" si="1"/>
        <v>0.63157894736842102</v>
      </c>
      <c r="I11" s="13">
        <f t="shared" si="1"/>
        <v>0.46153846153846156</v>
      </c>
      <c r="J11" s="11">
        <f t="shared" si="1"/>
        <v>0.7</v>
      </c>
      <c r="K11" s="11">
        <f t="shared" si="1"/>
        <v>0.59183673469387754</v>
      </c>
    </row>
    <row r="12" spans="1:11" x14ac:dyDescent="0.3">
      <c r="A12" s="4" t="s">
        <v>16</v>
      </c>
      <c r="B12" s="11">
        <f>B6/(B6+B9)</f>
        <v>0.85</v>
      </c>
      <c r="C12" s="11">
        <f t="shared" ref="C12:K12" si="2">C6/(C6+C9)</f>
        <v>0.59090909090909094</v>
      </c>
      <c r="D12" s="11">
        <f t="shared" si="2"/>
        <v>0.5714285714285714</v>
      </c>
      <c r="E12" s="11">
        <f t="shared" si="2"/>
        <v>0.80645161290322576</v>
      </c>
      <c r="F12" s="11">
        <f t="shared" si="2"/>
        <v>0.80769230769230771</v>
      </c>
      <c r="G12" s="11">
        <f t="shared" si="2"/>
        <v>0.23076923076923078</v>
      </c>
      <c r="H12" s="11">
        <f t="shared" si="2"/>
        <v>0.75</v>
      </c>
      <c r="I12" s="11">
        <f t="shared" si="2"/>
        <v>0.46153846153846156</v>
      </c>
      <c r="J12" s="11">
        <f t="shared" si="2"/>
        <v>0.85365853658536583</v>
      </c>
      <c r="K12" s="11">
        <f t="shared" si="2"/>
        <v>0.93548387096774188</v>
      </c>
    </row>
    <row r="13" spans="1:11" x14ac:dyDescent="0.3">
      <c r="A13" s="4" t="s">
        <v>18</v>
      </c>
      <c r="B13" s="11">
        <f>B7/(B7+B8)</f>
        <v>0.57894736842105265</v>
      </c>
      <c r="C13" s="11">
        <f t="shared" ref="C13:K13" si="3">C7/(C7+C8)</f>
        <v>0.70909090909090911</v>
      </c>
      <c r="D13" s="11">
        <f t="shared" si="3"/>
        <v>0.77551020408163263</v>
      </c>
      <c r="E13" s="11">
        <f t="shared" si="3"/>
        <v>0.52173913043478259</v>
      </c>
      <c r="F13" s="11">
        <f t="shared" si="3"/>
        <v>0.76</v>
      </c>
      <c r="G13" s="11">
        <f t="shared" si="3"/>
        <v>0.890625</v>
      </c>
      <c r="H13" s="11">
        <f t="shared" si="3"/>
        <v>0.67441860465116277</v>
      </c>
      <c r="I13" s="11">
        <f t="shared" si="3"/>
        <v>0.72549019607843135</v>
      </c>
      <c r="J13" s="11">
        <f t="shared" si="3"/>
        <v>0.58333333333333337</v>
      </c>
      <c r="K13" s="11">
        <f t="shared" si="3"/>
        <v>0.56521739130434778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0.85</v>
      </c>
      <c r="C15" s="11">
        <f t="shared" ref="C15:K15" si="4">C6/(C6+C9)</f>
        <v>0.59090909090909094</v>
      </c>
      <c r="D15" s="11">
        <f t="shared" si="4"/>
        <v>0.5714285714285714</v>
      </c>
      <c r="E15" s="11">
        <f t="shared" si="4"/>
        <v>0.80645161290322576</v>
      </c>
      <c r="F15" s="11">
        <f t="shared" si="4"/>
        <v>0.80769230769230771</v>
      </c>
      <c r="G15" s="11">
        <f t="shared" si="4"/>
        <v>0.23076923076923078</v>
      </c>
      <c r="H15" s="11">
        <f t="shared" si="4"/>
        <v>0.75</v>
      </c>
      <c r="I15" s="11">
        <f t="shared" si="4"/>
        <v>0.46153846153846156</v>
      </c>
      <c r="J15" s="11">
        <f t="shared" si="4"/>
        <v>0.85365853658536583</v>
      </c>
      <c r="K15" s="11">
        <f t="shared" si="4"/>
        <v>0.93548387096774188</v>
      </c>
    </row>
    <row r="16" spans="1:11" x14ac:dyDescent="0.3">
      <c r="A16" s="4" t="s">
        <v>23</v>
      </c>
      <c r="B16" s="11">
        <f>B8/(B8+B7)</f>
        <v>0.42105263157894735</v>
      </c>
      <c r="C16" s="11">
        <f t="shared" ref="C16:K16" si="5">C8/(C8+C7)</f>
        <v>0.29090909090909089</v>
      </c>
      <c r="D16" s="11">
        <f t="shared" si="5"/>
        <v>0.22448979591836735</v>
      </c>
      <c r="E16" s="11">
        <f t="shared" si="5"/>
        <v>0.47826086956521741</v>
      </c>
      <c r="F16" s="11">
        <f t="shared" si="5"/>
        <v>0.24</v>
      </c>
      <c r="G16" s="11">
        <f t="shared" si="5"/>
        <v>0.109375</v>
      </c>
      <c r="H16" s="11">
        <f t="shared" si="5"/>
        <v>0.32558139534883723</v>
      </c>
      <c r="I16" s="11">
        <f t="shared" si="5"/>
        <v>0.27450980392156865</v>
      </c>
      <c r="J16" s="11">
        <f t="shared" si="5"/>
        <v>0.41666666666666669</v>
      </c>
      <c r="K16" s="11">
        <f t="shared" si="5"/>
        <v>0.43478260869565216</v>
      </c>
    </row>
    <row r="17" spans="1:11" x14ac:dyDescent="0.3">
      <c r="C17" s="11"/>
    </row>
    <row r="18" spans="1:11" x14ac:dyDescent="0.3">
      <c r="A18" s="6" t="s">
        <v>32</v>
      </c>
      <c r="B18" s="11">
        <v>0.88729999999999998</v>
      </c>
      <c r="C18" s="11">
        <v>0.89559999999999995</v>
      </c>
      <c r="D18" s="11">
        <v>0.89359999999999995</v>
      </c>
      <c r="E18" s="11">
        <v>0.89249999999999996</v>
      </c>
      <c r="F18" s="11">
        <v>0.88290000000000002</v>
      </c>
      <c r="G18" s="11">
        <v>0.88639999999999997</v>
      </c>
      <c r="H18" s="11">
        <v>0.89449999999999996</v>
      </c>
      <c r="I18" s="11">
        <v>0.90480000000000005</v>
      </c>
      <c r="J18" s="11">
        <v>0.88160000000000005</v>
      </c>
      <c r="K18" s="11">
        <v>0.90790000000000004</v>
      </c>
    </row>
    <row r="20" spans="1:11" x14ac:dyDescent="0.3">
      <c r="A20" s="5" t="s">
        <v>21</v>
      </c>
      <c r="B20" s="2">
        <v>21</v>
      </c>
      <c r="C20" s="2">
        <v>18</v>
      </c>
      <c r="D20" s="2">
        <v>18</v>
      </c>
      <c r="E20" s="2">
        <v>16</v>
      </c>
      <c r="F20" s="2">
        <v>13</v>
      </c>
      <c r="G20" s="2">
        <v>6</v>
      </c>
      <c r="H20" s="2">
        <v>14</v>
      </c>
      <c r="I20" s="2">
        <v>9</v>
      </c>
      <c r="J20" s="2">
        <v>33</v>
      </c>
      <c r="K20" s="2">
        <v>23</v>
      </c>
    </row>
    <row r="21" spans="1:11" x14ac:dyDescent="0.3">
      <c r="A21" s="5" t="s">
        <v>19</v>
      </c>
      <c r="B21" s="2">
        <v>38</v>
      </c>
      <c r="C21" s="20">
        <v>30</v>
      </c>
      <c r="D21" s="2">
        <v>37</v>
      </c>
      <c r="E21" s="2">
        <v>30</v>
      </c>
      <c r="F21" s="2">
        <v>47</v>
      </c>
      <c r="G21" s="2">
        <v>45</v>
      </c>
      <c r="H21" s="2">
        <v>37</v>
      </c>
      <c r="I21" s="2">
        <v>40</v>
      </c>
      <c r="J21" s="2">
        <v>19</v>
      </c>
      <c r="K21" s="2">
        <v>28</v>
      </c>
    </row>
    <row r="22" spans="1:11" x14ac:dyDescent="0.3">
      <c r="A22" s="5" t="s">
        <v>22</v>
      </c>
      <c r="B22" s="2">
        <v>10</v>
      </c>
      <c r="C22" s="2">
        <v>21</v>
      </c>
      <c r="D22" s="2">
        <v>9</v>
      </c>
      <c r="E22" s="2">
        <v>17</v>
      </c>
      <c r="F22" s="2">
        <v>12</v>
      </c>
      <c r="G22" s="2">
        <v>9</v>
      </c>
      <c r="H22" s="2">
        <v>10</v>
      </c>
      <c r="I22" s="2">
        <v>16</v>
      </c>
      <c r="J22" s="2">
        <v>13</v>
      </c>
      <c r="K22" s="2">
        <v>24</v>
      </c>
    </row>
    <row r="23" spans="1:11" x14ac:dyDescent="0.3">
      <c r="A23" s="5" t="s">
        <v>20</v>
      </c>
      <c r="B23" s="2">
        <v>8</v>
      </c>
      <c r="C23" s="2">
        <v>8</v>
      </c>
      <c r="D23" s="2">
        <v>13</v>
      </c>
      <c r="E23" s="2">
        <v>14</v>
      </c>
      <c r="F23" s="2">
        <v>5</v>
      </c>
      <c r="G23" s="2">
        <v>17</v>
      </c>
      <c r="H23" s="2">
        <v>16</v>
      </c>
      <c r="I23" s="2">
        <v>12</v>
      </c>
      <c r="J23" s="2">
        <v>10</v>
      </c>
      <c r="K23" s="2">
        <v>2</v>
      </c>
    </row>
    <row r="24" spans="1:11" x14ac:dyDescent="0.3">
      <c r="A24" s="16" t="s">
        <v>27</v>
      </c>
      <c r="B24" s="11">
        <f>(B20+B21)/SUM(B20:B23)</f>
        <v>0.76623376623376627</v>
      </c>
      <c r="C24" s="11">
        <f t="shared" ref="C24:K24" si="6">(C20+C21)/SUM(C20:C23)</f>
        <v>0.62337662337662336</v>
      </c>
      <c r="D24" s="11">
        <f t="shared" si="6"/>
        <v>0.7142857142857143</v>
      </c>
      <c r="E24" s="11">
        <f t="shared" si="6"/>
        <v>0.59740259740259738</v>
      </c>
      <c r="F24" s="11">
        <f t="shared" si="6"/>
        <v>0.77922077922077926</v>
      </c>
      <c r="G24" s="11">
        <f t="shared" si="6"/>
        <v>0.66233766233766234</v>
      </c>
      <c r="H24" s="11">
        <f t="shared" si="6"/>
        <v>0.66233766233766234</v>
      </c>
      <c r="I24" s="11">
        <f t="shared" si="6"/>
        <v>0.63636363636363635</v>
      </c>
      <c r="J24" s="11">
        <f t="shared" si="6"/>
        <v>0.69333333333333336</v>
      </c>
      <c r="K24" s="11">
        <f t="shared" si="6"/>
        <v>0.66233766233766234</v>
      </c>
    </row>
    <row r="25" spans="1:11" x14ac:dyDescent="0.3">
      <c r="A25" s="4" t="s">
        <v>17</v>
      </c>
      <c r="B25" s="11">
        <f>B20/(B20+B22)</f>
        <v>0.67741935483870963</v>
      </c>
      <c r="C25" s="11">
        <f t="shared" ref="C25:K25" si="7">C20/(C20+C22)</f>
        <v>0.46153846153846156</v>
      </c>
      <c r="D25" s="11">
        <f t="shared" si="7"/>
        <v>0.66666666666666663</v>
      </c>
      <c r="E25" s="11">
        <f t="shared" si="7"/>
        <v>0.48484848484848486</v>
      </c>
      <c r="F25" s="13">
        <f t="shared" si="7"/>
        <v>0.52</v>
      </c>
      <c r="G25" s="11">
        <f t="shared" si="7"/>
        <v>0.4</v>
      </c>
      <c r="H25" s="11">
        <f t="shared" si="7"/>
        <v>0.58333333333333337</v>
      </c>
      <c r="I25" s="13">
        <f t="shared" si="7"/>
        <v>0.36</v>
      </c>
      <c r="J25" s="11">
        <f t="shared" si="7"/>
        <v>0.71739130434782605</v>
      </c>
      <c r="K25" s="11">
        <f t="shared" si="7"/>
        <v>0.48936170212765956</v>
      </c>
    </row>
    <row r="26" spans="1:11" x14ac:dyDescent="0.3">
      <c r="A26" s="4" t="s">
        <v>16</v>
      </c>
      <c r="B26" s="11">
        <f>B20/(B20+B23)</f>
        <v>0.72413793103448276</v>
      </c>
      <c r="C26" s="11">
        <f t="shared" ref="C26:K26" si="8">C20/(C20+C23)</f>
        <v>0.69230769230769229</v>
      </c>
      <c r="D26" s="11">
        <f t="shared" si="8"/>
        <v>0.58064516129032262</v>
      </c>
      <c r="E26" s="11">
        <f t="shared" si="8"/>
        <v>0.53333333333333333</v>
      </c>
      <c r="F26" s="11">
        <f t="shared" si="8"/>
        <v>0.72222222222222221</v>
      </c>
      <c r="G26" s="11">
        <f t="shared" si="8"/>
        <v>0.2608695652173913</v>
      </c>
      <c r="H26" s="11">
        <f t="shared" si="8"/>
        <v>0.46666666666666667</v>
      </c>
      <c r="I26" s="11">
        <f t="shared" si="8"/>
        <v>0.42857142857142855</v>
      </c>
      <c r="J26" s="11">
        <f t="shared" si="8"/>
        <v>0.76744186046511631</v>
      </c>
      <c r="K26" s="11">
        <f t="shared" si="8"/>
        <v>0.92</v>
      </c>
    </row>
    <row r="27" spans="1:11" x14ac:dyDescent="0.3">
      <c r="A27" s="4" t="s">
        <v>18</v>
      </c>
      <c r="B27" s="11">
        <f>B21/(B21+B22)</f>
        <v>0.79166666666666663</v>
      </c>
      <c r="C27" s="11">
        <f t="shared" ref="C27:K27" si="9">C21/(C21+C22)</f>
        <v>0.58823529411764708</v>
      </c>
      <c r="D27" s="11">
        <f t="shared" si="9"/>
        <v>0.80434782608695654</v>
      </c>
      <c r="E27" s="11">
        <f t="shared" si="9"/>
        <v>0.63829787234042556</v>
      </c>
      <c r="F27" s="11">
        <f t="shared" si="9"/>
        <v>0.79661016949152541</v>
      </c>
      <c r="G27" s="11">
        <f t="shared" si="9"/>
        <v>0.83333333333333337</v>
      </c>
      <c r="H27" s="11">
        <f t="shared" si="9"/>
        <v>0.78723404255319152</v>
      </c>
      <c r="I27" s="11">
        <f t="shared" si="9"/>
        <v>0.7142857142857143</v>
      </c>
      <c r="J27" s="11">
        <f t="shared" si="9"/>
        <v>0.59375</v>
      </c>
      <c r="K27" s="11">
        <f t="shared" si="9"/>
        <v>0.53846153846153844</v>
      </c>
    </row>
    <row r="28" spans="1:11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3">
      <c r="A29" s="4" t="s">
        <v>24</v>
      </c>
      <c r="B29" s="11">
        <f>B20/(B20+B23)</f>
        <v>0.72413793103448276</v>
      </c>
      <c r="C29" s="11">
        <f t="shared" ref="C29:K29" si="10">C20/(C20+C23)</f>
        <v>0.69230769230769229</v>
      </c>
      <c r="D29" s="11">
        <f t="shared" si="10"/>
        <v>0.58064516129032262</v>
      </c>
      <c r="E29" s="11">
        <f t="shared" si="10"/>
        <v>0.53333333333333333</v>
      </c>
      <c r="F29" s="11">
        <f t="shared" si="10"/>
        <v>0.72222222222222221</v>
      </c>
      <c r="G29" s="11">
        <f t="shared" si="10"/>
        <v>0.2608695652173913</v>
      </c>
      <c r="H29" s="11">
        <f t="shared" si="10"/>
        <v>0.46666666666666667</v>
      </c>
      <c r="I29" s="11">
        <f t="shared" si="10"/>
        <v>0.42857142857142855</v>
      </c>
      <c r="J29" s="11">
        <f t="shared" si="10"/>
        <v>0.76744186046511631</v>
      </c>
      <c r="K29" s="11">
        <f t="shared" si="10"/>
        <v>0.92</v>
      </c>
    </row>
    <row r="30" spans="1:11" x14ac:dyDescent="0.3">
      <c r="A30" s="4" t="s">
        <v>23</v>
      </c>
      <c r="B30" s="11">
        <f>B22/(B22+B21)</f>
        <v>0.20833333333333334</v>
      </c>
      <c r="C30" s="11">
        <f t="shared" ref="C30:K30" si="11">C22/(C22+C21)</f>
        <v>0.41176470588235292</v>
      </c>
      <c r="D30" s="11">
        <f t="shared" si="11"/>
        <v>0.19565217391304349</v>
      </c>
      <c r="E30" s="11">
        <f t="shared" si="11"/>
        <v>0.36170212765957449</v>
      </c>
      <c r="F30" s="11">
        <f t="shared" si="11"/>
        <v>0.20338983050847459</v>
      </c>
      <c r="G30" s="11">
        <f t="shared" si="11"/>
        <v>0.16666666666666666</v>
      </c>
      <c r="H30" s="11">
        <f t="shared" si="11"/>
        <v>0.21276595744680851</v>
      </c>
      <c r="I30" s="11">
        <f t="shared" si="11"/>
        <v>0.2857142857142857</v>
      </c>
      <c r="J30" s="11">
        <f t="shared" si="11"/>
        <v>0.40625</v>
      </c>
      <c r="K30" s="11">
        <f t="shared" si="11"/>
        <v>0.46153846153846156</v>
      </c>
    </row>
    <row r="31" spans="1:11" x14ac:dyDescent="0.3">
      <c r="C31" s="11"/>
    </row>
    <row r="32" spans="1:11" x14ac:dyDescent="0.3">
      <c r="A32" s="6" t="s">
        <v>33</v>
      </c>
      <c r="B32" s="11">
        <v>0.8952</v>
      </c>
      <c r="C32" s="11">
        <v>0.89059999999999995</v>
      </c>
      <c r="D32" s="11">
        <v>0.89639999999999997</v>
      </c>
      <c r="E32" s="11">
        <v>0.89290000000000003</v>
      </c>
      <c r="F32" s="11">
        <v>0.89949999999999997</v>
      </c>
      <c r="G32" s="11">
        <v>0.89349999999999996</v>
      </c>
      <c r="H32" s="11">
        <v>0.89329999999999998</v>
      </c>
      <c r="I32" s="11">
        <v>0.89929999999999999</v>
      </c>
      <c r="J32" s="11">
        <v>0.8881</v>
      </c>
      <c r="K32" s="11">
        <v>0.89880000000000004</v>
      </c>
    </row>
    <row r="33" spans="1:11" x14ac:dyDescent="0.3">
      <c r="F33" t="s">
        <v>0</v>
      </c>
    </row>
    <row r="34" spans="1:11" x14ac:dyDescent="0.3">
      <c r="A34" s="5" t="s">
        <v>21</v>
      </c>
      <c r="B34" s="2">
        <v>17</v>
      </c>
      <c r="C34" s="20">
        <v>18</v>
      </c>
      <c r="D34" s="2">
        <v>23</v>
      </c>
      <c r="E34" s="2">
        <v>8</v>
      </c>
      <c r="F34" s="2">
        <v>14</v>
      </c>
      <c r="G34" s="2">
        <v>4</v>
      </c>
      <c r="H34" s="2">
        <v>13</v>
      </c>
      <c r="I34" s="2">
        <v>11</v>
      </c>
      <c r="J34" s="2">
        <v>25</v>
      </c>
      <c r="K34" s="2">
        <v>31</v>
      </c>
    </row>
    <row r="35" spans="1:11" x14ac:dyDescent="0.3">
      <c r="A35" s="5" t="s">
        <v>19</v>
      </c>
      <c r="B35" s="2">
        <v>34</v>
      </c>
      <c r="C35" s="20">
        <v>43</v>
      </c>
      <c r="D35" s="2">
        <v>41</v>
      </c>
      <c r="E35" s="2">
        <v>28</v>
      </c>
      <c r="F35" s="2">
        <v>42</v>
      </c>
      <c r="G35" s="2">
        <v>53</v>
      </c>
      <c r="H35" s="2">
        <v>40</v>
      </c>
      <c r="I35" s="2">
        <v>37</v>
      </c>
      <c r="J35" s="2">
        <v>18</v>
      </c>
      <c r="K35" s="2">
        <v>25</v>
      </c>
    </row>
    <row r="36" spans="1:11" x14ac:dyDescent="0.3">
      <c r="A36" s="5" t="s">
        <v>22</v>
      </c>
      <c r="B36" s="2">
        <v>20</v>
      </c>
      <c r="C36" s="2">
        <v>14</v>
      </c>
      <c r="D36" s="2">
        <v>6</v>
      </c>
      <c r="E36" s="2">
        <v>29</v>
      </c>
      <c r="F36" s="2">
        <v>15</v>
      </c>
      <c r="G36" s="2">
        <v>8</v>
      </c>
      <c r="H36" s="2">
        <v>14</v>
      </c>
      <c r="I36" s="2">
        <v>13</v>
      </c>
      <c r="J36" s="2">
        <v>27</v>
      </c>
      <c r="K36" s="2">
        <v>16</v>
      </c>
    </row>
    <row r="37" spans="1:11" x14ac:dyDescent="0.3">
      <c r="A37" s="5" t="s">
        <v>20</v>
      </c>
      <c r="B37" s="2">
        <v>6</v>
      </c>
      <c r="C37" s="2">
        <v>2</v>
      </c>
      <c r="D37" s="2">
        <v>7</v>
      </c>
      <c r="E37" s="2">
        <v>11</v>
      </c>
      <c r="F37" s="2">
        <v>6</v>
      </c>
      <c r="G37" s="2">
        <v>12</v>
      </c>
      <c r="H37" s="2">
        <v>10</v>
      </c>
      <c r="I37" s="2">
        <v>16</v>
      </c>
      <c r="J37" s="2">
        <v>7</v>
      </c>
      <c r="K37" s="2">
        <v>5</v>
      </c>
    </row>
    <row r="38" spans="1:11" x14ac:dyDescent="0.3">
      <c r="A38" s="16" t="s">
        <v>27</v>
      </c>
      <c r="B38" s="11">
        <f>(B34+B35)/SUM(B34:B37)</f>
        <v>0.66233766233766234</v>
      </c>
      <c r="C38" s="11">
        <f t="shared" ref="C38:K38" si="12">(C34+C35)/SUM(C34:C37)</f>
        <v>0.79220779220779225</v>
      </c>
      <c r="D38" s="11">
        <f t="shared" si="12"/>
        <v>0.83116883116883122</v>
      </c>
      <c r="E38" s="11">
        <f t="shared" si="12"/>
        <v>0.47368421052631576</v>
      </c>
      <c r="F38" s="11">
        <f t="shared" si="12"/>
        <v>0.72727272727272729</v>
      </c>
      <c r="G38" s="11">
        <f t="shared" si="12"/>
        <v>0.74025974025974028</v>
      </c>
      <c r="H38" s="11">
        <f t="shared" si="12"/>
        <v>0.68831168831168832</v>
      </c>
      <c r="I38" s="11">
        <f t="shared" si="12"/>
        <v>0.62337662337662336</v>
      </c>
      <c r="J38" s="11">
        <f t="shared" si="12"/>
        <v>0.55844155844155841</v>
      </c>
      <c r="K38" s="11">
        <f t="shared" si="12"/>
        <v>0.72727272727272729</v>
      </c>
    </row>
    <row r="39" spans="1:11" x14ac:dyDescent="0.3">
      <c r="A39" s="4" t="s">
        <v>17</v>
      </c>
      <c r="B39" s="11">
        <f>B34/(B34+B36)</f>
        <v>0.45945945945945948</v>
      </c>
      <c r="C39" s="11">
        <f t="shared" ref="C39:K39" si="13">C34/(C34+C36)</f>
        <v>0.5625</v>
      </c>
      <c r="D39" s="11">
        <f t="shared" si="13"/>
        <v>0.7931034482758621</v>
      </c>
      <c r="E39" s="11">
        <f t="shared" si="13"/>
        <v>0.21621621621621623</v>
      </c>
      <c r="F39" s="11">
        <f t="shared" si="13"/>
        <v>0.48275862068965519</v>
      </c>
      <c r="G39" s="11">
        <f t="shared" si="13"/>
        <v>0.33333333333333331</v>
      </c>
      <c r="H39" s="11">
        <f t="shared" si="13"/>
        <v>0.48148148148148145</v>
      </c>
      <c r="I39" s="13">
        <f t="shared" si="13"/>
        <v>0.45833333333333331</v>
      </c>
      <c r="J39" s="11">
        <f t="shared" si="13"/>
        <v>0.48076923076923078</v>
      </c>
      <c r="K39" s="11">
        <f t="shared" si="13"/>
        <v>0.65957446808510634</v>
      </c>
    </row>
    <row r="40" spans="1:11" x14ac:dyDescent="0.3">
      <c r="A40" s="4" t="s">
        <v>16</v>
      </c>
      <c r="B40" s="11">
        <f>B34/(B34+B37)</f>
        <v>0.73913043478260865</v>
      </c>
      <c r="C40" s="11">
        <f t="shared" ref="C40:K40" si="14">C34/(C34+C37)</f>
        <v>0.9</v>
      </c>
      <c r="D40" s="11">
        <f t="shared" si="14"/>
        <v>0.76666666666666672</v>
      </c>
      <c r="E40" s="11">
        <f t="shared" si="14"/>
        <v>0.42105263157894735</v>
      </c>
      <c r="F40" s="11">
        <f t="shared" si="14"/>
        <v>0.7</v>
      </c>
      <c r="G40" s="11">
        <f t="shared" si="14"/>
        <v>0.25</v>
      </c>
      <c r="H40" s="11">
        <f t="shared" si="14"/>
        <v>0.56521739130434778</v>
      </c>
      <c r="I40" s="11">
        <f t="shared" si="14"/>
        <v>0.40740740740740738</v>
      </c>
      <c r="J40" s="11">
        <f t="shared" si="14"/>
        <v>0.78125</v>
      </c>
      <c r="K40" s="11">
        <f t="shared" si="14"/>
        <v>0.86111111111111116</v>
      </c>
    </row>
    <row r="41" spans="1:11" x14ac:dyDescent="0.3">
      <c r="A41" s="4" t="s">
        <v>18</v>
      </c>
      <c r="B41" s="11">
        <f>B35/(B35+B36)</f>
        <v>0.62962962962962965</v>
      </c>
      <c r="C41" s="11">
        <f t="shared" ref="C41:K41" si="15">C35/(C35+C36)</f>
        <v>0.75438596491228072</v>
      </c>
      <c r="D41" s="11">
        <f t="shared" si="15"/>
        <v>0.87234042553191493</v>
      </c>
      <c r="E41" s="11">
        <f t="shared" si="15"/>
        <v>0.49122807017543857</v>
      </c>
      <c r="F41" s="11">
        <f t="shared" si="15"/>
        <v>0.73684210526315785</v>
      </c>
      <c r="G41" s="11">
        <f t="shared" si="15"/>
        <v>0.86885245901639341</v>
      </c>
      <c r="H41" s="11">
        <f t="shared" si="15"/>
        <v>0.7407407407407407</v>
      </c>
      <c r="I41" s="11">
        <f t="shared" si="15"/>
        <v>0.74</v>
      </c>
      <c r="J41" s="11">
        <f t="shared" si="15"/>
        <v>0.4</v>
      </c>
      <c r="K41" s="11">
        <f t="shared" si="15"/>
        <v>0.6097560975609756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0.73913043478260865</v>
      </c>
      <c r="C43" s="11">
        <f t="shared" ref="C43:K43" si="16">C34/(C34+C37)</f>
        <v>0.9</v>
      </c>
      <c r="D43" s="11">
        <f t="shared" si="16"/>
        <v>0.76666666666666672</v>
      </c>
      <c r="E43" s="11">
        <f t="shared" si="16"/>
        <v>0.42105263157894735</v>
      </c>
      <c r="F43" s="11">
        <f t="shared" si="16"/>
        <v>0.7</v>
      </c>
      <c r="G43" s="11">
        <f t="shared" si="16"/>
        <v>0.25</v>
      </c>
      <c r="H43" s="11">
        <f t="shared" si="16"/>
        <v>0.56521739130434778</v>
      </c>
      <c r="I43" s="11">
        <f t="shared" si="16"/>
        <v>0.40740740740740738</v>
      </c>
      <c r="J43" s="11">
        <f t="shared" si="16"/>
        <v>0.78125</v>
      </c>
      <c r="K43" s="11">
        <f t="shared" si="16"/>
        <v>0.86111111111111116</v>
      </c>
    </row>
    <row r="44" spans="1:11" x14ac:dyDescent="0.3">
      <c r="A44" s="4" t="s">
        <v>23</v>
      </c>
      <c r="B44" s="11">
        <f>B36/(B36+B35)</f>
        <v>0.37037037037037035</v>
      </c>
      <c r="C44" s="11">
        <f t="shared" ref="C44:K44" si="17">C36/(C36+C35)</f>
        <v>0.24561403508771928</v>
      </c>
      <c r="D44" s="11">
        <f t="shared" si="17"/>
        <v>0.1276595744680851</v>
      </c>
      <c r="E44" s="11">
        <f t="shared" si="17"/>
        <v>0.50877192982456143</v>
      </c>
      <c r="F44" s="11">
        <f t="shared" si="17"/>
        <v>0.26315789473684209</v>
      </c>
      <c r="G44" s="11">
        <f t="shared" si="17"/>
        <v>0.13114754098360656</v>
      </c>
      <c r="H44" s="11">
        <f t="shared" si="17"/>
        <v>0.25925925925925924</v>
      </c>
      <c r="I44" s="11">
        <f t="shared" si="17"/>
        <v>0.26</v>
      </c>
      <c r="J44" s="11">
        <f t="shared" si="17"/>
        <v>0.6</v>
      </c>
      <c r="K44" s="11">
        <f t="shared" si="17"/>
        <v>0.3902439024390244</v>
      </c>
    </row>
    <row r="45" spans="1:11" x14ac:dyDescent="0.3">
      <c r="C45" s="11"/>
    </row>
    <row r="46" spans="1:11" x14ac:dyDescent="0.3">
      <c r="A46" s="6" t="s">
        <v>34</v>
      </c>
      <c r="B46" s="11">
        <v>0.88859999999999995</v>
      </c>
      <c r="C46" s="11">
        <v>0.90400000000000003</v>
      </c>
      <c r="D46" s="11">
        <v>0.90549999999999997</v>
      </c>
      <c r="E46" s="11">
        <v>0.8871</v>
      </c>
      <c r="F46" s="11">
        <v>0.89770000000000005</v>
      </c>
      <c r="G46" s="11">
        <v>0.90280000000000005</v>
      </c>
      <c r="H46" s="11">
        <v>0.89729999999999999</v>
      </c>
      <c r="I46" s="11">
        <v>0.89400000000000002</v>
      </c>
      <c r="J46" s="11">
        <v>0.88470000000000004</v>
      </c>
      <c r="K46" s="11">
        <v>0.90529999999999999</v>
      </c>
    </row>
    <row r="48" spans="1:11" x14ac:dyDescent="0.3">
      <c r="A48" s="5" t="s">
        <v>21</v>
      </c>
      <c r="B48" s="2">
        <v>23</v>
      </c>
      <c r="C48" s="2">
        <v>20</v>
      </c>
      <c r="D48" s="2">
        <v>15</v>
      </c>
      <c r="E48" s="2">
        <v>15</v>
      </c>
      <c r="F48" s="2">
        <v>14</v>
      </c>
      <c r="G48" s="2">
        <v>4</v>
      </c>
      <c r="H48" s="2">
        <v>17</v>
      </c>
      <c r="I48" s="2">
        <v>11</v>
      </c>
      <c r="J48" s="2">
        <v>26</v>
      </c>
      <c r="K48" s="2">
        <v>31</v>
      </c>
    </row>
    <row r="49" spans="1:11" x14ac:dyDescent="0.3">
      <c r="A49" s="5" t="s">
        <v>19</v>
      </c>
      <c r="B49" s="2">
        <v>34</v>
      </c>
      <c r="C49" s="20">
        <v>34</v>
      </c>
      <c r="D49" s="2">
        <v>48</v>
      </c>
      <c r="E49" s="2">
        <v>28</v>
      </c>
      <c r="F49" s="2">
        <v>43</v>
      </c>
      <c r="G49" s="2">
        <v>56</v>
      </c>
      <c r="H49" s="2">
        <v>37</v>
      </c>
      <c r="I49" s="2">
        <v>40</v>
      </c>
      <c r="J49" s="2">
        <v>22</v>
      </c>
      <c r="K49" s="2">
        <v>22</v>
      </c>
    </row>
    <row r="50" spans="1:11" x14ac:dyDescent="0.3">
      <c r="A50" s="5" t="s">
        <v>22</v>
      </c>
      <c r="B50" s="2">
        <v>15</v>
      </c>
      <c r="C50" s="2">
        <v>17</v>
      </c>
      <c r="D50" s="2">
        <v>9</v>
      </c>
      <c r="E50" s="2">
        <v>27</v>
      </c>
      <c r="F50" s="2">
        <v>12</v>
      </c>
      <c r="G50" s="2">
        <v>5</v>
      </c>
      <c r="H50" s="2">
        <v>13</v>
      </c>
      <c r="I50" s="2">
        <v>14</v>
      </c>
      <c r="J50" s="2">
        <v>22</v>
      </c>
      <c r="K50" s="2">
        <v>20</v>
      </c>
    </row>
    <row r="51" spans="1:11" x14ac:dyDescent="0.3">
      <c r="A51" s="5" t="s">
        <v>20</v>
      </c>
      <c r="B51" s="2">
        <v>5</v>
      </c>
      <c r="C51" s="2">
        <v>6</v>
      </c>
      <c r="D51" s="2">
        <v>5</v>
      </c>
      <c r="E51" s="2">
        <v>7</v>
      </c>
      <c r="F51" s="2">
        <v>8</v>
      </c>
      <c r="G51" s="2">
        <v>12</v>
      </c>
      <c r="H51" s="2">
        <v>10</v>
      </c>
      <c r="I51" s="2">
        <v>12</v>
      </c>
      <c r="J51" s="2">
        <v>7</v>
      </c>
      <c r="K51" s="2">
        <v>4</v>
      </c>
    </row>
    <row r="52" spans="1:11" x14ac:dyDescent="0.3">
      <c r="A52" s="16" t="s">
        <v>27</v>
      </c>
      <c r="B52" s="11">
        <f>(B48+B49)/SUM(B48:B51)</f>
        <v>0.74025974025974028</v>
      </c>
      <c r="C52" s="11">
        <f t="shared" ref="C52:K52" si="18">(C48+C49)/SUM(C48:C51)</f>
        <v>0.70129870129870131</v>
      </c>
      <c r="D52" s="11">
        <f t="shared" si="18"/>
        <v>0.81818181818181823</v>
      </c>
      <c r="E52" s="11">
        <f t="shared" si="18"/>
        <v>0.55844155844155841</v>
      </c>
      <c r="F52" s="11">
        <f t="shared" si="18"/>
        <v>0.74025974025974028</v>
      </c>
      <c r="G52" s="11">
        <f t="shared" si="18"/>
        <v>0.77922077922077926</v>
      </c>
      <c r="H52" s="11">
        <f t="shared" si="18"/>
        <v>0.70129870129870131</v>
      </c>
      <c r="I52" s="11">
        <f t="shared" si="18"/>
        <v>0.66233766233766234</v>
      </c>
      <c r="J52" s="11">
        <f t="shared" si="18"/>
        <v>0.62337662337662336</v>
      </c>
      <c r="K52" s="11">
        <f t="shared" si="18"/>
        <v>0.68831168831168832</v>
      </c>
    </row>
    <row r="53" spans="1:11" x14ac:dyDescent="0.3">
      <c r="A53" s="4" t="s">
        <v>17</v>
      </c>
      <c r="B53" s="11">
        <f>B48/(B48+B50)</f>
        <v>0.60526315789473684</v>
      </c>
      <c r="C53" s="11">
        <f t="shared" ref="C53:K53" si="19">C48/(C48+C50)</f>
        <v>0.54054054054054057</v>
      </c>
      <c r="D53" s="11">
        <f t="shared" si="19"/>
        <v>0.625</v>
      </c>
      <c r="E53" s="11">
        <f t="shared" si="19"/>
        <v>0.35714285714285715</v>
      </c>
      <c r="F53" s="11">
        <f>F48/(F48+F50)</f>
        <v>0.53846153846153844</v>
      </c>
      <c r="G53" s="11">
        <f t="shared" si="19"/>
        <v>0.44444444444444442</v>
      </c>
      <c r="H53" s="11">
        <f t="shared" si="19"/>
        <v>0.56666666666666665</v>
      </c>
      <c r="I53" s="13">
        <f t="shared" si="19"/>
        <v>0.44</v>
      </c>
      <c r="J53" s="11">
        <f t="shared" si="19"/>
        <v>0.54166666666666663</v>
      </c>
      <c r="K53" s="11">
        <f t="shared" si="19"/>
        <v>0.60784313725490191</v>
      </c>
    </row>
    <row r="54" spans="1:11" x14ac:dyDescent="0.3">
      <c r="A54" s="4" t="s">
        <v>16</v>
      </c>
      <c r="B54" s="11">
        <f>B48/(B48+B51)</f>
        <v>0.8214285714285714</v>
      </c>
      <c r="C54" s="11">
        <f t="shared" ref="C54:K54" si="20">C48/(C48+C51)</f>
        <v>0.76923076923076927</v>
      </c>
      <c r="D54" s="11">
        <f t="shared" si="20"/>
        <v>0.75</v>
      </c>
      <c r="E54" s="11">
        <f t="shared" si="20"/>
        <v>0.68181818181818177</v>
      </c>
      <c r="F54" s="11">
        <f t="shared" si="20"/>
        <v>0.63636363636363635</v>
      </c>
      <c r="G54" s="11">
        <f t="shared" si="20"/>
        <v>0.25</v>
      </c>
      <c r="H54" s="11">
        <f t="shared" si="20"/>
        <v>0.62962962962962965</v>
      </c>
      <c r="I54" s="11">
        <f t="shared" si="20"/>
        <v>0.47826086956521741</v>
      </c>
      <c r="J54" s="11">
        <f t="shared" si="20"/>
        <v>0.78787878787878785</v>
      </c>
      <c r="K54" s="11">
        <f t="shared" si="20"/>
        <v>0.88571428571428568</v>
      </c>
    </row>
    <row r="55" spans="1:11" x14ac:dyDescent="0.3">
      <c r="A55" s="4" t="s">
        <v>18</v>
      </c>
      <c r="B55" s="11">
        <f>B49/(B49+B50)</f>
        <v>0.69387755102040816</v>
      </c>
      <c r="C55" s="11">
        <f t="shared" ref="C55:K55" si="21">C49/(C49+C50)</f>
        <v>0.66666666666666663</v>
      </c>
      <c r="D55" s="11">
        <f t="shared" si="21"/>
        <v>0.84210526315789469</v>
      </c>
      <c r="E55" s="11">
        <f t="shared" si="21"/>
        <v>0.50909090909090904</v>
      </c>
      <c r="F55" s="11">
        <f t="shared" si="21"/>
        <v>0.78181818181818186</v>
      </c>
      <c r="G55" s="11">
        <f t="shared" si="21"/>
        <v>0.91803278688524592</v>
      </c>
      <c r="H55" s="11">
        <f t="shared" si="21"/>
        <v>0.74</v>
      </c>
      <c r="I55" s="11">
        <f t="shared" si="21"/>
        <v>0.7407407407407407</v>
      </c>
      <c r="J55" s="11">
        <f t="shared" si="21"/>
        <v>0.5</v>
      </c>
      <c r="K55" s="11">
        <f t="shared" si="21"/>
        <v>0.52380952380952384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0.8214285714285714</v>
      </c>
      <c r="C57" s="11">
        <f t="shared" ref="C57:K57" si="22">C48/(C48+C51)</f>
        <v>0.76923076923076927</v>
      </c>
      <c r="D57" s="11">
        <f t="shared" si="22"/>
        <v>0.75</v>
      </c>
      <c r="E57" s="11">
        <f t="shared" si="22"/>
        <v>0.68181818181818177</v>
      </c>
      <c r="F57" s="11">
        <f t="shared" si="22"/>
        <v>0.63636363636363635</v>
      </c>
      <c r="G57" s="11">
        <f t="shared" si="22"/>
        <v>0.25</v>
      </c>
      <c r="H57" s="11">
        <f t="shared" si="22"/>
        <v>0.62962962962962965</v>
      </c>
      <c r="I57" s="11">
        <f t="shared" si="22"/>
        <v>0.47826086956521741</v>
      </c>
      <c r="J57" s="11">
        <f t="shared" si="22"/>
        <v>0.78787878787878785</v>
      </c>
      <c r="K57" s="11">
        <f t="shared" si="22"/>
        <v>0.88571428571428568</v>
      </c>
    </row>
    <row r="58" spans="1:11" x14ac:dyDescent="0.3">
      <c r="A58" s="4" t="s">
        <v>23</v>
      </c>
      <c r="B58" s="11">
        <f>B50/(B50+B49)</f>
        <v>0.30612244897959184</v>
      </c>
      <c r="C58" s="11">
        <f t="shared" ref="C58:K58" si="23">C50/(C50+C49)</f>
        <v>0.33333333333333331</v>
      </c>
      <c r="D58" s="11">
        <f t="shared" si="23"/>
        <v>0.15789473684210525</v>
      </c>
      <c r="E58" s="11">
        <f t="shared" si="23"/>
        <v>0.49090909090909091</v>
      </c>
      <c r="F58" s="11">
        <f t="shared" si="23"/>
        <v>0.21818181818181817</v>
      </c>
      <c r="G58" s="11">
        <f t="shared" si="23"/>
        <v>8.1967213114754092E-2</v>
      </c>
      <c r="H58" s="11">
        <f t="shared" si="23"/>
        <v>0.26</v>
      </c>
      <c r="I58" s="11">
        <f t="shared" si="23"/>
        <v>0.25925925925925924</v>
      </c>
      <c r="J58" s="11">
        <f t="shared" si="23"/>
        <v>0.5</v>
      </c>
      <c r="K58" s="11">
        <f t="shared" si="23"/>
        <v>0.47619047619047616</v>
      </c>
    </row>
    <row r="59" spans="1:11" x14ac:dyDescent="0.3">
      <c r="C59" s="11"/>
    </row>
    <row r="60" spans="1:11" x14ac:dyDescent="0.3">
      <c r="A60" s="6" t="s">
        <v>35</v>
      </c>
      <c r="B60" s="11">
        <v>0.88959999999999995</v>
      </c>
      <c r="C60" s="11">
        <v>0.89739999999999998</v>
      </c>
      <c r="D60" s="11">
        <v>0.88300000000000001</v>
      </c>
      <c r="E60" s="11">
        <v>0.89780000000000004</v>
      </c>
      <c r="F60" s="11">
        <v>0.89690000000000003</v>
      </c>
      <c r="G60" s="11">
        <v>0.88939999999999997</v>
      </c>
      <c r="H60" s="11">
        <v>0.89549999999999996</v>
      </c>
      <c r="I60" s="11">
        <v>0.89159999999999995</v>
      </c>
      <c r="J60" s="11">
        <v>0.88100000000000001</v>
      </c>
      <c r="K60" s="11">
        <v>0.89590000000000003</v>
      </c>
    </row>
    <row r="62" spans="1:11" x14ac:dyDescent="0.3">
      <c r="A62" s="5" t="s">
        <v>21</v>
      </c>
      <c r="B62" s="2">
        <v>21</v>
      </c>
      <c r="C62" s="2">
        <v>16</v>
      </c>
      <c r="D62" s="2">
        <v>22</v>
      </c>
      <c r="E62" s="2">
        <v>13</v>
      </c>
      <c r="F62" s="2">
        <v>17</v>
      </c>
      <c r="G62" s="2">
        <v>5</v>
      </c>
      <c r="H62" s="2">
        <v>21</v>
      </c>
      <c r="I62" s="2">
        <v>15</v>
      </c>
      <c r="J62" s="2">
        <v>27</v>
      </c>
      <c r="K62" s="2">
        <v>25</v>
      </c>
    </row>
    <row r="63" spans="1:11" x14ac:dyDescent="0.3">
      <c r="A63" s="5" t="s">
        <v>19</v>
      </c>
      <c r="B63" s="2">
        <v>38</v>
      </c>
      <c r="C63" s="20">
        <v>46</v>
      </c>
      <c r="D63" s="2">
        <v>35</v>
      </c>
      <c r="E63" s="2">
        <v>37</v>
      </c>
      <c r="F63" s="2">
        <v>42</v>
      </c>
      <c r="G63" s="2">
        <v>59</v>
      </c>
      <c r="H63" s="2">
        <v>37</v>
      </c>
      <c r="I63" s="2">
        <v>41</v>
      </c>
      <c r="J63" s="2">
        <v>24</v>
      </c>
      <c r="K63" s="2">
        <v>28</v>
      </c>
    </row>
    <row r="64" spans="1:11" x14ac:dyDescent="0.3">
      <c r="A64" s="5" t="s">
        <v>22</v>
      </c>
      <c r="B64" s="2">
        <v>12</v>
      </c>
      <c r="C64" s="2">
        <v>11</v>
      </c>
      <c r="D64" s="2">
        <v>14</v>
      </c>
      <c r="E64" s="2">
        <v>19</v>
      </c>
      <c r="F64" s="2">
        <v>11</v>
      </c>
      <c r="G64" s="2">
        <v>1</v>
      </c>
      <c r="H64" s="2">
        <v>12</v>
      </c>
      <c r="I64" s="2">
        <v>9</v>
      </c>
      <c r="J64" s="2">
        <v>21</v>
      </c>
      <c r="K64" s="2">
        <v>20</v>
      </c>
    </row>
    <row r="65" spans="1:11" x14ac:dyDescent="0.3">
      <c r="A65" s="5" t="s">
        <v>20</v>
      </c>
      <c r="B65" s="2">
        <v>6</v>
      </c>
      <c r="C65" s="2">
        <v>3</v>
      </c>
      <c r="D65" s="2">
        <v>5</v>
      </c>
      <c r="E65" s="2">
        <v>8</v>
      </c>
      <c r="F65" s="2">
        <v>7</v>
      </c>
      <c r="G65" s="2">
        <v>12</v>
      </c>
      <c r="H65" s="2">
        <v>7</v>
      </c>
      <c r="I65" s="2">
        <v>10</v>
      </c>
      <c r="J65" s="2">
        <v>5</v>
      </c>
      <c r="K65" s="2">
        <v>2</v>
      </c>
    </row>
    <row r="66" spans="1:11" x14ac:dyDescent="0.3">
      <c r="A66" s="16" t="s">
        <v>27</v>
      </c>
      <c r="B66" s="11">
        <f>(B62+B63)/SUM(B62:B65)</f>
        <v>0.76623376623376627</v>
      </c>
      <c r="C66" s="11">
        <f t="shared" ref="C66:K66" si="24">(C62+C63)/SUM(C62:C65)</f>
        <v>0.81578947368421051</v>
      </c>
      <c r="D66" s="11">
        <f t="shared" si="24"/>
        <v>0.75</v>
      </c>
      <c r="E66" s="11">
        <f t="shared" si="24"/>
        <v>0.64935064935064934</v>
      </c>
      <c r="F66" s="11">
        <f t="shared" si="24"/>
        <v>0.76623376623376627</v>
      </c>
      <c r="G66" s="11">
        <f t="shared" si="24"/>
        <v>0.83116883116883122</v>
      </c>
      <c r="H66" s="11">
        <f t="shared" si="24"/>
        <v>0.75324675324675328</v>
      </c>
      <c r="I66" s="11">
        <f t="shared" si="24"/>
        <v>0.7466666666666667</v>
      </c>
      <c r="J66" s="11">
        <f t="shared" si="24"/>
        <v>0.66233766233766234</v>
      </c>
      <c r="K66" s="11">
        <f t="shared" si="24"/>
        <v>0.70666666666666667</v>
      </c>
    </row>
    <row r="67" spans="1:11" x14ac:dyDescent="0.3">
      <c r="A67" s="4" t="s">
        <v>17</v>
      </c>
      <c r="B67" s="11">
        <f>B62/(B62+B64)</f>
        <v>0.63636363636363635</v>
      </c>
      <c r="C67" s="11">
        <f t="shared" ref="C67:K67" si="25">C62/(C62+C64)</f>
        <v>0.59259259259259256</v>
      </c>
      <c r="D67" s="11">
        <f t="shared" si="25"/>
        <v>0.61111111111111116</v>
      </c>
      <c r="E67" s="11">
        <f t="shared" si="25"/>
        <v>0.40625</v>
      </c>
      <c r="F67" s="11">
        <f t="shared" si="25"/>
        <v>0.6071428571428571</v>
      </c>
      <c r="G67" s="11">
        <f t="shared" si="25"/>
        <v>0.83333333333333337</v>
      </c>
      <c r="H67" s="11">
        <f t="shared" si="25"/>
        <v>0.63636363636363635</v>
      </c>
      <c r="I67" s="13">
        <f t="shared" si="25"/>
        <v>0.625</v>
      </c>
      <c r="J67" s="11">
        <f t="shared" si="25"/>
        <v>0.5625</v>
      </c>
      <c r="K67" s="11">
        <f t="shared" si="25"/>
        <v>0.55555555555555558</v>
      </c>
    </row>
    <row r="68" spans="1:11" x14ac:dyDescent="0.3">
      <c r="A68" s="4" t="s">
        <v>16</v>
      </c>
      <c r="B68" s="11">
        <f>B62/(B62+B65)</f>
        <v>0.77777777777777779</v>
      </c>
      <c r="C68" s="11">
        <f t="shared" ref="C68:K68" si="26">C62/(C62+C65)</f>
        <v>0.84210526315789469</v>
      </c>
      <c r="D68" s="11">
        <f t="shared" si="26"/>
        <v>0.81481481481481477</v>
      </c>
      <c r="E68" s="11">
        <f t="shared" si="26"/>
        <v>0.61904761904761907</v>
      </c>
      <c r="F68" s="11">
        <f t="shared" si="26"/>
        <v>0.70833333333333337</v>
      </c>
      <c r="G68" s="11">
        <f t="shared" si="26"/>
        <v>0.29411764705882354</v>
      </c>
      <c r="H68" s="11">
        <f t="shared" si="26"/>
        <v>0.75</v>
      </c>
      <c r="I68" s="11">
        <f t="shared" si="26"/>
        <v>0.6</v>
      </c>
      <c r="J68" s="11">
        <f t="shared" si="26"/>
        <v>0.84375</v>
      </c>
      <c r="K68" s="11">
        <f t="shared" si="26"/>
        <v>0.92592592592592593</v>
      </c>
    </row>
    <row r="69" spans="1:11" x14ac:dyDescent="0.3">
      <c r="A69" s="4" t="s">
        <v>18</v>
      </c>
      <c r="B69" s="11">
        <f>B63/(B63+B64)</f>
        <v>0.76</v>
      </c>
      <c r="C69" s="11">
        <f t="shared" ref="C69:K69" si="27">C63/(C63+C64)</f>
        <v>0.80701754385964908</v>
      </c>
      <c r="D69" s="11">
        <f t="shared" si="27"/>
        <v>0.7142857142857143</v>
      </c>
      <c r="E69" s="11">
        <f t="shared" si="27"/>
        <v>0.6607142857142857</v>
      </c>
      <c r="F69" s="11">
        <f t="shared" si="27"/>
        <v>0.79245283018867929</v>
      </c>
      <c r="G69" s="11">
        <f t="shared" si="27"/>
        <v>0.98333333333333328</v>
      </c>
      <c r="H69" s="11">
        <f t="shared" si="27"/>
        <v>0.75510204081632648</v>
      </c>
      <c r="I69" s="11">
        <f t="shared" si="27"/>
        <v>0.82</v>
      </c>
      <c r="J69" s="11">
        <f t="shared" si="27"/>
        <v>0.53333333333333333</v>
      </c>
      <c r="K69" s="11">
        <f t="shared" si="27"/>
        <v>0.58333333333333337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0.77777777777777779</v>
      </c>
      <c r="C71" s="11">
        <f t="shared" ref="C71:K71" si="28">C62/(C62+C65)</f>
        <v>0.84210526315789469</v>
      </c>
      <c r="D71" s="11">
        <f t="shared" si="28"/>
        <v>0.81481481481481477</v>
      </c>
      <c r="E71" s="11">
        <f t="shared" si="28"/>
        <v>0.61904761904761907</v>
      </c>
      <c r="F71" s="11">
        <f t="shared" si="28"/>
        <v>0.70833333333333337</v>
      </c>
      <c r="G71" s="11">
        <f t="shared" si="28"/>
        <v>0.29411764705882354</v>
      </c>
      <c r="H71" s="11">
        <f t="shared" si="28"/>
        <v>0.75</v>
      </c>
      <c r="I71" s="11">
        <f t="shared" si="28"/>
        <v>0.6</v>
      </c>
      <c r="J71" s="11">
        <f t="shared" si="28"/>
        <v>0.84375</v>
      </c>
      <c r="K71" s="11">
        <f t="shared" si="28"/>
        <v>0.92592592592592593</v>
      </c>
    </row>
    <row r="72" spans="1:11" x14ac:dyDescent="0.3">
      <c r="A72" s="4" t="s">
        <v>23</v>
      </c>
      <c r="B72" s="11">
        <f>B64/(B64+B63)</f>
        <v>0.24</v>
      </c>
      <c r="C72" s="11">
        <f t="shared" ref="C72:K72" si="29">C64/(C64+C63)</f>
        <v>0.19298245614035087</v>
      </c>
      <c r="D72" s="11">
        <f t="shared" si="29"/>
        <v>0.2857142857142857</v>
      </c>
      <c r="E72" s="11">
        <f t="shared" si="29"/>
        <v>0.3392857142857143</v>
      </c>
      <c r="F72" s="11">
        <f t="shared" si="29"/>
        <v>0.20754716981132076</v>
      </c>
      <c r="G72" s="11">
        <f t="shared" si="29"/>
        <v>1.6666666666666666E-2</v>
      </c>
      <c r="H72" s="11">
        <f t="shared" si="29"/>
        <v>0.24489795918367346</v>
      </c>
      <c r="I72" s="11">
        <f t="shared" si="29"/>
        <v>0.18</v>
      </c>
      <c r="J72" s="11">
        <f t="shared" si="29"/>
        <v>0.46666666666666667</v>
      </c>
      <c r="K72" s="11">
        <f t="shared" si="29"/>
        <v>0.41666666666666669</v>
      </c>
    </row>
    <row r="73" spans="1:11" x14ac:dyDescent="0.3">
      <c r="C73" s="11"/>
    </row>
    <row r="74" spans="1:11" x14ac:dyDescent="0.3">
      <c r="A74" s="6" t="s">
        <v>36</v>
      </c>
      <c r="B74" s="11">
        <v>0.88580000000000003</v>
      </c>
      <c r="C74" s="11">
        <v>0.90239999999999998</v>
      </c>
      <c r="D74" s="11">
        <v>0.90200000000000002</v>
      </c>
      <c r="E74" s="11">
        <v>0.88500000000000001</v>
      </c>
      <c r="F74" s="11">
        <v>0.89329999999999998</v>
      </c>
      <c r="G74" s="11">
        <v>0.8972</v>
      </c>
      <c r="H74" s="11">
        <v>0.89610000000000001</v>
      </c>
      <c r="I74" s="11">
        <v>0.89939999999999998</v>
      </c>
      <c r="J74" s="11">
        <v>0.88549999999999995</v>
      </c>
      <c r="K74" s="11">
        <v>0.90359999999999996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20</v>
      </c>
      <c r="C76" s="2">
        <v>17</v>
      </c>
      <c r="D76" s="2">
        <v>15</v>
      </c>
      <c r="E76" s="2">
        <v>17</v>
      </c>
      <c r="F76" s="2">
        <v>17</v>
      </c>
      <c r="G76" s="2">
        <v>6</v>
      </c>
      <c r="H76" s="2">
        <v>17</v>
      </c>
      <c r="I76" s="2">
        <v>13</v>
      </c>
      <c r="J76" s="2">
        <v>34</v>
      </c>
      <c r="K76" s="2">
        <v>31</v>
      </c>
    </row>
    <row r="77" spans="1:11" x14ac:dyDescent="0.3">
      <c r="A77" s="5" t="s">
        <v>19</v>
      </c>
      <c r="B77" s="2">
        <v>31</v>
      </c>
      <c r="C77" s="20">
        <v>34</v>
      </c>
      <c r="D77" s="20">
        <v>41</v>
      </c>
      <c r="E77" s="20">
        <v>31</v>
      </c>
      <c r="F77" s="20">
        <v>48</v>
      </c>
      <c r="G77" s="20">
        <v>59</v>
      </c>
      <c r="H77" s="20">
        <v>44</v>
      </c>
      <c r="I77" s="20">
        <v>36</v>
      </c>
      <c r="J77" s="20">
        <v>20</v>
      </c>
      <c r="K77" s="20">
        <v>18</v>
      </c>
    </row>
    <row r="78" spans="1:11" x14ac:dyDescent="0.3">
      <c r="A78" s="5" t="s">
        <v>22</v>
      </c>
      <c r="B78" s="2">
        <v>14</v>
      </c>
      <c r="C78" s="2">
        <v>20</v>
      </c>
      <c r="D78" s="2">
        <v>12</v>
      </c>
      <c r="E78" s="2">
        <v>22</v>
      </c>
      <c r="F78" s="2">
        <v>9</v>
      </c>
      <c r="G78" s="2">
        <v>7</v>
      </c>
      <c r="H78" s="2">
        <v>12</v>
      </c>
      <c r="I78" s="2">
        <v>12</v>
      </c>
      <c r="J78" s="2">
        <v>14</v>
      </c>
      <c r="K78" s="2">
        <v>23</v>
      </c>
    </row>
    <row r="79" spans="1:11" x14ac:dyDescent="0.3">
      <c r="A79" s="5" t="s">
        <v>20</v>
      </c>
      <c r="B79" s="2">
        <v>10</v>
      </c>
      <c r="C79" s="2">
        <v>6</v>
      </c>
      <c r="D79" s="2">
        <v>9</v>
      </c>
      <c r="E79" s="2">
        <v>7</v>
      </c>
      <c r="F79" s="2">
        <v>3</v>
      </c>
      <c r="G79" s="2">
        <v>5</v>
      </c>
      <c r="H79" s="2">
        <v>4</v>
      </c>
      <c r="I79" s="2">
        <v>16</v>
      </c>
      <c r="J79" s="2">
        <v>9</v>
      </c>
      <c r="K79" s="2">
        <v>5</v>
      </c>
    </row>
    <row r="80" spans="1:11" x14ac:dyDescent="0.3">
      <c r="A80" s="16" t="s">
        <v>27</v>
      </c>
      <c r="B80" s="11">
        <f>(B76+B77)/SUM(B76:B79)</f>
        <v>0.68</v>
      </c>
      <c r="C80" s="11">
        <f t="shared" ref="C80:K80" si="30">(C76+C77)/SUM(C76:C79)</f>
        <v>0.66233766233766234</v>
      </c>
      <c r="D80" s="11">
        <f t="shared" si="30"/>
        <v>0.72727272727272729</v>
      </c>
      <c r="E80" s="11">
        <f t="shared" si="30"/>
        <v>0.62337662337662336</v>
      </c>
      <c r="F80" s="11">
        <f t="shared" si="30"/>
        <v>0.8441558441558441</v>
      </c>
      <c r="G80" s="11">
        <f t="shared" si="30"/>
        <v>0.8441558441558441</v>
      </c>
      <c r="H80" s="11">
        <f t="shared" si="30"/>
        <v>0.79220779220779225</v>
      </c>
      <c r="I80" s="11">
        <f t="shared" si="30"/>
        <v>0.63636363636363635</v>
      </c>
      <c r="J80" s="11">
        <f t="shared" si="30"/>
        <v>0.70129870129870131</v>
      </c>
      <c r="K80" s="11">
        <f t="shared" si="30"/>
        <v>0.63636363636363635</v>
      </c>
    </row>
    <row r="81" spans="1:11" x14ac:dyDescent="0.3">
      <c r="A81" s="4" t="s">
        <v>17</v>
      </c>
      <c r="B81" s="11">
        <f>B76/(B76+B78)</f>
        <v>0.58823529411764708</v>
      </c>
      <c r="C81" s="11">
        <f t="shared" ref="C81:K81" si="31">C76/(C76+C78)</f>
        <v>0.45945945945945948</v>
      </c>
      <c r="D81" s="11">
        <f t="shared" si="31"/>
        <v>0.55555555555555558</v>
      </c>
      <c r="E81" s="11">
        <f t="shared" si="31"/>
        <v>0.4358974358974359</v>
      </c>
      <c r="F81" s="11">
        <f t="shared" si="31"/>
        <v>0.65384615384615385</v>
      </c>
      <c r="G81" s="11">
        <f t="shared" si="31"/>
        <v>0.46153846153846156</v>
      </c>
      <c r="H81" s="11">
        <f t="shared" si="31"/>
        <v>0.58620689655172409</v>
      </c>
      <c r="I81" s="13">
        <f t="shared" si="31"/>
        <v>0.52</v>
      </c>
      <c r="J81" s="11">
        <f t="shared" si="31"/>
        <v>0.70833333333333337</v>
      </c>
      <c r="K81" s="11">
        <f t="shared" si="31"/>
        <v>0.57407407407407407</v>
      </c>
    </row>
    <row r="82" spans="1:11" x14ac:dyDescent="0.3">
      <c r="A82" s="4" t="s">
        <v>16</v>
      </c>
      <c r="B82" s="11">
        <f>B76/(B76+B79)</f>
        <v>0.66666666666666663</v>
      </c>
      <c r="C82" s="11">
        <f t="shared" ref="C82:K82" si="32">C76/(C76+C79)</f>
        <v>0.73913043478260865</v>
      </c>
      <c r="D82" s="11">
        <f t="shared" si="32"/>
        <v>0.625</v>
      </c>
      <c r="E82" s="11">
        <f t="shared" si="32"/>
        <v>0.70833333333333337</v>
      </c>
      <c r="F82" s="11">
        <f t="shared" si="32"/>
        <v>0.85</v>
      </c>
      <c r="G82" s="11">
        <f t="shared" si="32"/>
        <v>0.54545454545454541</v>
      </c>
      <c r="H82" s="11">
        <f t="shared" si="32"/>
        <v>0.80952380952380953</v>
      </c>
      <c r="I82" s="11">
        <f t="shared" si="32"/>
        <v>0.44827586206896552</v>
      </c>
      <c r="J82" s="11">
        <f t="shared" si="32"/>
        <v>0.79069767441860461</v>
      </c>
      <c r="K82" s="11">
        <f t="shared" si="32"/>
        <v>0.86111111111111116</v>
      </c>
    </row>
    <row r="83" spans="1:11" x14ac:dyDescent="0.3">
      <c r="A83" s="4" t="s">
        <v>18</v>
      </c>
      <c r="B83" s="11">
        <f>B77/(B77+B78)</f>
        <v>0.68888888888888888</v>
      </c>
      <c r="C83" s="11">
        <f t="shared" ref="C83:K83" si="33">C77/(C77+C78)</f>
        <v>0.62962962962962965</v>
      </c>
      <c r="D83" s="11">
        <f t="shared" si="33"/>
        <v>0.77358490566037741</v>
      </c>
      <c r="E83" s="11">
        <f t="shared" si="33"/>
        <v>0.58490566037735847</v>
      </c>
      <c r="F83" s="11">
        <f t="shared" si="33"/>
        <v>0.84210526315789469</v>
      </c>
      <c r="G83" s="11">
        <f t="shared" si="33"/>
        <v>0.89393939393939392</v>
      </c>
      <c r="H83" s="11">
        <f t="shared" si="33"/>
        <v>0.7857142857142857</v>
      </c>
      <c r="I83" s="11">
        <f t="shared" si="33"/>
        <v>0.75</v>
      </c>
      <c r="J83" s="11">
        <f t="shared" si="33"/>
        <v>0.58823529411764708</v>
      </c>
      <c r="K83" s="11">
        <f t="shared" si="33"/>
        <v>0.43902439024390244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0.66666666666666663</v>
      </c>
      <c r="C85" s="11">
        <f t="shared" ref="C85:K85" si="34">C76/(C76+C79)</f>
        <v>0.73913043478260865</v>
      </c>
      <c r="D85" s="11">
        <f t="shared" si="34"/>
        <v>0.625</v>
      </c>
      <c r="E85" s="11">
        <f t="shared" si="34"/>
        <v>0.70833333333333337</v>
      </c>
      <c r="F85" s="11">
        <f t="shared" si="34"/>
        <v>0.85</v>
      </c>
      <c r="G85" s="11">
        <f t="shared" si="34"/>
        <v>0.54545454545454541</v>
      </c>
      <c r="H85" s="11">
        <f t="shared" si="34"/>
        <v>0.80952380952380953</v>
      </c>
      <c r="I85" s="11">
        <f t="shared" si="34"/>
        <v>0.44827586206896552</v>
      </c>
      <c r="J85" s="11">
        <f t="shared" si="34"/>
        <v>0.79069767441860461</v>
      </c>
      <c r="K85" s="11">
        <f t="shared" si="34"/>
        <v>0.86111111111111116</v>
      </c>
    </row>
    <row r="86" spans="1:11" x14ac:dyDescent="0.3">
      <c r="A86" s="4" t="s">
        <v>23</v>
      </c>
      <c r="B86" s="11">
        <f>B78/(B78+B77)</f>
        <v>0.31111111111111112</v>
      </c>
      <c r="C86" s="11">
        <f t="shared" ref="C86:K86" si="35">C78/(C78+C77)</f>
        <v>0.37037037037037035</v>
      </c>
      <c r="D86" s="11">
        <f t="shared" si="35"/>
        <v>0.22641509433962265</v>
      </c>
      <c r="E86" s="11">
        <f t="shared" si="35"/>
        <v>0.41509433962264153</v>
      </c>
      <c r="F86" s="11">
        <f t="shared" si="35"/>
        <v>0.15789473684210525</v>
      </c>
      <c r="G86" s="11">
        <f t="shared" si="35"/>
        <v>0.10606060606060606</v>
      </c>
      <c r="H86" s="11">
        <f t="shared" si="35"/>
        <v>0.21428571428571427</v>
      </c>
      <c r="I86" s="11">
        <f t="shared" si="35"/>
        <v>0.25</v>
      </c>
      <c r="J86" s="11">
        <f t="shared" si="35"/>
        <v>0.41176470588235292</v>
      </c>
      <c r="K86" s="11">
        <f t="shared" si="35"/>
        <v>0.56097560975609762</v>
      </c>
    </row>
    <row r="87" spans="1:11" x14ac:dyDescent="0.3">
      <c r="C87" s="11"/>
    </row>
    <row r="88" spans="1:11" x14ac:dyDescent="0.3">
      <c r="A88" s="6" t="s">
        <v>37</v>
      </c>
      <c r="B88" s="11">
        <v>0.88390000000000002</v>
      </c>
      <c r="C88" s="11">
        <v>0.89090000000000003</v>
      </c>
      <c r="D88" s="11">
        <v>0.89380000000000004</v>
      </c>
      <c r="E88" s="11">
        <v>0.89480000000000004</v>
      </c>
      <c r="F88" s="11">
        <v>0.89859999999999995</v>
      </c>
      <c r="G88" s="11">
        <v>0.88449999999999995</v>
      </c>
      <c r="H88" s="11">
        <v>0.89439999999999997</v>
      </c>
      <c r="I88" s="11">
        <v>0.89659999999999995</v>
      </c>
      <c r="J88" s="11">
        <v>0.88</v>
      </c>
      <c r="K88" s="11">
        <v>0.89180000000000004</v>
      </c>
    </row>
    <row r="90" spans="1:11" x14ac:dyDescent="0.3">
      <c r="A90" s="5" t="s">
        <v>21</v>
      </c>
      <c r="B90" s="2">
        <v>20</v>
      </c>
      <c r="C90" s="2">
        <v>16</v>
      </c>
      <c r="D90" s="2">
        <v>17</v>
      </c>
      <c r="E90" s="2">
        <v>12</v>
      </c>
      <c r="F90" s="2">
        <v>14</v>
      </c>
      <c r="G90" s="2">
        <v>7</v>
      </c>
      <c r="H90" s="2">
        <v>16</v>
      </c>
      <c r="I90" s="2">
        <v>13</v>
      </c>
      <c r="J90" s="2">
        <v>20</v>
      </c>
      <c r="K90" s="2">
        <v>29</v>
      </c>
    </row>
    <row r="91" spans="1:11" x14ac:dyDescent="0.3">
      <c r="A91" s="5" t="s">
        <v>19</v>
      </c>
      <c r="B91" s="2">
        <v>36</v>
      </c>
      <c r="C91" s="20">
        <v>38</v>
      </c>
      <c r="D91" s="2">
        <v>41</v>
      </c>
      <c r="E91" s="2">
        <v>38</v>
      </c>
      <c r="F91" s="2">
        <v>39</v>
      </c>
      <c r="G91" s="2">
        <v>52</v>
      </c>
      <c r="H91" s="2">
        <v>35</v>
      </c>
      <c r="I91" s="2">
        <v>43</v>
      </c>
      <c r="J91" s="2">
        <v>31</v>
      </c>
      <c r="K91" s="2">
        <v>19</v>
      </c>
    </row>
    <row r="92" spans="1:11" x14ac:dyDescent="0.3">
      <c r="A92" s="5" t="s">
        <v>22</v>
      </c>
      <c r="B92" s="2">
        <v>16</v>
      </c>
      <c r="C92" s="2">
        <v>14</v>
      </c>
      <c r="D92" s="2">
        <v>13</v>
      </c>
      <c r="E92" s="2">
        <v>16</v>
      </c>
      <c r="F92" s="2">
        <v>15</v>
      </c>
      <c r="G92" s="2">
        <v>5</v>
      </c>
      <c r="H92" s="2">
        <v>16</v>
      </c>
      <c r="I92" s="2">
        <v>7</v>
      </c>
      <c r="J92" s="2">
        <v>22</v>
      </c>
      <c r="K92" s="2">
        <v>25</v>
      </c>
    </row>
    <row r="93" spans="1:11" x14ac:dyDescent="0.3">
      <c r="A93" s="5" t="s">
        <v>20</v>
      </c>
      <c r="B93" s="2">
        <v>5</v>
      </c>
      <c r="C93" s="2">
        <v>9</v>
      </c>
      <c r="D93" s="2">
        <v>6</v>
      </c>
      <c r="E93" s="2">
        <v>11</v>
      </c>
      <c r="F93" s="2">
        <v>9</v>
      </c>
      <c r="G93" s="2">
        <v>13</v>
      </c>
      <c r="H93" s="2">
        <v>10</v>
      </c>
      <c r="I93" s="2">
        <v>14</v>
      </c>
      <c r="J93" s="2">
        <v>4</v>
      </c>
      <c r="K93" s="2">
        <v>4</v>
      </c>
    </row>
    <row r="94" spans="1:11" x14ac:dyDescent="0.3">
      <c r="A94" s="16" t="s">
        <v>27</v>
      </c>
      <c r="B94" s="11">
        <f>(B90+B91)/SUM(B90:B93)</f>
        <v>0.72727272727272729</v>
      </c>
      <c r="C94" s="11">
        <f t="shared" ref="C94:K94" si="36">(C90+C91)/SUM(C90:C93)</f>
        <v>0.70129870129870131</v>
      </c>
      <c r="D94" s="11">
        <f t="shared" si="36"/>
        <v>0.75324675324675328</v>
      </c>
      <c r="E94" s="11">
        <f t="shared" si="36"/>
        <v>0.64935064935064934</v>
      </c>
      <c r="F94" s="11">
        <f t="shared" si="36"/>
        <v>0.68831168831168832</v>
      </c>
      <c r="G94" s="11">
        <f t="shared" si="36"/>
        <v>0.76623376623376627</v>
      </c>
      <c r="H94" s="11">
        <f t="shared" si="36"/>
        <v>0.66233766233766234</v>
      </c>
      <c r="I94" s="11">
        <f t="shared" si="36"/>
        <v>0.72727272727272729</v>
      </c>
      <c r="J94" s="11">
        <f t="shared" si="36"/>
        <v>0.66233766233766234</v>
      </c>
      <c r="K94" s="11">
        <f t="shared" si="36"/>
        <v>0.62337662337662336</v>
      </c>
    </row>
    <row r="95" spans="1:11" x14ac:dyDescent="0.3">
      <c r="A95" s="4" t="s">
        <v>17</v>
      </c>
      <c r="B95" s="11">
        <f>B90/(B90+B92)</f>
        <v>0.55555555555555558</v>
      </c>
      <c r="C95" s="11">
        <f t="shared" ref="C95:K95" si="37">C90/(C90+C92)</f>
        <v>0.53333333333333333</v>
      </c>
      <c r="D95" s="11">
        <f t="shared" si="37"/>
        <v>0.56666666666666665</v>
      </c>
      <c r="E95" s="11">
        <f t="shared" si="37"/>
        <v>0.42857142857142855</v>
      </c>
      <c r="F95" s="11">
        <f t="shared" si="37"/>
        <v>0.48275862068965519</v>
      </c>
      <c r="G95" s="11">
        <f t="shared" si="37"/>
        <v>0.58333333333333337</v>
      </c>
      <c r="H95" s="11">
        <f t="shared" si="37"/>
        <v>0.5</v>
      </c>
      <c r="I95" s="11">
        <f t="shared" si="37"/>
        <v>0.65</v>
      </c>
      <c r="J95" s="11">
        <f t="shared" si="37"/>
        <v>0.47619047619047616</v>
      </c>
      <c r="K95" s="11">
        <f t="shared" si="37"/>
        <v>0.53703703703703709</v>
      </c>
    </row>
    <row r="96" spans="1:11" x14ac:dyDescent="0.3">
      <c r="A96" s="4" t="s">
        <v>16</v>
      </c>
      <c r="B96" s="11">
        <f>B90/(B90+B93)</f>
        <v>0.8</v>
      </c>
      <c r="C96" s="11">
        <f t="shared" ref="C96:K96" si="38">C90/(C90+C93)</f>
        <v>0.64</v>
      </c>
      <c r="D96" s="11">
        <f t="shared" si="38"/>
        <v>0.73913043478260865</v>
      </c>
      <c r="E96" s="11">
        <f t="shared" si="38"/>
        <v>0.52173913043478259</v>
      </c>
      <c r="F96" s="11">
        <f t="shared" si="38"/>
        <v>0.60869565217391308</v>
      </c>
      <c r="G96" s="11">
        <f t="shared" si="38"/>
        <v>0.35</v>
      </c>
      <c r="H96" s="11">
        <f t="shared" si="38"/>
        <v>0.61538461538461542</v>
      </c>
      <c r="I96" s="11">
        <f t="shared" si="38"/>
        <v>0.48148148148148145</v>
      </c>
      <c r="J96" s="11">
        <f t="shared" si="38"/>
        <v>0.83333333333333337</v>
      </c>
      <c r="K96" s="11">
        <f t="shared" si="38"/>
        <v>0.87878787878787878</v>
      </c>
    </row>
    <row r="97" spans="1:11" x14ac:dyDescent="0.3">
      <c r="A97" s="4" t="s">
        <v>18</v>
      </c>
      <c r="B97" s="11">
        <f>B91/(B91+B92)</f>
        <v>0.69230769230769229</v>
      </c>
      <c r="C97" s="11">
        <f t="shared" ref="C97:K97" si="39">C91/(C91+C92)</f>
        <v>0.73076923076923073</v>
      </c>
      <c r="D97" s="11">
        <f t="shared" si="39"/>
        <v>0.7592592592592593</v>
      </c>
      <c r="E97" s="11">
        <f t="shared" si="39"/>
        <v>0.70370370370370372</v>
      </c>
      <c r="F97" s="11">
        <f t="shared" si="39"/>
        <v>0.72222222222222221</v>
      </c>
      <c r="G97" s="11">
        <f t="shared" si="39"/>
        <v>0.91228070175438591</v>
      </c>
      <c r="H97" s="11">
        <f t="shared" si="39"/>
        <v>0.68627450980392157</v>
      </c>
      <c r="I97" s="11">
        <f t="shared" si="39"/>
        <v>0.86</v>
      </c>
      <c r="J97" s="11">
        <f t="shared" si="39"/>
        <v>0.58490566037735847</v>
      </c>
      <c r="K97" s="11">
        <f t="shared" si="39"/>
        <v>0.43181818181818182</v>
      </c>
    </row>
    <row r="98" spans="1:1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3">
      <c r="A99" s="4" t="s">
        <v>24</v>
      </c>
      <c r="B99" s="11">
        <f>B90/(B90+B93)</f>
        <v>0.8</v>
      </c>
      <c r="C99" s="11">
        <f t="shared" ref="C99:K99" si="40">C90/(C90+C93)</f>
        <v>0.64</v>
      </c>
      <c r="D99" s="11">
        <f t="shared" si="40"/>
        <v>0.73913043478260865</v>
      </c>
      <c r="E99" s="11">
        <f t="shared" si="40"/>
        <v>0.52173913043478259</v>
      </c>
      <c r="F99" s="11">
        <f t="shared" si="40"/>
        <v>0.60869565217391308</v>
      </c>
      <c r="G99" s="11">
        <f t="shared" si="40"/>
        <v>0.35</v>
      </c>
      <c r="H99" s="11">
        <f t="shared" si="40"/>
        <v>0.61538461538461542</v>
      </c>
      <c r="I99" s="11">
        <f t="shared" si="40"/>
        <v>0.48148148148148145</v>
      </c>
      <c r="J99" s="11">
        <f t="shared" si="40"/>
        <v>0.83333333333333337</v>
      </c>
      <c r="K99" s="11">
        <f t="shared" si="40"/>
        <v>0.87878787878787878</v>
      </c>
    </row>
    <row r="100" spans="1:11" x14ac:dyDescent="0.3">
      <c r="A100" s="4" t="s">
        <v>23</v>
      </c>
      <c r="B100" s="11">
        <f>B92/(B92+B91)</f>
        <v>0.30769230769230771</v>
      </c>
      <c r="C100" s="11">
        <f t="shared" ref="C100:K100" si="41">C92/(C92+C91)</f>
        <v>0.26923076923076922</v>
      </c>
      <c r="D100" s="11">
        <f t="shared" si="41"/>
        <v>0.24074074074074073</v>
      </c>
      <c r="E100" s="11">
        <f t="shared" si="41"/>
        <v>0.29629629629629628</v>
      </c>
      <c r="F100" s="11">
        <f t="shared" si="41"/>
        <v>0.27777777777777779</v>
      </c>
      <c r="G100" s="11">
        <f t="shared" si="41"/>
        <v>8.771929824561403E-2</v>
      </c>
      <c r="H100" s="11">
        <f t="shared" si="41"/>
        <v>0.31372549019607843</v>
      </c>
      <c r="I100" s="11">
        <f t="shared" si="41"/>
        <v>0.14000000000000001</v>
      </c>
      <c r="J100" s="11">
        <f t="shared" si="41"/>
        <v>0.41509433962264153</v>
      </c>
      <c r="K100" s="11">
        <f t="shared" si="41"/>
        <v>0.56818181818181823</v>
      </c>
    </row>
    <row r="101" spans="1:11" x14ac:dyDescent="0.3">
      <c r="C101" s="11"/>
    </row>
    <row r="102" spans="1:11" x14ac:dyDescent="0.3">
      <c r="A102" s="6" t="s">
        <v>38</v>
      </c>
      <c r="B102" s="11">
        <v>0.89100000000000001</v>
      </c>
      <c r="C102" s="11">
        <v>0.90169999999999995</v>
      </c>
      <c r="D102" s="11">
        <v>0.90569999999999995</v>
      </c>
      <c r="E102" s="11">
        <v>0.90080000000000005</v>
      </c>
      <c r="F102" s="11">
        <v>0.90449999999999997</v>
      </c>
      <c r="G102" s="11">
        <v>0.89019999999999999</v>
      </c>
      <c r="H102" s="11">
        <v>0.89449999999999996</v>
      </c>
      <c r="I102" s="11">
        <v>0.89959999999999996</v>
      </c>
      <c r="J102" s="11">
        <v>0.89580000000000004</v>
      </c>
      <c r="K102" s="11">
        <v>0.90100000000000002</v>
      </c>
    </row>
    <row r="104" spans="1:11" x14ac:dyDescent="0.3">
      <c r="A104" s="5" t="s">
        <v>21</v>
      </c>
      <c r="B104" s="2">
        <v>26</v>
      </c>
      <c r="C104" s="20">
        <v>23</v>
      </c>
      <c r="D104" s="2">
        <v>17</v>
      </c>
      <c r="E104" s="2">
        <v>25</v>
      </c>
      <c r="F104" s="2">
        <v>18</v>
      </c>
      <c r="G104" s="2">
        <v>6</v>
      </c>
      <c r="H104" s="2">
        <v>22</v>
      </c>
      <c r="I104" s="2">
        <v>13</v>
      </c>
      <c r="J104" s="2">
        <v>30</v>
      </c>
      <c r="K104" s="2">
        <v>14</v>
      </c>
    </row>
    <row r="105" spans="1:11" x14ac:dyDescent="0.3">
      <c r="A105" s="5" t="s">
        <v>19</v>
      </c>
      <c r="B105" s="2">
        <v>33</v>
      </c>
      <c r="C105" s="20">
        <v>30</v>
      </c>
      <c r="D105" s="2">
        <v>43</v>
      </c>
      <c r="E105" s="2">
        <v>25</v>
      </c>
      <c r="F105" s="2">
        <v>42</v>
      </c>
      <c r="G105" s="2">
        <v>57</v>
      </c>
      <c r="H105" s="2">
        <v>36</v>
      </c>
      <c r="I105" s="2">
        <v>37</v>
      </c>
      <c r="J105" s="2">
        <v>20</v>
      </c>
      <c r="K105" s="2">
        <v>25</v>
      </c>
    </row>
    <row r="106" spans="1:11" x14ac:dyDescent="0.3">
      <c r="A106" s="5" t="s">
        <v>22</v>
      </c>
      <c r="B106" s="2">
        <v>13</v>
      </c>
      <c r="C106" s="2">
        <v>15</v>
      </c>
      <c r="D106" s="2">
        <v>11</v>
      </c>
      <c r="E106" s="2">
        <v>19</v>
      </c>
      <c r="F106" s="2">
        <v>11</v>
      </c>
      <c r="G106" s="2">
        <v>3</v>
      </c>
      <c r="H106" s="2">
        <v>10</v>
      </c>
      <c r="I106" s="2">
        <v>16</v>
      </c>
      <c r="J106" s="2">
        <v>22</v>
      </c>
      <c r="K106" s="2">
        <v>33</v>
      </c>
    </row>
    <row r="107" spans="1:11" x14ac:dyDescent="0.3">
      <c r="A107" s="5" t="s">
        <v>20</v>
      </c>
      <c r="B107" s="2">
        <v>5</v>
      </c>
      <c r="C107" s="2">
        <v>9</v>
      </c>
      <c r="D107" s="2">
        <v>6</v>
      </c>
      <c r="E107" s="2">
        <v>7</v>
      </c>
      <c r="F107" s="2">
        <v>6</v>
      </c>
      <c r="G107" s="2">
        <v>11</v>
      </c>
      <c r="H107" s="2">
        <v>9</v>
      </c>
      <c r="I107" s="2">
        <v>11</v>
      </c>
      <c r="J107" s="2">
        <v>5</v>
      </c>
      <c r="K107" s="2">
        <v>5</v>
      </c>
    </row>
    <row r="108" spans="1:11" x14ac:dyDescent="0.3">
      <c r="A108" s="16" t="s">
        <v>27</v>
      </c>
      <c r="B108" s="11">
        <f>(B104+B105)/SUM(B104:B107)</f>
        <v>0.76623376623376627</v>
      </c>
      <c r="C108" s="11">
        <f t="shared" ref="C108:K108" si="42">(C104+C105)/SUM(C104:C107)</f>
        <v>0.68831168831168832</v>
      </c>
      <c r="D108" s="11">
        <f t="shared" si="42"/>
        <v>0.77922077922077926</v>
      </c>
      <c r="E108" s="11">
        <f t="shared" si="42"/>
        <v>0.65789473684210531</v>
      </c>
      <c r="F108" s="11">
        <f t="shared" si="42"/>
        <v>0.77922077922077926</v>
      </c>
      <c r="G108" s="11">
        <f t="shared" si="42"/>
        <v>0.81818181818181823</v>
      </c>
      <c r="H108" s="11">
        <f t="shared" si="42"/>
        <v>0.75324675324675328</v>
      </c>
      <c r="I108" s="11">
        <f t="shared" si="42"/>
        <v>0.64935064935064934</v>
      </c>
      <c r="J108" s="11">
        <f t="shared" si="42"/>
        <v>0.64935064935064934</v>
      </c>
      <c r="K108" s="11">
        <f t="shared" si="42"/>
        <v>0.50649350649350644</v>
      </c>
    </row>
    <row r="109" spans="1:11" x14ac:dyDescent="0.3">
      <c r="A109" s="4" t="s">
        <v>17</v>
      </c>
      <c r="B109" s="11">
        <f>B104/(B104+B106)</f>
        <v>0.66666666666666663</v>
      </c>
      <c r="C109" s="11">
        <f t="shared" ref="C109:K109" si="43">C104/(C104+C106)</f>
        <v>0.60526315789473684</v>
      </c>
      <c r="D109" s="11">
        <f t="shared" si="43"/>
        <v>0.6071428571428571</v>
      </c>
      <c r="E109" s="11">
        <f t="shared" si="43"/>
        <v>0.56818181818181823</v>
      </c>
      <c r="F109" s="11">
        <f t="shared" si="43"/>
        <v>0.62068965517241381</v>
      </c>
      <c r="G109" s="11">
        <f t="shared" si="43"/>
        <v>0.66666666666666663</v>
      </c>
      <c r="H109" s="11">
        <f t="shared" si="43"/>
        <v>0.6875</v>
      </c>
      <c r="I109" s="13">
        <f t="shared" si="43"/>
        <v>0.44827586206896552</v>
      </c>
      <c r="J109" s="11">
        <f t="shared" si="43"/>
        <v>0.57692307692307687</v>
      </c>
      <c r="K109" s="11">
        <f t="shared" si="43"/>
        <v>0.2978723404255319</v>
      </c>
    </row>
    <row r="110" spans="1:11" x14ac:dyDescent="0.3">
      <c r="A110" s="4" t="s">
        <v>16</v>
      </c>
      <c r="B110" s="11">
        <f>B104/(B104+B107)</f>
        <v>0.83870967741935487</v>
      </c>
      <c r="C110" s="11">
        <f t="shared" ref="C110:K110" si="44">C104/(C104+C107)</f>
        <v>0.71875</v>
      </c>
      <c r="D110" s="11">
        <f t="shared" si="44"/>
        <v>0.73913043478260865</v>
      </c>
      <c r="E110" s="11">
        <f t="shared" si="44"/>
        <v>0.78125</v>
      </c>
      <c r="F110" s="11">
        <f t="shared" si="44"/>
        <v>0.75</v>
      </c>
      <c r="G110" s="11">
        <f t="shared" si="44"/>
        <v>0.35294117647058826</v>
      </c>
      <c r="H110" s="11">
        <f t="shared" si="44"/>
        <v>0.70967741935483875</v>
      </c>
      <c r="I110" s="11">
        <f t="shared" si="44"/>
        <v>0.54166666666666663</v>
      </c>
      <c r="J110" s="11">
        <f t="shared" si="44"/>
        <v>0.8571428571428571</v>
      </c>
      <c r="K110" s="11">
        <f t="shared" si="44"/>
        <v>0.73684210526315785</v>
      </c>
    </row>
    <row r="111" spans="1:11" x14ac:dyDescent="0.3">
      <c r="A111" s="4" t="s">
        <v>18</v>
      </c>
      <c r="B111" s="11">
        <f>B105/(B105+B106)</f>
        <v>0.71739130434782605</v>
      </c>
      <c r="C111" s="11">
        <f t="shared" ref="C111:K111" si="45">C105/(C105+C106)</f>
        <v>0.66666666666666663</v>
      </c>
      <c r="D111" s="11">
        <f t="shared" si="45"/>
        <v>0.79629629629629628</v>
      </c>
      <c r="E111" s="11">
        <f t="shared" si="45"/>
        <v>0.56818181818181823</v>
      </c>
      <c r="F111" s="11">
        <f t="shared" si="45"/>
        <v>0.79245283018867929</v>
      </c>
      <c r="G111" s="11">
        <f t="shared" si="45"/>
        <v>0.95</v>
      </c>
      <c r="H111" s="11">
        <f t="shared" si="45"/>
        <v>0.78260869565217395</v>
      </c>
      <c r="I111" s="11">
        <f t="shared" si="45"/>
        <v>0.69811320754716977</v>
      </c>
      <c r="J111" s="11">
        <f t="shared" si="45"/>
        <v>0.47619047619047616</v>
      </c>
      <c r="K111" s="11">
        <f t="shared" si="45"/>
        <v>0.43103448275862066</v>
      </c>
    </row>
    <row r="112" spans="1:1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3">
      <c r="A113" s="4" t="s">
        <v>24</v>
      </c>
      <c r="B113" s="11">
        <f>B104/(B104+B107)</f>
        <v>0.83870967741935487</v>
      </c>
      <c r="C113" s="11">
        <f t="shared" ref="C113:K113" si="46">C104/(C104+C107)</f>
        <v>0.71875</v>
      </c>
      <c r="D113" s="11">
        <f t="shared" si="46"/>
        <v>0.73913043478260865</v>
      </c>
      <c r="E113" s="11">
        <f t="shared" si="46"/>
        <v>0.78125</v>
      </c>
      <c r="F113" s="11">
        <f t="shared" si="46"/>
        <v>0.75</v>
      </c>
      <c r="G113" s="11">
        <f t="shared" si="46"/>
        <v>0.35294117647058826</v>
      </c>
      <c r="H113" s="11">
        <f t="shared" si="46"/>
        <v>0.70967741935483875</v>
      </c>
      <c r="I113" s="11">
        <f t="shared" si="46"/>
        <v>0.54166666666666663</v>
      </c>
      <c r="J113" s="11">
        <f t="shared" si="46"/>
        <v>0.8571428571428571</v>
      </c>
      <c r="K113" s="11">
        <f t="shared" si="46"/>
        <v>0.73684210526315785</v>
      </c>
    </row>
    <row r="114" spans="1:11" x14ac:dyDescent="0.3">
      <c r="A114" s="4" t="s">
        <v>23</v>
      </c>
      <c r="B114" s="11">
        <f>B106/(B106+B105)</f>
        <v>0.28260869565217389</v>
      </c>
      <c r="C114" s="11">
        <f t="shared" ref="C114:K114" si="47">C106/(C106+C105)</f>
        <v>0.33333333333333331</v>
      </c>
      <c r="D114" s="11">
        <f t="shared" si="47"/>
        <v>0.20370370370370369</v>
      </c>
      <c r="E114" s="11">
        <f t="shared" si="47"/>
        <v>0.43181818181818182</v>
      </c>
      <c r="F114" s="11">
        <f t="shared" si="47"/>
        <v>0.20754716981132076</v>
      </c>
      <c r="G114" s="11">
        <f t="shared" si="47"/>
        <v>0.05</v>
      </c>
      <c r="H114" s="11">
        <f t="shared" si="47"/>
        <v>0.21739130434782608</v>
      </c>
      <c r="I114" s="11">
        <f t="shared" si="47"/>
        <v>0.30188679245283018</v>
      </c>
      <c r="J114" s="11">
        <f t="shared" si="47"/>
        <v>0.52380952380952384</v>
      </c>
      <c r="K114" s="11">
        <f t="shared" si="47"/>
        <v>0.56896551724137934</v>
      </c>
    </row>
    <row r="115" spans="1:11" x14ac:dyDescent="0.3">
      <c r="C115" s="11"/>
    </row>
    <row r="116" spans="1:11" x14ac:dyDescent="0.3">
      <c r="A116" s="6" t="s">
        <v>39</v>
      </c>
      <c r="B116" s="11">
        <v>0.89100000000000001</v>
      </c>
      <c r="C116" s="11">
        <v>0.88780000000000003</v>
      </c>
      <c r="D116" s="11">
        <v>0.89239999999999997</v>
      </c>
      <c r="E116" s="11">
        <v>0.89419999999999999</v>
      </c>
      <c r="F116" s="11">
        <v>0.89580000000000004</v>
      </c>
      <c r="G116" s="11">
        <v>0.88390000000000002</v>
      </c>
      <c r="H116" s="11">
        <v>0.89580000000000004</v>
      </c>
      <c r="I116" s="11">
        <v>0.89829999999999999</v>
      </c>
      <c r="J116" s="11">
        <v>0.89419999999999999</v>
      </c>
      <c r="K116" s="11">
        <v>0.90300000000000002</v>
      </c>
    </row>
    <row r="118" spans="1:11" x14ac:dyDescent="0.3">
      <c r="A118" s="5" t="s">
        <v>21</v>
      </c>
      <c r="B118" s="2">
        <v>20</v>
      </c>
      <c r="C118" s="2">
        <v>20</v>
      </c>
      <c r="D118" s="2">
        <v>11</v>
      </c>
      <c r="E118" s="2">
        <v>24</v>
      </c>
      <c r="F118" s="2">
        <v>14</v>
      </c>
      <c r="G118" s="2">
        <v>3</v>
      </c>
      <c r="H118" s="2">
        <v>25</v>
      </c>
      <c r="I118" s="2">
        <v>12</v>
      </c>
      <c r="J118" s="2">
        <v>33</v>
      </c>
      <c r="K118" s="2">
        <v>24</v>
      </c>
    </row>
    <row r="119" spans="1:11" x14ac:dyDescent="0.3">
      <c r="A119" s="5" t="s">
        <v>19</v>
      </c>
      <c r="B119" s="2">
        <v>38</v>
      </c>
      <c r="C119" s="20">
        <v>34</v>
      </c>
      <c r="D119" s="2">
        <v>49</v>
      </c>
      <c r="E119" s="2">
        <v>21</v>
      </c>
      <c r="F119" s="2">
        <v>41</v>
      </c>
      <c r="G119" s="2">
        <v>65</v>
      </c>
      <c r="H119" s="2">
        <v>27</v>
      </c>
      <c r="I119" s="2">
        <v>46</v>
      </c>
      <c r="J119" s="2">
        <v>21</v>
      </c>
      <c r="K119" s="2">
        <v>27</v>
      </c>
    </row>
    <row r="120" spans="1:11" x14ac:dyDescent="0.3">
      <c r="A120" s="5" t="s">
        <v>22</v>
      </c>
      <c r="B120" s="2">
        <v>17</v>
      </c>
      <c r="C120" s="2">
        <v>16</v>
      </c>
      <c r="D120" s="2">
        <v>10</v>
      </c>
      <c r="E120" s="2">
        <v>17</v>
      </c>
      <c r="F120" s="2">
        <v>14</v>
      </c>
      <c r="G120" s="2">
        <v>5</v>
      </c>
      <c r="H120" s="2">
        <v>15</v>
      </c>
      <c r="I120" s="2">
        <v>11</v>
      </c>
      <c r="J120" s="2">
        <v>15</v>
      </c>
      <c r="K120" s="2">
        <v>25</v>
      </c>
    </row>
    <row r="121" spans="1:11" x14ac:dyDescent="0.3">
      <c r="A121" s="5" t="s">
        <v>20</v>
      </c>
      <c r="B121" s="2">
        <v>2</v>
      </c>
      <c r="C121" s="2">
        <v>6</v>
      </c>
      <c r="D121" s="2">
        <v>6</v>
      </c>
      <c r="E121" s="2">
        <v>15</v>
      </c>
      <c r="F121" s="2">
        <v>8</v>
      </c>
      <c r="G121" s="2">
        <v>4</v>
      </c>
      <c r="H121" s="2">
        <v>10</v>
      </c>
      <c r="I121" s="2">
        <v>8</v>
      </c>
      <c r="J121" s="2">
        <v>8</v>
      </c>
      <c r="K121" s="2">
        <v>1</v>
      </c>
    </row>
    <row r="122" spans="1:11" x14ac:dyDescent="0.3">
      <c r="A122" s="16" t="s">
        <v>27</v>
      </c>
      <c r="B122" s="11">
        <f>(B118+B119)/SUM(B118:B121)</f>
        <v>0.75324675324675328</v>
      </c>
      <c r="C122" s="11">
        <f t="shared" ref="C122:K122" si="48">(C118+C119)/SUM(C118:C121)</f>
        <v>0.71052631578947367</v>
      </c>
      <c r="D122" s="11">
        <f t="shared" si="48"/>
        <v>0.78947368421052633</v>
      </c>
      <c r="E122" s="11">
        <f t="shared" si="48"/>
        <v>0.58441558441558439</v>
      </c>
      <c r="F122" s="11">
        <f t="shared" si="48"/>
        <v>0.7142857142857143</v>
      </c>
      <c r="G122" s="11">
        <f t="shared" si="48"/>
        <v>0.88311688311688308</v>
      </c>
      <c r="H122" s="11">
        <f t="shared" si="48"/>
        <v>0.67532467532467533</v>
      </c>
      <c r="I122" s="11">
        <f t="shared" si="48"/>
        <v>0.75324675324675328</v>
      </c>
      <c r="J122" s="11">
        <f t="shared" si="48"/>
        <v>0.70129870129870131</v>
      </c>
      <c r="K122" s="11">
        <f t="shared" si="48"/>
        <v>0.66233766233766234</v>
      </c>
    </row>
    <row r="123" spans="1:11" x14ac:dyDescent="0.3">
      <c r="A123" s="4" t="s">
        <v>17</v>
      </c>
      <c r="B123" s="11">
        <f>B118/(B118+B120)</f>
        <v>0.54054054054054057</v>
      </c>
      <c r="C123" s="11">
        <f t="shared" ref="C123:K123" si="49">C118/(C118+C120)</f>
        <v>0.55555555555555558</v>
      </c>
      <c r="D123" s="11">
        <f t="shared" si="49"/>
        <v>0.52380952380952384</v>
      </c>
      <c r="E123" s="11">
        <f t="shared" si="49"/>
        <v>0.58536585365853655</v>
      </c>
      <c r="F123" s="11">
        <f t="shared" si="49"/>
        <v>0.5</v>
      </c>
      <c r="G123" s="11">
        <f t="shared" si="49"/>
        <v>0.375</v>
      </c>
      <c r="H123" s="11">
        <f t="shared" si="49"/>
        <v>0.625</v>
      </c>
      <c r="I123" s="13">
        <f t="shared" si="49"/>
        <v>0.52173913043478259</v>
      </c>
      <c r="J123" s="11">
        <f t="shared" si="49"/>
        <v>0.6875</v>
      </c>
      <c r="K123" s="11">
        <f t="shared" si="49"/>
        <v>0.48979591836734693</v>
      </c>
    </row>
    <row r="124" spans="1:11" x14ac:dyDescent="0.3">
      <c r="A124" s="4" t="s">
        <v>16</v>
      </c>
      <c r="B124" s="11">
        <f>B118/(B118+B121)</f>
        <v>0.90909090909090906</v>
      </c>
      <c r="C124" s="11">
        <f t="shared" ref="C124:K124" si="50">C118/(C118+C121)</f>
        <v>0.76923076923076927</v>
      </c>
      <c r="D124" s="11">
        <f t="shared" si="50"/>
        <v>0.6470588235294118</v>
      </c>
      <c r="E124" s="11">
        <f t="shared" si="50"/>
        <v>0.61538461538461542</v>
      </c>
      <c r="F124" s="11">
        <f t="shared" si="50"/>
        <v>0.63636363636363635</v>
      </c>
      <c r="G124" s="11">
        <f t="shared" si="50"/>
        <v>0.42857142857142855</v>
      </c>
      <c r="H124" s="11">
        <f t="shared" si="50"/>
        <v>0.7142857142857143</v>
      </c>
      <c r="I124" s="11">
        <f t="shared" si="50"/>
        <v>0.6</v>
      </c>
      <c r="J124" s="11">
        <f t="shared" si="50"/>
        <v>0.80487804878048785</v>
      </c>
      <c r="K124" s="11">
        <f t="shared" si="50"/>
        <v>0.96</v>
      </c>
    </row>
    <row r="125" spans="1:11" x14ac:dyDescent="0.3">
      <c r="A125" s="4" t="s">
        <v>18</v>
      </c>
      <c r="B125" s="11">
        <f>B119/(B119+B120)</f>
        <v>0.69090909090909092</v>
      </c>
      <c r="C125" s="11">
        <f t="shared" ref="C125:K125" si="51">C119/(C119+C120)</f>
        <v>0.68</v>
      </c>
      <c r="D125" s="11">
        <f t="shared" si="51"/>
        <v>0.83050847457627119</v>
      </c>
      <c r="E125" s="11">
        <f t="shared" si="51"/>
        <v>0.55263157894736847</v>
      </c>
      <c r="F125" s="11">
        <f t="shared" si="51"/>
        <v>0.74545454545454548</v>
      </c>
      <c r="G125" s="11">
        <f t="shared" si="51"/>
        <v>0.9285714285714286</v>
      </c>
      <c r="H125" s="11">
        <f t="shared" si="51"/>
        <v>0.6428571428571429</v>
      </c>
      <c r="I125" s="11">
        <f t="shared" si="51"/>
        <v>0.80701754385964908</v>
      </c>
      <c r="J125" s="11">
        <f t="shared" si="51"/>
        <v>0.58333333333333337</v>
      </c>
      <c r="K125" s="11">
        <f t="shared" si="51"/>
        <v>0.51923076923076927</v>
      </c>
    </row>
    <row r="126" spans="1:11" x14ac:dyDescent="0.3">
      <c r="B126" s="11"/>
      <c r="C126" s="11"/>
      <c r="H126" s="11"/>
      <c r="I126" s="11"/>
      <c r="J126" s="11"/>
      <c r="K126" s="11"/>
    </row>
    <row r="127" spans="1:11" x14ac:dyDescent="0.3">
      <c r="A127" s="4" t="s">
        <v>24</v>
      </c>
      <c r="B127" s="11">
        <f>B118/(B118+B121)</f>
        <v>0.90909090909090906</v>
      </c>
      <c r="C127" s="11">
        <f t="shared" ref="C127:K127" si="52">C118/(C118+C121)</f>
        <v>0.76923076923076927</v>
      </c>
      <c r="D127" s="11">
        <f t="shared" si="52"/>
        <v>0.6470588235294118</v>
      </c>
      <c r="E127" s="11">
        <f t="shared" si="52"/>
        <v>0.61538461538461542</v>
      </c>
      <c r="F127" s="11">
        <f t="shared" si="52"/>
        <v>0.63636363636363635</v>
      </c>
      <c r="G127" s="11">
        <f t="shared" si="52"/>
        <v>0.42857142857142855</v>
      </c>
      <c r="H127" s="11">
        <f t="shared" si="52"/>
        <v>0.7142857142857143</v>
      </c>
      <c r="I127" s="11">
        <f t="shared" si="52"/>
        <v>0.6</v>
      </c>
      <c r="J127" s="11">
        <f t="shared" si="52"/>
        <v>0.80487804878048785</v>
      </c>
      <c r="K127" s="11">
        <f t="shared" si="52"/>
        <v>0.96</v>
      </c>
    </row>
    <row r="128" spans="1:11" x14ac:dyDescent="0.3">
      <c r="A128" s="4" t="s">
        <v>23</v>
      </c>
      <c r="B128" s="11">
        <f>B120/(B120+B119)</f>
        <v>0.30909090909090908</v>
      </c>
      <c r="C128" s="11">
        <f t="shared" ref="C128:K128" si="53">C120/(C120+C119)</f>
        <v>0.32</v>
      </c>
      <c r="D128" s="11">
        <f t="shared" si="53"/>
        <v>0.16949152542372881</v>
      </c>
      <c r="E128" s="11">
        <f t="shared" si="53"/>
        <v>0.44736842105263158</v>
      </c>
      <c r="F128" s="11">
        <f t="shared" si="53"/>
        <v>0.25454545454545452</v>
      </c>
      <c r="G128" s="11">
        <f t="shared" si="53"/>
        <v>7.1428571428571425E-2</v>
      </c>
      <c r="H128" s="11">
        <f t="shared" si="53"/>
        <v>0.35714285714285715</v>
      </c>
      <c r="I128" s="11">
        <f t="shared" si="53"/>
        <v>0.19298245614035087</v>
      </c>
      <c r="J128" s="11">
        <f t="shared" si="53"/>
        <v>0.41666666666666669</v>
      </c>
      <c r="K128" s="11">
        <f t="shared" si="53"/>
        <v>0.48076923076923078</v>
      </c>
    </row>
    <row r="129" spans="1:13" x14ac:dyDescent="0.3">
      <c r="C129" s="11"/>
    </row>
    <row r="130" spans="1:13" x14ac:dyDescent="0.3">
      <c r="A130" s="6" t="s">
        <v>40</v>
      </c>
      <c r="B130" s="11">
        <v>0.28000000000000003</v>
      </c>
      <c r="C130" s="11">
        <v>0.88780000000000003</v>
      </c>
      <c r="D130" s="11">
        <v>0.89239999999999997</v>
      </c>
      <c r="E130" s="11">
        <v>0.89419999999999999</v>
      </c>
      <c r="F130" s="11">
        <v>0.89580000000000004</v>
      </c>
      <c r="G130" s="11">
        <v>0.88390000000000002</v>
      </c>
      <c r="H130" s="11">
        <v>0.89580000000000004</v>
      </c>
      <c r="I130" s="11">
        <v>0.89829999999999999</v>
      </c>
      <c r="J130" s="11">
        <v>0.89419999999999999</v>
      </c>
      <c r="K130" s="11">
        <v>0.90300000000000002</v>
      </c>
    </row>
    <row r="131" spans="1:13" x14ac:dyDescent="0.3">
      <c r="B131" t="s">
        <v>0</v>
      </c>
      <c r="K131" t="s">
        <v>0</v>
      </c>
    </row>
    <row r="132" spans="1:13" x14ac:dyDescent="0.3">
      <c r="A132" s="5" t="s">
        <v>21</v>
      </c>
      <c r="B132" s="2">
        <v>28</v>
      </c>
      <c r="C132" s="20">
        <v>17</v>
      </c>
      <c r="D132" s="2">
        <v>21</v>
      </c>
      <c r="E132" s="2">
        <v>11</v>
      </c>
      <c r="F132" s="2">
        <v>14</v>
      </c>
      <c r="G132" s="2">
        <v>22</v>
      </c>
      <c r="H132" s="2">
        <v>24</v>
      </c>
      <c r="I132" s="2">
        <v>32</v>
      </c>
      <c r="J132" s="2">
        <v>13</v>
      </c>
      <c r="K132" s="2">
        <v>19</v>
      </c>
    </row>
    <row r="133" spans="1:13" x14ac:dyDescent="0.3">
      <c r="A133" s="5" t="s">
        <v>19</v>
      </c>
      <c r="B133" s="2">
        <v>24</v>
      </c>
      <c r="C133" s="20">
        <v>35</v>
      </c>
      <c r="D133" s="2">
        <v>30</v>
      </c>
      <c r="E133" s="2">
        <v>37</v>
      </c>
      <c r="F133" s="2">
        <v>38</v>
      </c>
      <c r="G133" s="2">
        <v>31</v>
      </c>
      <c r="H133" s="2">
        <v>26</v>
      </c>
      <c r="I133" s="2">
        <v>19</v>
      </c>
      <c r="J133" s="2">
        <v>48</v>
      </c>
      <c r="K133" s="2">
        <v>35</v>
      </c>
    </row>
    <row r="134" spans="1:13" x14ac:dyDescent="0.3">
      <c r="A134" s="5" t="s">
        <v>22</v>
      </c>
      <c r="B134" s="2">
        <v>22</v>
      </c>
      <c r="C134" s="2">
        <v>16</v>
      </c>
      <c r="D134" s="2">
        <v>12</v>
      </c>
      <c r="E134" s="2">
        <v>26</v>
      </c>
      <c r="F134" s="2">
        <v>18</v>
      </c>
      <c r="G134" s="2">
        <v>14</v>
      </c>
      <c r="H134" s="2">
        <v>16</v>
      </c>
      <c r="I134" s="2">
        <v>21</v>
      </c>
      <c r="J134" s="2">
        <v>6</v>
      </c>
      <c r="K134" s="2">
        <v>13</v>
      </c>
    </row>
    <row r="135" spans="1:13" x14ac:dyDescent="0.3">
      <c r="A135" s="5" t="s">
        <v>20</v>
      </c>
      <c r="B135" s="2">
        <v>3</v>
      </c>
      <c r="C135" s="2">
        <v>9</v>
      </c>
      <c r="D135" s="2">
        <v>14</v>
      </c>
      <c r="E135" s="2">
        <v>3</v>
      </c>
      <c r="F135" s="2">
        <v>6</v>
      </c>
      <c r="G135" s="2">
        <v>8</v>
      </c>
      <c r="H135" s="2">
        <v>11</v>
      </c>
      <c r="I135" s="2">
        <v>5</v>
      </c>
      <c r="J135" s="2">
        <v>10</v>
      </c>
      <c r="K135" s="2">
        <v>10</v>
      </c>
    </row>
    <row r="136" spans="1:13" x14ac:dyDescent="0.3">
      <c r="A136" s="16" t="s">
        <v>27</v>
      </c>
      <c r="B136" s="11">
        <f>(B132+B133)/SUM(B132:B135)</f>
        <v>0.67532467532467533</v>
      </c>
      <c r="C136" s="11">
        <f t="shared" ref="C136:K136" si="54">(C132+C133)/SUM(C132:C135)</f>
        <v>0.67532467532467533</v>
      </c>
      <c r="D136" s="11">
        <f t="shared" si="54"/>
        <v>0.66233766233766234</v>
      </c>
      <c r="E136" s="11">
        <f t="shared" si="54"/>
        <v>0.62337662337662336</v>
      </c>
      <c r="F136" s="11">
        <f t="shared" si="54"/>
        <v>0.68421052631578949</v>
      </c>
      <c r="G136" s="11">
        <f t="shared" si="54"/>
        <v>0.70666666666666667</v>
      </c>
      <c r="H136" s="11">
        <f t="shared" si="54"/>
        <v>0.64935064935064934</v>
      </c>
      <c r="I136" s="11">
        <f t="shared" si="54"/>
        <v>0.66233766233766234</v>
      </c>
      <c r="J136" s="11">
        <f t="shared" si="54"/>
        <v>0.79220779220779225</v>
      </c>
      <c r="K136" s="11">
        <f t="shared" si="54"/>
        <v>0.70129870129870131</v>
      </c>
    </row>
    <row r="137" spans="1:13" x14ac:dyDescent="0.3">
      <c r="A137" s="4" t="s">
        <v>17</v>
      </c>
      <c r="B137" s="11">
        <f>B132/(B132+B134)</f>
        <v>0.56000000000000005</v>
      </c>
      <c r="C137" s="11">
        <f t="shared" ref="C137:K137" si="55">C132/(C132+C134)</f>
        <v>0.51515151515151514</v>
      </c>
      <c r="D137" s="11">
        <f t="shared" si="55"/>
        <v>0.63636363636363635</v>
      </c>
      <c r="E137" s="11">
        <f t="shared" si="55"/>
        <v>0.29729729729729731</v>
      </c>
      <c r="F137" s="11">
        <f t="shared" si="55"/>
        <v>0.4375</v>
      </c>
      <c r="G137" s="11">
        <f t="shared" si="55"/>
        <v>0.61111111111111116</v>
      </c>
      <c r="H137" s="11">
        <f t="shared" si="55"/>
        <v>0.6</v>
      </c>
      <c r="I137" s="11">
        <f t="shared" si="55"/>
        <v>0.60377358490566035</v>
      </c>
      <c r="J137" s="11">
        <f t="shared" si="55"/>
        <v>0.68421052631578949</v>
      </c>
      <c r="K137" s="11">
        <f t="shared" si="55"/>
        <v>0.59375</v>
      </c>
    </row>
    <row r="138" spans="1:13" x14ac:dyDescent="0.3">
      <c r="A138" s="4" t="s">
        <v>16</v>
      </c>
      <c r="B138" s="11">
        <f>B132/(B132+B135)</f>
        <v>0.90322580645161288</v>
      </c>
      <c r="C138" s="11">
        <f t="shared" ref="C138:K138" si="56">C132/(C132+C135)</f>
        <v>0.65384615384615385</v>
      </c>
      <c r="D138" s="11">
        <f t="shared" si="56"/>
        <v>0.6</v>
      </c>
      <c r="E138" s="11">
        <f t="shared" si="56"/>
        <v>0.7857142857142857</v>
      </c>
      <c r="F138" s="11">
        <f t="shared" si="56"/>
        <v>0.7</v>
      </c>
      <c r="G138" s="11">
        <f t="shared" si="56"/>
        <v>0.73333333333333328</v>
      </c>
      <c r="H138" s="11">
        <f t="shared" si="56"/>
        <v>0.68571428571428572</v>
      </c>
      <c r="I138" s="11">
        <f t="shared" si="56"/>
        <v>0.86486486486486491</v>
      </c>
      <c r="J138" s="11">
        <f t="shared" si="56"/>
        <v>0.56521739130434778</v>
      </c>
      <c r="K138" s="11">
        <f t="shared" si="56"/>
        <v>0.65517241379310343</v>
      </c>
    </row>
    <row r="139" spans="1:13" x14ac:dyDescent="0.3">
      <c r="A139" s="4" t="s">
        <v>18</v>
      </c>
      <c r="B139" s="11">
        <f>B133/(B133+B134)</f>
        <v>0.52173913043478259</v>
      </c>
      <c r="C139" s="11">
        <f t="shared" ref="C139:K139" si="57">C133/(C133+C134)</f>
        <v>0.68627450980392157</v>
      </c>
      <c r="D139" s="11">
        <f t="shared" si="57"/>
        <v>0.7142857142857143</v>
      </c>
      <c r="E139" s="11">
        <f t="shared" si="57"/>
        <v>0.58730158730158732</v>
      </c>
      <c r="F139" s="11">
        <f t="shared" si="57"/>
        <v>0.6785714285714286</v>
      </c>
      <c r="G139" s="11">
        <f t="shared" si="57"/>
        <v>0.68888888888888888</v>
      </c>
      <c r="H139" s="11">
        <f t="shared" si="57"/>
        <v>0.61904761904761907</v>
      </c>
      <c r="I139" s="11">
        <f t="shared" si="57"/>
        <v>0.47499999999999998</v>
      </c>
      <c r="J139" s="11">
        <f t="shared" si="57"/>
        <v>0.88888888888888884</v>
      </c>
      <c r="K139" s="11">
        <f t="shared" si="57"/>
        <v>0.72916666666666663</v>
      </c>
    </row>
    <row r="140" spans="1:13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3" x14ac:dyDescent="0.3">
      <c r="A141" s="4" t="s">
        <v>24</v>
      </c>
      <c r="B141" s="11">
        <f>B132/(B132+B135)</f>
        <v>0.90322580645161288</v>
      </c>
      <c r="C141" s="11">
        <f t="shared" ref="C141:K141" si="58">C132/(C132+C135)</f>
        <v>0.65384615384615385</v>
      </c>
      <c r="D141" s="11">
        <f t="shared" si="58"/>
        <v>0.6</v>
      </c>
      <c r="E141" s="11">
        <f t="shared" si="58"/>
        <v>0.7857142857142857</v>
      </c>
      <c r="F141" s="11">
        <f t="shared" si="58"/>
        <v>0.7</v>
      </c>
      <c r="G141" s="11">
        <f t="shared" si="58"/>
        <v>0.73333333333333328</v>
      </c>
      <c r="H141" s="11">
        <f t="shared" si="58"/>
        <v>0.68571428571428572</v>
      </c>
      <c r="I141" s="11">
        <f t="shared" si="58"/>
        <v>0.86486486486486491</v>
      </c>
      <c r="J141" s="11">
        <f t="shared" si="58"/>
        <v>0.56521739130434778</v>
      </c>
      <c r="K141" s="11">
        <f t="shared" si="58"/>
        <v>0.65517241379310343</v>
      </c>
    </row>
    <row r="142" spans="1:13" x14ac:dyDescent="0.3">
      <c r="A142" s="4" t="s">
        <v>23</v>
      </c>
      <c r="B142" s="11">
        <f>B134/(B134+B133)</f>
        <v>0.47826086956521741</v>
      </c>
      <c r="C142" s="11">
        <f t="shared" ref="C142:K142" si="59">C134/(C134+C133)</f>
        <v>0.31372549019607843</v>
      </c>
      <c r="D142" s="11">
        <f t="shared" si="59"/>
        <v>0.2857142857142857</v>
      </c>
      <c r="E142" s="11">
        <f t="shared" si="59"/>
        <v>0.41269841269841268</v>
      </c>
      <c r="F142" s="11">
        <f t="shared" si="59"/>
        <v>0.32142857142857145</v>
      </c>
      <c r="G142" s="11">
        <f t="shared" si="59"/>
        <v>0.31111111111111112</v>
      </c>
      <c r="H142" s="11">
        <f t="shared" si="59"/>
        <v>0.38095238095238093</v>
      </c>
      <c r="I142" s="11">
        <f t="shared" si="59"/>
        <v>0.52500000000000002</v>
      </c>
      <c r="J142" s="11">
        <f t="shared" si="59"/>
        <v>0.1111111111111111</v>
      </c>
      <c r="K142" s="11">
        <f t="shared" si="59"/>
        <v>0.27083333333333331</v>
      </c>
    </row>
    <row r="143" spans="1:13" x14ac:dyDescent="0.3">
      <c r="C143" s="11"/>
    </row>
    <row r="144" spans="1:13" x14ac:dyDescent="0.3">
      <c r="A144" s="8" t="s">
        <v>28</v>
      </c>
      <c r="C144" s="11"/>
      <c r="M144" s="18" t="s">
        <v>44</v>
      </c>
    </row>
    <row r="145" spans="1:13" x14ac:dyDescent="0.3">
      <c r="A145" s="16" t="s">
        <v>27</v>
      </c>
      <c r="B145" s="15">
        <f>(B10+B24+B38+B52+B66+B80+B94+B108+B122+B136)/10</f>
        <v>0.71864935064935065</v>
      </c>
      <c r="C145" s="15">
        <f t="shared" ref="C145:K145" si="60">(C10+C24+C38+C52+C66+C80+C94+C108+C122+C136)/10</f>
        <v>0.70457963089542031</v>
      </c>
      <c r="D145" s="15">
        <f t="shared" si="60"/>
        <v>0.75264866712235146</v>
      </c>
      <c r="E145" s="15">
        <f t="shared" si="60"/>
        <v>0.60536568694463433</v>
      </c>
      <c r="F145" s="15">
        <f t="shared" si="60"/>
        <v>0.74994873547505114</v>
      </c>
      <c r="G145" s="15">
        <f t="shared" si="60"/>
        <v>0.78105627705627712</v>
      </c>
      <c r="H145" s="15">
        <f t="shared" si="60"/>
        <v>0.70443290043290041</v>
      </c>
      <c r="I145" s="15">
        <f t="shared" si="60"/>
        <v>0.67336796536796517</v>
      </c>
      <c r="J145" s="15">
        <f t="shared" si="60"/>
        <v>0.67712554112554113</v>
      </c>
      <c r="K145" s="15">
        <f t="shared" si="60"/>
        <v>0.66287445887445884</v>
      </c>
      <c r="M145" s="19">
        <f>AVERAGE(B145:K145)</f>
        <v>0.70300492139439508</v>
      </c>
    </row>
    <row r="146" spans="1:13" x14ac:dyDescent="0.3">
      <c r="A146" s="9" t="s">
        <v>41</v>
      </c>
      <c r="B146" s="11">
        <f>(B4+B18+B32+B46+B60+B74+B88+B102+B116+B130)/10</f>
        <v>0.82843999999999995</v>
      </c>
      <c r="C146" s="11">
        <f t="shared" ref="C146:K146" si="61">(C4+C18+C32+C46+C60+C74+C88+C102+C116+C130)/10</f>
        <v>0.89465000000000006</v>
      </c>
      <c r="D146" s="11">
        <f t="shared" si="61"/>
        <v>0.89649000000000001</v>
      </c>
      <c r="E146" s="11">
        <f t="shared" si="61"/>
        <v>0.89301999999999992</v>
      </c>
      <c r="F146" s="11">
        <f t="shared" si="61"/>
        <v>0.89493999999999985</v>
      </c>
      <c r="G146" s="11">
        <f t="shared" si="61"/>
        <v>0.8908100000000001</v>
      </c>
      <c r="H146" s="11">
        <f t="shared" si="61"/>
        <v>0.89410999999999985</v>
      </c>
      <c r="I146" s="11">
        <f t="shared" si="61"/>
        <v>0.89774000000000032</v>
      </c>
      <c r="J146" s="11">
        <f t="shared" si="61"/>
        <v>0.88741000000000003</v>
      </c>
      <c r="K146" s="11">
        <f t="shared" si="61"/>
        <v>0.90191999999999994</v>
      </c>
      <c r="M146" s="19" cm="1">
        <f t="array" ref="M146">AVERAGE(IF(ISNUMBER(B146:K146),B146:K146))</f>
        <v>0.8879530000000001</v>
      </c>
    </row>
    <row r="147" spans="1:13" x14ac:dyDescent="0.3">
      <c r="A147" s="9" t="s">
        <v>17</v>
      </c>
      <c r="B147" s="11">
        <f t="shared" ref="B147:K149" si="62">(B11+B25+B39+B53+B67+B81+B95+B109+B123+B137)/10</f>
        <v>0.57041378117784158</v>
      </c>
      <c r="C147" s="11">
        <f t="shared" si="62"/>
        <v>0.52742104781351595</v>
      </c>
      <c r="D147" s="11">
        <f t="shared" si="62"/>
        <v>0.61780120581844711</v>
      </c>
      <c r="E147" s="11">
        <f t="shared" si="62"/>
        <v>0.43116862854310967</v>
      </c>
      <c r="F147" s="13">
        <f t="shared" si="62"/>
        <v>0.54795210823659102</v>
      </c>
      <c r="G147" s="11">
        <f t="shared" si="62"/>
        <v>0.50087606837606846</v>
      </c>
      <c r="H147" s="11">
        <f t="shared" si="62"/>
        <v>0.58981309617652633</v>
      </c>
      <c r="I147" s="13">
        <f t="shared" si="62"/>
        <v>0.50886603722812018</v>
      </c>
      <c r="J147" s="11">
        <f t="shared" si="62"/>
        <v>0.61354846145463982</v>
      </c>
      <c r="K147" s="11">
        <f t="shared" si="62"/>
        <v>0.53967009676210898</v>
      </c>
      <c r="M147" s="19" cm="1">
        <f t="array" ref="M147">AVERAGE(IF(ISNUMBER(B147:K147),B147:K147))</f>
        <v>0.54475305315869682</v>
      </c>
    </row>
    <row r="148" spans="1:13" x14ac:dyDescent="0.3">
      <c r="A148" s="9" t="s">
        <v>16</v>
      </c>
      <c r="B148" s="11">
        <f t="shared" si="62"/>
        <v>0.80301677746519839</v>
      </c>
      <c r="C148" s="11">
        <f t="shared" si="62"/>
        <v>0.73155101734649786</v>
      </c>
      <c r="D148" s="11">
        <f t="shared" si="62"/>
        <v>0.68338749072950045</v>
      </c>
      <c r="E148" s="11">
        <f t="shared" si="62"/>
        <v>0.6474124743548324</v>
      </c>
      <c r="F148" s="11">
        <f t="shared" si="62"/>
        <v>0.71196707881490495</v>
      </c>
      <c r="G148" s="11">
        <f t="shared" si="62"/>
        <v>0.36960569268753407</v>
      </c>
      <c r="H148" s="11">
        <f t="shared" si="62"/>
        <v>0.66960995318639083</v>
      </c>
      <c r="I148" s="11">
        <f t="shared" si="62"/>
        <v>0.53120670421644933</v>
      </c>
      <c r="J148" s="11">
        <f t="shared" si="62"/>
        <v>0.78852484899088993</v>
      </c>
      <c r="K148" s="11">
        <f t="shared" si="62"/>
        <v>0.86201487026743151</v>
      </c>
      <c r="M148" s="19" cm="1">
        <f t="array" ref="M148">AVERAGE(IF(ISNUMBER(B148:K148),B148:K148))</f>
        <v>0.67982969080596301</v>
      </c>
    </row>
    <row r="149" spans="1:13" x14ac:dyDescent="0.3">
      <c r="A149" s="9" t="s">
        <v>18</v>
      </c>
      <c r="B149" s="11">
        <f t="shared" si="62"/>
        <v>0.67653573226260388</v>
      </c>
      <c r="C149" s="11">
        <f t="shared" si="62"/>
        <v>0.6918736415516602</v>
      </c>
      <c r="D149" s="11">
        <f t="shared" si="62"/>
        <v>0.78825240832220334</v>
      </c>
      <c r="E149" s="11">
        <f t="shared" si="62"/>
        <v>0.58177946162676775</v>
      </c>
      <c r="F149" s="11">
        <f t="shared" si="62"/>
        <v>0.76485295763563144</v>
      </c>
      <c r="G149" s="11">
        <f t="shared" si="62"/>
        <v>0.88678573257224025</v>
      </c>
      <c r="H149" s="11">
        <f t="shared" si="62"/>
        <v>0.72139976818365648</v>
      </c>
      <c r="I149" s="11">
        <f t="shared" si="62"/>
        <v>0.73306474025117052</v>
      </c>
      <c r="J149" s="11">
        <f t="shared" si="62"/>
        <v>0.5731970319574371</v>
      </c>
      <c r="K149" s="11">
        <f t="shared" si="62"/>
        <v>0.53708523751878601</v>
      </c>
      <c r="M149" s="19" cm="1">
        <f t="array" ref="M149">AVERAGE(IF(ISNUMBER(B149:K149),B149:K149))</f>
        <v>0.69548267118821561</v>
      </c>
    </row>
    <row r="150" spans="1:13" x14ac:dyDescent="0.3">
      <c r="A150" s="9" t="s">
        <v>29</v>
      </c>
      <c r="B150" s="11">
        <f>(B43+B57+B71+N85+B99+B113+B127+B141)/10</f>
        <v>0.57893631769508347</v>
      </c>
      <c r="C150" s="11">
        <f t="shared" ref="C150:K150" si="63">(C43+C57+C71+O85+C99+C113+C127+C141)/10</f>
        <v>0.52931629554655879</v>
      </c>
      <c r="D150" s="11">
        <f t="shared" si="63"/>
        <v>0.50568011745761099</v>
      </c>
      <c r="E150" s="11">
        <f t="shared" si="63"/>
        <v>0.44260064639784319</v>
      </c>
      <c r="F150" s="11">
        <f t="shared" si="63"/>
        <v>0.47397562582345198</v>
      </c>
      <c r="G150" s="11">
        <f t="shared" si="63"/>
        <v>0.26589635854341737</v>
      </c>
      <c r="H150" s="11">
        <f t="shared" si="63"/>
        <v>0.46699090556734318</v>
      </c>
      <c r="I150" s="11">
        <f t="shared" si="63"/>
        <v>0.39736812899856377</v>
      </c>
      <c r="J150" s="11">
        <f t="shared" si="63"/>
        <v>0.54734504184398136</v>
      </c>
      <c r="K150" s="11">
        <f t="shared" si="63"/>
        <v>0.59035537205954625</v>
      </c>
      <c r="M150" s="19" cm="1">
        <f t="array" ref="M150">AVERAGE(IF(ISNUMBER(B150:K150),B150:K150))</f>
        <v>0.47984648099334015</v>
      </c>
    </row>
    <row r="151" spans="1:13" x14ac:dyDescent="0.3">
      <c r="A151" s="10" t="s">
        <v>30</v>
      </c>
      <c r="B151" s="11">
        <f>(B16+B30+B44+B58+B72+B86+B100+B114+B128+B142)/10</f>
        <v>0.32346426773739623</v>
      </c>
      <c r="C151" s="11">
        <f t="shared" ref="C151:K151" si="64">(C16+C30+C44+C58+C72+C86+C100+C114+C128+C142)/10</f>
        <v>0.30812635844833985</v>
      </c>
      <c r="D151" s="11">
        <f t="shared" si="64"/>
        <v>0.21174759167779683</v>
      </c>
      <c r="E151" s="11">
        <f t="shared" si="64"/>
        <v>0.4182205383732322</v>
      </c>
      <c r="F151" s="11">
        <f t="shared" si="64"/>
        <v>0.23514704236436859</v>
      </c>
      <c r="G151" s="11">
        <f t="shared" si="64"/>
        <v>0.11321426742775967</v>
      </c>
      <c r="H151" s="11">
        <f t="shared" si="64"/>
        <v>0.27860023181634352</v>
      </c>
      <c r="I151" s="11">
        <f t="shared" si="64"/>
        <v>0.26693525974882948</v>
      </c>
      <c r="J151" s="11">
        <f t="shared" si="64"/>
        <v>0.4268029680425629</v>
      </c>
      <c r="K151" s="11">
        <f t="shared" si="64"/>
        <v>0.46291476248121405</v>
      </c>
      <c r="M151" s="19" cm="1">
        <f t="array" ref="M151">AVERAGE(IF(ISNUMBER(B151:K151),B151:K151))</f>
        <v>0.30451732881178439</v>
      </c>
    </row>
    <row r="153" spans="1:13" x14ac:dyDescent="0.3">
      <c r="A153" s="10" t="s">
        <v>11</v>
      </c>
      <c r="B153" s="11">
        <f>MIN(B4,B18,B32,B46,B60,B74,B88,B102,B116,B130)</f>
        <v>0.28000000000000003</v>
      </c>
      <c r="C153" s="11">
        <f t="shared" ref="C153:K153" si="65">MIN(C4,C18,C32,C46,C60,C74,C88,C102,C116,C130)</f>
        <v>0.88780000000000003</v>
      </c>
      <c r="D153" s="11">
        <f t="shared" si="65"/>
        <v>0.88300000000000001</v>
      </c>
      <c r="E153" s="11">
        <f t="shared" si="65"/>
        <v>0.88500000000000001</v>
      </c>
      <c r="F153" s="11">
        <f t="shared" si="65"/>
        <v>0.88290000000000002</v>
      </c>
      <c r="G153" s="11">
        <f t="shared" si="65"/>
        <v>0.88390000000000002</v>
      </c>
      <c r="H153" s="11">
        <f t="shared" si="65"/>
        <v>0.88390000000000002</v>
      </c>
      <c r="I153" s="11">
        <f t="shared" si="65"/>
        <v>0.89159999999999995</v>
      </c>
      <c r="J153" s="11">
        <f t="shared" si="65"/>
        <v>0.88</v>
      </c>
      <c r="K153" s="11">
        <f t="shared" si="65"/>
        <v>0.89180000000000004</v>
      </c>
      <c r="M153" s="19" cm="1">
        <f t="array" ref="M153">AVERAGE(IF(ISNUMBER(B153:K153),B153:K153))</f>
        <v>0.82499</v>
      </c>
    </row>
    <row r="154" spans="1:13" x14ac:dyDescent="0.3">
      <c r="A154" s="10" t="s">
        <v>12</v>
      </c>
      <c r="B154" s="11">
        <f>MAX(B4,B18,B32,B46,B60,B74,B88,B102,B116,B130)</f>
        <v>0.8952</v>
      </c>
      <c r="C154" s="11">
        <f t="shared" ref="C154:K154" si="66">MAX(C4,C18,C32,C46,C60,C74,C88,C102,C116,C130)</f>
        <v>0.90400000000000003</v>
      </c>
      <c r="D154" s="11">
        <f t="shared" si="66"/>
        <v>0.90569999999999995</v>
      </c>
      <c r="E154" s="11">
        <f t="shared" si="66"/>
        <v>0.90080000000000005</v>
      </c>
      <c r="F154" s="11">
        <f t="shared" si="66"/>
        <v>0.90449999999999997</v>
      </c>
      <c r="G154" s="11">
        <f t="shared" si="66"/>
        <v>0.90280000000000005</v>
      </c>
      <c r="H154" s="11">
        <f t="shared" si="66"/>
        <v>0.89729999999999999</v>
      </c>
      <c r="I154" s="11">
        <f t="shared" si="66"/>
        <v>0.90480000000000005</v>
      </c>
      <c r="J154" s="11">
        <f t="shared" si="66"/>
        <v>0.89580000000000004</v>
      </c>
      <c r="K154" s="11">
        <f t="shared" si="66"/>
        <v>0.90890000000000004</v>
      </c>
      <c r="M154" s="19" cm="1">
        <f t="array" ref="M154">AVERAGE(IF(ISNUMBER(B154:K154),B154:K154))</f>
        <v>0.90198</v>
      </c>
    </row>
    <row r="155" spans="1:13" x14ac:dyDescent="0.3">
      <c r="A155" s="9" t="s">
        <v>13</v>
      </c>
      <c r="B155" s="11">
        <f>(B4+B18+B32+B46+B60+B74+B88+B102+B116+B130)/10</f>
        <v>0.82843999999999995</v>
      </c>
      <c r="C155" s="11">
        <f t="shared" ref="C155:K155" si="67">(C4+C18+C32+C46+C60+C74+C88+C102+C116+C130)/10</f>
        <v>0.89465000000000006</v>
      </c>
      <c r="D155" s="11">
        <f t="shared" si="67"/>
        <v>0.89649000000000001</v>
      </c>
      <c r="E155" s="11">
        <f t="shared" si="67"/>
        <v>0.89301999999999992</v>
      </c>
      <c r="F155" s="11">
        <f t="shared" si="67"/>
        <v>0.89493999999999985</v>
      </c>
      <c r="G155" s="11">
        <f t="shared" si="67"/>
        <v>0.8908100000000001</v>
      </c>
      <c r="H155" s="11">
        <f t="shared" si="67"/>
        <v>0.89410999999999985</v>
      </c>
      <c r="I155" s="11">
        <f t="shared" si="67"/>
        <v>0.89774000000000032</v>
      </c>
      <c r="J155" s="11">
        <f t="shared" si="67"/>
        <v>0.88741000000000003</v>
      </c>
      <c r="K155" s="11">
        <f t="shared" si="67"/>
        <v>0.90191999999999994</v>
      </c>
      <c r="L155" s="11" t="s">
        <v>0</v>
      </c>
      <c r="M155" s="19" cm="1">
        <f t="array" ref="M155">AVERAGE(IF(ISNUMBER(B155:K155),B155:K155))</f>
        <v>0.8879530000000001</v>
      </c>
    </row>
    <row r="156" spans="1:13" x14ac:dyDescent="0.3">
      <c r="A156" s="9" t="s">
        <v>14</v>
      </c>
      <c r="B156" s="11">
        <f>MEDIAN(B4,B18,B32,B46,B60,B74,B88,B102,B116,B130)</f>
        <v>0.8891</v>
      </c>
      <c r="C156" s="11">
        <f t="shared" ref="C156:K156" si="68">MEDIAN(C4,C18,C32,C46,C60,C74,C88,C102,C116,C130)</f>
        <v>0.89324999999999999</v>
      </c>
      <c r="D156" s="11">
        <f t="shared" si="68"/>
        <v>0.89510000000000001</v>
      </c>
      <c r="E156" s="11">
        <f t="shared" si="68"/>
        <v>0.89355000000000007</v>
      </c>
      <c r="F156" s="11">
        <f t="shared" si="68"/>
        <v>0.89634999999999998</v>
      </c>
      <c r="G156" s="11">
        <f t="shared" si="68"/>
        <v>0.88979999999999992</v>
      </c>
      <c r="H156" s="11">
        <f t="shared" si="68"/>
        <v>0.89500000000000002</v>
      </c>
      <c r="I156" s="11">
        <f t="shared" si="68"/>
        <v>0.89829999999999999</v>
      </c>
      <c r="J156" s="11">
        <f t="shared" si="68"/>
        <v>0.88680000000000003</v>
      </c>
      <c r="K156" s="11">
        <f t="shared" si="68"/>
        <v>0.90300000000000002</v>
      </c>
      <c r="M156" s="19" cm="1">
        <f t="array" ref="M156">AVERAGE(IF(ISNUMBER(B156:K156),B156:K156))</f>
        <v>0.89402500000000007</v>
      </c>
    </row>
    <row r="157" spans="1:13" x14ac:dyDescent="0.3">
      <c r="A157" s="9" t="s">
        <v>15</v>
      </c>
      <c r="B157" s="11">
        <f>B154-B153</f>
        <v>0.61519999999999997</v>
      </c>
      <c r="C157" s="11">
        <f t="shared" ref="C157:K157" si="69">C154-C153</f>
        <v>1.6199999999999992E-2</v>
      </c>
      <c r="D157" s="11">
        <f t="shared" si="69"/>
        <v>2.2699999999999942E-2</v>
      </c>
      <c r="E157" s="11">
        <f t="shared" si="69"/>
        <v>1.5800000000000036E-2</v>
      </c>
      <c r="F157" s="11">
        <f t="shared" si="69"/>
        <v>2.1599999999999953E-2</v>
      </c>
      <c r="G157" s="11">
        <f t="shared" si="69"/>
        <v>1.8900000000000028E-2</v>
      </c>
      <c r="H157" s="11">
        <f t="shared" si="69"/>
        <v>1.3399999999999967E-2</v>
      </c>
      <c r="I157" s="11">
        <f t="shared" si="69"/>
        <v>1.3200000000000101E-2</v>
      </c>
      <c r="J157" s="11">
        <f t="shared" si="69"/>
        <v>1.5800000000000036E-2</v>
      </c>
      <c r="K157" s="11">
        <f t="shared" si="69"/>
        <v>1.7100000000000004E-2</v>
      </c>
      <c r="M157" s="19" cm="1">
        <f t="array" ref="M157">AVERAGE(IF(ISNUMBER(B157:K157),B157:K157))</f>
        <v>7.6990000000000003E-2</v>
      </c>
    </row>
    <row r="159" spans="1:13" x14ac:dyDescent="0.3">
      <c r="A159" s="10" t="s">
        <v>42</v>
      </c>
      <c r="B159" s="20">
        <f>_xlfn.STDEV.S(B155,C155,D155,F155,G155,I155,J155,K155)</f>
        <v>2.3880410381733424E-2</v>
      </c>
    </row>
    <row r="160" spans="1:13" x14ac:dyDescent="0.3">
      <c r="A160" s="9" t="s">
        <v>43</v>
      </c>
      <c r="B160" s="20">
        <f>B159/SQRT(8)</f>
        <v>8.4430000592206657E-3</v>
      </c>
    </row>
  </sheetData>
  <mergeCells count="1">
    <mergeCell ref="B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712BA-1CAC-4A08-9BD8-F318C4283AF2}">
  <dimension ref="A1:M160"/>
  <sheetViews>
    <sheetView topLeftCell="A130" workbookViewId="0">
      <selection activeCell="L136" sqref="L136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4" t="s">
        <v>25</v>
      </c>
      <c r="C1" s="25"/>
      <c r="D1" s="25"/>
      <c r="E1" s="25"/>
      <c r="F1" s="25"/>
      <c r="G1" s="25"/>
      <c r="H1" s="25"/>
      <c r="I1" s="25"/>
      <c r="J1" s="25"/>
      <c r="K1" s="26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0.90369999999999995</v>
      </c>
      <c r="C4" s="11">
        <v>0.89219999999999999</v>
      </c>
      <c r="D4" s="11">
        <v>0.88600000000000001</v>
      </c>
      <c r="E4" s="11">
        <v>0.89910000000000001</v>
      </c>
      <c r="F4" s="11">
        <v>0.89219999999999999</v>
      </c>
      <c r="G4" s="11">
        <v>0.89870000000000005</v>
      </c>
      <c r="H4" s="11">
        <v>0.88970000000000005</v>
      </c>
      <c r="I4" s="11">
        <v>0.90139999999999998</v>
      </c>
      <c r="J4" s="11">
        <v>0.89290000000000003</v>
      </c>
      <c r="K4" s="11">
        <v>0.89690000000000003</v>
      </c>
    </row>
    <row r="5" spans="1:11" x14ac:dyDescent="0.3">
      <c r="D5" t="s">
        <v>0</v>
      </c>
    </row>
    <row r="6" spans="1:11" x14ac:dyDescent="0.3">
      <c r="A6" s="5" t="s">
        <v>21</v>
      </c>
      <c r="B6" s="2">
        <v>32</v>
      </c>
      <c r="C6" s="2">
        <v>33</v>
      </c>
      <c r="D6" s="2">
        <v>14</v>
      </c>
      <c r="E6" s="2">
        <v>12</v>
      </c>
      <c r="F6" s="2">
        <v>21</v>
      </c>
      <c r="G6" s="2">
        <v>12</v>
      </c>
      <c r="H6" s="2">
        <v>12</v>
      </c>
      <c r="I6" s="2">
        <v>12</v>
      </c>
      <c r="J6" s="2">
        <v>21</v>
      </c>
      <c r="K6" s="2">
        <v>17</v>
      </c>
    </row>
    <row r="7" spans="1:11" x14ac:dyDescent="0.3">
      <c r="A7" s="5" t="s">
        <v>19</v>
      </c>
      <c r="B7" s="2">
        <v>31</v>
      </c>
      <c r="C7" s="2">
        <v>23</v>
      </c>
      <c r="D7" s="2">
        <v>42</v>
      </c>
      <c r="E7" s="2">
        <v>49</v>
      </c>
      <c r="F7" s="2">
        <v>35</v>
      </c>
      <c r="G7" s="2">
        <v>31</v>
      </c>
      <c r="H7" s="2">
        <v>43</v>
      </c>
      <c r="I7" s="2">
        <v>47</v>
      </c>
      <c r="J7" s="2">
        <v>37</v>
      </c>
      <c r="K7" s="2">
        <v>45</v>
      </c>
    </row>
    <row r="8" spans="1:11" x14ac:dyDescent="0.3">
      <c r="A8" s="5" t="s">
        <v>22</v>
      </c>
      <c r="B8" s="2">
        <v>9</v>
      </c>
      <c r="C8" s="2">
        <v>12</v>
      </c>
      <c r="D8" s="2">
        <v>10</v>
      </c>
      <c r="E8" s="2">
        <v>2</v>
      </c>
      <c r="F8" s="2">
        <v>8</v>
      </c>
      <c r="G8" s="2">
        <v>13</v>
      </c>
      <c r="H8" s="2">
        <v>10</v>
      </c>
      <c r="I8" s="2">
        <v>4</v>
      </c>
      <c r="J8" s="2">
        <v>5</v>
      </c>
      <c r="K8" s="2">
        <v>1</v>
      </c>
    </row>
    <row r="9" spans="1:11" x14ac:dyDescent="0.3">
      <c r="A9" s="5" t="s">
        <v>20</v>
      </c>
      <c r="B9" s="2">
        <v>5</v>
      </c>
      <c r="C9" s="2">
        <v>9</v>
      </c>
      <c r="D9" s="2">
        <v>11</v>
      </c>
      <c r="E9" s="2">
        <v>14</v>
      </c>
      <c r="F9" s="2">
        <v>13</v>
      </c>
      <c r="G9" s="2">
        <v>21</v>
      </c>
      <c r="H9" s="2">
        <v>12</v>
      </c>
      <c r="I9" s="2">
        <v>14</v>
      </c>
      <c r="J9" s="2">
        <v>12</v>
      </c>
      <c r="K9" s="2">
        <v>14</v>
      </c>
    </row>
    <row r="10" spans="1:11" x14ac:dyDescent="0.3">
      <c r="A10" s="16" t="s">
        <v>27</v>
      </c>
      <c r="B10" s="11">
        <f>(B6+B7)/SUM(B6:B9)</f>
        <v>0.81818181818181823</v>
      </c>
      <c r="C10" s="11">
        <f t="shared" ref="C10:K10" si="0">(C6+C7)/SUM(C6:C9)</f>
        <v>0.72727272727272729</v>
      </c>
      <c r="D10" s="11">
        <f t="shared" si="0"/>
        <v>0.72727272727272729</v>
      </c>
      <c r="E10" s="11">
        <f t="shared" si="0"/>
        <v>0.79220779220779225</v>
      </c>
      <c r="F10" s="11">
        <f t="shared" si="0"/>
        <v>0.72727272727272729</v>
      </c>
      <c r="G10" s="11">
        <f t="shared" si="0"/>
        <v>0.55844155844155841</v>
      </c>
      <c r="H10" s="11">
        <f t="shared" si="0"/>
        <v>0.7142857142857143</v>
      </c>
      <c r="I10" s="11">
        <f t="shared" si="0"/>
        <v>0.76623376623376627</v>
      </c>
      <c r="J10" s="11">
        <f t="shared" si="0"/>
        <v>0.77333333333333332</v>
      </c>
      <c r="K10" s="11">
        <f t="shared" si="0"/>
        <v>0.80519480519480524</v>
      </c>
    </row>
    <row r="11" spans="1:11" x14ac:dyDescent="0.3">
      <c r="A11" s="4" t="s">
        <v>17</v>
      </c>
      <c r="B11" s="11">
        <f>B6/(B6+B8)</f>
        <v>0.78048780487804881</v>
      </c>
      <c r="C11" s="11">
        <f t="shared" ref="C11:K11" si="1">C6/(C6+C8)</f>
        <v>0.73333333333333328</v>
      </c>
      <c r="D11" s="11">
        <f t="shared" si="1"/>
        <v>0.58333333333333337</v>
      </c>
      <c r="E11" s="11">
        <f t="shared" si="1"/>
        <v>0.8571428571428571</v>
      </c>
      <c r="F11" s="13">
        <f t="shared" si="1"/>
        <v>0.72413793103448276</v>
      </c>
      <c r="G11" s="11">
        <f t="shared" si="1"/>
        <v>0.48</v>
      </c>
      <c r="H11" s="11">
        <f t="shared" si="1"/>
        <v>0.54545454545454541</v>
      </c>
      <c r="I11" s="13">
        <f t="shared" si="1"/>
        <v>0.75</v>
      </c>
      <c r="J11" s="11">
        <f t="shared" si="1"/>
        <v>0.80769230769230771</v>
      </c>
      <c r="K11" s="11">
        <f t="shared" si="1"/>
        <v>0.94444444444444442</v>
      </c>
    </row>
    <row r="12" spans="1:11" x14ac:dyDescent="0.3">
      <c r="A12" s="4" t="s">
        <v>16</v>
      </c>
      <c r="B12" s="11">
        <f>B6/(B6+B9)</f>
        <v>0.86486486486486491</v>
      </c>
      <c r="C12" s="11">
        <f t="shared" ref="C12:K12" si="2">C6/(C6+C9)</f>
        <v>0.7857142857142857</v>
      </c>
      <c r="D12" s="11">
        <f t="shared" si="2"/>
        <v>0.56000000000000005</v>
      </c>
      <c r="E12" s="11">
        <f t="shared" si="2"/>
        <v>0.46153846153846156</v>
      </c>
      <c r="F12" s="11">
        <f t="shared" si="2"/>
        <v>0.61764705882352944</v>
      </c>
      <c r="G12" s="11">
        <f t="shared" si="2"/>
        <v>0.36363636363636365</v>
      </c>
      <c r="H12" s="11">
        <f t="shared" si="2"/>
        <v>0.5</v>
      </c>
      <c r="I12" s="11">
        <f t="shared" si="2"/>
        <v>0.46153846153846156</v>
      </c>
      <c r="J12" s="11">
        <f t="shared" si="2"/>
        <v>0.63636363636363635</v>
      </c>
      <c r="K12" s="11">
        <f t="shared" si="2"/>
        <v>0.54838709677419351</v>
      </c>
    </row>
    <row r="13" spans="1:11" x14ac:dyDescent="0.3">
      <c r="A13" s="4" t="s">
        <v>18</v>
      </c>
      <c r="B13" s="11">
        <f>B7/(B7+B8)</f>
        <v>0.77500000000000002</v>
      </c>
      <c r="C13" s="11">
        <f t="shared" ref="C13:K13" si="3">C7/(C7+C8)</f>
        <v>0.65714285714285714</v>
      </c>
      <c r="D13" s="11">
        <f t="shared" si="3"/>
        <v>0.80769230769230771</v>
      </c>
      <c r="E13" s="11">
        <f t="shared" si="3"/>
        <v>0.96078431372549022</v>
      </c>
      <c r="F13" s="11">
        <f t="shared" si="3"/>
        <v>0.81395348837209303</v>
      </c>
      <c r="G13" s="11">
        <f t="shared" si="3"/>
        <v>0.70454545454545459</v>
      </c>
      <c r="H13" s="11">
        <f t="shared" si="3"/>
        <v>0.81132075471698117</v>
      </c>
      <c r="I13" s="11">
        <f t="shared" si="3"/>
        <v>0.92156862745098034</v>
      </c>
      <c r="J13" s="11">
        <f t="shared" si="3"/>
        <v>0.88095238095238093</v>
      </c>
      <c r="K13" s="11">
        <f t="shared" si="3"/>
        <v>0.97826086956521741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0.86486486486486491</v>
      </c>
      <c r="C15" s="11">
        <f t="shared" ref="C15:K15" si="4">C6/(C6+C9)</f>
        <v>0.7857142857142857</v>
      </c>
      <c r="D15" s="11">
        <f t="shared" si="4"/>
        <v>0.56000000000000005</v>
      </c>
      <c r="E15" s="11">
        <f t="shared" si="4"/>
        <v>0.46153846153846156</v>
      </c>
      <c r="F15" s="11">
        <f t="shared" si="4"/>
        <v>0.61764705882352944</v>
      </c>
      <c r="G15" s="11">
        <f t="shared" si="4"/>
        <v>0.36363636363636365</v>
      </c>
      <c r="H15" s="11">
        <f t="shared" si="4"/>
        <v>0.5</v>
      </c>
      <c r="I15" s="11">
        <f t="shared" si="4"/>
        <v>0.46153846153846156</v>
      </c>
      <c r="J15" s="11">
        <f t="shared" si="4"/>
        <v>0.63636363636363635</v>
      </c>
      <c r="K15" s="11">
        <f t="shared" si="4"/>
        <v>0.54838709677419351</v>
      </c>
    </row>
    <row r="16" spans="1:11" x14ac:dyDescent="0.3">
      <c r="A16" s="4" t="s">
        <v>23</v>
      </c>
      <c r="B16" s="11">
        <f>B8/(B8+B7)</f>
        <v>0.22500000000000001</v>
      </c>
      <c r="C16" s="11">
        <f t="shared" ref="C16:K16" si="5">C8/(C8+C7)</f>
        <v>0.34285714285714286</v>
      </c>
      <c r="D16" s="11">
        <f t="shared" si="5"/>
        <v>0.19230769230769232</v>
      </c>
      <c r="E16" s="11">
        <f t="shared" si="5"/>
        <v>3.9215686274509803E-2</v>
      </c>
      <c r="F16" s="11">
        <f t="shared" si="5"/>
        <v>0.18604651162790697</v>
      </c>
      <c r="G16" s="11">
        <f t="shared" si="5"/>
        <v>0.29545454545454547</v>
      </c>
      <c r="H16" s="11">
        <f t="shared" si="5"/>
        <v>0.18867924528301888</v>
      </c>
      <c r="I16" s="11">
        <f t="shared" si="5"/>
        <v>7.8431372549019607E-2</v>
      </c>
      <c r="J16" s="11">
        <f t="shared" si="5"/>
        <v>0.11904761904761904</v>
      </c>
      <c r="K16" s="11">
        <f t="shared" si="5"/>
        <v>2.1739130434782608E-2</v>
      </c>
    </row>
    <row r="17" spans="1:11" x14ac:dyDescent="0.3">
      <c r="C17" s="11"/>
    </row>
    <row r="18" spans="1:11" x14ac:dyDescent="0.3">
      <c r="A18" s="6" t="s">
        <v>32</v>
      </c>
      <c r="B18" s="11">
        <v>0.88780000000000003</v>
      </c>
      <c r="C18" s="11">
        <v>0.88260000000000005</v>
      </c>
      <c r="D18" s="11">
        <v>0.90390000000000004</v>
      </c>
      <c r="E18" s="11">
        <v>0.89749999999999996</v>
      </c>
      <c r="F18" s="11">
        <v>0.89019999999999999</v>
      </c>
      <c r="G18" s="11">
        <v>0.89219999999999999</v>
      </c>
      <c r="H18" s="11">
        <v>0.89649999999999996</v>
      </c>
      <c r="I18" s="11">
        <v>0.88200000000000001</v>
      </c>
      <c r="J18" s="11">
        <v>0.90190000000000003</v>
      </c>
      <c r="K18" s="11">
        <v>0.89629999999999999</v>
      </c>
    </row>
    <row r="20" spans="1:11" x14ac:dyDescent="0.3">
      <c r="A20" s="5" t="s">
        <v>21</v>
      </c>
      <c r="B20" s="2">
        <v>35</v>
      </c>
      <c r="C20" s="2">
        <v>29</v>
      </c>
      <c r="D20" s="2">
        <v>14</v>
      </c>
      <c r="E20" s="2">
        <v>14</v>
      </c>
      <c r="F20" s="2">
        <v>14</v>
      </c>
      <c r="G20" s="2">
        <v>13</v>
      </c>
      <c r="H20" s="2">
        <v>17</v>
      </c>
      <c r="I20" s="2">
        <v>8</v>
      </c>
      <c r="J20" s="2">
        <v>21</v>
      </c>
      <c r="K20" s="2">
        <v>14</v>
      </c>
    </row>
    <row r="21" spans="1:11" x14ac:dyDescent="0.3">
      <c r="A21" s="5" t="s">
        <v>19</v>
      </c>
      <c r="B21" s="2">
        <v>26</v>
      </c>
      <c r="C21" s="21">
        <v>34</v>
      </c>
      <c r="D21" s="2">
        <v>35</v>
      </c>
      <c r="E21" s="2">
        <v>43</v>
      </c>
      <c r="F21" s="2">
        <v>43</v>
      </c>
      <c r="G21" s="2">
        <v>39</v>
      </c>
      <c r="H21" s="2">
        <v>43</v>
      </c>
      <c r="I21" s="2">
        <v>44</v>
      </c>
      <c r="J21" s="2">
        <v>43</v>
      </c>
      <c r="K21" s="2">
        <v>49</v>
      </c>
    </row>
    <row r="22" spans="1:11" x14ac:dyDescent="0.3">
      <c r="A22" s="5" t="s">
        <v>22</v>
      </c>
      <c r="B22" s="2">
        <v>7</v>
      </c>
      <c r="C22" s="2">
        <v>9</v>
      </c>
      <c r="D22" s="2">
        <v>13</v>
      </c>
      <c r="E22" s="2">
        <v>7</v>
      </c>
      <c r="F22" s="2">
        <v>7</v>
      </c>
      <c r="G22" s="2">
        <v>8</v>
      </c>
      <c r="H22" s="2">
        <v>8</v>
      </c>
      <c r="I22" s="2">
        <v>4</v>
      </c>
      <c r="J22" s="2">
        <v>9</v>
      </c>
      <c r="K22" s="2">
        <v>4</v>
      </c>
    </row>
    <row r="23" spans="1:11" x14ac:dyDescent="0.3">
      <c r="A23" s="5" t="s">
        <v>20</v>
      </c>
      <c r="B23" s="2">
        <v>9</v>
      </c>
      <c r="C23" s="2">
        <v>5</v>
      </c>
      <c r="D23" s="2">
        <v>13</v>
      </c>
      <c r="E23" s="2">
        <v>13</v>
      </c>
      <c r="F23" s="2">
        <v>13</v>
      </c>
      <c r="G23" s="2">
        <v>17</v>
      </c>
      <c r="H23" s="2">
        <v>9</v>
      </c>
      <c r="I23" s="2">
        <v>21</v>
      </c>
      <c r="J23" s="2">
        <v>4</v>
      </c>
      <c r="K23" s="2">
        <v>10</v>
      </c>
    </row>
    <row r="24" spans="1:11" x14ac:dyDescent="0.3">
      <c r="A24" s="16" t="s">
        <v>27</v>
      </c>
      <c r="B24" s="11">
        <f>(B20+B21)/SUM(B20:B23)</f>
        <v>0.79220779220779225</v>
      </c>
      <c r="C24" s="11">
        <f t="shared" ref="C24:K24" si="6">(C20+C21)/SUM(C20:C23)</f>
        <v>0.81818181818181823</v>
      </c>
      <c r="D24" s="11">
        <f t="shared" si="6"/>
        <v>0.65333333333333332</v>
      </c>
      <c r="E24" s="11">
        <f t="shared" si="6"/>
        <v>0.74025974025974028</v>
      </c>
      <c r="F24" s="11">
        <f t="shared" si="6"/>
        <v>0.74025974025974028</v>
      </c>
      <c r="G24" s="11">
        <f t="shared" si="6"/>
        <v>0.67532467532467533</v>
      </c>
      <c r="H24" s="11">
        <f t="shared" si="6"/>
        <v>0.77922077922077926</v>
      </c>
      <c r="I24" s="11">
        <f t="shared" si="6"/>
        <v>0.67532467532467533</v>
      </c>
      <c r="J24" s="11">
        <f t="shared" si="6"/>
        <v>0.83116883116883122</v>
      </c>
      <c r="K24" s="11">
        <f t="shared" si="6"/>
        <v>0.81818181818181823</v>
      </c>
    </row>
    <row r="25" spans="1:11" x14ac:dyDescent="0.3">
      <c r="A25" s="4" t="s">
        <v>17</v>
      </c>
      <c r="B25" s="11">
        <f>B20/(B20+B22)</f>
        <v>0.83333333333333337</v>
      </c>
      <c r="C25" s="11">
        <f t="shared" ref="C25:K25" si="7">C20/(C20+C22)</f>
        <v>0.76315789473684215</v>
      </c>
      <c r="D25" s="11">
        <f t="shared" si="7"/>
        <v>0.51851851851851849</v>
      </c>
      <c r="E25" s="11">
        <f t="shared" si="7"/>
        <v>0.66666666666666663</v>
      </c>
      <c r="F25" s="13">
        <f t="shared" si="7"/>
        <v>0.66666666666666663</v>
      </c>
      <c r="G25" s="11">
        <f t="shared" si="7"/>
        <v>0.61904761904761907</v>
      </c>
      <c r="H25" s="11">
        <f t="shared" si="7"/>
        <v>0.68</v>
      </c>
      <c r="I25" s="13">
        <f t="shared" si="7"/>
        <v>0.66666666666666663</v>
      </c>
      <c r="J25" s="11">
        <f t="shared" si="7"/>
        <v>0.7</v>
      </c>
      <c r="K25" s="11">
        <f t="shared" si="7"/>
        <v>0.77777777777777779</v>
      </c>
    </row>
    <row r="26" spans="1:11" x14ac:dyDescent="0.3">
      <c r="A26" s="4" t="s">
        <v>16</v>
      </c>
      <c r="B26" s="11">
        <f>B20/(B20+B23)</f>
        <v>0.79545454545454541</v>
      </c>
      <c r="C26" s="11">
        <f t="shared" ref="C26:K26" si="8">C20/(C20+C23)</f>
        <v>0.8529411764705882</v>
      </c>
      <c r="D26" s="11">
        <f t="shared" si="8"/>
        <v>0.51851851851851849</v>
      </c>
      <c r="E26" s="11">
        <f t="shared" si="8"/>
        <v>0.51851851851851849</v>
      </c>
      <c r="F26" s="11">
        <f t="shared" si="8"/>
        <v>0.51851851851851849</v>
      </c>
      <c r="G26" s="11">
        <f t="shared" si="8"/>
        <v>0.43333333333333335</v>
      </c>
      <c r="H26" s="11">
        <f t="shared" si="8"/>
        <v>0.65384615384615385</v>
      </c>
      <c r="I26" s="11">
        <f t="shared" si="8"/>
        <v>0.27586206896551724</v>
      </c>
      <c r="J26" s="11">
        <f t="shared" si="8"/>
        <v>0.84</v>
      </c>
      <c r="K26" s="11">
        <f t="shared" si="8"/>
        <v>0.58333333333333337</v>
      </c>
    </row>
    <row r="27" spans="1:11" x14ac:dyDescent="0.3">
      <c r="A27" s="4" t="s">
        <v>18</v>
      </c>
      <c r="B27" s="11">
        <f>B21/(B21+B22)</f>
        <v>0.78787878787878785</v>
      </c>
      <c r="C27" s="11">
        <f t="shared" ref="C27:K27" si="9">C21/(C21+C22)</f>
        <v>0.79069767441860461</v>
      </c>
      <c r="D27" s="11">
        <f t="shared" si="9"/>
        <v>0.72916666666666663</v>
      </c>
      <c r="E27" s="11">
        <f t="shared" si="9"/>
        <v>0.86</v>
      </c>
      <c r="F27" s="11">
        <f t="shared" si="9"/>
        <v>0.86</v>
      </c>
      <c r="G27" s="11">
        <f t="shared" si="9"/>
        <v>0.82978723404255317</v>
      </c>
      <c r="H27" s="11">
        <f t="shared" si="9"/>
        <v>0.84313725490196079</v>
      </c>
      <c r="I27" s="11">
        <f t="shared" si="9"/>
        <v>0.91666666666666663</v>
      </c>
      <c r="J27" s="11">
        <f t="shared" si="9"/>
        <v>0.82692307692307687</v>
      </c>
      <c r="K27" s="11">
        <f t="shared" si="9"/>
        <v>0.92452830188679247</v>
      </c>
    </row>
    <row r="28" spans="1:11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3">
      <c r="A29" s="4" t="s">
        <v>24</v>
      </c>
      <c r="B29" s="11">
        <f>B20/(B20+B23)</f>
        <v>0.79545454545454541</v>
      </c>
      <c r="C29" s="11">
        <f t="shared" ref="C29:K29" si="10">C20/(C20+C23)</f>
        <v>0.8529411764705882</v>
      </c>
      <c r="D29" s="11">
        <f t="shared" si="10"/>
        <v>0.51851851851851849</v>
      </c>
      <c r="E29" s="11">
        <f t="shared" si="10"/>
        <v>0.51851851851851849</v>
      </c>
      <c r="F29" s="11">
        <f t="shared" si="10"/>
        <v>0.51851851851851849</v>
      </c>
      <c r="G29" s="11">
        <f t="shared" si="10"/>
        <v>0.43333333333333335</v>
      </c>
      <c r="H29" s="11">
        <f t="shared" si="10"/>
        <v>0.65384615384615385</v>
      </c>
      <c r="I29" s="11">
        <f t="shared" si="10"/>
        <v>0.27586206896551724</v>
      </c>
      <c r="J29" s="11">
        <f t="shared" si="10"/>
        <v>0.84</v>
      </c>
      <c r="K29" s="11">
        <f t="shared" si="10"/>
        <v>0.58333333333333337</v>
      </c>
    </row>
    <row r="30" spans="1:11" x14ac:dyDescent="0.3">
      <c r="A30" s="4" t="s">
        <v>23</v>
      </c>
      <c r="B30" s="11">
        <f>B22/(B22+B21)</f>
        <v>0.21212121212121213</v>
      </c>
      <c r="C30" s="11">
        <f t="shared" ref="C30:K30" si="11">C22/(C22+C21)</f>
        <v>0.20930232558139536</v>
      </c>
      <c r="D30" s="11">
        <f t="shared" si="11"/>
        <v>0.27083333333333331</v>
      </c>
      <c r="E30" s="11">
        <f t="shared" si="11"/>
        <v>0.14000000000000001</v>
      </c>
      <c r="F30" s="11">
        <f t="shared" si="11"/>
        <v>0.14000000000000001</v>
      </c>
      <c r="G30" s="11">
        <f t="shared" si="11"/>
        <v>0.1702127659574468</v>
      </c>
      <c r="H30" s="11">
        <f t="shared" si="11"/>
        <v>0.15686274509803921</v>
      </c>
      <c r="I30" s="11">
        <f t="shared" si="11"/>
        <v>8.3333333333333329E-2</v>
      </c>
      <c r="J30" s="11">
        <f t="shared" si="11"/>
        <v>0.17307692307692307</v>
      </c>
      <c r="K30" s="11">
        <f t="shared" si="11"/>
        <v>7.5471698113207544E-2</v>
      </c>
    </row>
    <row r="31" spans="1:11" x14ac:dyDescent="0.3">
      <c r="C31" s="11"/>
    </row>
    <row r="32" spans="1:11" x14ac:dyDescent="0.3">
      <c r="A32" s="6" t="s">
        <v>33</v>
      </c>
      <c r="B32" s="11">
        <v>0.89890000000000003</v>
      </c>
      <c r="C32" s="11">
        <v>0.88629999999999998</v>
      </c>
      <c r="D32" s="11">
        <v>0.89710000000000001</v>
      </c>
      <c r="E32" s="11">
        <v>0.88919999999999999</v>
      </c>
      <c r="F32" s="11">
        <v>0.8851</v>
      </c>
      <c r="G32" s="11">
        <v>0.89639999999999997</v>
      </c>
      <c r="H32" s="11">
        <v>0.89200000000000002</v>
      </c>
      <c r="I32" s="11">
        <v>0.89710000000000001</v>
      </c>
      <c r="J32" s="11">
        <v>0.90610000000000002</v>
      </c>
      <c r="K32" s="11">
        <v>0.88839999999999997</v>
      </c>
    </row>
    <row r="33" spans="1:11" x14ac:dyDescent="0.3">
      <c r="B33" t="s">
        <v>0</v>
      </c>
      <c r="F33" t="s">
        <v>0</v>
      </c>
      <c r="J33" t="s">
        <v>0</v>
      </c>
      <c r="K33" t="s">
        <v>0</v>
      </c>
    </row>
    <row r="34" spans="1:11" x14ac:dyDescent="0.3">
      <c r="A34" s="5" t="s">
        <v>21</v>
      </c>
      <c r="B34" s="2">
        <v>26</v>
      </c>
      <c r="C34" s="21">
        <v>25</v>
      </c>
      <c r="D34" s="2">
        <v>15</v>
      </c>
      <c r="E34" s="2">
        <v>9</v>
      </c>
      <c r="F34" s="2">
        <v>21</v>
      </c>
      <c r="G34" s="2">
        <v>10</v>
      </c>
      <c r="H34" s="2">
        <v>20</v>
      </c>
      <c r="I34" s="2">
        <v>11</v>
      </c>
      <c r="J34" s="2">
        <v>23</v>
      </c>
      <c r="K34" s="2">
        <v>16</v>
      </c>
    </row>
    <row r="35" spans="1:11" x14ac:dyDescent="0.3">
      <c r="A35" s="5" t="s">
        <v>19</v>
      </c>
      <c r="B35" s="2">
        <v>29</v>
      </c>
      <c r="C35" s="21">
        <v>35</v>
      </c>
      <c r="D35" s="2">
        <v>44</v>
      </c>
      <c r="E35" s="2">
        <v>54</v>
      </c>
      <c r="F35" s="2">
        <v>31</v>
      </c>
      <c r="G35" s="2">
        <v>40</v>
      </c>
      <c r="H35" s="2">
        <v>38</v>
      </c>
      <c r="I35" s="2">
        <v>40</v>
      </c>
      <c r="J35" s="2">
        <v>44</v>
      </c>
      <c r="K35" s="2">
        <v>40</v>
      </c>
    </row>
    <row r="36" spans="1:11" x14ac:dyDescent="0.3">
      <c r="A36" s="5" t="s">
        <v>22</v>
      </c>
      <c r="B36" s="2">
        <v>11</v>
      </c>
      <c r="C36" s="2">
        <v>9</v>
      </c>
      <c r="D36" s="2">
        <v>7</v>
      </c>
      <c r="E36" s="2">
        <v>4</v>
      </c>
      <c r="F36" s="2">
        <v>8</v>
      </c>
      <c r="G36" s="2">
        <v>10</v>
      </c>
      <c r="H36" s="2">
        <v>9</v>
      </c>
      <c r="I36" s="2">
        <v>11</v>
      </c>
      <c r="J36" s="2">
        <v>6</v>
      </c>
      <c r="K36" s="2">
        <v>5</v>
      </c>
    </row>
    <row r="37" spans="1:11" x14ac:dyDescent="0.3">
      <c r="A37" s="5" t="s">
        <v>20</v>
      </c>
      <c r="B37" s="2">
        <v>11</v>
      </c>
      <c r="C37" s="2">
        <v>8</v>
      </c>
      <c r="D37" s="2">
        <v>11</v>
      </c>
      <c r="E37" s="2">
        <v>10</v>
      </c>
      <c r="F37" s="2">
        <v>17</v>
      </c>
      <c r="G37" s="2">
        <v>17</v>
      </c>
      <c r="H37" s="2">
        <v>10</v>
      </c>
      <c r="I37" s="2">
        <v>15</v>
      </c>
      <c r="J37" s="2">
        <v>4</v>
      </c>
      <c r="K37" s="2">
        <v>14</v>
      </c>
    </row>
    <row r="38" spans="1:11" x14ac:dyDescent="0.3">
      <c r="A38" s="16" t="s">
        <v>27</v>
      </c>
      <c r="B38" s="11">
        <f>(B34+B35)/SUM(B34:B37)</f>
        <v>0.7142857142857143</v>
      </c>
      <c r="C38" s="11">
        <f t="shared" ref="C38:K38" si="12">(C34+C35)/SUM(C34:C37)</f>
        <v>0.77922077922077926</v>
      </c>
      <c r="D38" s="11">
        <f t="shared" si="12"/>
        <v>0.76623376623376627</v>
      </c>
      <c r="E38" s="11">
        <f t="shared" si="12"/>
        <v>0.81818181818181823</v>
      </c>
      <c r="F38" s="11">
        <f t="shared" si="12"/>
        <v>0.67532467532467533</v>
      </c>
      <c r="G38" s="11">
        <f t="shared" si="12"/>
        <v>0.64935064935064934</v>
      </c>
      <c r="H38" s="11">
        <f t="shared" si="12"/>
        <v>0.75324675324675328</v>
      </c>
      <c r="I38" s="11">
        <f t="shared" si="12"/>
        <v>0.66233766233766234</v>
      </c>
      <c r="J38" s="11">
        <f t="shared" si="12"/>
        <v>0.87012987012987009</v>
      </c>
      <c r="K38" s="11">
        <f t="shared" si="12"/>
        <v>0.7466666666666667</v>
      </c>
    </row>
    <row r="39" spans="1:11" x14ac:dyDescent="0.3">
      <c r="A39" s="4" t="s">
        <v>17</v>
      </c>
      <c r="B39" s="11">
        <f>B34/(B34+B36)</f>
        <v>0.70270270270270274</v>
      </c>
      <c r="C39" s="11">
        <f t="shared" ref="C39:K39" si="13">C34/(C34+C36)</f>
        <v>0.73529411764705888</v>
      </c>
      <c r="D39" s="11">
        <f t="shared" si="13"/>
        <v>0.68181818181818177</v>
      </c>
      <c r="E39" s="11">
        <f t="shared" si="13"/>
        <v>0.69230769230769229</v>
      </c>
      <c r="F39" s="11">
        <f t="shared" si="13"/>
        <v>0.72413793103448276</v>
      </c>
      <c r="G39" s="11">
        <f t="shared" si="13"/>
        <v>0.5</v>
      </c>
      <c r="H39" s="11">
        <f t="shared" si="13"/>
        <v>0.68965517241379315</v>
      </c>
      <c r="I39" s="13">
        <f t="shared" si="13"/>
        <v>0.5</v>
      </c>
      <c r="J39" s="11">
        <f t="shared" si="13"/>
        <v>0.7931034482758621</v>
      </c>
      <c r="K39" s="11">
        <f t="shared" si="13"/>
        <v>0.76190476190476186</v>
      </c>
    </row>
    <row r="40" spans="1:11" x14ac:dyDescent="0.3">
      <c r="A40" s="4" t="s">
        <v>16</v>
      </c>
      <c r="B40" s="11">
        <f>B34/(B34+B37)</f>
        <v>0.70270270270270274</v>
      </c>
      <c r="C40" s="11">
        <f t="shared" ref="C40:K40" si="14">C34/(C34+C37)</f>
        <v>0.75757575757575757</v>
      </c>
      <c r="D40" s="11">
        <f t="shared" si="14"/>
        <v>0.57692307692307687</v>
      </c>
      <c r="E40" s="11">
        <f t="shared" si="14"/>
        <v>0.47368421052631576</v>
      </c>
      <c r="F40" s="11">
        <f t="shared" si="14"/>
        <v>0.55263157894736847</v>
      </c>
      <c r="G40" s="11">
        <f t="shared" si="14"/>
        <v>0.37037037037037035</v>
      </c>
      <c r="H40" s="11">
        <f t="shared" si="14"/>
        <v>0.66666666666666663</v>
      </c>
      <c r="I40" s="11">
        <f t="shared" si="14"/>
        <v>0.42307692307692307</v>
      </c>
      <c r="J40" s="11">
        <f t="shared" si="14"/>
        <v>0.85185185185185186</v>
      </c>
      <c r="K40" s="11">
        <f t="shared" si="14"/>
        <v>0.53333333333333333</v>
      </c>
    </row>
    <row r="41" spans="1:11" x14ac:dyDescent="0.3">
      <c r="A41" s="4" t="s">
        <v>18</v>
      </c>
      <c r="B41" s="11">
        <f>B35/(B35+B36)</f>
        <v>0.72499999999999998</v>
      </c>
      <c r="C41" s="11">
        <f t="shared" ref="C41:K41" si="15">C35/(C35+C36)</f>
        <v>0.79545454545454541</v>
      </c>
      <c r="D41" s="11">
        <f t="shared" si="15"/>
        <v>0.86274509803921573</v>
      </c>
      <c r="E41" s="11">
        <f t="shared" si="15"/>
        <v>0.93103448275862066</v>
      </c>
      <c r="F41" s="11">
        <f t="shared" si="15"/>
        <v>0.79487179487179482</v>
      </c>
      <c r="G41" s="11">
        <f t="shared" si="15"/>
        <v>0.8</v>
      </c>
      <c r="H41" s="11">
        <f t="shared" si="15"/>
        <v>0.80851063829787229</v>
      </c>
      <c r="I41" s="11">
        <f t="shared" si="15"/>
        <v>0.78431372549019607</v>
      </c>
      <c r="J41" s="11">
        <f t="shared" si="15"/>
        <v>0.88</v>
      </c>
      <c r="K41" s="11">
        <f t="shared" si="15"/>
        <v>0.88888888888888884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0.70270270270270274</v>
      </c>
      <c r="C43" s="11">
        <f t="shared" ref="C43:K43" si="16">C34/(C34+C37)</f>
        <v>0.75757575757575757</v>
      </c>
      <c r="D43" s="11">
        <f t="shared" si="16"/>
        <v>0.57692307692307687</v>
      </c>
      <c r="E43" s="11">
        <f t="shared" si="16"/>
        <v>0.47368421052631576</v>
      </c>
      <c r="F43" s="11">
        <f t="shared" si="16"/>
        <v>0.55263157894736847</v>
      </c>
      <c r="G43" s="11">
        <f t="shared" si="16"/>
        <v>0.37037037037037035</v>
      </c>
      <c r="H43" s="11">
        <f t="shared" si="16"/>
        <v>0.66666666666666663</v>
      </c>
      <c r="I43" s="11">
        <f t="shared" si="16"/>
        <v>0.42307692307692307</v>
      </c>
      <c r="J43" s="11">
        <f t="shared" si="16"/>
        <v>0.85185185185185186</v>
      </c>
      <c r="K43" s="11">
        <f t="shared" si="16"/>
        <v>0.53333333333333333</v>
      </c>
    </row>
    <row r="44" spans="1:11" x14ac:dyDescent="0.3">
      <c r="A44" s="4" t="s">
        <v>23</v>
      </c>
      <c r="B44" s="11">
        <f>B36/(B36+B35)</f>
        <v>0.27500000000000002</v>
      </c>
      <c r="C44" s="11">
        <f t="shared" ref="C44:K44" si="17">C36/(C36+C35)</f>
        <v>0.20454545454545456</v>
      </c>
      <c r="D44" s="11">
        <f t="shared" si="17"/>
        <v>0.13725490196078433</v>
      </c>
      <c r="E44" s="11">
        <f t="shared" si="17"/>
        <v>6.8965517241379309E-2</v>
      </c>
      <c r="F44" s="11">
        <f t="shared" si="17"/>
        <v>0.20512820512820512</v>
      </c>
      <c r="G44" s="11">
        <f t="shared" si="17"/>
        <v>0.2</v>
      </c>
      <c r="H44" s="11">
        <f t="shared" si="17"/>
        <v>0.19148936170212766</v>
      </c>
      <c r="I44" s="11">
        <f t="shared" si="17"/>
        <v>0.21568627450980393</v>
      </c>
      <c r="J44" s="11">
        <f t="shared" si="17"/>
        <v>0.12</v>
      </c>
      <c r="K44" s="11">
        <f t="shared" si="17"/>
        <v>0.1111111111111111</v>
      </c>
    </row>
    <row r="45" spans="1:11" x14ac:dyDescent="0.3">
      <c r="C45" s="11"/>
    </row>
    <row r="46" spans="1:11" x14ac:dyDescent="0.3">
      <c r="A46" s="6" t="s">
        <v>34</v>
      </c>
      <c r="B46" s="11">
        <v>0.89810000000000001</v>
      </c>
      <c r="C46" s="11">
        <v>0.88519999999999999</v>
      </c>
      <c r="D46" s="11">
        <v>0.90469999999999995</v>
      </c>
      <c r="E46" s="11">
        <v>0.88219999999999998</v>
      </c>
      <c r="F46" s="11">
        <v>0.88819999999999999</v>
      </c>
      <c r="G46" s="11">
        <v>0.88819999999999999</v>
      </c>
      <c r="H46" s="11">
        <v>0.89359999999999995</v>
      </c>
      <c r="I46" s="11">
        <v>0.90049999999999997</v>
      </c>
      <c r="J46" s="11">
        <v>0.89680000000000004</v>
      </c>
      <c r="K46" s="11">
        <v>0.89429999999999998</v>
      </c>
    </row>
    <row r="48" spans="1:11" x14ac:dyDescent="0.3">
      <c r="A48" s="5" t="s">
        <v>21</v>
      </c>
      <c r="B48" s="2">
        <v>39</v>
      </c>
      <c r="C48" s="2">
        <v>31</v>
      </c>
      <c r="D48" s="2">
        <v>16</v>
      </c>
      <c r="E48" s="2">
        <v>17</v>
      </c>
      <c r="F48" s="2">
        <v>14</v>
      </c>
      <c r="G48" s="2">
        <v>16</v>
      </c>
      <c r="H48" s="2">
        <v>19</v>
      </c>
      <c r="I48" s="2">
        <v>10</v>
      </c>
      <c r="J48" s="2">
        <v>17</v>
      </c>
      <c r="K48" s="2">
        <v>12</v>
      </c>
    </row>
    <row r="49" spans="1:11" x14ac:dyDescent="0.3">
      <c r="A49" s="5" t="s">
        <v>19</v>
      </c>
      <c r="B49" s="2">
        <v>21</v>
      </c>
      <c r="C49" s="21">
        <v>36</v>
      </c>
      <c r="D49" s="2">
        <v>40</v>
      </c>
      <c r="E49" s="2">
        <v>46</v>
      </c>
      <c r="F49" s="2">
        <v>42</v>
      </c>
      <c r="G49" s="2">
        <v>38</v>
      </c>
      <c r="H49" s="2">
        <v>40</v>
      </c>
      <c r="I49" s="2">
        <v>41</v>
      </c>
      <c r="J49" s="2">
        <v>43</v>
      </c>
      <c r="K49" s="2">
        <v>55</v>
      </c>
    </row>
    <row r="50" spans="1:11" x14ac:dyDescent="0.3">
      <c r="A50" s="5" t="s">
        <v>22</v>
      </c>
      <c r="B50" s="2">
        <v>10</v>
      </c>
      <c r="C50" s="2">
        <v>6</v>
      </c>
      <c r="D50" s="2">
        <v>9</v>
      </c>
      <c r="E50" s="2">
        <v>3</v>
      </c>
      <c r="F50" s="2">
        <v>4</v>
      </c>
      <c r="G50" s="2">
        <v>9</v>
      </c>
      <c r="H50" s="2">
        <v>6</v>
      </c>
      <c r="I50" s="2">
        <v>9</v>
      </c>
      <c r="J50" s="2">
        <v>8</v>
      </c>
      <c r="K50" s="2">
        <v>1</v>
      </c>
    </row>
    <row r="51" spans="1:11" x14ac:dyDescent="0.3">
      <c r="A51" s="5" t="s">
        <v>20</v>
      </c>
      <c r="B51" s="2">
        <v>5</v>
      </c>
      <c r="C51" s="2">
        <v>4</v>
      </c>
      <c r="D51" s="2">
        <v>12</v>
      </c>
      <c r="E51" s="2">
        <v>9</v>
      </c>
      <c r="F51" s="2">
        <v>17</v>
      </c>
      <c r="G51" s="2">
        <v>12</v>
      </c>
      <c r="H51" s="2">
        <v>12</v>
      </c>
      <c r="I51" s="2">
        <v>17</v>
      </c>
      <c r="J51" s="2">
        <v>9</v>
      </c>
      <c r="K51" s="2">
        <v>9</v>
      </c>
    </row>
    <row r="52" spans="1:11" x14ac:dyDescent="0.3">
      <c r="A52" s="16" t="s">
        <v>27</v>
      </c>
      <c r="B52" s="11">
        <f>(B48+B49)/SUM(B48:B51)</f>
        <v>0.8</v>
      </c>
      <c r="C52" s="11">
        <f t="shared" ref="C52:K52" si="18">(C48+C49)/SUM(C48:C51)</f>
        <v>0.87012987012987009</v>
      </c>
      <c r="D52" s="11">
        <f t="shared" si="18"/>
        <v>0.72727272727272729</v>
      </c>
      <c r="E52" s="11">
        <f t="shared" si="18"/>
        <v>0.84</v>
      </c>
      <c r="F52" s="11">
        <f t="shared" si="18"/>
        <v>0.72727272727272729</v>
      </c>
      <c r="G52" s="11">
        <f t="shared" si="18"/>
        <v>0.72</v>
      </c>
      <c r="H52" s="11">
        <f t="shared" si="18"/>
        <v>0.76623376623376627</v>
      </c>
      <c r="I52" s="11">
        <f t="shared" si="18"/>
        <v>0.66233766233766234</v>
      </c>
      <c r="J52" s="11">
        <f t="shared" si="18"/>
        <v>0.77922077922077926</v>
      </c>
      <c r="K52" s="11">
        <f t="shared" si="18"/>
        <v>0.87012987012987009</v>
      </c>
    </row>
    <row r="53" spans="1:11" x14ac:dyDescent="0.3">
      <c r="A53" s="4" t="s">
        <v>17</v>
      </c>
      <c r="B53" s="11">
        <f>B48/(B48+B50)</f>
        <v>0.79591836734693877</v>
      </c>
      <c r="C53" s="11">
        <f t="shared" ref="C53:K53" si="19">C48/(C48+C50)</f>
        <v>0.83783783783783783</v>
      </c>
      <c r="D53" s="11">
        <f t="shared" si="19"/>
        <v>0.64</v>
      </c>
      <c r="E53" s="11">
        <f t="shared" si="19"/>
        <v>0.85</v>
      </c>
      <c r="F53" s="11">
        <f>F48/(F48+F50)</f>
        <v>0.77777777777777779</v>
      </c>
      <c r="G53" s="11">
        <f t="shared" si="19"/>
        <v>0.64</v>
      </c>
      <c r="H53" s="11">
        <f t="shared" si="19"/>
        <v>0.76</v>
      </c>
      <c r="I53" s="13">
        <f t="shared" si="19"/>
        <v>0.52631578947368418</v>
      </c>
      <c r="J53" s="11">
        <f t="shared" si="19"/>
        <v>0.68</v>
      </c>
      <c r="K53" s="11">
        <f t="shared" si="19"/>
        <v>0.92307692307692313</v>
      </c>
    </row>
    <row r="54" spans="1:11" x14ac:dyDescent="0.3">
      <c r="A54" s="4" t="s">
        <v>16</v>
      </c>
      <c r="B54" s="11">
        <f>B48/(B48+B51)</f>
        <v>0.88636363636363635</v>
      </c>
      <c r="C54" s="11">
        <f t="shared" ref="C54:K54" si="20">C48/(C48+C51)</f>
        <v>0.88571428571428568</v>
      </c>
      <c r="D54" s="11">
        <f t="shared" si="20"/>
        <v>0.5714285714285714</v>
      </c>
      <c r="E54" s="11">
        <f t="shared" si="20"/>
        <v>0.65384615384615385</v>
      </c>
      <c r="F54" s="11">
        <f t="shared" si="20"/>
        <v>0.45161290322580644</v>
      </c>
      <c r="G54" s="11">
        <f t="shared" si="20"/>
        <v>0.5714285714285714</v>
      </c>
      <c r="H54" s="11">
        <f t="shared" si="20"/>
        <v>0.61290322580645162</v>
      </c>
      <c r="I54" s="11">
        <f t="shared" si="20"/>
        <v>0.37037037037037035</v>
      </c>
      <c r="J54" s="11">
        <f t="shared" si="20"/>
        <v>0.65384615384615385</v>
      </c>
      <c r="K54" s="11">
        <f t="shared" si="20"/>
        <v>0.5714285714285714</v>
      </c>
    </row>
    <row r="55" spans="1:11" x14ac:dyDescent="0.3">
      <c r="A55" s="4" t="s">
        <v>18</v>
      </c>
      <c r="B55" s="11">
        <f>B49/(B49+B50)</f>
        <v>0.67741935483870963</v>
      </c>
      <c r="C55" s="11">
        <f t="shared" ref="C55:K55" si="21">C49/(C49+C50)</f>
        <v>0.8571428571428571</v>
      </c>
      <c r="D55" s="11">
        <f t="shared" si="21"/>
        <v>0.81632653061224492</v>
      </c>
      <c r="E55" s="11">
        <f t="shared" si="21"/>
        <v>0.93877551020408168</v>
      </c>
      <c r="F55" s="11">
        <f t="shared" si="21"/>
        <v>0.91304347826086951</v>
      </c>
      <c r="G55" s="11">
        <f t="shared" si="21"/>
        <v>0.80851063829787229</v>
      </c>
      <c r="H55" s="11">
        <f t="shared" si="21"/>
        <v>0.86956521739130432</v>
      </c>
      <c r="I55" s="11">
        <f t="shared" si="21"/>
        <v>0.82</v>
      </c>
      <c r="J55" s="11">
        <f t="shared" si="21"/>
        <v>0.84313725490196079</v>
      </c>
      <c r="K55" s="11">
        <f t="shared" si="21"/>
        <v>0.9821428571428571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0.88636363636363635</v>
      </c>
      <c r="C57" s="11">
        <f t="shared" ref="C57:K57" si="22">C48/(C48+C51)</f>
        <v>0.88571428571428568</v>
      </c>
      <c r="D57" s="11">
        <f t="shared" si="22"/>
        <v>0.5714285714285714</v>
      </c>
      <c r="E57" s="11">
        <f t="shared" si="22"/>
        <v>0.65384615384615385</v>
      </c>
      <c r="F57" s="11">
        <f t="shared" si="22"/>
        <v>0.45161290322580644</v>
      </c>
      <c r="G57" s="11">
        <f t="shared" si="22"/>
        <v>0.5714285714285714</v>
      </c>
      <c r="H57" s="11">
        <f t="shared" si="22"/>
        <v>0.61290322580645162</v>
      </c>
      <c r="I57" s="11">
        <f t="shared" si="22"/>
        <v>0.37037037037037035</v>
      </c>
      <c r="J57" s="11">
        <f t="shared" si="22"/>
        <v>0.65384615384615385</v>
      </c>
      <c r="K57" s="11">
        <f t="shared" si="22"/>
        <v>0.5714285714285714</v>
      </c>
    </row>
    <row r="58" spans="1:11" x14ac:dyDescent="0.3">
      <c r="A58" s="4" t="s">
        <v>23</v>
      </c>
      <c r="B58" s="11">
        <f>B50/(B50+B49)</f>
        <v>0.32258064516129031</v>
      </c>
      <c r="C58" s="11">
        <f t="shared" ref="C58:K58" si="23">C50/(C50+C49)</f>
        <v>0.14285714285714285</v>
      </c>
      <c r="D58" s="11">
        <f t="shared" si="23"/>
        <v>0.18367346938775511</v>
      </c>
      <c r="E58" s="11">
        <f t="shared" si="23"/>
        <v>6.1224489795918366E-2</v>
      </c>
      <c r="F58" s="11">
        <f t="shared" si="23"/>
        <v>8.6956521739130432E-2</v>
      </c>
      <c r="G58" s="11">
        <f t="shared" si="23"/>
        <v>0.19148936170212766</v>
      </c>
      <c r="H58" s="11">
        <f t="shared" si="23"/>
        <v>0.13043478260869565</v>
      </c>
      <c r="I58" s="11">
        <f t="shared" si="23"/>
        <v>0.18</v>
      </c>
      <c r="J58" s="11">
        <f t="shared" si="23"/>
        <v>0.15686274509803921</v>
      </c>
      <c r="K58" s="11">
        <f t="shared" si="23"/>
        <v>1.7857142857142856E-2</v>
      </c>
    </row>
    <row r="59" spans="1:11" x14ac:dyDescent="0.3">
      <c r="C59" s="11"/>
    </row>
    <row r="60" spans="1:11" x14ac:dyDescent="0.3">
      <c r="A60" s="6" t="s">
        <v>35</v>
      </c>
      <c r="B60" s="11">
        <v>0.89949999999999997</v>
      </c>
      <c r="C60" s="11">
        <v>0.89280000000000004</v>
      </c>
      <c r="D60" s="11">
        <v>0.90980000000000005</v>
      </c>
      <c r="E60" s="11">
        <v>0.89029999999999998</v>
      </c>
      <c r="F60" s="11">
        <v>0.8992</v>
      </c>
      <c r="G60" s="11">
        <v>0.89610000000000001</v>
      </c>
      <c r="H60" s="11">
        <v>0.87729999999999997</v>
      </c>
      <c r="I60" s="11">
        <v>0.90529999999999999</v>
      </c>
      <c r="J60" s="11">
        <v>0.89429999999999998</v>
      </c>
      <c r="K60" s="11">
        <v>0.89859999999999995</v>
      </c>
    </row>
    <row r="62" spans="1:11" x14ac:dyDescent="0.3">
      <c r="A62" s="5" t="s">
        <v>21</v>
      </c>
      <c r="B62" s="2">
        <v>39</v>
      </c>
      <c r="C62" s="2">
        <v>26</v>
      </c>
      <c r="D62" s="2">
        <v>16</v>
      </c>
      <c r="E62" s="2">
        <v>10</v>
      </c>
      <c r="F62" s="2">
        <v>15</v>
      </c>
      <c r="G62" s="2">
        <v>16</v>
      </c>
      <c r="H62" s="2">
        <v>14</v>
      </c>
      <c r="I62" s="2">
        <v>18</v>
      </c>
      <c r="J62" s="2">
        <v>23</v>
      </c>
      <c r="K62" s="2">
        <v>11</v>
      </c>
    </row>
    <row r="63" spans="1:11" x14ac:dyDescent="0.3">
      <c r="A63" s="5" t="s">
        <v>19</v>
      </c>
      <c r="B63" s="2">
        <v>23</v>
      </c>
      <c r="C63" s="21">
        <v>31</v>
      </c>
      <c r="D63" s="2">
        <v>42</v>
      </c>
      <c r="E63" s="2">
        <v>53</v>
      </c>
      <c r="F63" s="2">
        <v>41</v>
      </c>
      <c r="G63" s="2">
        <v>37</v>
      </c>
      <c r="H63" s="2">
        <v>44</v>
      </c>
      <c r="I63" s="2">
        <v>41</v>
      </c>
      <c r="J63" s="2">
        <v>39</v>
      </c>
      <c r="K63" s="2">
        <v>44</v>
      </c>
    </row>
    <row r="64" spans="1:11" x14ac:dyDescent="0.3">
      <c r="A64" s="5" t="s">
        <v>22</v>
      </c>
      <c r="B64" s="2">
        <v>7</v>
      </c>
      <c r="C64" s="2">
        <v>11</v>
      </c>
      <c r="D64" s="2">
        <v>12</v>
      </c>
      <c r="E64" s="2">
        <v>6</v>
      </c>
      <c r="F64" s="2">
        <v>8</v>
      </c>
      <c r="G64" s="2">
        <v>12</v>
      </c>
      <c r="H64" s="2">
        <v>10</v>
      </c>
      <c r="I64" s="2">
        <v>6</v>
      </c>
      <c r="J64" s="2">
        <v>6</v>
      </c>
      <c r="K64" s="2">
        <v>5</v>
      </c>
    </row>
    <row r="65" spans="1:11" x14ac:dyDescent="0.3">
      <c r="A65" s="5" t="s">
        <v>20</v>
      </c>
      <c r="B65" s="2">
        <v>8</v>
      </c>
      <c r="C65" s="2">
        <v>9</v>
      </c>
      <c r="D65" s="2">
        <v>7</v>
      </c>
      <c r="E65" s="2">
        <v>8</v>
      </c>
      <c r="F65" s="2">
        <v>13</v>
      </c>
      <c r="G65" s="2">
        <v>12</v>
      </c>
      <c r="H65" s="2">
        <v>9</v>
      </c>
      <c r="I65" s="2">
        <v>12</v>
      </c>
      <c r="J65" s="2">
        <v>9</v>
      </c>
      <c r="K65" s="2">
        <v>17</v>
      </c>
    </row>
    <row r="66" spans="1:11" x14ac:dyDescent="0.3">
      <c r="A66" s="16" t="s">
        <v>27</v>
      </c>
      <c r="B66" s="11">
        <f>(B62+B63)/SUM(B62:B65)</f>
        <v>0.80519480519480524</v>
      </c>
      <c r="C66" s="11">
        <f t="shared" ref="C66:K66" si="24">(C62+C63)/SUM(C62:C65)</f>
        <v>0.74025974025974028</v>
      </c>
      <c r="D66" s="11">
        <f t="shared" si="24"/>
        <v>0.75324675324675328</v>
      </c>
      <c r="E66" s="11">
        <f t="shared" si="24"/>
        <v>0.81818181818181823</v>
      </c>
      <c r="F66" s="11">
        <f t="shared" si="24"/>
        <v>0.72727272727272729</v>
      </c>
      <c r="G66" s="11">
        <f t="shared" si="24"/>
        <v>0.68831168831168832</v>
      </c>
      <c r="H66" s="11">
        <f t="shared" si="24"/>
        <v>0.75324675324675328</v>
      </c>
      <c r="I66" s="11">
        <f t="shared" si="24"/>
        <v>0.76623376623376627</v>
      </c>
      <c r="J66" s="11">
        <f t="shared" si="24"/>
        <v>0.80519480519480524</v>
      </c>
      <c r="K66" s="11">
        <f t="shared" si="24"/>
        <v>0.7142857142857143</v>
      </c>
    </row>
    <row r="67" spans="1:11" x14ac:dyDescent="0.3">
      <c r="A67" s="4" t="s">
        <v>17</v>
      </c>
      <c r="B67" s="11">
        <f>B62/(B62+B64)</f>
        <v>0.84782608695652173</v>
      </c>
      <c r="C67" s="11">
        <f t="shared" ref="C67:K67" si="25">C62/(C62+C64)</f>
        <v>0.70270270270270274</v>
      </c>
      <c r="D67" s="11">
        <f t="shared" si="25"/>
        <v>0.5714285714285714</v>
      </c>
      <c r="E67" s="11">
        <f t="shared" si="25"/>
        <v>0.625</v>
      </c>
      <c r="F67" s="11">
        <f t="shared" si="25"/>
        <v>0.65217391304347827</v>
      </c>
      <c r="G67" s="11">
        <f t="shared" si="25"/>
        <v>0.5714285714285714</v>
      </c>
      <c r="H67" s="11">
        <f t="shared" si="25"/>
        <v>0.58333333333333337</v>
      </c>
      <c r="I67" s="13">
        <f t="shared" si="25"/>
        <v>0.75</v>
      </c>
      <c r="J67" s="11">
        <f t="shared" si="25"/>
        <v>0.7931034482758621</v>
      </c>
      <c r="K67" s="11">
        <f t="shared" si="25"/>
        <v>0.6875</v>
      </c>
    </row>
    <row r="68" spans="1:11" x14ac:dyDescent="0.3">
      <c r="A68" s="4" t="s">
        <v>16</v>
      </c>
      <c r="B68" s="11">
        <f>B62/(B62+B65)</f>
        <v>0.82978723404255317</v>
      </c>
      <c r="C68" s="11">
        <f t="shared" ref="C68:K68" si="26">C62/(C62+C65)</f>
        <v>0.74285714285714288</v>
      </c>
      <c r="D68" s="11">
        <f t="shared" si="26"/>
        <v>0.69565217391304346</v>
      </c>
      <c r="E68" s="11">
        <f t="shared" si="26"/>
        <v>0.55555555555555558</v>
      </c>
      <c r="F68" s="11">
        <f t="shared" si="26"/>
        <v>0.5357142857142857</v>
      </c>
      <c r="G68" s="11">
        <f t="shared" si="26"/>
        <v>0.5714285714285714</v>
      </c>
      <c r="H68" s="11">
        <f t="shared" si="26"/>
        <v>0.60869565217391308</v>
      </c>
      <c r="I68" s="11">
        <f t="shared" si="26"/>
        <v>0.6</v>
      </c>
      <c r="J68" s="11">
        <f t="shared" si="26"/>
        <v>0.71875</v>
      </c>
      <c r="K68" s="11">
        <f t="shared" si="26"/>
        <v>0.39285714285714285</v>
      </c>
    </row>
    <row r="69" spans="1:11" x14ac:dyDescent="0.3">
      <c r="A69" s="4" t="s">
        <v>18</v>
      </c>
      <c r="B69" s="11">
        <f>B63/(B63+B64)</f>
        <v>0.76666666666666672</v>
      </c>
      <c r="C69" s="11">
        <f t="shared" ref="C69:K69" si="27">C63/(C63+C64)</f>
        <v>0.73809523809523814</v>
      </c>
      <c r="D69" s="11">
        <f t="shared" si="27"/>
        <v>0.77777777777777779</v>
      </c>
      <c r="E69" s="11">
        <f t="shared" si="27"/>
        <v>0.89830508474576276</v>
      </c>
      <c r="F69" s="11">
        <f t="shared" si="27"/>
        <v>0.83673469387755106</v>
      </c>
      <c r="G69" s="11">
        <f t="shared" si="27"/>
        <v>0.75510204081632648</v>
      </c>
      <c r="H69" s="11">
        <f t="shared" si="27"/>
        <v>0.81481481481481477</v>
      </c>
      <c r="I69" s="11">
        <f t="shared" si="27"/>
        <v>0.87234042553191493</v>
      </c>
      <c r="J69" s="11">
        <f t="shared" si="27"/>
        <v>0.8666666666666667</v>
      </c>
      <c r="K69" s="11">
        <f t="shared" si="27"/>
        <v>0.89795918367346939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0.82978723404255317</v>
      </c>
      <c r="C71" s="11">
        <f t="shared" ref="C71:K71" si="28">C62/(C62+C65)</f>
        <v>0.74285714285714288</v>
      </c>
      <c r="D71" s="11">
        <f t="shared" si="28"/>
        <v>0.69565217391304346</v>
      </c>
      <c r="E71" s="11">
        <f t="shared" si="28"/>
        <v>0.55555555555555558</v>
      </c>
      <c r="F71" s="11">
        <f t="shared" si="28"/>
        <v>0.5357142857142857</v>
      </c>
      <c r="G71" s="11">
        <f t="shared" si="28"/>
        <v>0.5714285714285714</v>
      </c>
      <c r="H71" s="11">
        <f t="shared" si="28"/>
        <v>0.60869565217391308</v>
      </c>
      <c r="I71" s="11">
        <f t="shared" si="28"/>
        <v>0.6</v>
      </c>
      <c r="J71" s="11">
        <f t="shared" si="28"/>
        <v>0.71875</v>
      </c>
      <c r="K71" s="11">
        <f t="shared" si="28"/>
        <v>0.39285714285714285</v>
      </c>
    </row>
    <row r="72" spans="1:11" x14ac:dyDescent="0.3">
      <c r="A72" s="4" t="s">
        <v>23</v>
      </c>
      <c r="B72" s="11">
        <f>B64/(B64+B63)</f>
        <v>0.23333333333333334</v>
      </c>
      <c r="C72" s="11">
        <f t="shared" ref="C72:K72" si="29">C64/(C64+C63)</f>
        <v>0.26190476190476192</v>
      </c>
      <c r="D72" s="11">
        <f t="shared" si="29"/>
        <v>0.22222222222222221</v>
      </c>
      <c r="E72" s="11">
        <f t="shared" si="29"/>
        <v>0.10169491525423729</v>
      </c>
      <c r="F72" s="11">
        <f t="shared" si="29"/>
        <v>0.16326530612244897</v>
      </c>
      <c r="G72" s="11">
        <f t="shared" si="29"/>
        <v>0.24489795918367346</v>
      </c>
      <c r="H72" s="11">
        <f t="shared" si="29"/>
        <v>0.18518518518518517</v>
      </c>
      <c r="I72" s="11">
        <f t="shared" si="29"/>
        <v>0.1276595744680851</v>
      </c>
      <c r="J72" s="11">
        <f t="shared" si="29"/>
        <v>0.13333333333333333</v>
      </c>
      <c r="K72" s="11">
        <f t="shared" si="29"/>
        <v>0.10204081632653061</v>
      </c>
    </row>
    <row r="73" spans="1:11" x14ac:dyDescent="0.3">
      <c r="C73" s="11"/>
    </row>
    <row r="74" spans="1:11" x14ac:dyDescent="0.3">
      <c r="A74" s="6" t="s">
        <v>36</v>
      </c>
      <c r="B74" s="11">
        <v>0.90269999999999995</v>
      </c>
      <c r="C74" s="11">
        <v>0.8861</v>
      </c>
      <c r="D74" s="11">
        <v>0.89490000000000003</v>
      </c>
      <c r="E74" s="11">
        <v>0.89249999999999996</v>
      </c>
      <c r="F74" s="11">
        <v>0.88849999999999996</v>
      </c>
      <c r="G74" s="11">
        <v>0.8911</v>
      </c>
      <c r="H74" s="11">
        <v>0.8871</v>
      </c>
      <c r="I74" s="11">
        <v>0.88959999999999995</v>
      </c>
      <c r="J74" s="11">
        <v>0.89100000000000001</v>
      </c>
      <c r="K74" s="11">
        <v>0.89439999999999997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30</v>
      </c>
      <c r="C76" s="2">
        <v>21</v>
      </c>
      <c r="D76" s="2">
        <v>15</v>
      </c>
      <c r="E76" s="2">
        <v>18</v>
      </c>
      <c r="F76" s="2">
        <v>25</v>
      </c>
      <c r="G76" s="2">
        <v>14</v>
      </c>
      <c r="H76" s="2">
        <v>17</v>
      </c>
      <c r="I76" s="2">
        <v>12</v>
      </c>
      <c r="J76" s="2">
        <v>19</v>
      </c>
      <c r="K76" s="2">
        <v>10</v>
      </c>
    </row>
    <row r="77" spans="1:11" x14ac:dyDescent="0.3">
      <c r="A77" s="5" t="s">
        <v>19</v>
      </c>
      <c r="B77" s="2">
        <v>33</v>
      </c>
      <c r="C77" s="21">
        <v>34</v>
      </c>
      <c r="D77" s="21">
        <v>42</v>
      </c>
      <c r="E77" s="21">
        <v>41</v>
      </c>
      <c r="F77" s="21">
        <v>32</v>
      </c>
      <c r="G77" s="21">
        <v>40</v>
      </c>
      <c r="H77" s="21">
        <v>39</v>
      </c>
      <c r="I77" s="21">
        <v>45</v>
      </c>
      <c r="J77" s="21">
        <v>46</v>
      </c>
      <c r="K77" s="21">
        <v>52</v>
      </c>
    </row>
    <row r="78" spans="1:11" x14ac:dyDescent="0.3">
      <c r="A78" s="5" t="s">
        <v>22</v>
      </c>
      <c r="B78" s="2">
        <v>8</v>
      </c>
      <c r="C78" s="2">
        <v>14</v>
      </c>
      <c r="D78" s="2">
        <v>7</v>
      </c>
      <c r="E78" s="2">
        <v>9</v>
      </c>
      <c r="F78" s="2">
        <v>6</v>
      </c>
      <c r="G78" s="2">
        <v>8</v>
      </c>
      <c r="H78" s="2">
        <v>4</v>
      </c>
      <c r="I78" s="2">
        <v>0</v>
      </c>
      <c r="J78" s="2">
        <v>8</v>
      </c>
      <c r="K78" s="2">
        <v>5</v>
      </c>
    </row>
    <row r="79" spans="1:11" x14ac:dyDescent="0.3">
      <c r="A79" s="5" t="s">
        <v>20</v>
      </c>
      <c r="B79" s="2">
        <v>6</v>
      </c>
      <c r="C79" s="2">
        <v>8</v>
      </c>
      <c r="D79" s="2">
        <v>13</v>
      </c>
      <c r="E79" s="2">
        <v>9</v>
      </c>
      <c r="F79" s="2">
        <v>12</v>
      </c>
      <c r="G79" s="2">
        <v>15</v>
      </c>
      <c r="H79" s="2">
        <v>17</v>
      </c>
      <c r="I79" s="2">
        <v>20</v>
      </c>
      <c r="J79" s="2">
        <v>4</v>
      </c>
      <c r="K79" s="2">
        <v>10</v>
      </c>
    </row>
    <row r="80" spans="1:11" x14ac:dyDescent="0.3">
      <c r="A80" s="16" t="s">
        <v>27</v>
      </c>
      <c r="B80" s="11">
        <f>(B76+B77)/SUM(B76:B79)</f>
        <v>0.81818181818181823</v>
      </c>
      <c r="C80" s="11">
        <f t="shared" ref="C80:K80" si="30">(C76+C77)/SUM(C76:C79)</f>
        <v>0.7142857142857143</v>
      </c>
      <c r="D80" s="11">
        <f t="shared" si="30"/>
        <v>0.74025974025974028</v>
      </c>
      <c r="E80" s="11">
        <f t="shared" si="30"/>
        <v>0.76623376623376627</v>
      </c>
      <c r="F80" s="11">
        <f t="shared" si="30"/>
        <v>0.76</v>
      </c>
      <c r="G80" s="11">
        <f t="shared" si="30"/>
        <v>0.70129870129870131</v>
      </c>
      <c r="H80" s="11">
        <f t="shared" si="30"/>
        <v>0.72727272727272729</v>
      </c>
      <c r="I80" s="11">
        <f t="shared" si="30"/>
        <v>0.74025974025974028</v>
      </c>
      <c r="J80" s="11">
        <f t="shared" si="30"/>
        <v>0.8441558441558441</v>
      </c>
      <c r="K80" s="11">
        <f t="shared" si="30"/>
        <v>0.80519480519480524</v>
      </c>
    </row>
    <row r="81" spans="1:11" x14ac:dyDescent="0.3">
      <c r="A81" s="4" t="s">
        <v>17</v>
      </c>
      <c r="B81" s="11">
        <f>B76/(B76+B78)</f>
        <v>0.78947368421052633</v>
      </c>
      <c r="C81" s="11">
        <f t="shared" ref="C81:K81" si="31">C76/(C76+C78)</f>
        <v>0.6</v>
      </c>
      <c r="D81" s="11">
        <f t="shared" si="31"/>
        <v>0.68181818181818177</v>
      </c>
      <c r="E81" s="11">
        <f t="shared" si="31"/>
        <v>0.66666666666666663</v>
      </c>
      <c r="F81" s="11">
        <f t="shared" si="31"/>
        <v>0.80645161290322576</v>
      </c>
      <c r="G81" s="11">
        <f t="shared" si="31"/>
        <v>0.63636363636363635</v>
      </c>
      <c r="H81" s="11">
        <f t="shared" si="31"/>
        <v>0.80952380952380953</v>
      </c>
      <c r="I81" s="13">
        <f t="shared" si="31"/>
        <v>1</v>
      </c>
      <c r="J81" s="11">
        <f t="shared" si="31"/>
        <v>0.70370370370370372</v>
      </c>
      <c r="K81" s="11">
        <f t="shared" si="31"/>
        <v>0.66666666666666663</v>
      </c>
    </row>
    <row r="82" spans="1:11" x14ac:dyDescent="0.3">
      <c r="A82" s="4" t="s">
        <v>16</v>
      </c>
      <c r="B82" s="11">
        <f>B76/(B76+B79)</f>
        <v>0.83333333333333337</v>
      </c>
      <c r="C82" s="11">
        <f t="shared" ref="C82:K82" si="32">C76/(C76+C79)</f>
        <v>0.72413793103448276</v>
      </c>
      <c r="D82" s="11">
        <f t="shared" si="32"/>
        <v>0.5357142857142857</v>
      </c>
      <c r="E82" s="11">
        <f t="shared" si="32"/>
        <v>0.66666666666666663</v>
      </c>
      <c r="F82" s="11">
        <f t="shared" si="32"/>
        <v>0.67567567567567566</v>
      </c>
      <c r="G82" s="11">
        <f t="shared" si="32"/>
        <v>0.48275862068965519</v>
      </c>
      <c r="H82" s="11">
        <f t="shared" si="32"/>
        <v>0.5</v>
      </c>
      <c r="I82" s="11">
        <f t="shared" si="32"/>
        <v>0.375</v>
      </c>
      <c r="J82" s="11">
        <f t="shared" si="32"/>
        <v>0.82608695652173914</v>
      </c>
      <c r="K82" s="11">
        <f t="shared" si="32"/>
        <v>0.5</v>
      </c>
    </row>
    <row r="83" spans="1:11" x14ac:dyDescent="0.3">
      <c r="A83" s="4" t="s">
        <v>18</v>
      </c>
      <c r="B83" s="11">
        <f>B77/(B77+B78)</f>
        <v>0.80487804878048785</v>
      </c>
      <c r="C83" s="11">
        <f t="shared" ref="C83:K83" si="33">C77/(C77+C78)</f>
        <v>0.70833333333333337</v>
      </c>
      <c r="D83" s="11">
        <f t="shared" si="33"/>
        <v>0.8571428571428571</v>
      </c>
      <c r="E83" s="11">
        <f t="shared" si="33"/>
        <v>0.82</v>
      </c>
      <c r="F83" s="11">
        <f t="shared" si="33"/>
        <v>0.84210526315789469</v>
      </c>
      <c r="G83" s="11">
        <f t="shared" si="33"/>
        <v>0.83333333333333337</v>
      </c>
      <c r="H83" s="11">
        <f t="shared" si="33"/>
        <v>0.90697674418604646</v>
      </c>
      <c r="I83" s="11">
        <f t="shared" si="33"/>
        <v>1</v>
      </c>
      <c r="J83" s="11">
        <f t="shared" si="33"/>
        <v>0.85185185185185186</v>
      </c>
      <c r="K83" s="11">
        <f t="shared" si="33"/>
        <v>0.91228070175438591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0.83333333333333337</v>
      </c>
      <c r="C85" s="11">
        <f t="shared" ref="C85:K85" si="34">C76/(C76+C79)</f>
        <v>0.72413793103448276</v>
      </c>
      <c r="D85" s="11">
        <f t="shared" si="34"/>
        <v>0.5357142857142857</v>
      </c>
      <c r="E85" s="11">
        <f t="shared" si="34"/>
        <v>0.66666666666666663</v>
      </c>
      <c r="F85" s="11">
        <f t="shared" si="34"/>
        <v>0.67567567567567566</v>
      </c>
      <c r="G85" s="11">
        <f t="shared" si="34"/>
        <v>0.48275862068965519</v>
      </c>
      <c r="H85" s="11">
        <f t="shared" si="34"/>
        <v>0.5</v>
      </c>
      <c r="I85" s="11">
        <f t="shared" si="34"/>
        <v>0.375</v>
      </c>
      <c r="J85" s="11">
        <f t="shared" si="34"/>
        <v>0.82608695652173914</v>
      </c>
      <c r="K85" s="11">
        <f t="shared" si="34"/>
        <v>0.5</v>
      </c>
    </row>
    <row r="86" spans="1:11" x14ac:dyDescent="0.3">
      <c r="A86" s="4" t="s">
        <v>23</v>
      </c>
      <c r="B86" s="11">
        <f>B78/(B78+B77)</f>
        <v>0.1951219512195122</v>
      </c>
      <c r="C86" s="11">
        <f t="shared" ref="C86:K86" si="35">C78/(C78+C77)</f>
        <v>0.29166666666666669</v>
      </c>
      <c r="D86" s="11">
        <f t="shared" si="35"/>
        <v>0.14285714285714285</v>
      </c>
      <c r="E86" s="11">
        <f t="shared" si="35"/>
        <v>0.18</v>
      </c>
      <c r="F86" s="11">
        <f t="shared" si="35"/>
        <v>0.15789473684210525</v>
      </c>
      <c r="G86" s="11">
        <f t="shared" si="35"/>
        <v>0.16666666666666666</v>
      </c>
      <c r="H86" s="11">
        <f t="shared" si="35"/>
        <v>9.3023255813953487E-2</v>
      </c>
      <c r="I86" s="11">
        <f t="shared" si="35"/>
        <v>0</v>
      </c>
      <c r="J86" s="11">
        <f t="shared" si="35"/>
        <v>0.14814814814814814</v>
      </c>
      <c r="K86" s="11">
        <f t="shared" si="35"/>
        <v>8.771929824561403E-2</v>
      </c>
    </row>
    <row r="87" spans="1:11" x14ac:dyDescent="0.3">
      <c r="C87" s="11"/>
    </row>
    <row r="88" spans="1:11" x14ac:dyDescent="0.3">
      <c r="A88" s="6" t="s">
        <v>37</v>
      </c>
      <c r="B88" s="11">
        <v>0.90229999999999999</v>
      </c>
      <c r="C88" s="11">
        <v>0.89059999999999995</v>
      </c>
      <c r="D88" s="11">
        <v>0.89810000000000001</v>
      </c>
      <c r="E88" s="11">
        <v>0.9</v>
      </c>
      <c r="F88" s="11">
        <v>0.88460000000000005</v>
      </c>
      <c r="G88" s="11">
        <v>0.90790000000000004</v>
      </c>
      <c r="H88" s="11">
        <v>0.89859999999999995</v>
      </c>
      <c r="I88" s="11">
        <v>0.90010000000000001</v>
      </c>
      <c r="J88" s="11">
        <v>0.89070000000000005</v>
      </c>
      <c r="K88" s="11">
        <v>0.89270000000000005</v>
      </c>
    </row>
    <row r="90" spans="1:11" x14ac:dyDescent="0.3">
      <c r="A90" s="5" t="s">
        <v>21</v>
      </c>
      <c r="B90" s="2">
        <v>22</v>
      </c>
      <c r="C90" s="2">
        <v>26</v>
      </c>
      <c r="D90" s="2">
        <v>15</v>
      </c>
      <c r="E90" s="2">
        <v>12</v>
      </c>
      <c r="F90" s="2">
        <v>13</v>
      </c>
      <c r="G90" s="2">
        <v>20</v>
      </c>
      <c r="H90" s="2">
        <v>13</v>
      </c>
      <c r="I90" s="2">
        <v>16</v>
      </c>
      <c r="J90" s="2">
        <v>24</v>
      </c>
      <c r="K90" s="2">
        <v>11</v>
      </c>
    </row>
    <row r="91" spans="1:11" x14ac:dyDescent="0.3">
      <c r="A91" s="5" t="s">
        <v>19</v>
      </c>
      <c r="B91" s="2">
        <v>34</v>
      </c>
      <c r="C91" s="21">
        <v>32</v>
      </c>
      <c r="D91" s="2">
        <v>49</v>
      </c>
      <c r="E91" s="2">
        <v>47</v>
      </c>
      <c r="F91" s="2">
        <v>43</v>
      </c>
      <c r="G91" s="2">
        <v>33</v>
      </c>
      <c r="H91" s="2">
        <v>44</v>
      </c>
      <c r="I91" s="2">
        <v>36</v>
      </c>
      <c r="J91" s="2">
        <v>43</v>
      </c>
      <c r="K91" s="2">
        <v>48</v>
      </c>
    </row>
    <row r="92" spans="1:11" x14ac:dyDescent="0.3">
      <c r="A92" s="5" t="s">
        <v>22</v>
      </c>
      <c r="B92" s="2">
        <v>15</v>
      </c>
      <c r="C92" s="2">
        <v>8</v>
      </c>
      <c r="D92" s="2">
        <v>8</v>
      </c>
      <c r="E92" s="2">
        <v>8</v>
      </c>
      <c r="F92" s="2">
        <v>7</v>
      </c>
      <c r="G92" s="2">
        <v>8</v>
      </c>
      <c r="H92" s="2">
        <v>6</v>
      </c>
      <c r="I92" s="2">
        <v>6</v>
      </c>
      <c r="J92" s="2">
        <v>5</v>
      </c>
      <c r="K92" s="2">
        <v>5</v>
      </c>
    </row>
    <row r="93" spans="1:11" x14ac:dyDescent="0.3">
      <c r="A93" s="5" t="s">
        <v>20</v>
      </c>
      <c r="B93" s="2">
        <v>6</v>
      </c>
      <c r="C93" s="2">
        <v>11</v>
      </c>
      <c r="D93" s="2">
        <v>5</v>
      </c>
      <c r="E93" s="2">
        <v>10</v>
      </c>
      <c r="F93" s="2">
        <v>14</v>
      </c>
      <c r="G93" s="2">
        <v>16</v>
      </c>
      <c r="H93" s="2">
        <v>13</v>
      </c>
      <c r="I93" s="2">
        <v>17</v>
      </c>
      <c r="J93" s="2">
        <v>5</v>
      </c>
      <c r="K93" s="2">
        <v>13</v>
      </c>
    </row>
    <row r="94" spans="1:11" x14ac:dyDescent="0.3">
      <c r="A94" s="16" t="s">
        <v>27</v>
      </c>
      <c r="B94" s="11">
        <f>(B90+B91)/SUM(B90:B93)</f>
        <v>0.72727272727272729</v>
      </c>
      <c r="C94" s="11">
        <f t="shared" ref="C94:K94" si="36">(C90+C91)/SUM(C90:C93)</f>
        <v>0.75324675324675328</v>
      </c>
      <c r="D94" s="11">
        <f t="shared" si="36"/>
        <v>0.83116883116883122</v>
      </c>
      <c r="E94" s="11">
        <f t="shared" si="36"/>
        <v>0.76623376623376627</v>
      </c>
      <c r="F94" s="11">
        <f t="shared" si="36"/>
        <v>0.72727272727272729</v>
      </c>
      <c r="G94" s="11">
        <f t="shared" si="36"/>
        <v>0.68831168831168832</v>
      </c>
      <c r="H94" s="11">
        <f>(H90+H91)/SUM(H90:H93)</f>
        <v>0.75</v>
      </c>
      <c r="I94" s="11">
        <f t="shared" si="36"/>
        <v>0.69333333333333336</v>
      </c>
      <c r="J94" s="11">
        <f t="shared" si="36"/>
        <v>0.87012987012987009</v>
      </c>
      <c r="K94" s="11">
        <f t="shared" si="36"/>
        <v>0.76623376623376627</v>
      </c>
    </row>
    <row r="95" spans="1:11" x14ac:dyDescent="0.3">
      <c r="A95" s="4" t="s">
        <v>17</v>
      </c>
      <c r="B95" s="11">
        <f>B90/(B90+B92)</f>
        <v>0.59459459459459463</v>
      </c>
      <c r="C95" s="11">
        <f t="shared" ref="C95:K95" si="37">C90/(C90+C92)</f>
        <v>0.76470588235294112</v>
      </c>
      <c r="D95" s="11">
        <f t="shared" si="37"/>
        <v>0.65217391304347827</v>
      </c>
      <c r="E95" s="11">
        <f t="shared" si="37"/>
        <v>0.6</v>
      </c>
      <c r="F95" s="11">
        <f t="shared" si="37"/>
        <v>0.65</v>
      </c>
      <c r="G95" s="11">
        <f t="shared" si="37"/>
        <v>0.7142857142857143</v>
      </c>
      <c r="H95" s="11">
        <f t="shared" si="37"/>
        <v>0.68421052631578949</v>
      </c>
      <c r="I95" s="11">
        <f t="shared" si="37"/>
        <v>0.72727272727272729</v>
      </c>
      <c r="J95" s="11">
        <f t="shared" si="37"/>
        <v>0.82758620689655171</v>
      </c>
      <c r="K95" s="11">
        <f t="shared" si="37"/>
        <v>0.6875</v>
      </c>
    </row>
    <row r="96" spans="1:11" x14ac:dyDescent="0.3">
      <c r="A96" s="4" t="s">
        <v>16</v>
      </c>
      <c r="B96" s="11">
        <f>B90/(B90+B93)</f>
        <v>0.7857142857142857</v>
      </c>
      <c r="C96" s="11">
        <f t="shared" ref="C96:K96" si="38">C90/(C90+C93)</f>
        <v>0.70270270270270274</v>
      </c>
      <c r="D96" s="11">
        <f t="shared" si="38"/>
        <v>0.75</v>
      </c>
      <c r="E96" s="11">
        <f t="shared" si="38"/>
        <v>0.54545454545454541</v>
      </c>
      <c r="F96" s="11">
        <f t="shared" si="38"/>
        <v>0.48148148148148145</v>
      </c>
      <c r="G96" s="11">
        <f t="shared" si="38"/>
        <v>0.55555555555555558</v>
      </c>
      <c r="H96" s="11">
        <f t="shared" si="38"/>
        <v>0.5</v>
      </c>
      <c r="I96" s="11">
        <f t="shared" si="38"/>
        <v>0.48484848484848486</v>
      </c>
      <c r="J96" s="11">
        <f t="shared" si="38"/>
        <v>0.82758620689655171</v>
      </c>
      <c r="K96" s="11">
        <f t="shared" si="38"/>
        <v>0.45833333333333331</v>
      </c>
    </row>
    <row r="97" spans="1:11" x14ac:dyDescent="0.3">
      <c r="A97" s="4" t="s">
        <v>18</v>
      </c>
      <c r="B97" s="11">
        <f>B91/(B91+B92)</f>
        <v>0.69387755102040816</v>
      </c>
      <c r="C97" s="11">
        <f t="shared" ref="C97:K97" si="39">C91/(C91+C92)</f>
        <v>0.8</v>
      </c>
      <c r="D97" s="11">
        <f t="shared" si="39"/>
        <v>0.85964912280701755</v>
      </c>
      <c r="E97" s="11">
        <f t="shared" si="39"/>
        <v>0.8545454545454545</v>
      </c>
      <c r="F97" s="11">
        <f t="shared" si="39"/>
        <v>0.86</v>
      </c>
      <c r="G97" s="11">
        <f t="shared" si="39"/>
        <v>0.80487804878048785</v>
      </c>
      <c r="H97" s="11">
        <f t="shared" si="39"/>
        <v>0.88</v>
      </c>
      <c r="I97" s="11">
        <f t="shared" si="39"/>
        <v>0.8571428571428571</v>
      </c>
      <c r="J97" s="11">
        <f t="shared" si="39"/>
        <v>0.89583333333333337</v>
      </c>
      <c r="K97" s="11">
        <f t="shared" si="39"/>
        <v>0.90566037735849059</v>
      </c>
    </row>
    <row r="98" spans="1:1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3">
      <c r="A99" s="4" t="s">
        <v>24</v>
      </c>
      <c r="B99" s="11">
        <f>B90/(B90+B93)</f>
        <v>0.7857142857142857</v>
      </c>
      <c r="C99" s="11">
        <f t="shared" ref="C99:K99" si="40">C90/(C90+C93)</f>
        <v>0.70270270270270274</v>
      </c>
      <c r="D99" s="11">
        <f t="shared" si="40"/>
        <v>0.75</v>
      </c>
      <c r="E99" s="11">
        <f t="shared" si="40"/>
        <v>0.54545454545454541</v>
      </c>
      <c r="F99" s="11">
        <f t="shared" si="40"/>
        <v>0.48148148148148145</v>
      </c>
      <c r="G99" s="11">
        <f t="shared" si="40"/>
        <v>0.55555555555555558</v>
      </c>
      <c r="H99" s="11">
        <f t="shared" si="40"/>
        <v>0.5</v>
      </c>
      <c r="I99" s="11">
        <f t="shared" si="40"/>
        <v>0.48484848484848486</v>
      </c>
      <c r="J99" s="11">
        <f t="shared" si="40"/>
        <v>0.82758620689655171</v>
      </c>
      <c r="K99" s="11">
        <f t="shared" si="40"/>
        <v>0.45833333333333331</v>
      </c>
    </row>
    <row r="100" spans="1:11" x14ac:dyDescent="0.3">
      <c r="A100" s="4" t="s">
        <v>23</v>
      </c>
      <c r="B100" s="11">
        <f>B92/(B92+B91)</f>
        <v>0.30612244897959184</v>
      </c>
      <c r="C100" s="11">
        <f t="shared" ref="C100:K100" si="41">C92/(C92+C91)</f>
        <v>0.2</v>
      </c>
      <c r="D100" s="11">
        <f t="shared" si="41"/>
        <v>0.14035087719298245</v>
      </c>
      <c r="E100" s="11">
        <f t="shared" si="41"/>
        <v>0.14545454545454545</v>
      </c>
      <c r="F100" s="11">
        <f t="shared" si="41"/>
        <v>0.14000000000000001</v>
      </c>
      <c r="G100" s="11">
        <f t="shared" si="41"/>
        <v>0.1951219512195122</v>
      </c>
      <c r="H100" s="11">
        <f t="shared" si="41"/>
        <v>0.12</v>
      </c>
      <c r="I100" s="11">
        <f t="shared" si="41"/>
        <v>0.14285714285714285</v>
      </c>
      <c r="J100" s="11">
        <f t="shared" si="41"/>
        <v>0.10416666666666667</v>
      </c>
      <c r="K100" s="11">
        <f t="shared" si="41"/>
        <v>9.4339622641509441E-2</v>
      </c>
    </row>
    <row r="101" spans="1:11" x14ac:dyDescent="0.3">
      <c r="C101" s="11"/>
    </row>
    <row r="102" spans="1:11" x14ac:dyDescent="0.3">
      <c r="A102" s="6" t="s">
        <v>38</v>
      </c>
      <c r="B102" s="11">
        <v>0.90459999999999996</v>
      </c>
      <c r="C102" s="11">
        <v>0.8821</v>
      </c>
      <c r="D102" s="11">
        <v>0.90510000000000002</v>
      </c>
      <c r="E102" s="11">
        <v>0.89939999999999998</v>
      </c>
      <c r="F102" s="11">
        <v>0.88570000000000004</v>
      </c>
      <c r="G102" s="11">
        <v>0.89229999999999998</v>
      </c>
      <c r="H102" s="11">
        <v>0.90229999999999999</v>
      </c>
      <c r="I102" s="11">
        <v>0.89100000000000001</v>
      </c>
      <c r="J102" s="11">
        <v>0.90290000000000004</v>
      </c>
      <c r="K102" s="11">
        <v>0.89670000000000005</v>
      </c>
    </row>
    <row r="104" spans="1:11" x14ac:dyDescent="0.3">
      <c r="A104" s="5" t="s">
        <v>21</v>
      </c>
      <c r="B104" s="2">
        <v>31</v>
      </c>
      <c r="C104" s="21">
        <v>22</v>
      </c>
      <c r="D104" s="2">
        <v>13</v>
      </c>
      <c r="E104" s="2">
        <v>12</v>
      </c>
      <c r="F104" s="2">
        <v>16</v>
      </c>
      <c r="G104" s="2">
        <v>15</v>
      </c>
      <c r="H104" s="2">
        <v>17</v>
      </c>
      <c r="I104" s="2">
        <v>10</v>
      </c>
      <c r="J104" s="2">
        <v>30</v>
      </c>
      <c r="K104" s="2">
        <v>9</v>
      </c>
    </row>
    <row r="105" spans="1:11" x14ac:dyDescent="0.3">
      <c r="A105" s="5" t="s">
        <v>19</v>
      </c>
      <c r="B105" s="2">
        <v>35</v>
      </c>
      <c r="C105" s="21">
        <v>34</v>
      </c>
      <c r="D105" s="2">
        <v>41</v>
      </c>
      <c r="E105" s="2">
        <v>55</v>
      </c>
      <c r="F105" s="2">
        <v>39</v>
      </c>
      <c r="G105" s="2">
        <v>43</v>
      </c>
      <c r="H105" s="2">
        <v>41</v>
      </c>
      <c r="I105" s="2">
        <v>42</v>
      </c>
      <c r="J105" s="2">
        <v>35</v>
      </c>
      <c r="K105" s="2">
        <v>52</v>
      </c>
    </row>
    <row r="106" spans="1:11" x14ac:dyDescent="0.3">
      <c r="A106" s="5" t="s">
        <v>22</v>
      </c>
      <c r="B106" s="2">
        <v>8</v>
      </c>
      <c r="C106" s="2">
        <v>13</v>
      </c>
      <c r="D106" s="2">
        <v>9</v>
      </c>
      <c r="E106" s="2">
        <v>4</v>
      </c>
      <c r="F106" s="2">
        <v>5</v>
      </c>
      <c r="G106" s="2">
        <v>7</v>
      </c>
      <c r="H106" s="2">
        <v>5</v>
      </c>
      <c r="I106" s="2">
        <v>7</v>
      </c>
      <c r="J106" s="2">
        <v>5</v>
      </c>
      <c r="K106" s="2">
        <v>3</v>
      </c>
    </row>
    <row r="107" spans="1:11" x14ac:dyDescent="0.3">
      <c r="A107" s="5" t="s">
        <v>20</v>
      </c>
      <c r="B107" s="2">
        <v>3</v>
      </c>
      <c r="C107" s="2">
        <v>8</v>
      </c>
      <c r="D107" s="2">
        <v>14</v>
      </c>
      <c r="E107" s="2">
        <v>6</v>
      </c>
      <c r="F107" s="2">
        <v>17</v>
      </c>
      <c r="G107" s="2">
        <v>12</v>
      </c>
      <c r="H107" s="2">
        <v>13</v>
      </c>
      <c r="I107" s="2">
        <v>18</v>
      </c>
      <c r="J107" s="2">
        <v>7</v>
      </c>
      <c r="K107" s="2">
        <v>13</v>
      </c>
    </row>
    <row r="108" spans="1:11" x14ac:dyDescent="0.3">
      <c r="A108" s="16" t="s">
        <v>27</v>
      </c>
      <c r="B108" s="11">
        <f>(B104+B105)/SUM(B104:B107)</f>
        <v>0.8571428571428571</v>
      </c>
      <c r="C108" s="11">
        <f t="shared" ref="C108:K108" si="42">(C104+C105)/SUM(C104:C107)</f>
        <v>0.72727272727272729</v>
      </c>
      <c r="D108" s="11">
        <f t="shared" si="42"/>
        <v>0.70129870129870131</v>
      </c>
      <c r="E108" s="11">
        <f t="shared" si="42"/>
        <v>0.87012987012987009</v>
      </c>
      <c r="F108" s="11">
        <f t="shared" si="42"/>
        <v>0.7142857142857143</v>
      </c>
      <c r="G108" s="11">
        <f t="shared" si="42"/>
        <v>0.75324675324675328</v>
      </c>
      <c r="H108" s="11">
        <f t="shared" si="42"/>
        <v>0.76315789473684215</v>
      </c>
      <c r="I108" s="11">
        <f t="shared" si="42"/>
        <v>0.67532467532467533</v>
      </c>
      <c r="J108" s="11">
        <f t="shared" si="42"/>
        <v>0.8441558441558441</v>
      </c>
      <c r="K108" s="11">
        <f t="shared" si="42"/>
        <v>0.79220779220779225</v>
      </c>
    </row>
    <row r="109" spans="1:11" x14ac:dyDescent="0.3">
      <c r="A109" s="4" t="s">
        <v>17</v>
      </c>
      <c r="B109" s="11">
        <f>B104/(B104+B106)</f>
        <v>0.79487179487179482</v>
      </c>
      <c r="C109" s="11">
        <f t="shared" ref="C109:K109" si="43">C104/(C104+C106)</f>
        <v>0.62857142857142856</v>
      </c>
      <c r="D109" s="11">
        <f t="shared" si="43"/>
        <v>0.59090909090909094</v>
      </c>
      <c r="E109" s="11">
        <f t="shared" si="43"/>
        <v>0.75</v>
      </c>
      <c r="F109" s="11">
        <f t="shared" si="43"/>
        <v>0.76190476190476186</v>
      </c>
      <c r="G109" s="11">
        <f t="shared" si="43"/>
        <v>0.68181818181818177</v>
      </c>
      <c r="H109" s="11">
        <f t="shared" si="43"/>
        <v>0.77272727272727271</v>
      </c>
      <c r="I109" s="13">
        <f t="shared" si="43"/>
        <v>0.58823529411764708</v>
      </c>
      <c r="J109" s="11">
        <f t="shared" si="43"/>
        <v>0.8571428571428571</v>
      </c>
      <c r="K109" s="11">
        <f t="shared" si="43"/>
        <v>0.75</v>
      </c>
    </row>
    <row r="110" spans="1:11" x14ac:dyDescent="0.3">
      <c r="A110" s="4" t="s">
        <v>16</v>
      </c>
      <c r="B110" s="11">
        <f>B104/(B104+B107)</f>
        <v>0.91176470588235292</v>
      </c>
      <c r="C110" s="11">
        <f t="shared" ref="C110:K110" si="44">C104/(C104+C107)</f>
        <v>0.73333333333333328</v>
      </c>
      <c r="D110" s="11">
        <f t="shared" si="44"/>
        <v>0.48148148148148145</v>
      </c>
      <c r="E110" s="11">
        <f t="shared" si="44"/>
        <v>0.66666666666666663</v>
      </c>
      <c r="F110" s="11">
        <f t="shared" si="44"/>
        <v>0.48484848484848486</v>
      </c>
      <c r="G110" s="11">
        <f t="shared" si="44"/>
        <v>0.55555555555555558</v>
      </c>
      <c r="H110" s="11">
        <f t="shared" si="44"/>
        <v>0.56666666666666665</v>
      </c>
      <c r="I110" s="11">
        <f t="shared" si="44"/>
        <v>0.35714285714285715</v>
      </c>
      <c r="J110" s="11">
        <f t="shared" si="44"/>
        <v>0.81081081081081086</v>
      </c>
      <c r="K110" s="11">
        <f t="shared" si="44"/>
        <v>0.40909090909090912</v>
      </c>
    </row>
    <row r="111" spans="1:11" x14ac:dyDescent="0.3">
      <c r="A111" s="4" t="s">
        <v>18</v>
      </c>
      <c r="B111" s="11">
        <f>B105/(B105+B106)</f>
        <v>0.81395348837209303</v>
      </c>
      <c r="C111" s="11">
        <f t="shared" ref="C111:K111" si="45">C105/(C105+C106)</f>
        <v>0.72340425531914898</v>
      </c>
      <c r="D111" s="11">
        <f t="shared" si="45"/>
        <v>0.82</v>
      </c>
      <c r="E111" s="11">
        <f t="shared" si="45"/>
        <v>0.93220338983050843</v>
      </c>
      <c r="F111" s="11">
        <f t="shared" si="45"/>
        <v>0.88636363636363635</v>
      </c>
      <c r="G111" s="11">
        <f t="shared" si="45"/>
        <v>0.86</v>
      </c>
      <c r="H111" s="11">
        <f t="shared" si="45"/>
        <v>0.89130434782608692</v>
      </c>
      <c r="I111" s="11">
        <f t="shared" si="45"/>
        <v>0.8571428571428571</v>
      </c>
      <c r="J111" s="11">
        <f t="shared" si="45"/>
        <v>0.875</v>
      </c>
      <c r="K111" s="11">
        <f t="shared" si="45"/>
        <v>0.94545454545454544</v>
      </c>
    </row>
    <row r="112" spans="1:1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3">
      <c r="A113" s="4" t="s">
        <v>24</v>
      </c>
      <c r="B113" s="11">
        <f>B104/(B104+B107)</f>
        <v>0.91176470588235292</v>
      </c>
      <c r="C113" s="11">
        <f t="shared" ref="C113:K113" si="46">C104/(C104+C107)</f>
        <v>0.73333333333333328</v>
      </c>
      <c r="D113" s="11">
        <f t="shared" si="46"/>
        <v>0.48148148148148145</v>
      </c>
      <c r="E113" s="11">
        <f t="shared" si="46"/>
        <v>0.66666666666666663</v>
      </c>
      <c r="F113" s="11">
        <f t="shared" si="46"/>
        <v>0.48484848484848486</v>
      </c>
      <c r="G113" s="11">
        <f t="shared" si="46"/>
        <v>0.55555555555555558</v>
      </c>
      <c r="H113" s="11">
        <f t="shared" si="46"/>
        <v>0.56666666666666665</v>
      </c>
      <c r="I113" s="11">
        <f t="shared" si="46"/>
        <v>0.35714285714285715</v>
      </c>
      <c r="J113" s="11">
        <f t="shared" si="46"/>
        <v>0.81081081081081086</v>
      </c>
      <c r="K113" s="11">
        <f t="shared" si="46"/>
        <v>0.40909090909090912</v>
      </c>
    </row>
    <row r="114" spans="1:11" x14ac:dyDescent="0.3">
      <c r="A114" s="4" t="s">
        <v>23</v>
      </c>
      <c r="B114" s="11">
        <f>B106/(B106+B105)</f>
        <v>0.18604651162790697</v>
      </c>
      <c r="C114" s="11">
        <f t="shared" ref="C114:K114" si="47">C106/(C106+C105)</f>
        <v>0.27659574468085107</v>
      </c>
      <c r="D114" s="11">
        <f t="shared" si="47"/>
        <v>0.18</v>
      </c>
      <c r="E114" s="11">
        <f t="shared" si="47"/>
        <v>6.7796610169491525E-2</v>
      </c>
      <c r="F114" s="11">
        <f t="shared" si="47"/>
        <v>0.11363636363636363</v>
      </c>
      <c r="G114" s="11">
        <f t="shared" si="47"/>
        <v>0.14000000000000001</v>
      </c>
      <c r="H114" s="11">
        <f t="shared" si="47"/>
        <v>0.10869565217391304</v>
      </c>
      <c r="I114" s="11">
        <f t="shared" si="47"/>
        <v>0.14285714285714285</v>
      </c>
      <c r="J114" s="11">
        <f t="shared" si="47"/>
        <v>0.125</v>
      </c>
      <c r="K114" s="11">
        <f t="shared" si="47"/>
        <v>5.4545454545454543E-2</v>
      </c>
    </row>
    <row r="115" spans="1:11" x14ac:dyDescent="0.3">
      <c r="C115" s="11"/>
    </row>
    <row r="116" spans="1:11" x14ac:dyDescent="0.3">
      <c r="A116" s="6" t="s">
        <v>39</v>
      </c>
      <c r="B116" s="11">
        <v>0.89049999999999996</v>
      </c>
      <c r="C116" s="11">
        <v>0.88449999999999995</v>
      </c>
      <c r="D116" s="11">
        <v>0.89239999999999997</v>
      </c>
      <c r="E116" s="11">
        <v>0.89759999999999995</v>
      </c>
      <c r="F116" s="11">
        <v>0.88790000000000002</v>
      </c>
      <c r="G116" s="11">
        <v>0.88890000000000002</v>
      </c>
      <c r="H116" s="11">
        <v>0.8931</v>
      </c>
      <c r="I116" s="11">
        <v>0.89019999999999999</v>
      </c>
      <c r="J116" s="11">
        <v>0.90039999999999998</v>
      </c>
      <c r="K116" s="11">
        <v>0.88770000000000004</v>
      </c>
    </row>
    <row r="118" spans="1:11" x14ac:dyDescent="0.3">
      <c r="A118" s="5" t="s">
        <v>21</v>
      </c>
      <c r="B118" s="2">
        <v>32</v>
      </c>
      <c r="C118" s="2">
        <v>28</v>
      </c>
      <c r="D118" s="2">
        <v>14</v>
      </c>
      <c r="E118" s="2">
        <v>11</v>
      </c>
      <c r="F118" s="2">
        <v>15</v>
      </c>
      <c r="G118" s="2">
        <v>24</v>
      </c>
      <c r="H118" s="2">
        <v>8</v>
      </c>
      <c r="I118" s="2">
        <v>4</v>
      </c>
      <c r="J118" s="2">
        <v>26</v>
      </c>
      <c r="K118" s="2">
        <v>12</v>
      </c>
    </row>
    <row r="119" spans="1:11" x14ac:dyDescent="0.3">
      <c r="A119" s="5" t="s">
        <v>19</v>
      </c>
      <c r="B119" s="2">
        <v>27</v>
      </c>
      <c r="C119" s="21">
        <v>33</v>
      </c>
      <c r="D119" s="2">
        <v>46</v>
      </c>
      <c r="E119" s="2">
        <v>55</v>
      </c>
      <c r="F119" s="2">
        <v>37</v>
      </c>
      <c r="G119" s="2">
        <v>34</v>
      </c>
      <c r="H119" s="2">
        <v>49</v>
      </c>
      <c r="I119" s="2">
        <v>52</v>
      </c>
      <c r="J119" s="2">
        <v>35</v>
      </c>
      <c r="K119" s="2">
        <v>52</v>
      </c>
    </row>
    <row r="120" spans="1:11" x14ac:dyDescent="0.3">
      <c r="A120" s="5" t="s">
        <v>22</v>
      </c>
      <c r="B120" s="2">
        <v>9</v>
      </c>
      <c r="C120" s="2">
        <v>6</v>
      </c>
      <c r="D120" s="2">
        <v>9</v>
      </c>
      <c r="E120" s="2">
        <v>4</v>
      </c>
      <c r="F120" s="2">
        <v>5</v>
      </c>
      <c r="G120" s="2">
        <v>5</v>
      </c>
      <c r="H120" s="2">
        <v>9</v>
      </c>
      <c r="I120" s="2">
        <v>4</v>
      </c>
      <c r="J120" s="2">
        <v>5</v>
      </c>
      <c r="K120" s="2">
        <v>2</v>
      </c>
    </row>
    <row r="121" spans="1:11" x14ac:dyDescent="0.3">
      <c r="A121" s="5" t="s">
        <v>20</v>
      </c>
      <c r="B121" s="2">
        <v>9</v>
      </c>
      <c r="C121" s="2">
        <v>10</v>
      </c>
      <c r="D121" s="2">
        <v>8</v>
      </c>
      <c r="E121" s="2">
        <v>7</v>
      </c>
      <c r="F121" s="2">
        <v>20</v>
      </c>
      <c r="G121" s="2">
        <v>14</v>
      </c>
      <c r="H121" s="2">
        <v>11</v>
      </c>
      <c r="I121" s="2">
        <v>17</v>
      </c>
      <c r="J121" s="2">
        <v>11</v>
      </c>
      <c r="K121" s="2">
        <v>11</v>
      </c>
    </row>
    <row r="122" spans="1:11" x14ac:dyDescent="0.3">
      <c r="A122" s="16" t="s">
        <v>27</v>
      </c>
      <c r="B122" s="11">
        <f>(B118+B119)/SUM(B118:B121)</f>
        <v>0.76623376623376627</v>
      </c>
      <c r="C122" s="11">
        <f t="shared" ref="C122:K122" si="48">(C118+C119)/SUM(C118:C121)</f>
        <v>0.79220779220779225</v>
      </c>
      <c r="D122" s="11">
        <f t="shared" si="48"/>
        <v>0.77922077922077926</v>
      </c>
      <c r="E122" s="11">
        <f t="shared" si="48"/>
        <v>0.8571428571428571</v>
      </c>
      <c r="F122" s="11">
        <f t="shared" si="48"/>
        <v>0.67532467532467533</v>
      </c>
      <c r="G122" s="11">
        <f t="shared" si="48"/>
        <v>0.75324675324675328</v>
      </c>
      <c r="H122" s="11">
        <f t="shared" si="48"/>
        <v>0.74025974025974028</v>
      </c>
      <c r="I122" s="11">
        <f t="shared" si="48"/>
        <v>0.72727272727272729</v>
      </c>
      <c r="J122" s="11">
        <f t="shared" si="48"/>
        <v>0.79220779220779225</v>
      </c>
      <c r="K122" s="11">
        <f t="shared" si="48"/>
        <v>0.83116883116883122</v>
      </c>
    </row>
    <row r="123" spans="1:11" x14ac:dyDescent="0.3">
      <c r="A123" s="4" t="s">
        <v>17</v>
      </c>
      <c r="B123" s="11">
        <f>B118/(B118+B120)</f>
        <v>0.78048780487804881</v>
      </c>
      <c r="C123" s="11">
        <f t="shared" ref="C123:K123" si="49">C118/(C118+C120)</f>
        <v>0.82352941176470584</v>
      </c>
      <c r="D123" s="11">
        <f t="shared" si="49"/>
        <v>0.60869565217391308</v>
      </c>
      <c r="E123" s="11">
        <f t="shared" si="49"/>
        <v>0.73333333333333328</v>
      </c>
      <c r="F123" s="11">
        <f t="shared" si="49"/>
        <v>0.75</v>
      </c>
      <c r="G123" s="11">
        <f t="shared" si="49"/>
        <v>0.82758620689655171</v>
      </c>
      <c r="H123" s="11">
        <f t="shared" si="49"/>
        <v>0.47058823529411764</v>
      </c>
      <c r="I123" s="13">
        <f t="shared" si="49"/>
        <v>0.5</v>
      </c>
      <c r="J123" s="11">
        <f t="shared" si="49"/>
        <v>0.83870967741935487</v>
      </c>
      <c r="K123" s="11">
        <f t="shared" si="49"/>
        <v>0.8571428571428571</v>
      </c>
    </row>
    <row r="124" spans="1:11" x14ac:dyDescent="0.3">
      <c r="A124" s="4" t="s">
        <v>16</v>
      </c>
      <c r="B124" s="11">
        <f>B118/(B118+B121)</f>
        <v>0.78048780487804881</v>
      </c>
      <c r="C124" s="11">
        <f t="shared" ref="C124:K124" si="50">C118/(C118+C121)</f>
        <v>0.73684210526315785</v>
      </c>
      <c r="D124" s="11">
        <f t="shared" si="50"/>
        <v>0.63636363636363635</v>
      </c>
      <c r="E124" s="11">
        <f t="shared" si="50"/>
        <v>0.61111111111111116</v>
      </c>
      <c r="F124" s="11">
        <f t="shared" si="50"/>
        <v>0.42857142857142855</v>
      </c>
      <c r="G124" s="11">
        <f t="shared" si="50"/>
        <v>0.63157894736842102</v>
      </c>
      <c r="H124" s="11">
        <f t="shared" si="50"/>
        <v>0.42105263157894735</v>
      </c>
      <c r="I124" s="11">
        <f t="shared" si="50"/>
        <v>0.19047619047619047</v>
      </c>
      <c r="J124" s="11">
        <f t="shared" si="50"/>
        <v>0.70270270270270274</v>
      </c>
      <c r="K124" s="11">
        <f t="shared" si="50"/>
        <v>0.52173913043478259</v>
      </c>
    </row>
    <row r="125" spans="1:11" x14ac:dyDescent="0.3">
      <c r="A125" s="4" t="s">
        <v>18</v>
      </c>
      <c r="B125" s="11">
        <f>B119/(B119+B120)</f>
        <v>0.75</v>
      </c>
      <c r="C125" s="11">
        <f t="shared" ref="C125:K125" si="51">C119/(C119+C120)</f>
        <v>0.84615384615384615</v>
      </c>
      <c r="D125" s="11">
        <f t="shared" si="51"/>
        <v>0.83636363636363631</v>
      </c>
      <c r="E125" s="11">
        <f t="shared" si="51"/>
        <v>0.93220338983050843</v>
      </c>
      <c r="F125" s="11">
        <f t="shared" si="51"/>
        <v>0.88095238095238093</v>
      </c>
      <c r="G125" s="11">
        <f t="shared" si="51"/>
        <v>0.87179487179487181</v>
      </c>
      <c r="H125" s="11">
        <f t="shared" si="51"/>
        <v>0.84482758620689657</v>
      </c>
      <c r="I125" s="11">
        <f t="shared" si="51"/>
        <v>0.9285714285714286</v>
      </c>
      <c r="J125" s="11">
        <f t="shared" si="51"/>
        <v>0.875</v>
      </c>
      <c r="K125" s="11">
        <f t="shared" si="51"/>
        <v>0.96296296296296291</v>
      </c>
    </row>
    <row r="126" spans="1:11" x14ac:dyDescent="0.3">
      <c r="B126" s="11"/>
      <c r="C126" s="11"/>
      <c r="H126" s="11"/>
      <c r="I126" s="11"/>
      <c r="J126" s="11"/>
      <c r="K126" s="11"/>
    </row>
    <row r="127" spans="1:11" x14ac:dyDescent="0.3">
      <c r="A127" s="4" t="s">
        <v>24</v>
      </c>
      <c r="B127" s="11">
        <f>B118/(B118+B121)</f>
        <v>0.78048780487804881</v>
      </c>
      <c r="C127" s="11">
        <f t="shared" ref="C127:K127" si="52">C118/(C118+C121)</f>
        <v>0.73684210526315785</v>
      </c>
      <c r="D127" s="11">
        <f t="shared" si="52"/>
        <v>0.63636363636363635</v>
      </c>
      <c r="E127" s="11">
        <f t="shared" si="52"/>
        <v>0.61111111111111116</v>
      </c>
      <c r="F127" s="11">
        <f t="shared" si="52"/>
        <v>0.42857142857142855</v>
      </c>
      <c r="G127" s="11">
        <f t="shared" si="52"/>
        <v>0.63157894736842102</v>
      </c>
      <c r="H127" s="11">
        <f t="shared" si="52"/>
        <v>0.42105263157894735</v>
      </c>
      <c r="I127" s="11">
        <f t="shared" si="52"/>
        <v>0.19047619047619047</v>
      </c>
      <c r="J127" s="11">
        <f t="shared" si="52"/>
        <v>0.70270270270270274</v>
      </c>
      <c r="K127" s="11">
        <f t="shared" si="52"/>
        <v>0.52173913043478259</v>
      </c>
    </row>
    <row r="128" spans="1:11" x14ac:dyDescent="0.3">
      <c r="A128" s="4" t="s">
        <v>23</v>
      </c>
      <c r="B128" s="11">
        <f>B120/(B120+B119)</f>
        <v>0.25</v>
      </c>
      <c r="C128" s="11">
        <f t="shared" ref="C128:K128" si="53">C120/(C120+C119)</f>
        <v>0.15384615384615385</v>
      </c>
      <c r="D128" s="11">
        <f t="shared" si="53"/>
        <v>0.16363636363636364</v>
      </c>
      <c r="E128" s="11">
        <f t="shared" si="53"/>
        <v>6.7796610169491525E-2</v>
      </c>
      <c r="F128" s="11">
        <f t="shared" si="53"/>
        <v>0.11904761904761904</v>
      </c>
      <c r="G128" s="11">
        <f t="shared" si="53"/>
        <v>0.12820512820512819</v>
      </c>
      <c r="H128" s="11">
        <f t="shared" si="53"/>
        <v>0.15517241379310345</v>
      </c>
      <c r="I128" s="11">
        <f t="shared" si="53"/>
        <v>7.1428571428571425E-2</v>
      </c>
      <c r="J128" s="11">
        <f t="shared" si="53"/>
        <v>0.125</v>
      </c>
      <c r="K128" s="11">
        <f t="shared" si="53"/>
        <v>3.7037037037037035E-2</v>
      </c>
    </row>
    <row r="129" spans="1:13" x14ac:dyDescent="0.3">
      <c r="C129" s="11"/>
    </row>
    <row r="130" spans="1:13" x14ac:dyDescent="0.3">
      <c r="A130" s="6" t="s">
        <v>40</v>
      </c>
      <c r="B130" s="11">
        <v>0.89049999999999996</v>
      </c>
      <c r="C130" s="11">
        <v>0.88449999999999995</v>
      </c>
      <c r="D130" s="11">
        <v>0.8931</v>
      </c>
      <c r="E130" s="11">
        <v>0.89759999999999995</v>
      </c>
      <c r="F130" s="11">
        <v>0.88790000000000002</v>
      </c>
      <c r="G130" s="11">
        <v>0.88890000000000002</v>
      </c>
      <c r="H130" s="11">
        <v>0.8931</v>
      </c>
      <c r="I130" s="11">
        <v>0.89019999999999999</v>
      </c>
      <c r="J130" s="11">
        <v>0.90039999999999998</v>
      </c>
      <c r="K130" s="11">
        <v>0.88770000000000004</v>
      </c>
    </row>
    <row r="131" spans="1:13" x14ac:dyDescent="0.3">
      <c r="B131" t="s">
        <v>0</v>
      </c>
      <c r="K131" t="s">
        <v>0</v>
      </c>
    </row>
    <row r="132" spans="1:13" x14ac:dyDescent="0.3">
      <c r="A132" s="5" t="s">
        <v>21</v>
      </c>
      <c r="B132" s="2">
        <v>19</v>
      </c>
      <c r="C132" s="21">
        <v>17</v>
      </c>
      <c r="D132" s="2">
        <v>20</v>
      </c>
      <c r="E132" s="2">
        <v>12</v>
      </c>
      <c r="F132" s="2">
        <v>12</v>
      </c>
      <c r="G132" s="2">
        <v>14</v>
      </c>
      <c r="H132" s="2">
        <v>8</v>
      </c>
      <c r="I132" s="2">
        <v>16</v>
      </c>
      <c r="J132" s="2">
        <v>7</v>
      </c>
      <c r="K132" s="2">
        <v>15</v>
      </c>
    </row>
    <row r="133" spans="1:13" x14ac:dyDescent="0.3">
      <c r="A133" s="5" t="s">
        <v>19</v>
      </c>
      <c r="B133" s="2">
        <v>33</v>
      </c>
      <c r="C133" s="21">
        <v>47</v>
      </c>
      <c r="D133" s="2">
        <v>28</v>
      </c>
      <c r="E133" s="2">
        <v>46</v>
      </c>
      <c r="F133" s="2">
        <v>44</v>
      </c>
      <c r="G133" s="2">
        <v>48</v>
      </c>
      <c r="H133" s="2">
        <v>43</v>
      </c>
      <c r="I133" s="2">
        <v>40</v>
      </c>
      <c r="J133" s="2">
        <v>54</v>
      </c>
      <c r="K133" s="2">
        <v>40</v>
      </c>
    </row>
    <row r="134" spans="1:13" x14ac:dyDescent="0.3">
      <c r="A134" s="5" t="s">
        <v>22</v>
      </c>
      <c r="B134" s="2">
        <v>12</v>
      </c>
      <c r="C134" s="2">
        <v>6</v>
      </c>
      <c r="D134" s="2">
        <v>17</v>
      </c>
      <c r="E134" s="2">
        <v>3</v>
      </c>
      <c r="F134" s="2">
        <v>8</v>
      </c>
      <c r="G134" s="2">
        <v>7</v>
      </c>
      <c r="H134" s="2">
        <v>5</v>
      </c>
      <c r="I134" s="2">
        <v>8</v>
      </c>
      <c r="J134" s="2">
        <v>5</v>
      </c>
      <c r="K134" s="2">
        <v>7</v>
      </c>
    </row>
    <row r="135" spans="1:13" x14ac:dyDescent="0.3">
      <c r="A135" s="5" t="s">
        <v>20</v>
      </c>
      <c r="B135" s="2">
        <v>13</v>
      </c>
      <c r="C135" s="2">
        <v>5</v>
      </c>
      <c r="D135" s="2">
        <v>12</v>
      </c>
      <c r="E135" s="2">
        <v>16</v>
      </c>
      <c r="F135" s="2">
        <v>13</v>
      </c>
      <c r="G135" s="2">
        <v>8</v>
      </c>
      <c r="H135" s="2">
        <v>21</v>
      </c>
      <c r="I135" s="2">
        <v>13</v>
      </c>
      <c r="J135" s="2">
        <v>11</v>
      </c>
      <c r="K135" s="2">
        <v>15</v>
      </c>
    </row>
    <row r="136" spans="1:13" x14ac:dyDescent="0.3">
      <c r="A136" s="16" t="s">
        <v>27</v>
      </c>
      <c r="B136" s="11">
        <f>(B132+B133)/SUM(B132:B135)</f>
        <v>0.67532467532467533</v>
      </c>
      <c r="C136" s="11">
        <f t="shared" ref="C136:K136" si="54">(C132+C133)/SUM(C132:C135)</f>
        <v>0.85333333333333339</v>
      </c>
      <c r="D136" s="11">
        <f t="shared" si="54"/>
        <v>0.62337662337662336</v>
      </c>
      <c r="E136" s="11">
        <f t="shared" si="54"/>
        <v>0.75324675324675328</v>
      </c>
      <c r="F136" s="11">
        <f t="shared" si="54"/>
        <v>0.72727272727272729</v>
      </c>
      <c r="G136" s="11">
        <f t="shared" si="54"/>
        <v>0.80519480519480524</v>
      </c>
      <c r="H136" s="11">
        <f t="shared" si="54"/>
        <v>0.66233766233766234</v>
      </c>
      <c r="I136" s="11">
        <f t="shared" si="54"/>
        <v>0.72727272727272729</v>
      </c>
      <c r="J136" s="11">
        <f t="shared" si="54"/>
        <v>0.79220779220779225</v>
      </c>
      <c r="K136" s="11">
        <f t="shared" si="54"/>
        <v>0.7142857142857143</v>
      </c>
    </row>
    <row r="137" spans="1:13" x14ac:dyDescent="0.3">
      <c r="A137" s="4" t="s">
        <v>17</v>
      </c>
      <c r="B137" s="11">
        <f>B132/(B132+B134)</f>
        <v>0.61290322580645162</v>
      </c>
      <c r="C137" s="11">
        <f t="shared" ref="C137:K137" si="55">C132/(C132+C134)</f>
        <v>0.73913043478260865</v>
      </c>
      <c r="D137" s="11">
        <f t="shared" si="55"/>
        <v>0.54054054054054057</v>
      </c>
      <c r="E137" s="11">
        <f t="shared" si="55"/>
        <v>0.8</v>
      </c>
      <c r="F137" s="11">
        <f t="shared" si="55"/>
        <v>0.6</v>
      </c>
      <c r="G137" s="11">
        <f t="shared" si="55"/>
        <v>0.66666666666666663</v>
      </c>
      <c r="H137" s="11">
        <f t="shared" si="55"/>
        <v>0.61538461538461542</v>
      </c>
      <c r="I137" s="11">
        <f t="shared" si="55"/>
        <v>0.66666666666666663</v>
      </c>
      <c r="J137" s="11">
        <f t="shared" si="55"/>
        <v>0.58333333333333337</v>
      </c>
      <c r="K137" s="11">
        <f t="shared" si="55"/>
        <v>0.68181818181818177</v>
      </c>
    </row>
    <row r="138" spans="1:13" x14ac:dyDescent="0.3">
      <c r="A138" s="4" t="s">
        <v>16</v>
      </c>
      <c r="B138" s="11">
        <f>B132/(B132+B135)</f>
        <v>0.59375</v>
      </c>
      <c r="C138" s="11">
        <f t="shared" ref="C138:K138" si="56">C132/(C132+C135)</f>
        <v>0.77272727272727271</v>
      </c>
      <c r="D138" s="11">
        <f t="shared" si="56"/>
        <v>0.625</v>
      </c>
      <c r="E138" s="11">
        <f t="shared" si="56"/>
        <v>0.42857142857142855</v>
      </c>
      <c r="F138" s="11">
        <f t="shared" si="56"/>
        <v>0.48</v>
      </c>
      <c r="G138" s="11">
        <f t="shared" si="56"/>
        <v>0.63636363636363635</v>
      </c>
      <c r="H138" s="11">
        <f t="shared" si="56"/>
        <v>0.27586206896551724</v>
      </c>
      <c r="I138" s="11">
        <f t="shared" si="56"/>
        <v>0.55172413793103448</v>
      </c>
      <c r="J138" s="11">
        <f t="shared" si="56"/>
        <v>0.3888888888888889</v>
      </c>
      <c r="K138" s="11">
        <f t="shared" si="56"/>
        <v>0.5</v>
      </c>
    </row>
    <row r="139" spans="1:13" x14ac:dyDescent="0.3">
      <c r="A139" s="4" t="s">
        <v>18</v>
      </c>
      <c r="B139" s="11">
        <f>B133/(B133+B134)</f>
        <v>0.73333333333333328</v>
      </c>
      <c r="C139" s="11">
        <f t="shared" ref="C139:K139" si="57">C133/(C133+C134)</f>
        <v>0.8867924528301887</v>
      </c>
      <c r="D139" s="11">
        <f t="shared" si="57"/>
        <v>0.62222222222222223</v>
      </c>
      <c r="E139" s="11">
        <f t="shared" si="57"/>
        <v>0.93877551020408168</v>
      </c>
      <c r="F139" s="11">
        <f t="shared" si="57"/>
        <v>0.84615384615384615</v>
      </c>
      <c r="G139" s="11">
        <f t="shared" si="57"/>
        <v>0.87272727272727268</v>
      </c>
      <c r="H139" s="11">
        <f t="shared" si="57"/>
        <v>0.89583333333333337</v>
      </c>
      <c r="I139" s="11">
        <f t="shared" si="57"/>
        <v>0.83333333333333337</v>
      </c>
      <c r="J139" s="11">
        <f t="shared" si="57"/>
        <v>0.9152542372881356</v>
      </c>
      <c r="K139" s="11">
        <f t="shared" si="57"/>
        <v>0.85106382978723405</v>
      </c>
    </row>
    <row r="140" spans="1:13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3" x14ac:dyDescent="0.3">
      <c r="A141" s="4" t="s">
        <v>24</v>
      </c>
      <c r="B141" s="11">
        <f>B132/(B132+B135)</f>
        <v>0.59375</v>
      </c>
      <c r="C141" s="11">
        <f t="shared" ref="C141:K141" si="58">C132/(C132+C135)</f>
        <v>0.77272727272727271</v>
      </c>
      <c r="D141" s="11">
        <f t="shared" si="58"/>
        <v>0.625</v>
      </c>
      <c r="E141" s="11">
        <f t="shared" si="58"/>
        <v>0.42857142857142855</v>
      </c>
      <c r="F141" s="11">
        <f t="shared" si="58"/>
        <v>0.48</v>
      </c>
      <c r="G141" s="11">
        <f t="shared" si="58"/>
        <v>0.63636363636363635</v>
      </c>
      <c r="H141" s="11">
        <f t="shared" si="58"/>
        <v>0.27586206896551724</v>
      </c>
      <c r="I141" s="11">
        <f t="shared" si="58"/>
        <v>0.55172413793103448</v>
      </c>
      <c r="J141" s="11">
        <f t="shared" si="58"/>
        <v>0.3888888888888889</v>
      </c>
      <c r="K141" s="11">
        <f t="shared" si="58"/>
        <v>0.5</v>
      </c>
    </row>
    <row r="142" spans="1:13" x14ac:dyDescent="0.3">
      <c r="A142" s="4" t="s">
        <v>23</v>
      </c>
      <c r="B142" s="11">
        <f>B134/(B134+B133)</f>
        <v>0.26666666666666666</v>
      </c>
      <c r="C142" s="11">
        <f t="shared" ref="C142:K142" si="59">C134/(C134+C133)</f>
        <v>0.11320754716981132</v>
      </c>
      <c r="D142" s="11">
        <f t="shared" si="59"/>
        <v>0.37777777777777777</v>
      </c>
      <c r="E142" s="11">
        <f t="shared" si="59"/>
        <v>6.1224489795918366E-2</v>
      </c>
      <c r="F142" s="11">
        <f t="shared" si="59"/>
        <v>0.15384615384615385</v>
      </c>
      <c r="G142" s="11">
        <f t="shared" si="59"/>
        <v>0.12727272727272726</v>
      </c>
      <c r="H142" s="11">
        <f t="shared" si="59"/>
        <v>0.10416666666666667</v>
      </c>
      <c r="I142" s="11">
        <f t="shared" si="59"/>
        <v>0.16666666666666666</v>
      </c>
      <c r="J142" s="11">
        <f t="shared" si="59"/>
        <v>8.4745762711864403E-2</v>
      </c>
      <c r="K142" s="11">
        <f t="shared" si="59"/>
        <v>0.14893617021276595</v>
      </c>
    </row>
    <row r="143" spans="1:13" x14ac:dyDescent="0.3">
      <c r="C143" s="11"/>
    </row>
    <row r="144" spans="1:13" x14ac:dyDescent="0.3">
      <c r="A144" s="8" t="s">
        <v>28</v>
      </c>
      <c r="C144" s="11"/>
      <c r="M144" s="18" t="s">
        <v>44</v>
      </c>
    </row>
    <row r="145" spans="1:13" x14ac:dyDescent="0.3">
      <c r="A145" s="16" t="s">
        <v>27</v>
      </c>
      <c r="B145" s="15">
        <f>(B10+B24+B38+B52+B66+B80+B94+B108+B122+B136)/10</f>
        <v>0.77740259740259732</v>
      </c>
      <c r="C145" s="15">
        <f t="shared" ref="C145:K145" si="60">(C10+C24+C38+C52+C66+C80+C94+C108+C122+C136)/10</f>
        <v>0.77754112554112553</v>
      </c>
      <c r="D145" s="15">
        <f t="shared" si="60"/>
        <v>0.73026839826839829</v>
      </c>
      <c r="E145" s="15">
        <f t="shared" si="60"/>
        <v>0.802181818181818</v>
      </c>
      <c r="F145" s="15">
        <f t="shared" si="60"/>
        <v>0.72015584415584422</v>
      </c>
      <c r="G145" s="15">
        <f t="shared" si="60"/>
        <v>0.69927272727272727</v>
      </c>
      <c r="H145" s="15">
        <f t="shared" si="60"/>
        <v>0.74092617908407388</v>
      </c>
      <c r="I145" s="15">
        <f t="shared" si="60"/>
        <v>0.70959307359307366</v>
      </c>
      <c r="J145" s="15">
        <f t="shared" si="60"/>
        <v>0.82019047619047603</v>
      </c>
      <c r="K145" s="15">
        <f t="shared" si="60"/>
        <v>0.78635497835497836</v>
      </c>
      <c r="M145" s="19">
        <f>AVERAGE(B145:K145)</f>
        <v>0.75638872180451122</v>
      </c>
    </row>
    <row r="146" spans="1:13" x14ac:dyDescent="0.3">
      <c r="A146" s="9" t="s">
        <v>41</v>
      </c>
      <c r="B146" s="11">
        <f>(B4+B18+B32+B46+B60+B74+B88+B102+B116+B130)/10</f>
        <v>0.89785999999999999</v>
      </c>
      <c r="C146" s="11">
        <f t="shared" ref="C146:K146" si="61">(C4+C18+C32+C46+C60+C74+C88+C102+C116+C130)/10</f>
        <v>0.88668999999999998</v>
      </c>
      <c r="D146" s="11">
        <f t="shared" si="61"/>
        <v>0.89851000000000014</v>
      </c>
      <c r="E146" s="11">
        <f t="shared" si="61"/>
        <v>0.89454000000000011</v>
      </c>
      <c r="F146" s="11">
        <f t="shared" si="61"/>
        <v>0.88895000000000002</v>
      </c>
      <c r="G146" s="11">
        <f t="shared" si="61"/>
        <v>0.89406999999999981</v>
      </c>
      <c r="H146" s="11">
        <f t="shared" si="61"/>
        <v>0.89233000000000007</v>
      </c>
      <c r="I146" s="11">
        <f t="shared" si="61"/>
        <v>0.89473999999999998</v>
      </c>
      <c r="J146" s="11">
        <f t="shared" si="61"/>
        <v>0.89773999999999998</v>
      </c>
      <c r="K146" s="11">
        <f t="shared" si="61"/>
        <v>0.89337</v>
      </c>
      <c r="M146" s="19" cm="1">
        <f t="array" ref="M146">AVERAGE(IF(ISNUMBER(B146:K146),B146:K146))</f>
        <v>0.89388000000000001</v>
      </c>
    </row>
    <row r="147" spans="1:13" x14ac:dyDescent="0.3">
      <c r="A147" s="9" t="s">
        <v>17</v>
      </c>
      <c r="B147" s="11">
        <f t="shared" ref="B147:K149" si="62">(B11+B25+B39+B53+B67+B81+B95+B109+B123+B137)/10</f>
        <v>0.75325993995789609</v>
      </c>
      <c r="C147" s="11">
        <f t="shared" si="62"/>
        <v>0.73282630437294594</v>
      </c>
      <c r="D147" s="11">
        <f t="shared" si="62"/>
        <v>0.60692359835838094</v>
      </c>
      <c r="E147" s="11">
        <f t="shared" si="62"/>
        <v>0.72411172161172155</v>
      </c>
      <c r="F147" s="13">
        <f t="shared" si="62"/>
        <v>0.71132505943648761</v>
      </c>
      <c r="G147" s="11">
        <f t="shared" si="62"/>
        <v>0.6337196596506941</v>
      </c>
      <c r="H147" s="11">
        <f t="shared" si="62"/>
        <v>0.66108775104472772</v>
      </c>
      <c r="I147" s="13">
        <f t="shared" si="62"/>
        <v>0.66751571441973923</v>
      </c>
      <c r="J147" s="11">
        <f t="shared" si="62"/>
        <v>0.75843749827398321</v>
      </c>
      <c r="K147" s="11">
        <f t="shared" si="62"/>
        <v>0.77378316128316127</v>
      </c>
      <c r="M147" s="19" cm="1">
        <f t="array" ref="M147">AVERAGE(IF(ISNUMBER(B147:K147),B147:K147))</f>
        <v>0.70229904084097383</v>
      </c>
    </row>
    <row r="148" spans="1:13" x14ac:dyDescent="0.3">
      <c r="A148" s="9" t="s">
        <v>16</v>
      </c>
      <c r="B148" s="11">
        <f t="shared" si="62"/>
        <v>0.79842231132363228</v>
      </c>
      <c r="C148" s="11">
        <f t="shared" si="62"/>
        <v>0.76945459933930083</v>
      </c>
      <c r="D148" s="11">
        <f t="shared" si="62"/>
        <v>0.59510817443426145</v>
      </c>
      <c r="E148" s="11">
        <f t="shared" si="62"/>
        <v>0.55816133184554251</v>
      </c>
      <c r="F148" s="11">
        <f t="shared" si="62"/>
        <v>0.52267014158065783</v>
      </c>
      <c r="G148" s="11">
        <f t="shared" si="62"/>
        <v>0.51720095257300347</v>
      </c>
      <c r="H148" s="11">
        <f t="shared" si="62"/>
        <v>0.53056930657043155</v>
      </c>
      <c r="I148" s="11">
        <f t="shared" si="62"/>
        <v>0.40900394943498392</v>
      </c>
      <c r="J148" s="11">
        <f t="shared" si="62"/>
        <v>0.72568872078823354</v>
      </c>
      <c r="K148" s="11">
        <f t="shared" si="62"/>
        <v>0.50185028505855989</v>
      </c>
      <c r="M148" s="19" cm="1">
        <f t="array" ref="M148">AVERAGE(IF(ISNUMBER(B148:K148),B148:K148))</f>
        <v>0.59281297729486082</v>
      </c>
    </row>
    <row r="149" spans="1:13" x14ac:dyDescent="0.3">
      <c r="A149" s="9" t="s">
        <v>18</v>
      </c>
      <c r="B149" s="11">
        <f t="shared" si="62"/>
        <v>0.75280072308904866</v>
      </c>
      <c r="C149" s="11">
        <f t="shared" si="62"/>
        <v>0.78032170598906192</v>
      </c>
      <c r="D149" s="11">
        <f t="shared" si="62"/>
        <v>0.79890862193239465</v>
      </c>
      <c r="E149" s="11">
        <f t="shared" si="62"/>
        <v>0.90666271358445072</v>
      </c>
      <c r="F149" s="11">
        <f t="shared" si="62"/>
        <v>0.8534178582010068</v>
      </c>
      <c r="G149" s="11">
        <f t="shared" si="62"/>
        <v>0.81406788943381725</v>
      </c>
      <c r="H149" s="11">
        <f t="shared" si="62"/>
        <v>0.85662906916752968</v>
      </c>
      <c r="I149" s="11">
        <f t="shared" si="62"/>
        <v>0.87910799213302337</v>
      </c>
      <c r="J149" s="11">
        <f t="shared" si="62"/>
        <v>0.87106188019174058</v>
      </c>
      <c r="K149" s="11">
        <f t="shared" si="62"/>
        <v>0.92492025184748439</v>
      </c>
      <c r="M149" s="19" cm="1">
        <f t="array" ref="M149">AVERAGE(IF(ISNUMBER(B149:K149),B149:K149))</f>
        <v>0.84378987055695576</v>
      </c>
    </row>
    <row r="150" spans="1:13" x14ac:dyDescent="0.3">
      <c r="A150" s="9" t="s">
        <v>29</v>
      </c>
      <c r="B150" s="11">
        <f>(B43+B57+B71+N85+B99+B113+B127+B141)/10</f>
        <v>0.54905703695835795</v>
      </c>
      <c r="C150" s="11">
        <f t="shared" ref="C150:K150" si="63">(C43+C57+C71+O85+C99+C113+C127+C141)/10</f>
        <v>0.53317526001736515</v>
      </c>
      <c r="D150" s="11">
        <f t="shared" si="63"/>
        <v>0.43368489401098093</v>
      </c>
      <c r="E150" s="11">
        <f t="shared" si="63"/>
        <v>0.39348896717317766</v>
      </c>
      <c r="F150" s="11">
        <f t="shared" si="63"/>
        <v>0.34148601627888553</v>
      </c>
      <c r="G150" s="11">
        <f t="shared" si="63"/>
        <v>0.38922812080706815</v>
      </c>
      <c r="H150" s="11">
        <f t="shared" si="63"/>
        <v>0.3651846911858162</v>
      </c>
      <c r="I150" s="11">
        <f t="shared" si="63"/>
        <v>0.29776389638458606</v>
      </c>
      <c r="J150" s="11">
        <f t="shared" si="63"/>
        <v>0.49544366149969604</v>
      </c>
      <c r="K150" s="11">
        <f t="shared" si="63"/>
        <v>0.33867824204780728</v>
      </c>
      <c r="M150" s="19" cm="1">
        <f t="array" ref="M150">AVERAGE(IF(ISNUMBER(B150:K150),B150:K150))</f>
        <v>0.41371907863637408</v>
      </c>
    </row>
    <row r="151" spans="1:13" x14ac:dyDescent="0.3">
      <c r="A151" s="10" t="s">
        <v>30</v>
      </c>
      <c r="B151" s="11">
        <f>(B16+B30+B44+B58+B72+B86+B100+B114+B128+B142)/10</f>
        <v>0.24719927691095131</v>
      </c>
      <c r="C151" s="11">
        <f t="shared" ref="C151:K151" si="64">(C16+C30+C44+C58+C72+C86+C100+C114+C128+C142)/10</f>
        <v>0.21967829401093802</v>
      </c>
      <c r="D151" s="11">
        <f t="shared" si="64"/>
        <v>0.20109137806760541</v>
      </c>
      <c r="E151" s="11">
        <f t="shared" si="64"/>
        <v>9.3337286415549184E-2</v>
      </c>
      <c r="F151" s="11">
        <f t="shared" si="64"/>
        <v>0.14658214179899334</v>
      </c>
      <c r="G151" s="11">
        <f t="shared" si="64"/>
        <v>0.18593211056618275</v>
      </c>
      <c r="H151" s="11">
        <f t="shared" si="64"/>
        <v>0.14337093083247035</v>
      </c>
      <c r="I151" s="11">
        <f t="shared" si="64"/>
        <v>0.12089200786697656</v>
      </c>
      <c r="J151" s="11">
        <f t="shared" si="64"/>
        <v>0.12893811980825937</v>
      </c>
      <c r="K151" s="11">
        <f t="shared" si="64"/>
        <v>7.5079748152515585E-2</v>
      </c>
      <c r="M151" s="19" cm="1">
        <f t="array" ref="M151">AVERAGE(IF(ISNUMBER(B151:K151),B151:K151))</f>
        <v>0.15621012944304419</v>
      </c>
    </row>
    <row r="153" spans="1:13" x14ac:dyDescent="0.3">
      <c r="A153" s="10" t="s">
        <v>11</v>
      </c>
      <c r="B153" s="11">
        <f>MIN(B4,B18,B32,B46,B60,B74,B88,B102,B116,B130)</f>
        <v>0.88780000000000003</v>
      </c>
      <c r="C153" s="11">
        <f t="shared" ref="C153:K153" si="65">MIN(C4,C18,C32,C46,C60,C74,C88,C102,C116,C130)</f>
        <v>0.8821</v>
      </c>
      <c r="D153" s="11">
        <f t="shared" si="65"/>
        <v>0.88600000000000001</v>
      </c>
      <c r="E153" s="11">
        <f t="shared" si="65"/>
        <v>0.88219999999999998</v>
      </c>
      <c r="F153" s="11">
        <f t="shared" si="65"/>
        <v>0.88460000000000005</v>
      </c>
      <c r="G153" s="11">
        <f t="shared" si="65"/>
        <v>0.88819999999999999</v>
      </c>
      <c r="H153" s="11">
        <f t="shared" si="65"/>
        <v>0.87729999999999997</v>
      </c>
      <c r="I153" s="11">
        <f t="shared" si="65"/>
        <v>0.88200000000000001</v>
      </c>
      <c r="J153" s="11">
        <f t="shared" si="65"/>
        <v>0.89070000000000005</v>
      </c>
      <c r="K153" s="11">
        <f t="shared" si="65"/>
        <v>0.88770000000000004</v>
      </c>
      <c r="M153" s="19" cm="1">
        <f t="array" ref="M153">AVERAGE(IF(ISNUMBER(B153:K153),B153:K153))</f>
        <v>0.88485999999999998</v>
      </c>
    </row>
    <row r="154" spans="1:13" x14ac:dyDescent="0.3">
      <c r="A154" s="10" t="s">
        <v>12</v>
      </c>
      <c r="B154" s="11">
        <f>MAX(B4,B18,B32,B46,B60,B74,B88,B102,B116,B130)</f>
        <v>0.90459999999999996</v>
      </c>
      <c r="C154" s="11">
        <f t="shared" ref="C154:K154" si="66">MAX(C4,C18,C32,C46,C60,C74,C88,C102,C116,C130)</f>
        <v>0.89280000000000004</v>
      </c>
      <c r="D154" s="11">
        <f t="shared" si="66"/>
        <v>0.90980000000000005</v>
      </c>
      <c r="E154" s="11">
        <f t="shared" si="66"/>
        <v>0.9</v>
      </c>
      <c r="F154" s="11">
        <f t="shared" si="66"/>
        <v>0.8992</v>
      </c>
      <c r="G154" s="11">
        <f t="shared" si="66"/>
        <v>0.90790000000000004</v>
      </c>
      <c r="H154" s="11">
        <f t="shared" si="66"/>
        <v>0.90229999999999999</v>
      </c>
      <c r="I154" s="11">
        <f t="shared" si="66"/>
        <v>0.90529999999999999</v>
      </c>
      <c r="J154" s="11">
        <f t="shared" si="66"/>
        <v>0.90610000000000002</v>
      </c>
      <c r="K154" s="11">
        <f t="shared" si="66"/>
        <v>0.89859999999999995</v>
      </c>
      <c r="M154" s="19" cm="1">
        <f t="array" ref="M154">AVERAGE(IF(ISNUMBER(B154:K154),B154:K154))</f>
        <v>0.90266000000000002</v>
      </c>
    </row>
    <row r="155" spans="1:13" x14ac:dyDescent="0.3">
      <c r="A155" s="9" t="s">
        <v>13</v>
      </c>
      <c r="B155" s="11">
        <f>(B4+B18+B32+B46+B60+B74+B88+B102+B116+B130)/10</f>
        <v>0.89785999999999999</v>
      </c>
      <c r="C155" s="11">
        <f t="shared" ref="C155:K155" si="67">(C4+C18+C32+C46+C60+C74+C88+C102+C116+C130)/10</f>
        <v>0.88668999999999998</v>
      </c>
      <c r="D155" s="11">
        <f t="shared" si="67"/>
        <v>0.89851000000000014</v>
      </c>
      <c r="E155" s="11">
        <f t="shared" si="67"/>
        <v>0.89454000000000011</v>
      </c>
      <c r="F155" s="11">
        <f t="shared" si="67"/>
        <v>0.88895000000000002</v>
      </c>
      <c r="G155" s="11">
        <f t="shared" si="67"/>
        <v>0.89406999999999981</v>
      </c>
      <c r="H155" s="11">
        <f t="shared" si="67"/>
        <v>0.89233000000000007</v>
      </c>
      <c r="I155" s="11">
        <f t="shared" si="67"/>
        <v>0.89473999999999998</v>
      </c>
      <c r="J155" s="11">
        <f t="shared" si="67"/>
        <v>0.89773999999999998</v>
      </c>
      <c r="K155" s="11">
        <f t="shared" si="67"/>
        <v>0.89337</v>
      </c>
      <c r="L155" s="11" t="s">
        <v>0</v>
      </c>
      <c r="M155" s="19" cm="1">
        <f t="array" ref="M155">AVERAGE(IF(ISNUMBER(B155:K155),B155:K155))</f>
        <v>0.89388000000000001</v>
      </c>
    </row>
    <row r="156" spans="1:13" x14ac:dyDescent="0.3">
      <c r="A156" s="9" t="s">
        <v>14</v>
      </c>
      <c r="B156" s="11">
        <f>MEDIAN(B4,B18,B32,B46,B60,B74,B88,B102,B116,B130)</f>
        <v>0.8992</v>
      </c>
      <c r="C156" s="11">
        <f t="shared" ref="C156:K156" si="68">MEDIAN(C4,C18,C32,C46,C60,C74,C88,C102,C116,C130)</f>
        <v>0.88565000000000005</v>
      </c>
      <c r="D156" s="11">
        <f t="shared" si="68"/>
        <v>0.89759999999999995</v>
      </c>
      <c r="E156" s="11">
        <f t="shared" si="68"/>
        <v>0.89754999999999996</v>
      </c>
      <c r="F156" s="11">
        <f t="shared" si="68"/>
        <v>0.88805000000000001</v>
      </c>
      <c r="G156" s="11">
        <f t="shared" si="68"/>
        <v>0.89224999999999999</v>
      </c>
      <c r="H156" s="11">
        <f t="shared" si="68"/>
        <v>0.8931</v>
      </c>
      <c r="I156" s="11">
        <f t="shared" si="68"/>
        <v>0.89405000000000001</v>
      </c>
      <c r="J156" s="11">
        <f t="shared" si="68"/>
        <v>0.89860000000000007</v>
      </c>
      <c r="K156" s="11">
        <f t="shared" si="68"/>
        <v>0.89434999999999998</v>
      </c>
      <c r="M156" s="19" cm="1">
        <f t="array" ref="M156">AVERAGE(IF(ISNUMBER(B156:K156),B156:K156))</f>
        <v>0.89403999999999983</v>
      </c>
    </row>
    <row r="157" spans="1:13" x14ac:dyDescent="0.3">
      <c r="A157" s="9" t="s">
        <v>15</v>
      </c>
      <c r="B157" s="11">
        <f>B154-B153</f>
        <v>1.6799999999999926E-2</v>
      </c>
      <c r="C157" s="11">
        <f t="shared" ref="C157:K157" si="69">C154-C153</f>
        <v>1.0700000000000043E-2</v>
      </c>
      <c r="D157" s="11">
        <f t="shared" si="69"/>
        <v>2.3800000000000043E-2</v>
      </c>
      <c r="E157" s="11">
        <f t="shared" si="69"/>
        <v>1.7800000000000038E-2</v>
      </c>
      <c r="F157" s="11">
        <f t="shared" si="69"/>
        <v>1.4599999999999946E-2</v>
      </c>
      <c r="G157" s="11">
        <f t="shared" si="69"/>
        <v>1.9700000000000051E-2</v>
      </c>
      <c r="H157" s="11">
        <f t="shared" si="69"/>
        <v>2.5000000000000022E-2</v>
      </c>
      <c r="I157" s="11">
        <f t="shared" si="69"/>
        <v>2.3299999999999987E-2</v>
      </c>
      <c r="J157" s="11">
        <f t="shared" si="69"/>
        <v>1.5399999999999969E-2</v>
      </c>
      <c r="K157" s="11">
        <f t="shared" si="69"/>
        <v>1.089999999999991E-2</v>
      </c>
      <c r="M157" s="19" cm="1">
        <f t="array" ref="M157">AVERAGE(IF(ISNUMBER(B157:K157),B157:K157))</f>
        <v>1.7799999999999993E-2</v>
      </c>
    </row>
    <row r="159" spans="1:13" x14ac:dyDescent="0.3">
      <c r="A159" s="10" t="s">
        <v>42</v>
      </c>
      <c r="B159" s="21">
        <f>_xlfn.STDEV.S(B155,C155,D155,F155,G155,I155,J155,K155)</f>
        <v>4.2947590569370735E-3</v>
      </c>
    </row>
    <row r="160" spans="1:13" x14ac:dyDescent="0.3">
      <c r="A160" s="9" t="s">
        <v>43</v>
      </c>
      <c r="B160" s="21">
        <f>B159/SQRT(8)</f>
        <v>1.5184266263612732E-3</v>
      </c>
    </row>
  </sheetData>
  <mergeCells count="1">
    <mergeCell ref="B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B6DA1-5F06-43FC-9FCF-030CED81D2FA}">
  <dimension ref="A1:M160"/>
  <sheetViews>
    <sheetView topLeftCell="A130" zoomScaleNormal="100" workbookViewId="0">
      <selection activeCell="L28" sqref="L28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4" t="s">
        <v>25</v>
      </c>
      <c r="C1" s="25"/>
      <c r="D1" s="25"/>
      <c r="E1" s="25"/>
      <c r="F1" s="25"/>
      <c r="G1" s="25"/>
      <c r="H1" s="25"/>
      <c r="I1" s="25"/>
      <c r="J1" s="25"/>
      <c r="K1" s="26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0.90310000000000001</v>
      </c>
      <c r="C4" s="11">
        <v>0.88629999999999998</v>
      </c>
      <c r="D4" s="11">
        <v>0.8952</v>
      </c>
      <c r="E4" s="11">
        <v>0.89270000000000005</v>
      </c>
      <c r="F4" s="11">
        <v>0.89949999999999997</v>
      </c>
      <c r="G4" s="11">
        <v>0.88439999999999996</v>
      </c>
      <c r="H4" s="11">
        <v>0.88939999999999997</v>
      </c>
      <c r="I4" s="11">
        <v>0.88980000000000004</v>
      </c>
      <c r="J4" s="11">
        <v>0.90129999999999999</v>
      </c>
      <c r="K4" s="11">
        <v>0.88449999999999995</v>
      </c>
    </row>
    <row r="5" spans="1:11" x14ac:dyDescent="0.3">
      <c r="C5" t="s">
        <v>0</v>
      </c>
      <c r="D5" t="s">
        <v>0</v>
      </c>
    </row>
    <row r="6" spans="1:11" x14ac:dyDescent="0.3">
      <c r="A6" s="5" t="s">
        <v>21</v>
      </c>
      <c r="B6" s="2">
        <v>27</v>
      </c>
      <c r="C6" s="2">
        <v>17</v>
      </c>
      <c r="D6" s="2">
        <v>11</v>
      </c>
      <c r="E6" s="2">
        <v>12</v>
      </c>
      <c r="F6" s="2">
        <v>18</v>
      </c>
      <c r="G6" s="2">
        <v>21</v>
      </c>
      <c r="H6" s="2">
        <v>10</v>
      </c>
      <c r="I6" s="2">
        <v>25</v>
      </c>
      <c r="J6" s="2">
        <v>23</v>
      </c>
      <c r="K6" s="2">
        <v>5</v>
      </c>
    </row>
    <row r="7" spans="1:11" x14ac:dyDescent="0.3">
      <c r="A7" s="5" t="s">
        <v>19</v>
      </c>
      <c r="B7" s="2">
        <v>35</v>
      </c>
      <c r="C7" s="2">
        <v>41</v>
      </c>
      <c r="D7" s="2">
        <v>46</v>
      </c>
      <c r="E7" s="2">
        <v>49</v>
      </c>
      <c r="F7" s="2">
        <v>28</v>
      </c>
      <c r="G7" s="2">
        <v>34</v>
      </c>
      <c r="H7" s="2">
        <v>47</v>
      </c>
      <c r="I7" s="2">
        <v>36</v>
      </c>
      <c r="J7" s="2">
        <v>26</v>
      </c>
      <c r="K7" s="2">
        <v>58</v>
      </c>
    </row>
    <row r="8" spans="1:11" x14ac:dyDescent="0.3">
      <c r="A8" s="5" t="s">
        <v>22</v>
      </c>
      <c r="B8" s="2">
        <v>8</v>
      </c>
      <c r="C8" s="2">
        <v>7</v>
      </c>
      <c r="D8" s="2">
        <v>2</v>
      </c>
      <c r="E8" s="2">
        <v>1</v>
      </c>
      <c r="F8" s="2">
        <v>8</v>
      </c>
      <c r="G8" s="2">
        <v>12</v>
      </c>
      <c r="H8" s="2">
        <v>8</v>
      </c>
      <c r="I8" s="2">
        <v>5</v>
      </c>
      <c r="J8" s="2">
        <v>14</v>
      </c>
      <c r="K8" s="2">
        <v>5</v>
      </c>
    </row>
    <row r="9" spans="1:11" x14ac:dyDescent="0.3">
      <c r="A9" s="5" t="s">
        <v>20</v>
      </c>
      <c r="B9" s="2">
        <v>7</v>
      </c>
      <c r="C9" s="2">
        <v>12</v>
      </c>
      <c r="D9" s="2">
        <v>18</v>
      </c>
      <c r="E9" s="2">
        <v>13</v>
      </c>
      <c r="F9" s="2">
        <v>22</v>
      </c>
      <c r="G9" s="2">
        <v>10</v>
      </c>
      <c r="H9" s="2">
        <v>12</v>
      </c>
      <c r="I9" s="2">
        <v>10</v>
      </c>
      <c r="J9" s="2">
        <v>14</v>
      </c>
      <c r="K9" s="2">
        <v>9</v>
      </c>
    </row>
    <row r="10" spans="1:11" x14ac:dyDescent="0.3">
      <c r="A10" s="16" t="s">
        <v>27</v>
      </c>
      <c r="B10" s="11">
        <f>(B6+B7)/SUM(B6:B9)</f>
        <v>0.80519480519480524</v>
      </c>
      <c r="C10" s="11">
        <f t="shared" ref="C10:K10" si="0">(C6+C7)/SUM(C6:C9)</f>
        <v>0.75324675324675328</v>
      </c>
      <c r="D10" s="11">
        <f t="shared" si="0"/>
        <v>0.74025974025974028</v>
      </c>
      <c r="E10" s="11">
        <f t="shared" si="0"/>
        <v>0.81333333333333335</v>
      </c>
      <c r="F10" s="11">
        <f t="shared" si="0"/>
        <v>0.60526315789473684</v>
      </c>
      <c r="G10" s="11">
        <f t="shared" si="0"/>
        <v>0.7142857142857143</v>
      </c>
      <c r="H10" s="11">
        <f t="shared" si="0"/>
        <v>0.74025974025974028</v>
      </c>
      <c r="I10" s="11">
        <f t="shared" si="0"/>
        <v>0.80263157894736847</v>
      </c>
      <c r="J10" s="11">
        <f t="shared" si="0"/>
        <v>0.63636363636363635</v>
      </c>
      <c r="K10" s="11">
        <f t="shared" si="0"/>
        <v>0.81818181818181823</v>
      </c>
    </row>
    <row r="11" spans="1:11" x14ac:dyDescent="0.3">
      <c r="A11" s="4" t="s">
        <v>17</v>
      </c>
      <c r="B11" s="11">
        <f>B6/(B6+B8)</f>
        <v>0.77142857142857146</v>
      </c>
      <c r="C11" s="11">
        <f t="shared" ref="C11:K11" si="1">C6/(C6+C8)</f>
        <v>0.70833333333333337</v>
      </c>
      <c r="D11" s="11">
        <f t="shared" si="1"/>
        <v>0.84615384615384615</v>
      </c>
      <c r="E11" s="11">
        <f t="shared" si="1"/>
        <v>0.92307692307692313</v>
      </c>
      <c r="F11" s="13">
        <f t="shared" si="1"/>
        <v>0.69230769230769229</v>
      </c>
      <c r="G11" s="11">
        <f t="shared" si="1"/>
        <v>0.63636363636363635</v>
      </c>
      <c r="H11" s="11">
        <f t="shared" si="1"/>
        <v>0.55555555555555558</v>
      </c>
      <c r="I11" s="13">
        <f t="shared" si="1"/>
        <v>0.83333333333333337</v>
      </c>
      <c r="J11" s="11">
        <f t="shared" si="1"/>
        <v>0.6216216216216216</v>
      </c>
      <c r="K11" s="11">
        <f t="shared" si="1"/>
        <v>0.5</v>
      </c>
    </row>
    <row r="12" spans="1:11" x14ac:dyDescent="0.3">
      <c r="A12" s="4" t="s">
        <v>16</v>
      </c>
      <c r="B12" s="11">
        <f>B6/(B6+B9)</f>
        <v>0.79411764705882348</v>
      </c>
      <c r="C12" s="11">
        <f t="shared" ref="C12:K12" si="2">C6/(C6+C9)</f>
        <v>0.58620689655172409</v>
      </c>
      <c r="D12" s="11">
        <f t="shared" si="2"/>
        <v>0.37931034482758619</v>
      </c>
      <c r="E12" s="11">
        <f t="shared" si="2"/>
        <v>0.48</v>
      </c>
      <c r="F12" s="11">
        <f t="shared" si="2"/>
        <v>0.45</v>
      </c>
      <c r="G12" s="11">
        <f t="shared" si="2"/>
        <v>0.67741935483870963</v>
      </c>
      <c r="H12" s="11">
        <f t="shared" si="2"/>
        <v>0.45454545454545453</v>
      </c>
      <c r="I12" s="11">
        <f t="shared" si="2"/>
        <v>0.7142857142857143</v>
      </c>
      <c r="J12" s="11">
        <f t="shared" si="2"/>
        <v>0.6216216216216216</v>
      </c>
      <c r="K12" s="11">
        <f t="shared" si="2"/>
        <v>0.35714285714285715</v>
      </c>
    </row>
    <row r="13" spans="1:11" x14ac:dyDescent="0.3">
      <c r="A13" s="4" t="s">
        <v>18</v>
      </c>
      <c r="B13" s="11">
        <f>B7/(B7+B8)</f>
        <v>0.81395348837209303</v>
      </c>
      <c r="C13" s="11">
        <f t="shared" ref="C13:K13" si="3">C7/(C7+C8)</f>
        <v>0.85416666666666663</v>
      </c>
      <c r="D13" s="11">
        <f t="shared" si="3"/>
        <v>0.95833333333333337</v>
      </c>
      <c r="E13" s="11">
        <f t="shared" si="3"/>
        <v>0.98</v>
      </c>
      <c r="F13" s="11">
        <f t="shared" si="3"/>
        <v>0.77777777777777779</v>
      </c>
      <c r="G13" s="11">
        <f t="shared" si="3"/>
        <v>0.73913043478260865</v>
      </c>
      <c r="H13" s="11">
        <f t="shared" si="3"/>
        <v>0.8545454545454545</v>
      </c>
      <c r="I13" s="11">
        <f t="shared" si="3"/>
        <v>0.87804878048780488</v>
      </c>
      <c r="J13" s="11">
        <f t="shared" si="3"/>
        <v>0.65</v>
      </c>
      <c r="K13" s="11">
        <f t="shared" si="3"/>
        <v>0.92063492063492058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0.79411764705882348</v>
      </c>
      <c r="C15" s="11">
        <f t="shared" ref="C15:K15" si="4">C6/(C6+C9)</f>
        <v>0.58620689655172409</v>
      </c>
      <c r="D15" s="11">
        <f t="shared" si="4"/>
        <v>0.37931034482758619</v>
      </c>
      <c r="E15" s="11">
        <f t="shared" si="4"/>
        <v>0.48</v>
      </c>
      <c r="F15" s="11">
        <f t="shared" si="4"/>
        <v>0.45</v>
      </c>
      <c r="G15" s="11">
        <f t="shared" si="4"/>
        <v>0.67741935483870963</v>
      </c>
      <c r="H15" s="11">
        <f t="shared" si="4"/>
        <v>0.45454545454545453</v>
      </c>
      <c r="I15" s="11">
        <f t="shared" si="4"/>
        <v>0.7142857142857143</v>
      </c>
      <c r="J15" s="11">
        <f t="shared" si="4"/>
        <v>0.6216216216216216</v>
      </c>
      <c r="K15" s="11">
        <f t="shared" si="4"/>
        <v>0.35714285714285715</v>
      </c>
    </row>
    <row r="16" spans="1:11" x14ac:dyDescent="0.3">
      <c r="A16" s="4" t="s">
        <v>23</v>
      </c>
      <c r="B16" s="11">
        <f>B8/(B8+B7)</f>
        <v>0.18604651162790697</v>
      </c>
      <c r="C16" s="11">
        <f t="shared" ref="C16:K16" si="5">C8/(C8+C7)</f>
        <v>0.14583333333333334</v>
      </c>
      <c r="D16" s="11">
        <f t="shared" si="5"/>
        <v>4.1666666666666664E-2</v>
      </c>
      <c r="E16" s="11">
        <f t="shared" si="5"/>
        <v>0.02</v>
      </c>
      <c r="F16" s="11">
        <f t="shared" si="5"/>
        <v>0.22222222222222221</v>
      </c>
      <c r="G16" s="11">
        <f t="shared" si="5"/>
        <v>0.2608695652173913</v>
      </c>
      <c r="H16" s="11">
        <f t="shared" si="5"/>
        <v>0.14545454545454545</v>
      </c>
      <c r="I16" s="11">
        <f t="shared" si="5"/>
        <v>0.12195121951219512</v>
      </c>
      <c r="J16" s="11">
        <f t="shared" si="5"/>
        <v>0.35</v>
      </c>
      <c r="K16" s="11">
        <f t="shared" si="5"/>
        <v>7.9365079365079361E-2</v>
      </c>
    </row>
    <row r="17" spans="1:11" x14ac:dyDescent="0.3">
      <c r="C17" s="11"/>
    </row>
    <row r="18" spans="1:11" x14ac:dyDescent="0.3">
      <c r="A18" s="6" t="s">
        <v>32</v>
      </c>
      <c r="B18" s="11">
        <v>0.89480000000000004</v>
      </c>
      <c r="C18" s="11">
        <v>0.87809999999999999</v>
      </c>
      <c r="D18" s="11">
        <v>0.88639999999999997</v>
      </c>
      <c r="E18" s="11">
        <v>0.90269999999999995</v>
      </c>
      <c r="F18" s="11">
        <v>0.88629999999999998</v>
      </c>
      <c r="G18" s="11">
        <v>0.87939999999999996</v>
      </c>
      <c r="H18" s="11">
        <v>0.88460000000000005</v>
      </c>
      <c r="I18" s="11">
        <v>0.88939999999999997</v>
      </c>
      <c r="J18" s="11">
        <v>0.89300000000000002</v>
      </c>
      <c r="K18" s="11">
        <v>0.89019999999999999</v>
      </c>
    </row>
    <row r="20" spans="1:11" x14ac:dyDescent="0.3">
      <c r="A20" s="5" t="s">
        <v>21</v>
      </c>
      <c r="B20" s="2">
        <v>32</v>
      </c>
      <c r="C20" s="2">
        <v>15</v>
      </c>
      <c r="D20" s="2">
        <v>9</v>
      </c>
      <c r="E20" s="2">
        <v>5</v>
      </c>
      <c r="F20" s="2">
        <v>14</v>
      </c>
      <c r="G20" s="2">
        <v>29</v>
      </c>
      <c r="H20" s="2">
        <v>18</v>
      </c>
      <c r="I20" s="2">
        <v>22</v>
      </c>
      <c r="J20" s="2">
        <v>26</v>
      </c>
      <c r="K20" s="2">
        <v>9</v>
      </c>
    </row>
    <row r="21" spans="1:11" x14ac:dyDescent="0.3">
      <c r="A21" s="5" t="s">
        <v>19</v>
      </c>
      <c r="B21" s="2">
        <v>31</v>
      </c>
      <c r="C21" s="22">
        <v>45</v>
      </c>
      <c r="D21" s="2">
        <v>44</v>
      </c>
      <c r="E21" s="2">
        <v>52</v>
      </c>
      <c r="F21" s="2">
        <v>40</v>
      </c>
      <c r="G21" s="2">
        <v>34</v>
      </c>
      <c r="H21" s="2">
        <v>42</v>
      </c>
      <c r="I21" s="2">
        <v>44</v>
      </c>
      <c r="J21" s="2">
        <v>23</v>
      </c>
      <c r="K21" s="2">
        <v>56</v>
      </c>
    </row>
    <row r="22" spans="1:11" x14ac:dyDescent="0.3">
      <c r="A22" s="5" t="s">
        <v>22</v>
      </c>
      <c r="B22" s="2">
        <v>7</v>
      </c>
      <c r="C22" s="2">
        <v>3</v>
      </c>
      <c r="D22" s="2">
        <v>6</v>
      </c>
      <c r="E22" s="2">
        <v>2</v>
      </c>
      <c r="F22" s="2">
        <v>7</v>
      </c>
      <c r="G22" s="2">
        <v>3</v>
      </c>
      <c r="H22" s="2">
        <v>9</v>
      </c>
      <c r="I22" s="2">
        <v>4</v>
      </c>
      <c r="J22" s="2">
        <v>20</v>
      </c>
      <c r="K22" s="2">
        <v>3</v>
      </c>
    </row>
    <row r="23" spans="1:11" x14ac:dyDescent="0.3">
      <c r="A23" s="5" t="s">
        <v>20</v>
      </c>
      <c r="B23" s="2">
        <v>7</v>
      </c>
      <c r="C23" s="2">
        <v>12</v>
      </c>
      <c r="D23" s="2">
        <v>18</v>
      </c>
      <c r="E23" s="2">
        <v>18</v>
      </c>
      <c r="F23" s="2">
        <v>16</v>
      </c>
      <c r="G23" s="2">
        <v>11</v>
      </c>
      <c r="H23" s="2">
        <v>8</v>
      </c>
      <c r="I23" s="2">
        <v>7</v>
      </c>
      <c r="J23" s="2">
        <v>8</v>
      </c>
      <c r="K23" s="2">
        <v>9</v>
      </c>
    </row>
    <row r="24" spans="1:11" x14ac:dyDescent="0.3">
      <c r="A24" s="16" t="s">
        <v>27</v>
      </c>
      <c r="B24" s="11">
        <f>(B20+B21)/SUM(B20:B23)</f>
        <v>0.81818181818181823</v>
      </c>
      <c r="C24" s="11">
        <f t="shared" ref="C24:K24" si="6">(C20+C21)/SUM(C20:C23)</f>
        <v>0.8</v>
      </c>
      <c r="D24" s="11">
        <f t="shared" si="6"/>
        <v>0.68831168831168832</v>
      </c>
      <c r="E24" s="11">
        <f t="shared" si="6"/>
        <v>0.74025974025974028</v>
      </c>
      <c r="F24" s="11">
        <f t="shared" si="6"/>
        <v>0.70129870129870131</v>
      </c>
      <c r="G24" s="11">
        <f t="shared" si="6"/>
        <v>0.81818181818181823</v>
      </c>
      <c r="H24" s="11">
        <f t="shared" si="6"/>
        <v>0.77922077922077926</v>
      </c>
      <c r="I24" s="11">
        <f t="shared" si="6"/>
        <v>0.8571428571428571</v>
      </c>
      <c r="J24" s="11">
        <f t="shared" si="6"/>
        <v>0.63636363636363635</v>
      </c>
      <c r="K24" s="11">
        <f t="shared" si="6"/>
        <v>0.8441558441558441</v>
      </c>
    </row>
    <row r="25" spans="1:11" x14ac:dyDescent="0.3">
      <c r="A25" s="4" t="s">
        <v>17</v>
      </c>
      <c r="B25" s="11">
        <f>B20/(B20+B22)</f>
        <v>0.82051282051282048</v>
      </c>
      <c r="C25" s="11">
        <f t="shared" ref="C25:K25" si="7">C20/(C20+C22)</f>
        <v>0.83333333333333337</v>
      </c>
      <c r="D25" s="11">
        <f t="shared" si="7"/>
        <v>0.6</v>
      </c>
      <c r="E25" s="11">
        <f t="shared" si="7"/>
        <v>0.7142857142857143</v>
      </c>
      <c r="F25" s="13">
        <f t="shared" si="7"/>
        <v>0.66666666666666663</v>
      </c>
      <c r="G25" s="11">
        <f t="shared" si="7"/>
        <v>0.90625</v>
      </c>
      <c r="H25" s="11">
        <f t="shared" si="7"/>
        <v>0.66666666666666663</v>
      </c>
      <c r="I25" s="13">
        <f t="shared" si="7"/>
        <v>0.84615384615384615</v>
      </c>
      <c r="J25" s="11">
        <f t="shared" si="7"/>
        <v>0.56521739130434778</v>
      </c>
      <c r="K25" s="11">
        <f t="shared" si="7"/>
        <v>0.75</v>
      </c>
    </row>
    <row r="26" spans="1:11" x14ac:dyDescent="0.3">
      <c r="A26" s="4" t="s">
        <v>16</v>
      </c>
      <c r="B26" s="11">
        <f>B20/(B20+B23)</f>
        <v>0.82051282051282048</v>
      </c>
      <c r="C26" s="11">
        <f t="shared" ref="C26:K26" si="8">C20/(C20+C23)</f>
        <v>0.55555555555555558</v>
      </c>
      <c r="D26" s="11">
        <f t="shared" si="8"/>
        <v>0.33333333333333331</v>
      </c>
      <c r="E26" s="11">
        <f t="shared" si="8"/>
        <v>0.21739130434782608</v>
      </c>
      <c r="F26" s="11">
        <f t="shared" si="8"/>
        <v>0.46666666666666667</v>
      </c>
      <c r="G26" s="11">
        <f t="shared" si="8"/>
        <v>0.72499999999999998</v>
      </c>
      <c r="H26" s="11">
        <f t="shared" si="8"/>
        <v>0.69230769230769229</v>
      </c>
      <c r="I26" s="11">
        <f t="shared" si="8"/>
        <v>0.75862068965517238</v>
      </c>
      <c r="J26" s="11">
        <f t="shared" si="8"/>
        <v>0.76470588235294112</v>
      </c>
      <c r="K26" s="11">
        <f t="shared" si="8"/>
        <v>0.5</v>
      </c>
    </row>
    <row r="27" spans="1:11" x14ac:dyDescent="0.3">
      <c r="A27" s="4" t="s">
        <v>18</v>
      </c>
      <c r="B27" s="11">
        <f>B21/(B21+B22)</f>
        <v>0.81578947368421051</v>
      </c>
      <c r="C27" s="11">
        <f t="shared" ref="C27:K27" si="9">C21/(C21+C22)</f>
        <v>0.9375</v>
      </c>
      <c r="D27" s="11">
        <f t="shared" si="9"/>
        <v>0.88</v>
      </c>
      <c r="E27" s="11">
        <f t="shared" si="9"/>
        <v>0.96296296296296291</v>
      </c>
      <c r="F27" s="11">
        <f t="shared" si="9"/>
        <v>0.85106382978723405</v>
      </c>
      <c r="G27" s="11">
        <f t="shared" si="9"/>
        <v>0.91891891891891897</v>
      </c>
      <c r="H27" s="11">
        <f t="shared" si="9"/>
        <v>0.82352941176470584</v>
      </c>
      <c r="I27" s="11">
        <f t="shared" si="9"/>
        <v>0.91666666666666663</v>
      </c>
      <c r="J27" s="11">
        <f t="shared" si="9"/>
        <v>0.53488372093023251</v>
      </c>
      <c r="K27" s="11">
        <f t="shared" si="9"/>
        <v>0.94915254237288138</v>
      </c>
    </row>
    <row r="28" spans="1:11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3">
      <c r="A29" s="4" t="s">
        <v>24</v>
      </c>
      <c r="B29" s="11">
        <f>B20/(B20+B23)</f>
        <v>0.82051282051282048</v>
      </c>
      <c r="C29" s="11">
        <f t="shared" ref="C29:K29" si="10">C20/(C20+C23)</f>
        <v>0.55555555555555558</v>
      </c>
      <c r="D29" s="11">
        <f t="shared" si="10"/>
        <v>0.33333333333333331</v>
      </c>
      <c r="E29" s="11">
        <f t="shared" si="10"/>
        <v>0.21739130434782608</v>
      </c>
      <c r="F29" s="11">
        <f t="shared" si="10"/>
        <v>0.46666666666666667</v>
      </c>
      <c r="G29" s="11">
        <f t="shared" si="10"/>
        <v>0.72499999999999998</v>
      </c>
      <c r="H29" s="11">
        <f t="shared" si="10"/>
        <v>0.69230769230769229</v>
      </c>
      <c r="I29" s="11">
        <f t="shared" si="10"/>
        <v>0.75862068965517238</v>
      </c>
      <c r="J29" s="11">
        <f t="shared" si="10"/>
        <v>0.76470588235294112</v>
      </c>
      <c r="K29" s="11">
        <f t="shared" si="10"/>
        <v>0.5</v>
      </c>
    </row>
    <row r="30" spans="1:11" x14ac:dyDescent="0.3">
      <c r="A30" s="4" t="s">
        <v>23</v>
      </c>
      <c r="B30" s="11">
        <f>B22/(B22+B21)</f>
        <v>0.18421052631578946</v>
      </c>
      <c r="C30" s="11">
        <f t="shared" ref="C30:K30" si="11">C22/(C22+C21)</f>
        <v>6.25E-2</v>
      </c>
      <c r="D30" s="11">
        <f t="shared" si="11"/>
        <v>0.12</v>
      </c>
      <c r="E30" s="11">
        <f t="shared" si="11"/>
        <v>3.7037037037037035E-2</v>
      </c>
      <c r="F30" s="11">
        <f t="shared" si="11"/>
        <v>0.14893617021276595</v>
      </c>
      <c r="G30" s="11">
        <f t="shared" si="11"/>
        <v>8.1081081081081086E-2</v>
      </c>
      <c r="H30" s="11">
        <f t="shared" si="11"/>
        <v>0.17647058823529413</v>
      </c>
      <c r="I30" s="11">
        <f t="shared" si="11"/>
        <v>8.3333333333333329E-2</v>
      </c>
      <c r="J30" s="11">
        <f t="shared" si="11"/>
        <v>0.46511627906976744</v>
      </c>
      <c r="K30" s="11">
        <f t="shared" si="11"/>
        <v>5.0847457627118647E-2</v>
      </c>
    </row>
    <row r="31" spans="1:11" x14ac:dyDescent="0.3">
      <c r="C31" s="11"/>
    </row>
    <row r="32" spans="1:11" x14ac:dyDescent="0.3">
      <c r="A32" s="6" t="s">
        <v>33</v>
      </c>
      <c r="B32" s="11">
        <v>0.90720000000000001</v>
      </c>
      <c r="C32" s="11">
        <v>0.89470000000000005</v>
      </c>
      <c r="D32" s="11">
        <v>0.88870000000000005</v>
      </c>
      <c r="E32" s="11">
        <v>0.89959999999999996</v>
      </c>
      <c r="F32" s="11">
        <v>0.90090000000000003</v>
      </c>
      <c r="G32" s="11">
        <v>0.88729999999999998</v>
      </c>
      <c r="H32" s="11">
        <v>0.89870000000000005</v>
      </c>
      <c r="I32" s="11">
        <v>0.8891</v>
      </c>
      <c r="J32" s="11">
        <v>0.89859999999999995</v>
      </c>
      <c r="K32" s="11">
        <v>0.9</v>
      </c>
    </row>
    <row r="33" spans="1:11" x14ac:dyDescent="0.3">
      <c r="B33" t="s">
        <v>0</v>
      </c>
      <c r="F33" t="s">
        <v>0</v>
      </c>
      <c r="J33" t="s">
        <v>0</v>
      </c>
      <c r="K33" t="s">
        <v>0</v>
      </c>
    </row>
    <row r="34" spans="1:11" x14ac:dyDescent="0.3">
      <c r="A34" s="5" t="s">
        <v>21</v>
      </c>
      <c r="B34" s="2">
        <v>34</v>
      </c>
      <c r="C34" s="22">
        <v>14</v>
      </c>
      <c r="D34" s="2">
        <v>12</v>
      </c>
      <c r="E34" s="2">
        <v>11</v>
      </c>
      <c r="F34" s="2">
        <v>15</v>
      </c>
      <c r="G34" s="2">
        <v>26</v>
      </c>
      <c r="H34" s="2">
        <v>12</v>
      </c>
      <c r="I34" s="2">
        <v>12</v>
      </c>
      <c r="J34" s="2">
        <v>28</v>
      </c>
      <c r="K34" s="2">
        <v>7</v>
      </c>
    </row>
    <row r="35" spans="1:11" x14ac:dyDescent="0.3">
      <c r="A35" s="5" t="s">
        <v>19</v>
      </c>
      <c r="B35" s="2">
        <v>29</v>
      </c>
      <c r="C35" s="22">
        <v>49</v>
      </c>
      <c r="D35" s="2">
        <v>47</v>
      </c>
      <c r="E35" s="2">
        <v>57</v>
      </c>
      <c r="F35" s="2">
        <v>40</v>
      </c>
      <c r="G35" s="2">
        <v>34</v>
      </c>
      <c r="H35" s="2">
        <v>45</v>
      </c>
      <c r="I35" s="2">
        <v>45</v>
      </c>
      <c r="J35" s="2">
        <v>30</v>
      </c>
      <c r="K35" s="2">
        <v>53</v>
      </c>
    </row>
    <row r="36" spans="1:11" x14ac:dyDescent="0.3">
      <c r="A36" s="5" t="s">
        <v>22</v>
      </c>
      <c r="B36" s="2">
        <v>6</v>
      </c>
      <c r="C36" s="2">
        <v>7</v>
      </c>
      <c r="D36" s="2">
        <v>6</v>
      </c>
      <c r="E36" s="2">
        <v>0</v>
      </c>
      <c r="F36" s="2">
        <v>9</v>
      </c>
      <c r="G36" s="2">
        <v>6</v>
      </c>
      <c r="H36" s="2">
        <v>5</v>
      </c>
      <c r="I36" s="2">
        <v>11</v>
      </c>
      <c r="J36" s="2">
        <v>13</v>
      </c>
      <c r="K36" s="2">
        <v>2</v>
      </c>
    </row>
    <row r="37" spans="1:11" x14ac:dyDescent="0.3">
      <c r="A37" s="5" t="s">
        <v>20</v>
      </c>
      <c r="B37" s="2">
        <v>6</v>
      </c>
      <c r="C37" s="2">
        <v>7</v>
      </c>
      <c r="D37" s="2">
        <v>12</v>
      </c>
      <c r="E37" s="2">
        <v>9</v>
      </c>
      <c r="F37" s="2">
        <v>13</v>
      </c>
      <c r="G37" s="2">
        <v>10</v>
      </c>
      <c r="H37" s="2">
        <v>15</v>
      </c>
      <c r="I37" s="2">
        <v>9</v>
      </c>
      <c r="J37" s="2">
        <v>6</v>
      </c>
      <c r="K37" s="2">
        <v>15</v>
      </c>
    </row>
    <row r="38" spans="1:11" x14ac:dyDescent="0.3">
      <c r="A38" s="16" t="s">
        <v>27</v>
      </c>
      <c r="B38" s="11">
        <f>(B34+B35)/SUM(B34:B37)</f>
        <v>0.84</v>
      </c>
      <c r="C38" s="11">
        <f t="shared" ref="C38:K38" si="12">(C34+C35)/SUM(C34:C37)</f>
        <v>0.81818181818181823</v>
      </c>
      <c r="D38" s="11">
        <f t="shared" si="12"/>
        <v>0.76623376623376627</v>
      </c>
      <c r="E38" s="11">
        <f t="shared" si="12"/>
        <v>0.88311688311688308</v>
      </c>
      <c r="F38" s="11">
        <f t="shared" si="12"/>
        <v>0.7142857142857143</v>
      </c>
      <c r="G38" s="11">
        <f t="shared" si="12"/>
        <v>0.78947368421052633</v>
      </c>
      <c r="H38" s="11">
        <f t="shared" si="12"/>
        <v>0.74025974025974028</v>
      </c>
      <c r="I38" s="11">
        <f t="shared" si="12"/>
        <v>0.74025974025974028</v>
      </c>
      <c r="J38" s="11">
        <f t="shared" si="12"/>
        <v>0.75324675324675328</v>
      </c>
      <c r="K38" s="11">
        <f t="shared" si="12"/>
        <v>0.77922077922077926</v>
      </c>
    </row>
    <row r="39" spans="1:11" x14ac:dyDescent="0.3">
      <c r="A39" s="4" t="s">
        <v>17</v>
      </c>
      <c r="B39" s="11">
        <f>B34/(B34+B36)</f>
        <v>0.85</v>
      </c>
      <c r="C39" s="11">
        <f t="shared" ref="C39:K39" si="13">C34/(C34+C36)</f>
        <v>0.66666666666666663</v>
      </c>
      <c r="D39" s="11">
        <f t="shared" si="13"/>
        <v>0.66666666666666663</v>
      </c>
      <c r="E39" s="11">
        <f t="shared" si="13"/>
        <v>1</v>
      </c>
      <c r="F39" s="11">
        <f t="shared" si="13"/>
        <v>0.625</v>
      </c>
      <c r="G39" s="11">
        <f t="shared" si="13"/>
        <v>0.8125</v>
      </c>
      <c r="H39" s="11">
        <f t="shared" si="13"/>
        <v>0.70588235294117652</v>
      </c>
      <c r="I39" s="13">
        <f t="shared" si="13"/>
        <v>0.52173913043478259</v>
      </c>
      <c r="J39" s="11">
        <f t="shared" si="13"/>
        <v>0.68292682926829273</v>
      </c>
      <c r="K39" s="11">
        <f t="shared" si="13"/>
        <v>0.77777777777777779</v>
      </c>
    </row>
    <row r="40" spans="1:11" x14ac:dyDescent="0.3">
      <c r="A40" s="4" t="s">
        <v>16</v>
      </c>
      <c r="B40" s="11">
        <f>B34/(B34+B37)</f>
        <v>0.85</v>
      </c>
      <c r="C40" s="11">
        <f t="shared" ref="C40:K40" si="14">C34/(C34+C37)</f>
        <v>0.66666666666666663</v>
      </c>
      <c r="D40" s="11">
        <f t="shared" si="14"/>
        <v>0.5</v>
      </c>
      <c r="E40" s="11">
        <f t="shared" si="14"/>
        <v>0.55000000000000004</v>
      </c>
      <c r="F40" s="11">
        <f t="shared" si="14"/>
        <v>0.5357142857142857</v>
      </c>
      <c r="G40" s="11">
        <f t="shared" si="14"/>
        <v>0.72222222222222221</v>
      </c>
      <c r="H40" s="11">
        <f t="shared" si="14"/>
        <v>0.44444444444444442</v>
      </c>
      <c r="I40" s="11">
        <f t="shared" si="14"/>
        <v>0.5714285714285714</v>
      </c>
      <c r="J40" s="11">
        <f t="shared" si="14"/>
        <v>0.82352941176470584</v>
      </c>
      <c r="K40" s="11">
        <f t="shared" si="14"/>
        <v>0.31818181818181818</v>
      </c>
    </row>
    <row r="41" spans="1:11" x14ac:dyDescent="0.3">
      <c r="A41" s="4" t="s">
        <v>18</v>
      </c>
      <c r="B41" s="11">
        <f>B35/(B35+B36)</f>
        <v>0.82857142857142863</v>
      </c>
      <c r="C41" s="11">
        <f t="shared" ref="C41:K41" si="15">C35/(C35+C36)</f>
        <v>0.875</v>
      </c>
      <c r="D41" s="11">
        <f t="shared" si="15"/>
        <v>0.8867924528301887</v>
      </c>
      <c r="E41" s="11">
        <f t="shared" si="15"/>
        <v>1</v>
      </c>
      <c r="F41" s="11">
        <f t="shared" si="15"/>
        <v>0.81632653061224492</v>
      </c>
      <c r="G41" s="11">
        <f t="shared" si="15"/>
        <v>0.85</v>
      </c>
      <c r="H41" s="11">
        <f t="shared" si="15"/>
        <v>0.9</v>
      </c>
      <c r="I41" s="11">
        <f t="shared" si="15"/>
        <v>0.8035714285714286</v>
      </c>
      <c r="J41" s="11">
        <f t="shared" si="15"/>
        <v>0.69767441860465118</v>
      </c>
      <c r="K41" s="11">
        <f t="shared" si="15"/>
        <v>0.96363636363636362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0.85</v>
      </c>
      <c r="C43" s="11">
        <f t="shared" ref="C43:K43" si="16">C34/(C34+C37)</f>
        <v>0.66666666666666663</v>
      </c>
      <c r="D43" s="11">
        <f t="shared" si="16"/>
        <v>0.5</v>
      </c>
      <c r="E43" s="11">
        <f t="shared" si="16"/>
        <v>0.55000000000000004</v>
      </c>
      <c r="F43" s="11">
        <f t="shared" si="16"/>
        <v>0.5357142857142857</v>
      </c>
      <c r="G43" s="11">
        <f t="shared" si="16"/>
        <v>0.72222222222222221</v>
      </c>
      <c r="H43" s="11">
        <f t="shared" si="16"/>
        <v>0.44444444444444442</v>
      </c>
      <c r="I43" s="11">
        <f t="shared" si="16"/>
        <v>0.5714285714285714</v>
      </c>
      <c r="J43" s="11">
        <f t="shared" si="16"/>
        <v>0.82352941176470584</v>
      </c>
      <c r="K43" s="11">
        <f t="shared" si="16"/>
        <v>0.31818181818181818</v>
      </c>
    </row>
    <row r="44" spans="1:11" x14ac:dyDescent="0.3">
      <c r="A44" s="4" t="s">
        <v>23</v>
      </c>
      <c r="B44" s="11">
        <f>B36/(B36+B35)</f>
        <v>0.17142857142857143</v>
      </c>
      <c r="C44" s="11">
        <f t="shared" ref="C44:K44" si="17">C36/(C36+C35)</f>
        <v>0.125</v>
      </c>
      <c r="D44" s="11">
        <f t="shared" si="17"/>
        <v>0.11320754716981132</v>
      </c>
      <c r="E44" s="11">
        <f t="shared" si="17"/>
        <v>0</v>
      </c>
      <c r="F44" s="11">
        <f t="shared" si="17"/>
        <v>0.18367346938775511</v>
      </c>
      <c r="G44" s="11">
        <f t="shared" si="17"/>
        <v>0.15</v>
      </c>
      <c r="H44" s="11">
        <f t="shared" si="17"/>
        <v>0.1</v>
      </c>
      <c r="I44" s="11">
        <f t="shared" si="17"/>
        <v>0.19642857142857142</v>
      </c>
      <c r="J44" s="11">
        <f t="shared" si="17"/>
        <v>0.30232558139534882</v>
      </c>
      <c r="K44" s="11">
        <f t="shared" si="17"/>
        <v>3.6363636363636362E-2</v>
      </c>
    </row>
    <row r="45" spans="1:11" x14ac:dyDescent="0.3">
      <c r="C45" s="11"/>
    </row>
    <row r="46" spans="1:11" x14ac:dyDescent="0.3">
      <c r="A46" s="6" t="s">
        <v>34</v>
      </c>
      <c r="B46" s="11">
        <v>0.89790000000000003</v>
      </c>
      <c r="C46" s="11">
        <v>0.90129999999999999</v>
      </c>
      <c r="D46" s="11">
        <v>0.89349999999999996</v>
      </c>
      <c r="E46" s="11">
        <v>0.89700000000000002</v>
      </c>
      <c r="F46" s="11">
        <v>0.89810000000000001</v>
      </c>
      <c r="G46" s="11">
        <v>0.88590000000000002</v>
      </c>
      <c r="H46" s="11">
        <v>0.89059999999999995</v>
      </c>
      <c r="I46" s="11">
        <v>0.89190000000000003</v>
      </c>
      <c r="J46" s="11">
        <v>0.88429999999999997</v>
      </c>
      <c r="K46" s="11">
        <v>0.89590000000000003</v>
      </c>
    </row>
    <row r="48" spans="1:11" x14ac:dyDescent="0.3">
      <c r="A48" s="5" t="s">
        <v>21</v>
      </c>
      <c r="B48" s="2">
        <v>36</v>
      </c>
      <c r="C48" s="2">
        <v>22</v>
      </c>
      <c r="D48" s="2">
        <v>13</v>
      </c>
      <c r="E48" s="2">
        <v>12</v>
      </c>
      <c r="F48" s="2">
        <v>24</v>
      </c>
      <c r="G48" s="2">
        <v>20</v>
      </c>
      <c r="H48" s="2">
        <v>12</v>
      </c>
      <c r="I48" s="2">
        <v>18</v>
      </c>
      <c r="J48" s="2">
        <v>25</v>
      </c>
      <c r="K48" s="2">
        <v>5</v>
      </c>
    </row>
    <row r="49" spans="1:11" x14ac:dyDescent="0.3">
      <c r="A49" s="5" t="s">
        <v>19</v>
      </c>
      <c r="B49" s="2">
        <v>18</v>
      </c>
      <c r="C49" s="22">
        <v>43</v>
      </c>
      <c r="D49" s="2">
        <v>43</v>
      </c>
      <c r="E49" s="2">
        <v>53</v>
      </c>
      <c r="F49" s="2">
        <v>33</v>
      </c>
      <c r="G49" s="2">
        <v>31</v>
      </c>
      <c r="H49" s="2">
        <v>55</v>
      </c>
      <c r="I49" s="2">
        <v>49</v>
      </c>
      <c r="J49" s="2">
        <v>25</v>
      </c>
      <c r="K49" s="2">
        <v>60</v>
      </c>
    </row>
    <row r="50" spans="1:11" x14ac:dyDescent="0.3">
      <c r="A50" s="5" t="s">
        <v>22</v>
      </c>
      <c r="B50" s="2">
        <v>14</v>
      </c>
      <c r="C50" s="2">
        <v>3</v>
      </c>
      <c r="D50" s="2">
        <v>8</v>
      </c>
      <c r="E50" s="2">
        <v>3</v>
      </c>
      <c r="F50" s="2">
        <v>6</v>
      </c>
      <c r="G50" s="2">
        <v>14</v>
      </c>
      <c r="H50" s="2">
        <v>2</v>
      </c>
      <c r="I50" s="2">
        <v>2</v>
      </c>
      <c r="J50" s="2">
        <v>16</v>
      </c>
      <c r="K50" s="2">
        <v>2</v>
      </c>
    </row>
    <row r="51" spans="1:11" x14ac:dyDescent="0.3">
      <c r="A51" s="5" t="s">
        <v>20</v>
      </c>
      <c r="B51" s="2">
        <v>9</v>
      </c>
      <c r="C51" s="2">
        <v>9</v>
      </c>
      <c r="D51" s="2">
        <v>11</v>
      </c>
      <c r="E51" s="2">
        <v>9</v>
      </c>
      <c r="F51" s="2">
        <v>14</v>
      </c>
      <c r="G51" s="2">
        <v>12</v>
      </c>
      <c r="H51" s="2">
        <v>8</v>
      </c>
      <c r="I51" s="2">
        <v>7</v>
      </c>
      <c r="J51" s="2">
        <v>11</v>
      </c>
      <c r="K51" s="2">
        <v>8</v>
      </c>
    </row>
    <row r="52" spans="1:11" x14ac:dyDescent="0.3">
      <c r="A52" s="16" t="s">
        <v>27</v>
      </c>
      <c r="B52" s="11">
        <f>(B48+B49)/SUM(B48:B51)</f>
        <v>0.70129870129870131</v>
      </c>
      <c r="C52" s="11">
        <f t="shared" ref="C52:K52" si="18">(C48+C49)/SUM(C48:C51)</f>
        <v>0.8441558441558441</v>
      </c>
      <c r="D52" s="11">
        <f t="shared" si="18"/>
        <v>0.7466666666666667</v>
      </c>
      <c r="E52" s="11">
        <f t="shared" si="18"/>
        <v>0.8441558441558441</v>
      </c>
      <c r="F52" s="11">
        <f t="shared" si="18"/>
        <v>0.74025974025974028</v>
      </c>
      <c r="G52" s="11">
        <f t="shared" si="18"/>
        <v>0.66233766233766234</v>
      </c>
      <c r="H52" s="11">
        <f t="shared" si="18"/>
        <v>0.87012987012987009</v>
      </c>
      <c r="I52" s="11">
        <f t="shared" si="18"/>
        <v>0.88157894736842102</v>
      </c>
      <c r="J52" s="11">
        <f t="shared" si="18"/>
        <v>0.64935064935064934</v>
      </c>
      <c r="K52" s="11">
        <f t="shared" si="18"/>
        <v>0.8666666666666667</v>
      </c>
    </row>
    <row r="53" spans="1:11" x14ac:dyDescent="0.3">
      <c r="A53" s="4" t="s">
        <v>17</v>
      </c>
      <c r="B53" s="11">
        <f>B48/(B48+B50)</f>
        <v>0.72</v>
      </c>
      <c r="C53" s="11">
        <f t="shared" ref="C53:K53" si="19">C48/(C48+C50)</f>
        <v>0.88</v>
      </c>
      <c r="D53" s="11">
        <f t="shared" si="19"/>
        <v>0.61904761904761907</v>
      </c>
      <c r="E53" s="11">
        <f t="shared" si="19"/>
        <v>0.8</v>
      </c>
      <c r="F53" s="11">
        <f>F48/(F48+F50)</f>
        <v>0.8</v>
      </c>
      <c r="G53" s="11">
        <f t="shared" si="19"/>
        <v>0.58823529411764708</v>
      </c>
      <c r="H53" s="11">
        <f t="shared" si="19"/>
        <v>0.8571428571428571</v>
      </c>
      <c r="I53" s="13">
        <f t="shared" si="19"/>
        <v>0.9</v>
      </c>
      <c r="J53" s="11">
        <f t="shared" si="19"/>
        <v>0.6097560975609756</v>
      </c>
      <c r="K53" s="11">
        <f t="shared" si="19"/>
        <v>0.7142857142857143</v>
      </c>
    </row>
    <row r="54" spans="1:11" x14ac:dyDescent="0.3">
      <c r="A54" s="4" t="s">
        <v>16</v>
      </c>
      <c r="B54" s="11">
        <f>B48/(B48+B51)</f>
        <v>0.8</v>
      </c>
      <c r="C54" s="11">
        <f t="shared" ref="C54:K54" si="20">C48/(C48+C51)</f>
        <v>0.70967741935483875</v>
      </c>
      <c r="D54" s="11">
        <f t="shared" si="20"/>
        <v>0.54166666666666663</v>
      </c>
      <c r="E54" s="11">
        <f t="shared" si="20"/>
        <v>0.5714285714285714</v>
      </c>
      <c r="F54" s="11">
        <f t="shared" si="20"/>
        <v>0.63157894736842102</v>
      </c>
      <c r="G54" s="11">
        <f t="shared" si="20"/>
        <v>0.625</v>
      </c>
      <c r="H54" s="11">
        <f t="shared" si="20"/>
        <v>0.6</v>
      </c>
      <c r="I54" s="11">
        <f t="shared" si="20"/>
        <v>0.72</v>
      </c>
      <c r="J54" s="11">
        <f t="shared" si="20"/>
        <v>0.69444444444444442</v>
      </c>
      <c r="K54" s="11">
        <f t="shared" si="20"/>
        <v>0.38461538461538464</v>
      </c>
    </row>
    <row r="55" spans="1:11" x14ac:dyDescent="0.3">
      <c r="A55" s="4" t="s">
        <v>18</v>
      </c>
      <c r="B55" s="11">
        <f>B49/(B49+B50)</f>
        <v>0.5625</v>
      </c>
      <c r="C55" s="11">
        <f t="shared" ref="C55:K55" si="21">C49/(C49+C50)</f>
        <v>0.93478260869565222</v>
      </c>
      <c r="D55" s="11">
        <f t="shared" si="21"/>
        <v>0.84313725490196079</v>
      </c>
      <c r="E55" s="11">
        <f t="shared" si="21"/>
        <v>0.9464285714285714</v>
      </c>
      <c r="F55" s="11">
        <f t="shared" si="21"/>
        <v>0.84615384615384615</v>
      </c>
      <c r="G55" s="11">
        <f t="shared" si="21"/>
        <v>0.68888888888888888</v>
      </c>
      <c r="H55" s="11">
        <f t="shared" si="21"/>
        <v>0.96491228070175439</v>
      </c>
      <c r="I55" s="11">
        <f t="shared" si="21"/>
        <v>0.96078431372549022</v>
      </c>
      <c r="J55" s="11">
        <f t="shared" si="21"/>
        <v>0.6097560975609756</v>
      </c>
      <c r="K55" s="11">
        <f t="shared" si="21"/>
        <v>0.967741935483871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0.8</v>
      </c>
      <c r="C57" s="11">
        <f t="shared" ref="C57:K57" si="22">C48/(C48+C51)</f>
        <v>0.70967741935483875</v>
      </c>
      <c r="D57" s="11">
        <f t="shared" si="22"/>
        <v>0.54166666666666663</v>
      </c>
      <c r="E57" s="11">
        <f t="shared" si="22"/>
        <v>0.5714285714285714</v>
      </c>
      <c r="F57" s="11">
        <f t="shared" si="22"/>
        <v>0.63157894736842102</v>
      </c>
      <c r="G57" s="11">
        <f t="shared" si="22"/>
        <v>0.625</v>
      </c>
      <c r="H57" s="11">
        <f t="shared" si="22"/>
        <v>0.6</v>
      </c>
      <c r="I57" s="11">
        <f t="shared" si="22"/>
        <v>0.72</v>
      </c>
      <c r="J57" s="11">
        <f t="shared" si="22"/>
        <v>0.69444444444444442</v>
      </c>
      <c r="K57" s="11">
        <f t="shared" si="22"/>
        <v>0.38461538461538464</v>
      </c>
    </row>
    <row r="58" spans="1:11" x14ac:dyDescent="0.3">
      <c r="A58" s="4" t="s">
        <v>23</v>
      </c>
      <c r="B58" s="11">
        <f>B50/(B50+B49)</f>
        <v>0.4375</v>
      </c>
      <c r="C58" s="11">
        <f t="shared" ref="C58:K58" si="23">C50/(C50+C49)</f>
        <v>6.5217391304347824E-2</v>
      </c>
      <c r="D58" s="11">
        <f t="shared" si="23"/>
        <v>0.15686274509803921</v>
      </c>
      <c r="E58" s="11">
        <f t="shared" si="23"/>
        <v>5.3571428571428568E-2</v>
      </c>
      <c r="F58" s="11">
        <f t="shared" si="23"/>
        <v>0.15384615384615385</v>
      </c>
      <c r="G58" s="11">
        <f t="shared" si="23"/>
        <v>0.31111111111111112</v>
      </c>
      <c r="H58" s="11">
        <f t="shared" si="23"/>
        <v>3.5087719298245612E-2</v>
      </c>
      <c r="I58" s="11">
        <f t="shared" si="23"/>
        <v>3.9215686274509803E-2</v>
      </c>
      <c r="J58" s="11">
        <f t="shared" si="23"/>
        <v>0.3902439024390244</v>
      </c>
      <c r="K58" s="11">
        <f t="shared" si="23"/>
        <v>3.2258064516129031E-2</v>
      </c>
    </row>
    <row r="59" spans="1:11" x14ac:dyDescent="0.3">
      <c r="C59" s="11"/>
    </row>
    <row r="60" spans="1:11" x14ac:dyDescent="0.3">
      <c r="A60" s="6" t="s">
        <v>35</v>
      </c>
      <c r="B60" s="11">
        <v>0.88270000000000004</v>
      </c>
      <c r="C60" s="11">
        <v>0.8921</v>
      </c>
      <c r="D60" s="11">
        <v>0.8871</v>
      </c>
      <c r="E60" s="11">
        <v>0.88790000000000002</v>
      </c>
      <c r="F60" s="11">
        <v>0.88849999999999996</v>
      </c>
      <c r="G60" s="11">
        <v>0.8851</v>
      </c>
      <c r="H60" s="11">
        <v>0.89849999999999997</v>
      </c>
      <c r="I60" s="11">
        <v>0.89490000000000003</v>
      </c>
      <c r="J60" s="11">
        <v>0.90169999999999995</v>
      </c>
      <c r="K60" s="11">
        <v>0.88859999999999995</v>
      </c>
    </row>
    <row r="62" spans="1:11" x14ac:dyDescent="0.3">
      <c r="A62" s="5" t="s">
        <v>21</v>
      </c>
      <c r="B62" s="2">
        <v>28</v>
      </c>
      <c r="C62" s="2">
        <v>20</v>
      </c>
      <c r="D62" s="2">
        <v>12</v>
      </c>
      <c r="E62" s="2">
        <v>5</v>
      </c>
      <c r="F62" s="2">
        <v>15</v>
      </c>
      <c r="G62" s="2">
        <v>25</v>
      </c>
      <c r="H62" s="2">
        <v>8</v>
      </c>
      <c r="I62" s="2">
        <v>13</v>
      </c>
      <c r="J62" s="2">
        <v>20</v>
      </c>
      <c r="K62" s="2">
        <v>5</v>
      </c>
    </row>
    <row r="63" spans="1:11" x14ac:dyDescent="0.3">
      <c r="A63" s="5" t="s">
        <v>19</v>
      </c>
      <c r="B63" s="2">
        <v>28</v>
      </c>
      <c r="C63" s="22">
        <v>38</v>
      </c>
      <c r="D63" s="2">
        <v>39</v>
      </c>
      <c r="E63" s="2">
        <v>55</v>
      </c>
      <c r="F63" s="2">
        <v>42</v>
      </c>
      <c r="G63" s="2">
        <v>33</v>
      </c>
      <c r="H63" s="2">
        <v>51</v>
      </c>
      <c r="I63" s="2">
        <v>43</v>
      </c>
      <c r="J63" s="2">
        <v>29</v>
      </c>
      <c r="K63" s="2">
        <v>59</v>
      </c>
    </row>
    <row r="64" spans="1:11" x14ac:dyDescent="0.3">
      <c r="A64" s="5" t="s">
        <v>22</v>
      </c>
      <c r="B64" s="2">
        <v>11</v>
      </c>
      <c r="C64" s="2">
        <v>9</v>
      </c>
      <c r="D64" s="2">
        <v>7</v>
      </c>
      <c r="E64" s="2">
        <v>2</v>
      </c>
      <c r="F64" s="2">
        <v>8</v>
      </c>
      <c r="G64" s="2">
        <v>11</v>
      </c>
      <c r="H64" s="2">
        <v>6</v>
      </c>
      <c r="I64" s="2">
        <v>7</v>
      </c>
      <c r="J64" s="2">
        <v>22</v>
      </c>
      <c r="K64" s="2">
        <v>0</v>
      </c>
    </row>
    <row r="65" spans="1:11" x14ac:dyDescent="0.3">
      <c r="A65" s="5" t="s">
        <v>20</v>
      </c>
      <c r="B65" s="2">
        <v>10</v>
      </c>
      <c r="C65" s="2">
        <v>10</v>
      </c>
      <c r="D65" s="2">
        <v>19</v>
      </c>
      <c r="E65" s="2">
        <v>15</v>
      </c>
      <c r="F65" s="2">
        <v>13</v>
      </c>
      <c r="G65" s="2">
        <v>8</v>
      </c>
      <c r="H65" s="2">
        <v>12</v>
      </c>
      <c r="I65" s="2">
        <v>14</v>
      </c>
      <c r="J65" s="2">
        <v>6</v>
      </c>
      <c r="K65" s="2">
        <v>13</v>
      </c>
    </row>
    <row r="66" spans="1:11" x14ac:dyDescent="0.3">
      <c r="A66" s="16" t="s">
        <v>27</v>
      </c>
      <c r="B66" s="11">
        <f>(B62+B63)/SUM(B62:B65)</f>
        <v>0.72727272727272729</v>
      </c>
      <c r="C66" s="11">
        <f t="shared" ref="C66:K66" si="24">(C62+C63)/SUM(C62:C65)</f>
        <v>0.75324675324675328</v>
      </c>
      <c r="D66" s="11">
        <f t="shared" si="24"/>
        <v>0.66233766233766234</v>
      </c>
      <c r="E66" s="11">
        <f t="shared" si="24"/>
        <v>0.77922077922077926</v>
      </c>
      <c r="F66" s="11">
        <f t="shared" si="24"/>
        <v>0.73076923076923073</v>
      </c>
      <c r="G66" s="11">
        <f t="shared" si="24"/>
        <v>0.75324675324675328</v>
      </c>
      <c r="H66" s="11">
        <f t="shared" si="24"/>
        <v>0.76623376623376627</v>
      </c>
      <c r="I66" s="11">
        <f t="shared" si="24"/>
        <v>0.72727272727272729</v>
      </c>
      <c r="J66" s="11">
        <f t="shared" si="24"/>
        <v>0.63636363636363635</v>
      </c>
      <c r="K66" s="11">
        <f t="shared" si="24"/>
        <v>0.83116883116883122</v>
      </c>
    </row>
    <row r="67" spans="1:11" x14ac:dyDescent="0.3">
      <c r="A67" s="4" t="s">
        <v>17</v>
      </c>
      <c r="B67" s="11">
        <f>B62/(B62+B64)</f>
        <v>0.71794871794871795</v>
      </c>
      <c r="C67" s="11">
        <f t="shared" ref="C67:K67" si="25">C62/(C62+C64)</f>
        <v>0.68965517241379315</v>
      </c>
      <c r="D67" s="11">
        <f t="shared" si="25"/>
        <v>0.63157894736842102</v>
      </c>
      <c r="E67" s="11">
        <f t="shared" si="25"/>
        <v>0.7142857142857143</v>
      </c>
      <c r="F67" s="11">
        <f t="shared" si="25"/>
        <v>0.65217391304347827</v>
      </c>
      <c r="G67" s="11">
        <f t="shared" si="25"/>
        <v>0.69444444444444442</v>
      </c>
      <c r="H67" s="11">
        <f t="shared" si="25"/>
        <v>0.5714285714285714</v>
      </c>
      <c r="I67" s="13">
        <f t="shared" si="25"/>
        <v>0.65</v>
      </c>
      <c r="J67" s="11">
        <f t="shared" si="25"/>
        <v>0.47619047619047616</v>
      </c>
      <c r="K67" s="11">
        <f t="shared" si="25"/>
        <v>1</v>
      </c>
    </row>
    <row r="68" spans="1:11" x14ac:dyDescent="0.3">
      <c r="A68" s="4" t="s">
        <v>16</v>
      </c>
      <c r="B68" s="11">
        <f>B62/(B62+B65)</f>
        <v>0.73684210526315785</v>
      </c>
      <c r="C68" s="11">
        <f t="shared" ref="C68:K68" si="26">C62/(C62+C65)</f>
        <v>0.66666666666666663</v>
      </c>
      <c r="D68" s="11">
        <f t="shared" si="26"/>
        <v>0.38709677419354838</v>
      </c>
      <c r="E68" s="11">
        <f t="shared" si="26"/>
        <v>0.25</v>
      </c>
      <c r="F68" s="11">
        <f t="shared" si="26"/>
        <v>0.5357142857142857</v>
      </c>
      <c r="G68" s="11">
        <f t="shared" si="26"/>
        <v>0.75757575757575757</v>
      </c>
      <c r="H68" s="11">
        <f t="shared" si="26"/>
        <v>0.4</v>
      </c>
      <c r="I68" s="11">
        <f t="shared" si="26"/>
        <v>0.48148148148148145</v>
      </c>
      <c r="J68" s="11">
        <f t="shared" si="26"/>
        <v>0.76923076923076927</v>
      </c>
      <c r="K68" s="11">
        <f t="shared" si="26"/>
        <v>0.27777777777777779</v>
      </c>
    </row>
    <row r="69" spans="1:11" x14ac:dyDescent="0.3">
      <c r="A69" s="4" t="s">
        <v>18</v>
      </c>
      <c r="B69" s="11">
        <f>B63/(B63+B64)</f>
        <v>0.71794871794871795</v>
      </c>
      <c r="C69" s="11">
        <f t="shared" ref="C69:K69" si="27">C63/(C63+C64)</f>
        <v>0.80851063829787229</v>
      </c>
      <c r="D69" s="11">
        <f t="shared" si="27"/>
        <v>0.84782608695652173</v>
      </c>
      <c r="E69" s="11">
        <f t="shared" si="27"/>
        <v>0.96491228070175439</v>
      </c>
      <c r="F69" s="11">
        <f t="shared" si="27"/>
        <v>0.84</v>
      </c>
      <c r="G69" s="11">
        <f t="shared" si="27"/>
        <v>0.75</v>
      </c>
      <c r="H69" s="11">
        <f t="shared" si="27"/>
        <v>0.89473684210526316</v>
      </c>
      <c r="I69" s="11">
        <f t="shared" si="27"/>
        <v>0.86</v>
      </c>
      <c r="J69" s="11">
        <f t="shared" si="27"/>
        <v>0.56862745098039214</v>
      </c>
      <c r="K69" s="11">
        <f t="shared" si="27"/>
        <v>1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0.73684210526315785</v>
      </c>
      <c r="C71" s="11">
        <f t="shared" ref="C71:K71" si="28">C62/(C62+C65)</f>
        <v>0.66666666666666663</v>
      </c>
      <c r="D71" s="11">
        <f t="shared" si="28"/>
        <v>0.38709677419354838</v>
      </c>
      <c r="E71" s="11">
        <f t="shared" si="28"/>
        <v>0.25</v>
      </c>
      <c r="F71" s="11">
        <f t="shared" si="28"/>
        <v>0.5357142857142857</v>
      </c>
      <c r="G71" s="11">
        <f t="shared" si="28"/>
        <v>0.75757575757575757</v>
      </c>
      <c r="H71" s="11">
        <f t="shared" si="28"/>
        <v>0.4</v>
      </c>
      <c r="I71" s="11">
        <f t="shared" si="28"/>
        <v>0.48148148148148145</v>
      </c>
      <c r="J71" s="11">
        <f t="shared" si="28"/>
        <v>0.76923076923076927</v>
      </c>
      <c r="K71" s="11">
        <f t="shared" si="28"/>
        <v>0.27777777777777779</v>
      </c>
    </row>
    <row r="72" spans="1:11" x14ac:dyDescent="0.3">
      <c r="A72" s="4" t="s">
        <v>23</v>
      </c>
      <c r="B72" s="11">
        <f>B64/(B64+B63)</f>
        <v>0.28205128205128205</v>
      </c>
      <c r="C72" s="11">
        <f t="shared" ref="C72:K72" si="29">C64/(C64+C63)</f>
        <v>0.19148936170212766</v>
      </c>
      <c r="D72" s="11">
        <f t="shared" si="29"/>
        <v>0.15217391304347827</v>
      </c>
      <c r="E72" s="11">
        <f t="shared" si="29"/>
        <v>3.5087719298245612E-2</v>
      </c>
      <c r="F72" s="11">
        <f t="shared" si="29"/>
        <v>0.16</v>
      </c>
      <c r="G72" s="11">
        <f t="shared" si="29"/>
        <v>0.25</v>
      </c>
      <c r="H72" s="11">
        <f t="shared" si="29"/>
        <v>0.10526315789473684</v>
      </c>
      <c r="I72" s="11">
        <f t="shared" si="29"/>
        <v>0.14000000000000001</v>
      </c>
      <c r="J72" s="11">
        <f t="shared" si="29"/>
        <v>0.43137254901960786</v>
      </c>
      <c r="K72" s="11">
        <f t="shared" si="29"/>
        <v>0</v>
      </c>
    </row>
    <row r="73" spans="1:11" x14ac:dyDescent="0.3">
      <c r="C73" s="11"/>
    </row>
    <row r="74" spans="1:11" x14ac:dyDescent="0.3">
      <c r="A74" s="6" t="s">
        <v>36</v>
      </c>
      <c r="B74" s="11">
        <v>0.89459999999999995</v>
      </c>
      <c r="C74" s="11">
        <v>0.88739999999999997</v>
      </c>
      <c r="D74" s="11">
        <v>0.89649999999999996</v>
      </c>
      <c r="E74" s="11">
        <v>0.8982</v>
      </c>
      <c r="F74" s="11">
        <v>0.89039999999999997</v>
      </c>
      <c r="G74" s="11">
        <v>0.88139999999999996</v>
      </c>
      <c r="H74" s="11">
        <v>0.88600000000000001</v>
      </c>
      <c r="I74" s="11">
        <v>0.89839999999999998</v>
      </c>
      <c r="J74" s="11">
        <v>0.89529999999999998</v>
      </c>
      <c r="K74" s="11">
        <v>0.89570000000000005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25</v>
      </c>
      <c r="C76" s="2">
        <v>15</v>
      </c>
      <c r="D76" s="2">
        <v>15</v>
      </c>
      <c r="E76" s="2">
        <v>11</v>
      </c>
      <c r="F76" s="2">
        <v>22</v>
      </c>
      <c r="G76" s="2">
        <v>18</v>
      </c>
      <c r="H76" s="2">
        <v>14</v>
      </c>
      <c r="I76" s="2">
        <v>20</v>
      </c>
      <c r="J76" s="2">
        <v>21</v>
      </c>
      <c r="K76" s="2">
        <v>3</v>
      </c>
    </row>
    <row r="77" spans="1:11" x14ac:dyDescent="0.3">
      <c r="A77" s="5" t="s">
        <v>19</v>
      </c>
      <c r="B77" s="2">
        <v>31</v>
      </c>
      <c r="C77" s="22">
        <v>47</v>
      </c>
      <c r="D77" s="22">
        <v>36</v>
      </c>
      <c r="E77" s="22">
        <v>52</v>
      </c>
      <c r="F77" s="22">
        <v>31</v>
      </c>
      <c r="G77" s="22">
        <v>34</v>
      </c>
      <c r="H77" s="22">
        <v>39</v>
      </c>
      <c r="I77" s="22">
        <v>33</v>
      </c>
      <c r="J77" s="22">
        <v>31</v>
      </c>
      <c r="K77" s="22">
        <v>64</v>
      </c>
    </row>
    <row r="78" spans="1:11" x14ac:dyDescent="0.3">
      <c r="A78" s="5" t="s">
        <v>22</v>
      </c>
      <c r="B78" s="2">
        <v>6</v>
      </c>
      <c r="C78" s="2">
        <v>5</v>
      </c>
      <c r="D78" s="2">
        <v>10</v>
      </c>
      <c r="E78" s="2">
        <v>1</v>
      </c>
      <c r="F78" s="2">
        <v>9</v>
      </c>
      <c r="G78" s="2">
        <v>12</v>
      </c>
      <c r="H78" s="2">
        <v>8</v>
      </c>
      <c r="I78" s="2">
        <v>10</v>
      </c>
      <c r="J78" s="2">
        <v>12</v>
      </c>
      <c r="K78" s="2">
        <v>3</v>
      </c>
    </row>
    <row r="79" spans="1:11" x14ac:dyDescent="0.3">
      <c r="A79" s="5" t="s">
        <v>20</v>
      </c>
      <c r="B79" s="2">
        <v>15</v>
      </c>
      <c r="C79" s="2">
        <v>10</v>
      </c>
      <c r="D79" s="2">
        <v>16</v>
      </c>
      <c r="E79" s="2">
        <v>13</v>
      </c>
      <c r="F79" s="2">
        <v>14</v>
      </c>
      <c r="G79" s="2">
        <v>12</v>
      </c>
      <c r="H79" s="2">
        <v>14</v>
      </c>
      <c r="I79" s="2">
        <v>14</v>
      </c>
      <c r="J79" s="2">
        <v>13</v>
      </c>
      <c r="K79" s="2">
        <v>7</v>
      </c>
    </row>
    <row r="80" spans="1:11" x14ac:dyDescent="0.3">
      <c r="A80" s="16" t="s">
        <v>27</v>
      </c>
      <c r="B80" s="11">
        <f>(B76+B77)/SUM(B76:B79)</f>
        <v>0.72727272727272729</v>
      </c>
      <c r="C80" s="11">
        <f t="shared" ref="C80:K80" si="30">(C76+C77)/SUM(C76:C79)</f>
        <v>0.80519480519480524</v>
      </c>
      <c r="D80" s="11">
        <f t="shared" si="30"/>
        <v>0.66233766233766234</v>
      </c>
      <c r="E80" s="11">
        <f t="shared" si="30"/>
        <v>0.81818181818181823</v>
      </c>
      <c r="F80" s="11">
        <f t="shared" si="30"/>
        <v>0.69736842105263153</v>
      </c>
      <c r="G80" s="11">
        <f t="shared" si="30"/>
        <v>0.68421052631578949</v>
      </c>
      <c r="H80" s="11">
        <f t="shared" si="30"/>
        <v>0.70666666666666667</v>
      </c>
      <c r="I80" s="11">
        <f t="shared" si="30"/>
        <v>0.68831168831168832</v>
      </c>
      <c r="J80" s="11">
        <f t="shared" si="30"/>
        <v>0.67532467532467533</v>
      </c>
      <c r="K80" s="11">
        <f t="shared" si="30"/>
        <v>0.87012987012987009</v>
      </c>
    </row>
    <row r="81" spans="1:11" x14ac:dyDescent="0.3">
      <c r="A81" s="4" t="s">
        <v>17</v>
      </c>
      <c r="B81" s="11">
        <f>B76/(B76+B78)</f>
        <v>0.80645161290322576</v>
      </c>
      <c r="C81" s="11">
        <f t="shared" ref="C81:K81" si="31">C76/(C76+C78)</f>
        <v>0.75</v>
      </c>
      <c r="D81" s="11">
        <f t="shared" si="31"/>
        <v>0.6</v>
      </c>
      <c r="E81" s="11">
        <f t="shared" si="31"/>
        <v>0.91666666666666663</v>
      </c>
      <c r="F81" s="11">
        <f t="shared" si="31"/>
        <v>0.70967741935483875</v>
      </c>
      <c r="G81" s="11">
        <f t="shared" si="31"/>
        <v>0.6</v>
      </c>
      <c r="H81" s="11">
        <f t="shared" si="31"/>
        <v>0.63636363636363635</v>
      </c>
      <c r="I81" s="13">
        <f t="shared" si="31"/>
        <v>0.66666666666666663</v>
      </c>
      <c r="J81" s="11">
        <f t="shared" si="31"/>
        <v>0.63636363636363635</v>
      </c>
      <c r="K81" s="11">
        <f t="shared" si="31"/>
        <v>0.5</v>
      </c>
    </row>
    <row r="82" spans="1:11" x14ac:dyDescent="0.3">
      <c r="A82" s="4" t="s">
        <v>16</v>
      </c>
      <c r="B82" s="11">
        <f>B76/(B76+B79)</f>
        <v>0.625</v>
      </c>
      <c r="C82" s="11">
        <f t="shared" ref="C82:K82" si="32">C76/(C76+C79)</f>
        <v>0.6</v>
      </c>
      <c r="D82" s="11">
        <f t="shared" si="32"/>
        <v>0.4838709677419355</v>
      </c>
      <c r="E82" s="11">
        <f t="shared" si="32"/>
        <v>0.45833333333333331</v>
      </c>
      <c r="F82" s="11">
        <f t="shared" si="32"/>
        <v>0.61111111111111116</v>
      </c>
      <c r="G82" s="11">
        <f t="shared" si="32"/>
        <v>0.6</v>
      </c>
      <c r="H82" s="11">
        <f t="shared" si="32"/>
        <v>0.5</v>
      </c>
      <c r="I82" s="11">
        <f t="shared" si="32"/>
        <v>0.58823529411764708</v>
      </c>
      <c r="J82" s="11">
        <f t="shared" si="32"/>
        <v>0.61764705882352944</v>
      </c>
      <c r="K82" s="11">
        <f t="shared" si="32"/>
        <v>0.3</v>
      </c>
    </row>
    <row r="83" spans="1:11" x14ac:dyDescent="0.3">
      <c r="A83" s="4" t="s">
        <v>18</v>
      </c>
      <c r="B83" s="11">
        <f>B77/(B77+B78)</f>
        <v>0.83783783783783783</v>
      </c>
      <c r="C83" s="11">
        <f t="shared" ref="C83:K83" si="33">C77/(C77+C78)</f>
        <v>0.90384615384615385</v>
      </c>
      <c r="D83" s="11">
        <f t="shared" si="33"/>
        <v>0.78260869565217395</v>
      </c>
      <c r="E83" s="11">
        <f t="shared" si="33"/>
        <v>0.98113207547169812</v>
      </c>
      <c r="F83" s="11">
        <f t="shared" si="33"/>
        <v>0.77500000000000002</v>
      </c>
      <c r="G83" s="11">
        <f t="shared" si="33"/>
        <v>0.73913043478260865</v>
      </c>
      <c r="H83" s="11">
        <f t="shared" si="33"/>
        <v>0.82978723404255317</v>
      </c>
      <c r="I83" s="11">
        <f t="shared" si="33"/>
        <v>0.76744186046511631</v>
      </c>
      <c r="J83" s="11">
        <f t="shared" si="33"/>
        <v>0.72093023255813948</v>
      </c>
      <c r="K83" s="11">
        <f t="shared" si="33"/>
        <v>0.95522388059701491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0.625</v>
      </c>
      <c r="C85" s="11">
        <f t="shared" ref="C85:K85" si="34">C76/(C76+C79)</f>
        <v>0.6</v>
      </c>
      <c r="D85" s="11">
        <f t="shared" si="34"/>
        <v>0.4838709677419355</v>
      </c>
      <c r="E85" s="11">
        <f t="shared" si="34"/>
        <v>0.45833333333333331</v>
      </c>
      <c r="F85" s="11">
        <f t="shared" si="34"/>
        <v>0.61111111111111116</v>
      </c>
      <c r="G85" s="11">
        <f t="shared" si="34"/>
        <v>0.6</v>
      </c>
      <c r="H85" s="11">
        <f t="shared" si="34"/>
        <v>0.5</v>
      </c>
      <c r="I85" s="11">
        <f t="shared" si="34"/>
        <v>0.58823529411764708</v>
      </c>
      <c r="J85" s="11">
        <f t="shared" si="34"/>
        <v>0.61764705882352944</v>
      </c>
      <c r="K85" s="11">
        <f t="shared" si="34"/>
        <v>0.3</v>
      </c>
    </row>
    <row r="86" spans="1:11" x14ac:dyDescent="0.3">
      <c r="A86" s="4" t="s">
        <v>23</v>
      </c>
      <c r="B86" s="11">
        <f>B78/(B78+B77)</f>
        <v>0.16216216216216217</v>
      </c>
      <c r="C86" s="11">
        <f t="shared" ref="C86:K86" si="35">C78/(C78+C77)</f>
        <v>9.6153846153846159E-2</v>
      </c>
      <c r="D86" s="11">
        <f t="shared" si="35"/>
        <v>0.21739130434782608</v>
      </c>
      <c r="E86" s="11">
        <f t="shared" si="35"/>
        <v>1.8867924528301886E-2</v>
      </c>
      <c r="F86" s="11">
        <f t="shared" si="35"/>
        <v>0.22500000000000001</v>
      </c>
      <c r="G86" s="11">
        <f t="shared" si="35"/>
        <v>0.2608695652173913</v>
      </c>
      <c r="H86" s="11">
        <f t="shared" si="35"/>
        <v>0.1702127659574468</v>
      </c>
      <c r="I86" s="11">
        <f t="shared" si="35"/>
        <v>0.23255813953488372</v>
      </c>
      <c r="J86" s="11">
        <f t="shared" si="35"/>
        <v>0.27906976744186046</v>
      </c>
      <c r="K86" s="11">
        <f t="shared" si="35"/>
        <v>4.4776119402985072E-2</v>
      </c>
    </row>
    <row r="87" spans="1:11" x14ac:dyDescent="0.3">
      <c r="C87" s="11"/>
    </row>
    <row r="88" spans="1:11" x14ac:dyDescent="0.3">
      <c r="A88" s="6" t="s">
        <v>37</v>
      </c>
      <c r="B88" s="11">
        <v>0.88929999999999998</v>
      </c>
      <c r="C88" s="11">
        <v>0.89139999999999997</v>
      </c>
      <c r="D88" s="11">
        <v>0.8962</v>
      </c>
      <c r="E88" s="11">
        <v>0.89590000000000003</v>
      </c>
      <c r="F88" s="11">
        <v>0.88990000000000002</v>
      </c>
      <c r="G88" s="11">
        <v>0.88819999999999999</v>
      </c>
      <c r="H88" s="11">
        <v>0.89870000000000005</v>
      </c>
      <c r="I88" s="11">
        <v>0.88939999999999997</v>
      </c>
      <c r="J88" s="11">
        <v>0.88149999999999995</v>
      </c>
      <c r="K88" s="11">
        <v>0.89549999999999996</v>
      </c>
    </row>
    <row r="90" spans="1:11" x14ac:dyDescent="0.3">
      <c r="A90" s="5" t="s">
        <v>21</v>
      </c>
      <c r="B90" s="2">
        <v>31</v>
      </c>
      <c r="C90" s="2">
        <v>11</v>
      </c>
      <c r="D90" s="2">
        <v>6</v>
      </c>
      <c r="E90" s="2">
        <v>7</v>
      </c>
      <c r="F90" s="2">
        <v>19</v>
      </c>
      <c r="G90" s="2">
        <v>24</v>
      </c>
      <c r="H90" s="2">
        <v>9</v>
      </c>
      <c r="I90" s="2">
        <v>17</v>
      </c>
      <c r="J90" s="2">
        <v>24</v>
      </c>
      <c r="K90" s="2">
        <v>5</v>
      </c>
    </row>
    <row r="91" spans="1:11" x14ac:dyDescent="0.3">
      <c r="A91" s="5" t="s">
        <v>19</v>
      </c>
      <c r="B91" s="2">
        <v>22</v>
      </c>
      <c r="C91" s="22">
        <v>49</v>
      </c>
      <c r="D91" s="2">
        <v>46</v>
      </c>
      <c r="E91" s="2">
        <v>50</v>
      </c>
      <c r="F91" s="2">
        <v>31</v>
      </c>
      <c r="G91" s="2">
        <v>38</v>
      </c>
      <c r="H91" s="2">
        <v>49</v>
      </c>
      <c r="I91" s="2">
        <v>44</v>
      </c>
      <c r="J91" s="2">
        <v>23</v>
      </c>
      <c r="K91" s="2">
        <v>57</v>
      </c>
    </row>
    <row r="92" spans="1:11" x14ac:dyDescent="0.3">
      <c r="A92" s="5" t="s">
        <v>22</v>
      </c>
      <c r="B92" s="2">
        <v>12</v>
      </c>
      <c r="C92" s="2">
        <v>5</v>
      </c>
      <c r="D92" s="2">
        <v>5</v>
      </c>
      <c r="E92" s="2">
        <v>0</v>
      </c>
      <c r="F92" s="2">
        <v>10</v>
      </c>
      <c r="G92" s="2">
        <v>8</v>
      </c>
      <c r="H92" s="2">
        <v>3</v>
      </c>
      <c r="I92" s="2">
        <v>7</v>
      </c>
      <c r="J92" s="2">
        <v>13</v>
      </c>
      <c r="K92" s="2">
        <v>2</v>
      </c>
    </row>
    <row r="93" spans="1:11" x14ac:dyDescent="0.3">
      <c r="A93" s="5" t="s">
        <v>20</v>
      </c>
      <c r="B93" s="2">
        <v>10</v>
      </c>
      <c r="C93" s="2">
        <v>12</v>
      </c>
      <c r="D93" s="2">
        <v>20</v>
      </c>
      <c r="E93" s="2">
        <v>20</v>
      </c>
      <c r="F93" s="2">
        <v>17</v>
      </c>
      <c r="G93" s="2">
        <v>7</v>
      </c>
      <c r="H93" s="2">
        <v>16</v>
      </c>
      <c r="I93" s="2">
        <v>9</v>
      </c>
      <c r="J93" s="2">
        <v>15</v>
      </c>
      <c r="K93" s="2">
        <v>13</v>
      </c>
    </row>
    <row r="94" spans="1:11" x14ac:dyDescent="0.3">
      <c r="A94" s="16" t="s">
        <v>27</v>
      </c>
      <c r="B94" s="11">
        <f>(B90+B91)/SUM(B90:B93)</f>
        <v>0.70666666666666667</v>
      </c>
      <c r="C94" s="11">
        <f t="shared" ref="C94:K94" si="36">(C90+C91)/SUM(C90:C93)</f>
        <v>0.77922077922077926</v>
      </c>
      <c r="D94" s="11">
        <f t="shared" si="36"/>
        <v>0.67532467532467533</v>
      </c>
      <c r="E94" s="11">
        <f t="shared" si="36"/>
        <v>0.74025974025974028</v>
      </c>
      <c r="F94" s="11">
        <f t="shared" si="36"/>
        <v>0.64935064935064934</v>
      </c>
      <c r="G94" s="11">
        <f t="shared" si="36"/>
        <v>0.80519480519480524</v>
      </c>
      <c r="H94" s="11">
        <f>(H90+H91)/SUM(H90:H93)</f>
        <v>0.75324675324675328</v>
      </c>
      <c r="I94" s="11">
        <f t="shared" si="36"/>
        <v>0.79220779220779225</v>
      </c>
      <c r="J94" s="11">
        <f t="shared" si="36"/>
        <v>0.62666666666666671</v>
      </c>
      <c r="K94" s="11">
        <f t="shared" si="36"/>
        <v>0.80519480519480524</v>
      </c>
    </row>
    <row r="95" spans="1:11" x14ac:dyDescent="0.3">
      <c r="A95" s="4" t="s">
        <v>17</v>
      </c>
      <c r="B95" s="11">
        <f>B90/(B90+B92)</f>
        <v>0.72093023255813948</v>
      </c>
      <c r="C95" s="11">
        <f t="shared" ref="C95:K95" si="37">C90/(C90+C92)</f>
        <v>0.6875</v>
      </c>
      <c r="D95" s="11">
        <f t="shared" si="37"/>
        <v>0.54545454545454541</v>
      </c>
      <c r="E95" s="11">
        <f t="shared" si="37"/>
        <v>1</v>
      </c>
      <c r="F95" s="11">
        <f t="shared" si="37"/>
        <v>0.65517241379310343</v>
      </c>
      <c r="G95" s="11">
        <f t="shared" si="37"/>
        <v>0.75</v>
      </c>
      <c r="H95" s="11">
        <f t="shared" si="37"/>
        <v>0.75</v>
      </c>
      <c r="I95" s="11">
        <f t="shared" si="37"/>
        <v>0.70833333333333337</v>
      </c>
      <c r="J95" s="11">
        <f t="shared" si="37"/>
        <v>0.64864864864864868</v>
      </c>
      <c r="K95" s="11">
        <f t="shared" si="37"/>
        <v>0.7142857142857143</v>
      </c>
    </row>
    <row r="96" spans="1:11" x14ac:dyDescent="0.3">
      <c r="A96" s="4" t="s">
        <v>16</v>
      </c>
      <c r="B96" s="11">
        <f>B90/(B90+B93)</f>
        <v>0.75609756097560976</v>
      </c>
      <c r="C96" s="11">
        <f t="shared" ref="C96:K96" si="38">C90/(C90+C93)</f>
        <v>0.47826086956521741</v>
      </c>
      <c r="D96" s="11">
        <f t="shared" si="38"/>
        <v>0.23076923076923078</v>
      </c>
      <c r="E96" s="11">
        <f t="shared" si="38"/>
        <v>0.25925925925925924</v>
      </c>
      <c r="F96" s="11">
        <f t="shared" si="38"/>
        <v>0.52777777777777779</v>
      </c>
      <c r="G96" s="11">
        <f t="shared" si="38"/>
        <v>0.77419354838709675</v>
      </c>
      <c r="H96" s="11">
        <f t="shared" si="38"/>
        <v>0.36</v>
      </c>
      <c r="I96" s="11">
        <f t="shared" si="38"/>
        <v>0.65384615384615385</v>
      </c>
      <c r="J96" s="11">
        <f t="shared" si="38"/>
        <v>0.61538461538461542</v>
      </c>
      <c r="K96" s="11">
        <f t="shared" si="38"/>
        <v>0.27777777777777779</v>
      </c>
    </row>
    <row r="97" spans="1:11" x14ac:dyDescent="0.3">
      <c r="A97" s="4" t="s">
        <v>18</v>
      </c>
      <c r="B97" s="11">
        <f>B91/(B91+B92)</f>
        <v>0.6470588235294118</v>
      </c>
      <c r="C97" s="11">
        <f t="shared" ref="C97:K97" si="39">C91/(C91+C92)</f>
        <v>0.90740740740740744</v>
      </c>
      <c r="D97" s="11">
        <f t="shared" si="39"/>
        <v>0.90196078431372551</v>
      </c>
      <c r="E97" s="11">
        <f t="shared" si="39"/>
        <v>1</v>
      </c>
      <c r="F97" s="11">
        <f t="shared" si="39"/>
        <v>0.75609756097560976</v>
      </c>
      <c r="G97" s="11">
        <f t="shared" si="39"/>
        <v>0.82608695652173914</v>
      </c>
      <c r="H97" s="11">
        <f t="shared" si="39"/>
        <v>0.94230769230769229</v>
      </c>
      <c r="I97" s="11">
        <f t="shared" si="39"/>
        <v>0.86274509803921573</v>
      </c>
      <c r="J97" s="11">
        <f t="shared" si="39"/>
        <v>0.63888888888888884</v>
      </c>
      <c r="K97" s="11">
        <f t="shared" si="39"/>
        <v>0.96610169491525422</v>
      </c>
    </row>
    <row r="98" spans="1:1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3">
      <c r="A99" s="4" t="s">
        <v>24</v>
      </c>
      <c r="B99" s="11">
        <f>B90/(B90+B93)</f>
        <v>0.75609756097560976</v>
      </c>
      <c r="C99" s="11">
        <f t="shared" ref="C99:K99" si="40">C90/(C90+C93)</f>
        <v>0.47826086956521741</v>
      </c>
      <c r="D99" s="11">
        <f t="shared" si="40"/>
        <v>0.23076923076923078</v>
      </c>
      <c r="E99" s="11">
        <f t="shared" si="40"/>
        <v>0.25925925925925924</v>
      </c>
      <c r="F99" s="11">
        <f t="shared" si="40"/>
        <v>0.52777777777777779</v>
      </c>
      <c r="G99" s="11">
        <f t="shared" si="40"/>
        <v>0.77419354838709675</v>
      </c>
      <c r="H99" s="11">
        <f t="shared" si="40"/>
        <v>0.36</v>
      </c>
      <c r="I99" s="11">
        <f t="shared" si="40"/>
        <v>0.65384615384615385</v>
      </c>
      <c r="J99" s="11">
        <f t="shared" si="40"/>
        <v>0.61538461538461542</v>
      </c>
      <c r="K99" s="11">
        <f t="shared" si="40"/>
        <v>0.27777777777777779</v>
      </c>
    </row>
    <row r="100" spans="1:11" x14ac:dyDescent="0.3">
      <c r="A100" s="4" t="s">
        <v>23</v>
      </c>
      <c r="B100" s="11">
        <f>B92/(B92+B91)</f>
        <v>0.35294117647058826</v>
      </c>
      <c r="C100" s="11">
        <f t="shared" ref="C100:K100" si="41">C92/(C92+C91)</f>
        <v>9.2592592592592587E-2</v>
      </c>
      <c r="D100" s="11">
        <f t="shared" si="41"/>
        <v>9.8039215686274508E-2</v>
      </c>
      <c r="E100" s="11">
        <f t="shared" si="41"/>
        <v>0</v>
      </c>
      <c r="F100" s="11">
        <f t="shared" si="41"/>
        <v>0.24390243902439024</v>
      </c>
      <c r="G100" s="11">
        <f t="shared" si="41"/>
        <v>0.17391304347826086</v>
      </c>
      <c r="H100" s="11">
        <f t="shared" si="41"/>
        <v>5.7692307692307696E-2</v>
      </c>
      <c r="I100" s="11">
        <f t="shared" si="41"/>
        <v>0.13725490196078433</v>
      </c>
      <c r="J100" s="11">
        <f t="shared" si="41"/>
        <v>0.3611111111111111</v>
      </c>
      <c r="K100" s="11">
        <f t="shared" si="41"/>
        <v>3.3898305084745763E-2</v>
      </c>
    </row>
    <row r="101" spans="1:11" x14ac:dyDescent="0.3">
      <c r="C101" s="11"/>
    </row>
    <row r="102" spans="1:11" x14ac:dyDescent="0.3">
      <c r="A102" s="6" t="s">
        <v>38</v>
      </c>
      <c r="B102" s="11">
        <v>0.89459999999999995</v>
      </c>
      <c r="C102" s="11">
        <v>0.90110000000000001</v>
      </c>
      <c r="D102" s="11">
        <v>0.88639999999999997</v>
      </c>
      <c r="E102" s="11">
        <v>0.88419999999999999</v>
      </c>
      <c r="F102" s="11">
        <v>0.88649999999999995</v>
      </c>
      <c r="G102" s="11">
        <v>0.89270000000000005</v>
      </c>
      <c r="H102" s="11">
        <v>0.89339999999999997</v>
      </c>
      <c r="I102" s="11">
        <v>0.89329999999999998</v>
      </c>
      <c r="J102" s="11">
        <v>0.89990000000000003</v>
      </c>
      <c r="K102" s="11">
        <v>0.89139999999999997</v>
      </c>
    </row>
    <row r="104" spans="1:11" x14ac:dyDescent="0.3">
      <c r="A104" s="5" t="s">
        <v>21</v>
      </c>
      <c r="B104" s="2">
        <v>28</v>
      </c>
      <c r="C104" s="22">
        <v>17</v>
      </c>
      <c r="D104" s="2">
        <v>10</v>
      </c>
      <c r="E104" s="2">
        <v>10</v>
      </c>
      <c r="F104" s="2">
        <v>17</v>
      </c>
      <c r="G104" s="2">
        <v>29</v>
      </c>
      <c r="H104" s="2">
        <v>6</v>
      </c>
      <c r="I104" s="2">
        <v>11</v>
      </c>
      <c r="J104" s="2">
        <v>38</v>
      </c>
      <c r="K104" s="2">
        <v>6</v>
      </c>
    </row>
    <row r="105" spans="1:11" x14ac:dyDescent="0.3">
      <c r="A105" s="5" t="s">
        <v>19</v>
      </c>
      <c r="B105" s="2">
        <v>34</v>
      </c>
      <c r="C105" s="22">
        <v>40</v>
      </c>
      <c r="D105" s="2">
        <v>48</v>
      </c>
      <c r="E105" s="2">
        <v>50</v>
      </c>
      <c r="F105" s="2">
        <v>38</v>
      </c>
      <c r="G105" s="2">
        <v>21</v>
      </c>
      <c r="H105" s="2">
        <v>49</v>
      </c>
      <c r="I105" s="2">
        <v>42</v>
      </c>
      <c r="J105" s="2">
        <v>29</v>
      </c>
      <c r="K105" s="2">
        <v>58</v>
      </c>
    </row>
    <row r="106" spans="1:11" x14ac:dyDescent="0.3">
      <c r="A106" s="5" t="s">
        <v>22</v>
      </c>
      <c r="B106" s="2">
        <v>6</v>
      </c>
      <c r="C106" s="2">
        <v>7</v>
      </c>
      <c r="D106" s="2">
        <v>3</v>
      </c>
      <c r="E106" s="2">
        <v>3</v>
      </c>
      <c r="F106" s="2">
        <v>10</v>
      </c>
      <c r="G106" s="2">
        <v>10</v>
      </c>
      <c r="H106" s="2">
        <v>9</v>
      </c>
      <c r="I106" s="2">
        <v>8</v>
      </c>
      <c r="J106" s="2">
        <v>4</v>
      </c>
      <c r="K106" s="2">
        <v>2</v>
      </c>
    </row>
    <row r="107" spans="1:11" x14ac:dyDescent="0.3">
      <c r="A107" s="5" t="s">
        <v>20</v>
      </c>
      <c r="B107" s="2">
        <v>9</v>
      </c>
      <c r="C107" s="2">
        <v>13</v>
      </c>
      <c r="D107" s="2">
        <v>16</v>
      </c>
      <c r="E107" s="2">
        <v>14</v>
      </c>
      <c r="F107" s="2">
        <v>12</v>
      </c>
      <c r="G107" s="2">
        <v>17</v>
      </c>
      <c r="H107" s="2">
        <v>13</v>
      </c>
      <c r="I107" s="2">
        <v>16</v>
      </c>
      <c r="J107" s="2">
        <v>6</v>
      </c>
      <c r="K107" s="2">
        <v>11</v>
      </c>
    </row>
    <row r="108" spans="1:11" x14ac:dyDescent="0.3">
      <c r="A108" s="16" t="s">
        <v>27</v>
      </c>
      <c r="B108" s="11">
        <f>(B104+B105)/SUM(B104:B107)</f>
        <v>0.80519480519480524</v>
      </c>
      <c r="C108" s="11">
        <f t="shared" ref="C108:K108" si="42">(C104+C105)/SUM(C104:C107)</f>
        <v>0.74025974025974028</v>
      </c>
      <c r="D108" s="11">
        <f t="shared" si="42"/>
        <v>0.75324675324675328</v>
      </c>
      <c r="E108" s="11">
        <f t="shared" si="42"/>
        <v>0.77922077922077926</v>
      </c>
      <c r="F108" s="11">
        <f t="shared" si="42"/>
        <v>0.7142857142857143</v>
      </c>
      <c r="G108" s="11">
        <f t="shared" si="42"/>
        <v>0.64935064935064934</v>
      </c>
      <c r="H108" s="11">
        <f t="shared" si="42"/>
        <v>0.7142857142857143</v>
      </c>
      <c r="I108" s="11">
        <f t="shared" si="42"/>
        <v>0.68831168831168832</v>
      </c>
      <c r="J108" s="11">
        <f t="shared" si="42"/>
        <v>0.87012987012987009</v>
      </c>
      <c r="K108" s="11">
        <f t="shared" si="42"/>
        <v>0.83116883116883122</v>
      </c>
    </row>
    <row r="109" spans="1:11" x14ac:dyDescent="0.3">
      <c r="A109" s="4" t="s">
        <v>17</v>
      </c>
      <c r="B109" s="11">
        <f>B104/(B104+B106)</f>
        <v>0.82352941176470584</v>
      </c>
      <c r="C109" s="11">
        <f t="shared" ref="C109:K109" si="43">C104/(C104+C106)</f>
        <v>0.70833333333333337</v>
      </c>
      <c r="D109" s="11">
        <f t="shared" si="43"/>
        <v>0.76923076923076927</v>
      </c>
      <c r="E109" s="11">
        <f t="shared" si="43"/>
        <v>0.76923076923076927</v>
      </c>
      <c r="F109" s="11">
        <f t="shared" si="43"/>
        <v>0.62962962962962965</v>
      </c>
      <c r="G109" s="11">
        <f t="shared" si="43"/>
        <v>0.74358974358974361</v>
      </c>
      <c r="H109" s="11">
        <f t="shared" si="43"/>
        <v>0.4</v>
      </c>
      <c r="I109" s="13">
        <f t="shared" si="43"/>
        <v>0.57894736842105265</v>
      </c>
      <c r="J109" s="11">
        <f t="shared" si="43"/>
        <v>0.90476190476190477</v>
      </c>
      <c r="K109" s="11">
        <f t="shared" si="43"/>
        <v>0.75</v>
      </c>
    </row>
    <row r="110" spans="1:11" x14ac:dyDescent="0.3">
      <c r="A110" s="4" t="s">
        <v>16</v>
      </c>
      <c r="B110" s="11">
        <f>B104/(B104+B107)</f>
        <v>0.7567567567567568</v>
      </c>
      <c r="C110" s="11">
        <f t="shared" ref="C110:K110" si="44">C104/(C104+C107)</f>
        <v>0.56666666666666665</v>
      </c>
      <c r="D110" s="11">
        <f t="shared" si="44"/>
        <v>0.38461538461538464</v>
      </c>
      <c r="E110" s="11">
        <f t="shared" si="44"/>
        <v>0.41666666666666669</v>
      </c>
      <c r="F110" s="11">
        <f t="shared" si="44"/>
        <v>0.58620689655172409</v>
      </c>
      <c r="G110" s="11">
        <f t="shared" si="44"/>
        <v>0.63043478260869568</v>
      </c>
      <c r="H110" s="11">
        <f t="shared" si="44"/>
        <v>0.31578947368421051</v>
      </c>
      <c r="I110" s="11">
        <f t="shared" si="44"/>
        <v>0.40740740740740738</v>
      </c>
      <c r="J110" s="11">
        <f t="shared" si="44"/>
        <v>0.86363636363636365</v>
      </c>
      <c r="K110" s="11">
        <f t="shared" si="44"/>
        <v>0.35294117647058826</v>
      </c>
    </row>
    <row r="111" spans="1:11" x14ac:dyDescent="0.3">
      <c r="A111" s="4" t="s">
        <v>18</v>
      </c>
      <c r="B111" s="11">
        <f>B105/(B105+B106)</f>
        <v>0.85</v>
      </c>
      <c r="C111" s="11">
        <f t="shared" ref="C111:K111" si="45">C105/(C105+C106)</f>
        <v>0.85106382978723405</v>
      </c>
      <c r="D111" s="11">
        <f t="shared" si="45"/>
        <v>0.94117647058823528</v>
      </c>
      <c r="E111" s="11">
        <f t="shared" si="45"/>
        <v>0.94339622641509435</v>
      </c>
      <c r="F111" s="11">
        <f t="shared" si="45"/>
        <v>0.79166666666666663</v>
      </c>
      <c r="G111" s="11">
        <f t="shared" si="45"/>
        <v>0.67741935483870963</v>
      </c>
      <c r="H111" s="11">
        <f t="shared" si="45"/>
        <v>0.84482758620689657</v>
      </c>
      <c r="I111" s="11">
        <f t="shared" si="45"/>
        <v>0.84</v>
      </c>
      <c r="J111" s="11">
        <f t="shared" si="45"/>
        <v>0.87878787878787878</v>
      </c>
      <c r="K111" s="11">
        <f t="shared" si="45"/>
        <v>0.96666666666666667</v>
      </c>
    </row>
    <row r="112" spans="1:1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3">
      <c r="A113" s="4" t="s">
        <v>24</v>
      </c>
      <c r="B113" s="11">
        <f>B104/(B104+B107)</f>
        <v>0.7567567567567568</v>
      </c>
      <c r="C113" s="11">
        <f t="shared" ref="C113:K113" si="46">C104/(C104+C107)</f>
        <v>0.56666666666666665</v>
      </c>
      <c r="D113" s="11">
        <f t="shared" si="46"/>
        <v>0.38461538461538464</v>
      </c>
      <c r="E113" s="11">
        <f t="shared" si="46"/>
        <v>0.41666666666666669</v>
      </c>
      <c r="F113" s="11">
        <f t="shared" si="46"/>
        <v>0.58620689655172409</v>
      </c>
      <c r="G113" s="11">
        <f t="shared" si="46"/>
        <v>0.63043478260869568</v>
      </c>
      <c r="H113" s="11">
        <f t="shared" si="46"/>
        <v>0.31578947368421051</v>
      </c>
      <c r="I113" s="11">
        <f t="shared" si="46"/>
        <v>0.40740740740740738</v>
      </c>
      <c r="J113" s="11">
        <f t="shared" si="46"/>
        <v>0.86363636363636365</v>
      </c>
      <c r="K113" s="11">
        <f t="shared" si="46"/>
        <v>0.35294117647058826</v>
      </c>
    </row>
    <row r="114" spans="1:11" x14ac:dyDescent="0.3">
      <c r="A114" s="4" t="s">
        <v>23</v>
      </c>
      <c r="B114" s="11">
        <f>B106/(B106+B105)</f>
        <v>0.15</v>
      </c>
      <c r="C114" s="11">
        <f t="shared" ref="C114:K114" si="47">C106/(C106+C105)</f>
        <v>0.14893617021276595</v>
      </c>
      <c r="D114" s="11">
        <f t="shared" si="47"/>
        <v>5.8823529411764705E-2</v>
      </c>
      <c r="E114" s="11">
        <f t="shared" si="47"/>
        <v>5.6603773584905662E-2</v>
      </c>
      <c r="F114" s="11">
        <f t="shared" si="47"/>
        <v>0.20833333333333334</v>
      </c>
      <c r="G114" s="11">
        <f t="shared" si="47"/>
        <v>0.32258064516129031</v>
      </c>
      <c r="H114" s="11">
        <f t="shared" si="47"/>
        <v>0.15517241379310345</v>
      </c>
      <c r="I114" s="11">
        <f t="shared" si="47"/>
        <v>0.16</v>
      </c>
      <c r="J114" s="11">
        <f t="shared" si="47"/>
        <v>0.12121212121212122</v>
      </c>
      <c r="K114" s="11">
        <f t="shared" si="47"/>
        <v>3.3333333333333333E-2</v>
      </c>
    </row>
    <row r="115" spans="1:11" x14ac:dyDescent="0.3">
      <c r="C115" s="11"/>
    </row>
    <row r="116" spans="1:11" x14ac:dyDescent="0.3">
      <c r="A116" s="6" t="s">
        <v>39</v>
      </c>
      <c r="B116" s="11">
        <v>0.89170000000000005</v>
      </c>
      <c r="C116" s="11">
        <v>0.88370000000000004</v>
      </c>
      <c r="D116" s="11">
        <v>0.89710000000000001</v>
      </c>
      <c r="E116" s="11">
        <v>0.88460000000000005</v>
      </c>
      <c r="F116" s="11">
        <v>0.89129999999999998</v>
      </c>
      <c r="G116" s="11">
        <v>0.8921</v>
      </c>
      <c r="H116" s="11">
        <v>0.88029999999999997</v>
      </c>
      <c r="I116" s="11">
        <v>0.87780000000000002</v>
      </c>
      <c r="J116" s="11">
        <v>0.89480000000000004</v>
      </c>
      <c r="K116" s="11">
        <v>0.89039999999999997</v>
      </c>
    </row>
    <row r="118" spans="1:11" x14ac:dyDescent="0.3">
      <c r="A118" s="5" t="s">
        <v>21</v>
      </c>
      <c r="B118" s="2">
        <v>23</v>
      </c>
      <c r="C118" s="2">
        <v>17</v>
      </c>
      <c r="D118" s="2">
        <v>11</v>
      </c>
      <c r="E118" s="2">
        <v>2</v>
      </c>
      <c r="F118" s="2">
        <v>17</v>
      </c>
      <c r="G118" s="2">
        <v>22</v>
      </c>
      <c r="H118" s="2">
        <v>17</v>
      </c>
      <c r="I118" s="2">
        <v>19</v>
      </c>
      <c r="J118" s="2">
        <v>22</v>
      </c>
      <c r="K118" s="2">
        <v>5</v>
      </c>
    </row>
    <row r="119" spans="1:11" x14ac:dyDescent="0.3">
      <c r="A119" s="5" t="s">
        <v>19</v>
      </c>
      <c r="B119" s="2">
        <v>36</v>
      </c>
      <c r="C119" s="22">
        <v>51</v>
      </c>
      <c r="D119" s="2">
        <v>44</v>
      </c>
      <c r="E119" s="2">
        <v>56</v>
      </c>
      <c r="F119" s="2">
        <v>34</v>
      </c>
      <c r="G119" s="2">
        <v>34</v>
      </c>
      <c r="H119" s="2">
        <v>42</v>
      </c>
      <c r="I119" s="2">
        <v>41</v>
      </c>
      <c r="J119" s="2">
        <v>28</v>
      </c>
      <c r="K119" s="2">
        <v>59</v>
      </c>
    </row>
    <row r="120" spans="1:11" x14ac:dyDescent="0.3">
      <c r="A120" s="5" t="s">
        <v>22</v>
      </c>
      <c r="B120" s="2">
        <v>10</v>
      </c>
      <c r="C120" s="2">
        <v>3</v>
      </c>
      <c r="D120" s="2">
        <v>5</v>
      </c>
      <c r="E120" s="2">
        <v>2</v>
      </c>
      <c r="F120" s="2">
        <v>13</v>
      </c>
      <c r="G120" s="2">
        <v>9</v>
      </c>
      <c r="H120" s="2">
        <v>5</v>
      </c>
      <c r="I120" s="2">
        <v>3</v>
      </c>
      <c r="J120" s="2">
        <v>17</v>
      </c>
      <c r="K120" s="2">
        <v>4</v>
      </c>
    </row>
    <row r="121" spans="1:11" x14ac:dyDescent="0.3">
      <c r="A121" s="5" t="s">
        <v>20</v>
      </c>
      <c r="B121" s="2">
        <v>8</v>
      </c>
      <c r="C121" s="2">
        <v>6</v>
      </c>
      <c r="D121" s="2">
        <v>17</v>
      </c>
      <c r="E121" s="2">
        <v>17</v>
      </c>
      <c r="F121" s="2">
        <v>13</v>
      </c>
      <c r="G121" s="2">
        <v>12</v>
      </c>
      <c r="H121" s="2">
        <v>13</v>
      </c>
      <c r="I121" s="2">
        <v>14</v>
      </c>
      <c r="J121" s="2">
        <v>10</v>
      </c>
      <c r="K121" s="2">
        <v>9</v>
      </c>
    </row>
    <row r="122" spans="1:11" x14ac:dyDescent="0.3">
      <c r="A122" s="16" t="s">
        <v>27</v>
      </c>
      <c r="B122" s="11">
        <f>(B118+B119)/SUM(B118:B121)</f>
        <v>0.76623376623376627</v>
      </c>
      <c r="C122" s="11">
        <f t="shared" ref="C122:K122" si="48">(C118+C119)/SUM(C118:C121)</f>
        <v>0.88311688311688308</v>
      </c>
      <c r="D122" s="11">
        <f t="shared" si="48"/>
        <v>0.7142857142857143</v>
      </c>
      <c r="E122" s="11">
        <f t="shared" si="48"/>
        <v>0.75324675324675328</v>
      </c>
      <c r="F122" s="11">
        <f t="shared" si="48"/>
        <v>0.66233766233766234</v>
      </c>
      <c r="G122" s="11">
        <f t="shared" si="48"/>
        <v>0.72727272727272729</v>
      </c>
      <c r="H122" s="11">
        <f t="shared" si="48"/>
        <v>0.76623376623376627</v>
      </c>
      <c r="I122" s="11">
        <f t="shared" si="48"/>
        <v>0.77922077922077926</v>
      </c>
      <c r="J122" s="11">
        <f t="shared" si="48"/>
        <v>0.64935064935064934</v>
      </c>
      <c r="K122" s="11">
        <f t="shared" si="48"/>
        <v>0.83116883116883122</v>
      </c>
    </row>
    <row r="123" spans="1:11" x14ac:dyDescent="0.3">
      <c r="A123" s="4" t="s">
        <v>17</v>
      </c>
      <c r="B123" s="11">
        <f>B118/(B118+B120)</f>
        <v>0.69696969696969702</v>
      </c>
      <c r="C123" s="11">
        <f t="shared" ref="C123:K123" si="49">C118/(C118+C120)</f>
        <v>0.85</v>
      </c>
      <c r="D123" s="11">
        <f t="shared" si="49"/>
        <v>0.6875</v>
      </c>
      <c r="E123" s="11">
        <f t="shared" si="49"/>
        <v>0.5</v>
      </c>
      <c r="F123" s="11">
        <f t="shared" si="49"/>
        <v>0.56666666666666665</v>
      </c>
      <c r="G123" s="11">
        <f t="shared" si="49"/>
        <v>0.70967741935483875</v>
      </c>
      <c r="H123" s="11">
        <f t="shared" si="49"/>
        <v>0.77272727272727271</v>
      </c>
      <c r="I123" s="13">
        <f t="shared" si="49"/>
        <v>0.86363636363636365</v>
      </c>
      <c r="J123" s="11">
        <f t="shared" si="49"/>
        <v>0.5641025641025641</v>
      </c>
      <c r="K123" s="11">
        <f t="shared" si="49"/>
        <v>0.55555555555555558</v>
      </c>
    </row>
    <row r="124" spans="1:11" x14ac:dyDescent="0.3">
      <c r="A124" s="4" t="s">
        <v>16</v>
      </c>
      <c r="B124" s="11">
        <f>B118/(B118+B121)</f>
        <v>0.74193548387096775</v>
      </c>
      <c r="C124" s="11">
        <f t="shared" ref="C124:K124" si="50">C118/(C118+C121)</f>
        <v>0.73913043478260865</v>
      </c>
      <c r="D124" s="11">
        <f t="shared" si="50"/>
        <v>0.39285714285714285</v>
      </c>
      <c r="E124" s="11">
        <f t="shared" si="50"/>
        <v>0.10526315789473684</v>
      </c>
      <c r="F124" s="11">
        <f t="shared" si="50"/>
        <v>0.56666666666666665</v>
      </c>
      <c r="G124" s="11">
        <f t="shared" si="50"/>
        <v>0.6470588235294118</v>
      </c>
      <c r="H124" s="11">
        <f t="shared" si="50"/>
        <v>0.56666666666666665</v>
      </c>
      <c r="I124" s="11">
        <f t="shared" si="50"/>
        <v>0.5757575757575758</v>
      </c>
      <c r="J124" s="11">
        <f t="shared" si="50"/>
        <v>0.6875</v>
      </c>
      <c r="K124" s="11">
        <f t="shared" si="50"/>
        <v>0.35714285714285715</v>
      </c>
    </row>
    <row r="125" spans="1:11" x14ac:dyDescent="0.3">
      <c r="A125" s="4" t="s">
        <v>18</v>
      </c>
      <c r="B125" s="11">
        <f>B119/(B119+B120)</f>
        <v>0.78260869565217395</v>
      </c>
      <c r="C125" s="11">
        <f t="shared" ref="C125:K125" si="51">C119/(C119+C120)</f>
        <v>0.94444444444444442</v>
      </c>
      <c r="D125" s="11">
        <f t="shared" si="51"/>
        <v>0.89795918367346939</v>
      </c>
      <c r="E125" s="11">
        <f t="shared" si="51"/>
        <v>0.96551724137931039</v>
      </c>
      <c r="F125" s="11">
        <f t="shared" si="51"/>
        <v>0.72340425531914898</v>
      </c>
      <c r="G125" s="11">
        <f t="shared" si="51"/>
        <v>0.79069767441860461</v>
      </c>
      <c r="H125" s="11">
        <f t="shared" si="51"/>
        <v>0.8936170212765957</v>
      </c>
      <c r="I125" s="11">
        <f t="shared" si="51"/>
        <v>0.93181818181818177</v>
      </c>
      <c r="J125" s="11">
        <f t="shared" si="51"/>
        <v>0.62222222222222223</v>
      </c>
      <c r="K125" s="11">
        <f t="shared" si="51"/>
        <v>0.93650793650793651</v>
      </c>
    </row>
    <row r="126" spans="1:11" x14ac:dyDescent="0.3">
      <c r="B126" s="11"/>
      <c r="C126" s="11"/>
      <c r="H126" s="11"/>
      <c r="I126" s="11"/>
      <c r="J126" s="11"/>
      <c r="K126" s="11"/>
    </row>
    <row r="127" spans="1:11" x14ac:dyDescent="0.3">
      <c r="A127" s="4" t="s">
        <v>24</v>
      </c>
      <c r="B127" s="11">
        <f>B118/(B118+B121)</f>
        <v>0.74193548387096775</v>
      </c>
      <c r="C127" s="11">
        <f t="shared" ref="C127:K127" si="52">C118/(C118+C121)</f>
        <v>0.73913043478260865</v>
      </c>
      <c r="D127" s="11">
        <f t="shared" si="52"/>
        <v>0.39285714285714285</v>
      </c>
      <c r="E127" s="11">
        <f t="shared" si="52"/>
        <v>0.10526315789473684</v>
      </c>
      <c r="F127" s="11">
        <f t="shared" si="52"/>
        <v>0.56666666666666665</v>
      </c>
      <c r="G127" s="11">
        <f t="shared" si="52"/>
        <v>0.6470588235294118</v>
      </c>
      <c r="H127" s="11">
        <f t="shared" si="52"/>
        <v>0.56666666666666665</v>
      </c>
      <c r="I127" s="11">
        <f t="shared" si="52"/>
        <v>0.5757575757575758</v>
      </c>
      <c r="J127" s="11">
        <f t="shared" si="52"/>
        <v>0.6875</v>
      </c>
      <c r="K127" s="11">
        <f t="shared" si="52"/>
        <v>0.35714285714285715</v>
      </c>
    </row>
    <row r="128" spans="1:11" x14ac:dyDescent="0.3">
      <c r="A128" s="4" t="s">
        <v>23</v>
      </c>
      <c r="B128" s="11">
        <f>B120/(B120+B119)</f>
        <v>0.21739130434782608</v>
      </c>
      <c r="C128" s="11">
        <f t="shared" ref="C128:K128" si="53">C120/(C120+C119)</f>
        <v>5.5555555555555552E-2</v>
      </c>
      <c r="D128" s="11">
        <f t="shared" si="53"/>
        <v>0.10204081632653061</v>
      </c>
      <c r="E128" s="11">
        <f t="shared" si="53"/>
        <v>3.4482758620689655E-2</v>
      </c>
      <c r="F128" s="11">
        <f t="shared" si="53"/>
        <v>0.27659574468085107</v>
      </c>
      <c r="G128" s="11">
        <f t="shared" si="53"/>
        <v>0.20930232558139536</v>
      </c>
      <c r="H128" s="11">
        <f t="shared" si="53"/>
        <v>0.10638297872340426</v>
      </c>
      <c r="I128" s="11">
        <f t="shared" si="53"/>
        <v>6.8181818181818177E-2</v>
      </c>
      <c r="J128" s="11">
        <f t="shared" si="53"/>
        <v>0.37777777777777777</v>
      </c>
      <c r="K128" s="11">
        <f t="shared" si="53"/>
        <v>6.3492063492063489E-2</v>
      </c>
    </row>
    <row r="129" spans="1:13" x14ac:dyDescent="0.3">
      <c r="C129" s="11"/>
    </row>
    <row r="130" spans="1:13" x14ac:dyDescent="0.3">
      <c r="A130" s="6" t="s">
        <v>40</v>
      </c>
      <c r="B130" s="11">
        <v>0.89170000000000005</v>
      </c>
      <c r="C130" s="11">
        <v>0.88370000000000004</v>
      </c>
      <c r="D130" s="11">
        <v>0.89710000000000001</v>
      </c>
      <c r="E130" s="11">
        <v>0.88460000000000005</v>
      </c>
      <c r="F130" s="11">
        <v>0.89129999999999998</v>
      </c>
      <c r="G130" s="11">
        <v>0.8921</v>
      </c>
      <c r="H130" s="11">
        <v>0.88029999999999997</v>
      </c>
      <c r="I130" s="11">
        <v>0.87780000000000002</v>
      </c>
      <c r="J130" s="11">
        <v>0.89480000000000004</v>
      </c>
      <c r="K130" s="11">
        <v>0.89039999999999997</v>
      </c>
    </row>
    <row r="131" spans="1:13" x14ac:dyDescent="0.3">
      <c r="B131" t="s">
        <v>0</v>
      </c>
      <c r="K131" t="s">
        <v>0</v>
      </c>
    </row>
    <row r="132" spans="1:13" x14ac:dyDescent="0.3">
      <c r="A132" s="5" t="s">
        <v>21</v>
      </c>
      <c r="B132" s="2">
        <v>20</v>
      </c>
      <c r="C132" s="22">
        <v>18</v>
      </c>
      <c r="D132" s="2">
        <v>19</v>
      </c>
      <c r="E132" s="2">
        <v>9</v>
      </c>
      <c r="F132" s="2">
        <v>21</v>
      </c>
      <c r="G132" s="2">
        <v>12</v>
      </c>
      <c r="H132" s="2">
        <v>19</v>
      </c>
      <c r="I132" s="2">
        <v>16</v>
      </c>
      <c r="J132" s="2">
        <v>18</v>
      </c>
      <c r="K132" s="2">
        <v>20</v>
      </c>
    </row>
    <row r="133" spans="1:13" x14ac:dyDescent="0.3">
      <c r="A133" s="5" t="s">
        <v>19</v>
      </c>
      <c r="B133" s="2">
        <v>38</v>
      </c>
      <c r="C133" s="22">
        <v>35</v>
      </c>
      <c r="D133" s="2">
        <v>34</v>
      </c>
      <c r="E133" s="2">
        <v>38</v>
      </c>
      <c r="F133" s="2">
        <v>43</v>
      </c>
      <c r="G133" s="2">
        <v>50</v>
      </c>
      <c r="H133" s="2">
        <v>45</v>
      </c>
      <c r="I133" s="2">
        <v>42</v>
      </c>
      <c r="J133" s="2">
        <v>37</v>
      </c>
      <c r="K133" s="2">
        <v>37</v>
      </c>
    </row>
    <row r="134" spans="1:13" x14ac:dyDescent="0.3">
      <c r="A134" s="5" t="s">
        <v>22</v>
      </c>
      <c r="B134" s="2">
        <v>6</v>
      </c>
      <c r="C134" s="2">
        <v>13</v>
      </c>
      <c r="D134" s="2">
        <v>6</v>
      </c>
      <c r="E134" s="2">
        <v>7</v>
      </c>
      <c r="F134" s="2">
        <v>6</v>
      </c>
      <c r="G134" s="2">
        <v>0</v>
      </c>
      <c r="H134" s="2">
        <v>6</v>
      </c>
      <c r="I134" s="2">
        <v>3</v>
      </c>
      <c r="J134" s="2">
        <v>6</v>
      </c>
      <c r="K134" s="2">
        <v>5</v>
      </c>
    </row>
    <row r="135" spans="1:13" x14ac:dyDescent="0.3">
      <c r="A135" s="5" t="s">
        <v>20</v>
      </c>
      <c r="B135" s="2">
        <v>13</v>
      </c>
      <c r="C135" s="2">
        <v>11</v>
      </c>
      <c r="D135" s="2">
        <v>18</v>
      </c>
      <c r="E135" s="2">
        <v>23</v>
      </c>
      <c r="F135" s="2">
        <v>7</v>
      </c>
      <c r="G135" s="2">
        <v>15</v>
      </c>
      <c r="H135" s="2">
        <v>7</v>
      </c>
      <c r="I135" s="2">
        <v>16</v>
      </c>
      <c r="J135" s="2">
        <v>16</v>
      </c>
      <c r="K135" s="2">
        <v>15</v>
      </c>
    </row>
    <row r="136" spans="1:13" x14ac:dyDescent="0.3">
      <c r="A136" s="16" t="s">
        <v>27</v>
      </c>
      <c r="B136" s="11">
        <f>(B132+B133)/SUM(B132:B135)</f>
        <v>0.75324675324675328</v>
      </c>
      <c r="C136" s="11">
        <f t="shared" ref="C136:K136" si="54">(C132+C133)/SUM(C132:C135)</f>
        <v>0.68831168831168832</v>
      </c>
      <c r="D136" s="11">
        <f t="shared" si="54"/>
        <v>0.68831168831168832</v>
      </c>
      <c r="E136" s="11">
        <f t="shared" si="54"/>
        <v>0.61038961038961037</v>
      </c>
      <c r="F136" s="11">
        <f t="shared" si="54"/>
        <v>0.83116883116883122</v>
      </c>
      <c r="G136" s="11">
        <f t="shared" si="54"/>
        <v>0.80519480519480524</v>
      </c>
      <c r="H136" s="11">
        <f t="shared" si="54"/>
        <v>0.83116883116883122</v>
      </c>
      <c r="I136" s="11">
        <f t="shared" si="54"/>
        <v>0.75324675324675328</v>
      </c>
      <c r="J136" s="11">
        <f t="shared" si="54"/>
        <v>0.7142857142857143</v>
      </c>
      <c r="K136" s="11">
        <f t="shared" si="54"/>
        <v>0.74025974025974028</v>
      </c>
    </row>
    <row r="137" spans="1:13" x14ac:dyDescent="0.3">
      <c r="A137" s="4" t="s">
        <v>17</v>
      </c>
      <c r="B137" s="11">
        <f>B132/(B132+B134)</f>
        <v>0.76923076923076927</v>
      </c>
      <c r="C137" s="11">
        <f t="shared" ref="C137:K137" si="55">C132/(C132+C134)</f>
        <v>0.58064516129032262</v>
      </c>
      <c r="D137" s="11">
        <f t="shared" si="55"/>
        <v>0.76</v>
      </c>
      <c r="E137" s="11">
        <f t="shared" si="55"/>
        <v>0.5625</v>
      </c>
      <c r="F137" s="11">
        <f t="shared" si="55"/>
        <v>0.77777777777777779</v>
      </c>
      <c r="G137" s="11">
        <f t="shared" si="55"/>
        <v>1</v>
      </c>
      <c r="H137" s="11">
        <f t="shared" si="55"/>
        <v>0.76</v>
      </c>
      <c r="I137" s="11">
        <f t="shared" si="55"/>
        <v>0.84210526315789469</v>
      </c>
      <c r="J137" s="11">
        <f t="shared" si="55"/>
        <v>0.75</v>
      </c>
      <c r="K137" s="11">
        <f t="shared" si="55"/>
        <v>0.8</v>
      </c>
    </row>
    <row r="138" spans="1:13" x14ac:dyDescent="0.3">
      <c r="A138" s="4" t="s">
        <v>16</v>
      </c>
      <c r="B138" s="11">
        <f>B132/(B132+B135)</f>
        <v>0.60606060606060608</v>
      </c>
      <c r="C138" s="11">
        <f t="shared" ref="C138:K138" si="56">C132/(C132+C135)</f>
        <v>0.62068965517241381</v>
      </c>
      <c r="D138" s="11">
        <f t="shared" si="56"/>
        <v>0.51351351351351349</v>
      </c>
      <c r="E138" s="11">
        <f t="shared" si="56"/>
        <v>0.28125</v>
      </c>
      <c r="F138" s="11">
        <f t="shared" si="56"/>
        <v>0.75</v>
      </c>
      <c r="G138" s="11">
        <f t="shared" si="56"/>
        <v>0.44444444444444442</v>
      </c>
      <c r="H138" s="11">
        <f t="shared" si="56"/>
        <v>0.73076923076923073</v>
      </c>
      <c r="I138" s="11">
        <f t="shared" si="56"/>
        <v>0.5</v>
      </c>
      <c r="J138" s="11">
        <f t="shared" si="56"/>
        <v>0.52941176470588236</v>
      </c>
      <c r="K138" s="11">
        <f t="shared" si="56"/>
        <v>0.5714285714285714</v>
      </c>
    </row>
    <row r="139" spans="1:13" x14ac:dyDescent="0.3">
      <c r="A139" s="4" t="s">
        <v>18</v>
      </c>
      <c r="B139" s="11">
        <f>B133/(B133+B134)</f>
        <v>0.86363636363636365</v>
      </c>
      <c r="C139" s="11">
        <f t="shared" ref="C139:K139" si="57">C133/(C133+C134)</f>
        <v>0.72916666666666663</v>
      </c>
      <c r="D139" s="11">
        <f t="shared" si="57"/>
        <v>0.85</v>
      </c>
      <c r="E139" s="11">
        <f t="shared" si="57"/>
        <v>0.84444444444444444</v>
      </c>
      <c r="F139" s="11">
        <f t="shared" si="57"/>
        <v>0.87755102040816324</v>
      </c>
      <c r="G139" s="11">
        <f t="shared" si="57"/>
        <v>1</v>
      </c>
      <c r="H139" s="11">
        <f t="shared" si="57"/>
        <v>0.88235294117647056</v>
      </c>
      <c r="I139" s="11">
        <f t="shared" si="57"/>
        <v>0.93333333333333335</v>
      </c>
      <c r="J139" s="11">
        <f t="shared" si="57"/>
        <v>0.86046511627906974</v>
      </c>
      <c r="K139" s="11">
        <f t="shared" si="57"/>
        <v>0.88095238095238093</v>
      </c>
    </row>
    <row r="140" spans="1:13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3" x14ac:dyDescent="0.3">
      <c r="A141" s="4" t="s">
        <v>24</v>
      </c>
      <c r="B141" s="11">
        <f>B132/(B132+B135)</f>
        <v>0.60606060606060608</v>
      </c>
      <c r="C141" s="11">
        <f t="shared" ref="C141:K141" si="58">C132/(C132+C135)</f>
        <v>0.62068965517241381</v>
      </c>
      <c r="D141" s="11">
        <f t="shared" si="58"/>
        <v>0.51351351351351349</v>
      </c>
      <c r="E141" s="11">
        <f t="shared" si="58"/>
        <v>0.28125</v>
      </c>
      <c r="F141" s="11">
        <f t="shared" si="58"/>
        <v>0.75</v>
      </c>
      <c r="G141" s="11">
        <f t="shared" si="58"/>
        <v>0.44444444444444442</v>
      </c>
      <c r="H141" s="11">
        <f t="shared" si="58"/>
        <v>0.73076923076923073</v>
      </c>
      <c r="I141" s="11">
        <f t="shared" si="58"/>
        <v>0.5</v>
      </c>
      <c r="J141" s="11">
        <f t="shared" si="58"/>
        <v>0.52941176470588236</v>
      </c>
      <c r="K141" s="11">
        <f t="shared" si="58"/>
        <v>0.5714285714285714</v>
      </c>
    </row>
    <row r="142" spans="1:13" x14ac:dyDescent="0.3">
      <c r="A142" s="4" t="s">
        <v>23</v>
      </c>
      <c r="B142" s="11">
        <f>B134/(B134+B133)</f>
        <v>0.13636363636363635</v>
      </c>
      <c r="C142" s="11">
        <f t="shared" ref="C142:K142" si="59">C134/(C134+C133)</f>
        <v>0.27083333333333331</v>
      </c>
      <c r="D142" s="11">
        <f t="shared" si="59"/>
        <v>0.15</v>
      </c>
      <c r="E142" s="11">
        <f t="shared" si="59"/>
        <v>0.15555555555555556</v>
      </c>
      <c r="F142" s="11">
        <f t="shared" si="59"/>
        <v>0.12244897959183673</v>
      </c>
      <c r="G142" s="11">
        <f t="shared" si="59"/>
        <v>0</v>
      </c>
      <c r="H142" s="11">
        <f t="shared" si="59"/>
        <v>0.11764705882352941</v>
      </c>
      <c r="I142" s="11">
        <f t="shared" si="59"/>
        <v>6.6666666666666666E-2</v>
      </c>
      <c r="J142" s="11">
        <f t="shared" si="59"/>
        <v>0.13953488372093023</v>
      </c>
      <c r="K142" s="11">
        <f t="shared" si="59"/>
        <v>0.11904761904761904</v>
      </c>
    </row>
    <row r="143" spans="1:13" x14ac:dyDescent="0.3">
      <c r="C143" s="11"/>
    </row>
    <row r="144" spans="1:13" x14ac:dyDescent="0.3">
      <c r="A144" s="8" t="s">
        <v>28</v>
      </c>
      <c r="C144" s="11"/>
      <c r="M144" s="18" t="s">
        <v>44</v>
      </c>
    </row>
    <row r="145" spans="1:13" x14ac:dyDescent="0.3">
      <c r="A145" s="16" t="s">
        <v>27</v>
      </c>
      <c r="B145" s="15">
        <f>(B10+B24+B38+B52+B66+B80+B94+B108+B122+B136)/10</f>
        <v>0.76505627705627721</v>
      </c>
      <c r="C145" s="15">
        <f t="shared" ref="C145:K145" si="60">(C10+C24+C38+C52+C66+C80+C94+C108+C122+C136)/10</f>
        <v>0.78649350649350658</v>
      </c>
      <c r="D145" s="15">
        <f t="shared" si="60"/>
        <v>0.70973160173160166</v>
      </c>
      <c r="E145" s="15">
        <f t="shared" si="60"/>
        <v>0.77613852813852824</v>
      </c>
      <c r="F145" s="15">
        <f t="shared" si="60"/>
        <v>0.70463878227036125</v>
      </c>
      <c r="G145" s="15">
        <f t="shared" si="60"/>
        <v>0.74087491455912524</v>
      </c>
      <c r="H145" s="15">
        <f t="shared" si="60"/>
        <v>0.76677056277056288</v>
      </c>
      <c r="I145" s="15">
        <f t="shared" si="60"/>
        <v>0.7710184552289816</v>
      </c>
      <c r="J145" s="15">
        <f t="shared" si="60"/>
        <v>0.68474458874458866</v>
      </c>
      <c r="K145" s="15">
        <f t="shared" si="60"/>
        <v>0.82173160173160176</v>
      </c>
      <c r="M145" s="19">
        <f>AVERAGE(B145:K145)</f>
        <v>0.75271988187251349</v>
      </c>
    </row>
    <row r="146" spans="1:13" x14ac:dyDescent="0.3">
      <c r="A146" s="9" t="s">
        <v>41</v>
      </c>
      <c r="B146" s="11">
        <f>(B4+B18+B32+B46+B60+B74+B88+B102+B116+B130)/10</f>
        <v>0.89475999999999978</v>
      </c>
      <c r="C146" s="11">
        <f t="shared" ref="C146:K146" si="61">(C4+C18+C32+C46+C60+C74+C88+C102+C116+C130)/10</f>
        <v>0.88997999999999988</v>
      </c>
      <c r="D146" s="11">
        <f t="shared" si="61"/>
        <v>0.8924200000000001</v>
      </c>
      <c r="E146" s="11">
        <f t="shared" si="61"/>
        <v>0.89274000000000009</v>
      </c>
      <c r="F146" s="11">
        <f t="shared" si="61"/>
        <v>0.8922699999999999</v>
      </c>
      <c r="G146" s="11">
        <f t="shared" si="61"/>
        <v>0.88686000000000009</v>
      </c>
      <c r="H146" s="11">
        <f t="shared" si="61"/>
        <v>0.8900499999999999</v>
      </c>
      <c r="I146" s="11">
        <f t="shared" si="61"/>
        <v>0.88917999999999997</v>
      </c>
      <c r="J146" s="11">
        <f t="shared" si="61"/>
        <v>0.89451999999999998</v>
      </c>
      <c r="K146" s="11">
        <f t="shared" si="61"/>
        <v>0.89225999999999994</v>
      </c>
      <c r="M146" s="19" cm="1">
        <f t="array" ref="M146">AVERAGE(IF(ISNUMBER(B146:K146),B146:K146))</f>
        <v>0.89150399999999996</v>
      </c>
    </row>
    <row r="147" spans="1:13" x14ac:dyDescent="0.3">
      <c r="A147" s="9" t="s">
        <v>17</v>
      </c>
      <c r="B147" s="11">
        <f t="shared" ref="B147:K149" si="62">(B11+B25+B39+B53+B67+B81+B95+B109+B123+B137)/10</f>
        <v>0.76970018333166479</v>
      </c>
      <c r="C147" s="11">
        <f t="shared" si="62"/>
        <v>0.73544670003707824</v>
      </c>
      <c r="D147" s="11">
        <f t="shared" si="62"/>
        <v>0.67256323939218676</v>
      </c>
      <c r="E147" s="11">
        <f t="shared" si="62"/>
        <v>0.79000457875457886</v>
      </c>
      <c r="F147" s="13">
        <f t="shared" si="62"/>
        <v>0.67750721792398538</v>
      </c>
      <c r="G147" s="11">
        <f t="shared" si="62"/>
        <v>0.74410605378703099</v>
      </c>
      <c r="H147" s="11">
        <f t="shared" si="62"/>
        <v>0.66757669128257369</v>
      </c>
      <c r="I147" s="13">
        <f t="shared" si="62"/>
        <v>0.74109153051372723</v>
      </c>
      <c r="J147" s="11">
        <f t="shared" si="62"/>
        <v>0.64595891698224683</v>
      </c>
      <c r="K147" s="11">
        <f t="shared" si="62"/>
        <v>0.70619047619047615</v>
      </c>
      <c r="M147" s="19" cm="1">
        <f t="array" ref="M147">AVERAGE(IF(ISNUMBER(B147:K147),B147:K147))</f>
        <v>0.71501455881955489</v>
      </c>
    </row>
    <row r="148" spans="1:13" x14ac:dyDescent="0.3">
      <c r="A148" s="9" t="s">
        <v>16</v>
      </c>
      <c r="B148" s="11">
        <f t="shared" si="62"/>
        <v>0.74873229804987429</v>
      </c>
      <c r="C148" s="11">
        <f t="shared" si="62"/>
        <v>0.61895208309823579</v>
      </c>
      <c r="D148" s="11">
        <f t="shared" si="62"/>
        <v>0.41470333585183417</v>
      </c>
      <c r="E148" s="11">
        <f t="shared" si="62"/>
        <v>0.35895922929303936</v>
      </c>
      <c r="F148" s="11">
        <f t="shared" si="62"/>
        <v>0.5661436637570938</v>
      </c>
      <c r="G148" s="11">
        <f t="shared" si="62"/>
        <v>0.66033489336063389</v>
      </c>
      <c r="H148" s="11">
        <f t="shared" si="62"/>
        <v>0.50645229624176991</v>
      </c>
      <c r="I148" s="11">
        <f t="shared" si="62"/>
        <v>0.59710628879797245</v>
      </c>
      <c r="J148" s="11">
        <f t="shared" si="62"/>
        <v>0.69871119319648722</v>
      </c>
      <c r="K148" s="11">
        <f t="shared" si="62"/>
        <v>0.3697008220537632</v>
      </c>
      <c r="M148" s="19" cm="1">
        <f t="array" ref="M148">AVERAGE(IF(ISNUMBER(B148:K148),B148:K148))</f>
        <v>0.55397961037007037</v>
      </c>
    </row>
    <row r="149" spans="1:13" x14ac:dyDescent="0.3">
      <c r="A149" s="9" t="s">
        <v>18</v>
      </c>
      <c r="B149" s="11">
        <f t="shared" si="62"/>
        <v>0.7719904829232237</v>
      </c>
      <c r="C149" s="11">
        <f t="shared" si="62"/>
        <v>0.87458884158120964</v>
      </c>
      <c r="D149" s="11">
        <f t="shared" si="62"/>
        <v>0.87897942622496095</v>
      </c>
      <c r="E149" s="11">
        <f t="shared" si="62"/>
        <v>0.95887938028038366</v>
      </c>
      <c r="F149" s="11">
        <f t="shared" si="62"/>
        <v>0.80550414877006937</v>
      </c>
      <c r="G149" s="11">
        <f t="shared" si="62"/>
        <v>0.79802726631520782</v>
      </c>
      <c r="H149" s="11">
        <f t="shared" si="62"/>
        <v>0.88306164641273865</v>
      </c>
      <c r="I149" s="11">
        <f t="shared" si="62"/>
        <v>0.87544096631072377</v>
      </c>
      <c r="J149" s="11">
        <f t="shared" si="62"/>
        <v>0.67822360268124504</v>
      </c>
      <c r="K149" s="11">
        <f t="shared" si="62"/>
        <v>0.95066183217672895</v>
      </c>
      <c r="M149" s="19" cm="1">
        <f t="array" ref="M149">AVERAGE(IF(ISNUMBER(B149:K149),B149:K149))</f>
        <v>0.84753575936764913</v>
      </c>
    </row>
    <row r="150" spans="1:13" x14ac:dyDescent="0.3">
      <c r="A150" s="9" t="s">
        <v>29</v>
      </c>
      <c r="B150" s="11">
        <f>(B43+B57+B71+N85+B99+B113+B127+B141)/10</f>
        <v>0.5247692512927099</v>
      </c>
      <c r="C150" s="11">
        <f t="shared" ref="C150:K150" si="63">(C43+C57+C71+O85+C99+C113+C127+C141)/10</f>
        <v>0.44477583788750785</v>
      </c>
      <c r="D150" s="11">
        <f t="shared" si="63"/>
        <v>0.29505187126154869</v>
      </c>
      <c r="E150" s="11">
        <f t="shared" si="63"/>
        <v>0.24338676552492342</v>
      </c>
      <c r="F150" s="11">
        <f t="shared" si="63"/>
        <v>0.41336588597931606</v>
      </c>
      <c r="G150" s="11">
        <f t="shared" si="63"/>
        <v>0.46009295787676291</v>
      </c>
      <c r="H150" s="11">
        <f t="shared" si="63"/>
        <v>0.34176698155645518</v>
      </c>
      <c r="I150" s="11">
        <f t="shared" si="63"/>
        <v>0.39099211899211894</v>
      </c>
      <c r="J150" s="11">
        <f t="shared" si="63"/>
        <v>0.49831373691667807</v>
      </c>
      <c r="K150" s="11">
        <f t="shared" si="63"/>
        <v>0.25398653633947754</v>
      </c>
      <c r="M150" s="19" cm="1">
        <f t="array" ref="M150">AVERAGE(IF(ISNUMBER(B150:K150),B150:K150))</f>
        <v>0.38665019436274983</v>
      </c>
    </row>
    <row r="151" spans="1:13" x14ac:dyDescent="0.3">
      <c r="A151" s="10" t="s">
        <v>30</v>
      </c>
      <c r="B151" s="11">
        <f>(B16+B30+B44+B58+B72+B86+B100+B114+B128+B142)/10</f>
        <v>0.22800951707677627</v>
      </c>
      <c r="C151" s="11">
        <f t="shared" ref="C151:K151" si="64">(C16+C30+C44+C58+C72+C86+C100+C114+C128+C142)/10</f>
        <v>0.12541115841879025</v>
      </c>
      <c r="D151" s="11">
        <f t="shared" si="64"/>
        <v>0.12102057377503912</v>
      </c>
      <c r="E151" s="11">
        <f t="shared" si="64"/>
        <v>4.1120619719616398E-2</v>
      </c>
      <c r="F151" s="11">
        <f t="shared" si="64"/>
        <v>0.19449585122993085</v>
      </c>
      <c r="G151" s="11">
        <f t="shared" si="64"/>
        <v>0.20197273368479216</v>
      </c>
      <c r="H151" s="11">
        <f t="shared" si="64"/>
        <v>0.11693835358726137</v>
      </c>
      <c r="I151" s="11">
        <f t="shared" si="64"/>
        <v>0.12455903368927623</v>
      </c>
      <c r="J151" s="11">
        <f t="shared" si="64"/>
        <v>0.3217763973187549</v>
      </c>
      <c r="K151" s="11">
        <f t="shared" si="64"/>
        <v>4.9338167823271009E-2</v>
      </c>
      <c r="M151" s="19" cm="1">
        <f t="array" ref="M151">AVERAGE(IF(ISNUMBER(B151:K151),B151:K151))</f>
        <v>0.15246424063235084</v>
      </c>
    </row>
    <row r="153" spans="1:13" x14ac:dyDescent="0.3">
      <c r="A153" s="10" t="s">
        <v>11</v>
      </c>
      <c r="B153" s="11">
        <f>MIN(B4,B18,B32,B46,B60,B74,B88,B102,B116,B130)</f>
        <v>0.88270000000000004</v>
      </c>
      <c r="C153" s="11">
        <f t="shared" ref="C153:K153" si="65">MIN(C4,C18,C32,C46,C60,C74,C88,C102,C116,C130)</f>
        <v>0.87809999999999999</v>
      </c>
      <c r="D153" s="11">
        <f t="shared" si="65"/>
        <v>0.88639999999999997</v>
      </c>
      <c r="E153" s="11">
        <f t="shared" si="65"/>
        <v>0.88419999999999999</v>
      </c>
      <c r="F153" s="11">
        <f t="shared" si="65"/>
        <v>0.88629999999999998</v>
      </c>
      <c r="G153" s="11">
        <f t="shared" si="65"/>
        <v>0.87939999999999996</v>
      </c>
      <c r="H153" s="11">
        <f t="shared" si="65"/>
        <v>0.88029999999999997</v>
      </c>
      <c r="I153" s="11">
        <f t="shared" si="65"/>
        <v>0.87780000000000002</v>
      </c>
      <c r="J153" s="11">
        <f t="shared" si="65"/>
        <v>0.88149999999999995</v>
      </c>
      <c r="K153" s="11">
        <f t="shared" si="65"/>
        <v>0.88449999999999995</v>
      </c>
      <c r="M153" s="19" cm="1">
        <f t="array" ref="M153">AVERAGE(IF(ISNUMBER(B153:K153),B153:K153))</f>
        <v>0.8821199999999999</v>
      </c>
    </row>
    <row r="154" spans="1:13" x14ac:dyDescent="0.3">
      <c r="A154" s="10" t="s">
        <v>12</v>
      </c>
      <c r="B154" s="11">
        <f>MAX(B4,B18,B32,B46,B60,B74,B88,B102,B116,B130)</f>
        <v>0.90720000000000001</v>
      </c>
      <c r="C154" s="11">
        <f t="shared" ref="C154:K154" si="66">MAX(C4,C18,C32,C46,C60,C74,C88,C102,C116,C130)</f>
        <v>0.90129999999999999</v>
      </c>
      <c r="D154" s="11">
        <f t="shared" si="66"/>
        <v>0.89710000000000001</v>
      </c>
      <c r="E154" s="11">
        <f t="shared" si="66"/>
        <v>0.90269999999999995</v>
      </c>
      <c r="F154" s="11">
        <f t="shared" si="66"/>
        <v>0.90090000000000003</v>
      </c>
      <c r="G154" s="11">
        <f t="shared" si="66"/>
        <v>0.89270000000000005</v>
      </c>
      <c r="H154" s="11">
        <f t="shared" si="66"/>
        <v>0.89870000000000005</v>
      </c>
      <c r="I154" s="11">
        <f t="shared" si="66"/>
        <v>0.89839999999999998</v>
      </c>
      <c r="J154" s="11">
        <f t="shared" si="66"/>
        <v>0.90169999999999995</v>
      </c>
      <c r="K154" s="11">
        <f t="shared" si="66"/>
        <v>0.9</v>
      </c>
      <c r="M154" s="19" cm="1">
        <f t="array" ref="M154">AVERAGE(IF(ISNUMBER(B154:K154),B154:K154))</f>
        <v>0.90007000000000004</v>
      </c>
    </row>
    <row r="155" spans="1:13" x14ac:dyDescent="0.3">
      <c r="A155" s="9" t="s">
        <v>13</v>
      </c>
      <c r="B155" s="11">
        <f>(B4+B18+B32+B46+B60+B74+B88+B102+B116+B130)/10</f>
        <v>0.89475999999999978</v>
      </c>
      <c r="C155" s="11">
        <f t="shared" ref="C155:K155" si="67">(C4+C18+C32+C46+C60+C74+C88+C102+C116+C130)/10</f>
        <v>0.88997999999999988</v>
      </c>
      <c r="D155" s="11">
        <f t="shared" si="67"/>
        <v>0.8924200000000001</v>
      </c>
      <c r="E155" s="11">
        <f t="shared" si="67"/>
        <v>0.89274000000000009</v>
      </c>
      <c r="F155" s="11">
        <f t="shared" si="67"/>
        <v>0.8922699999999999</v>
      </c>
      <c r="G155" s="11">
        <f t="shared" si="67"/>
        <v>0.88686000000000009</v>
      </c>
      <c r="H155" s="11">
        <f t="shared" si="67"/>
        <v>0.8900499999999999</v>
      </c>
      <c r="I155" s="11">
        <f t="shared" si="67"/>
        <v>0.88917999999999997</v>
      </c>
      <c r="J155" s="11">
        <f t="shared" si="67"/>
        <v>0.89451999999999998</v>
      </c>
      <c r="K155" s="11">
        <f t="shared" si="67"/>
        <v>0.89225999999999994</v>
      </c>
      <c r="L155" s="11" t="s">
        <v>0</v>
      </c>
      <c r="M155" s="19" cm="1">
        <f t="array" ref="M155">AVERAGE(IF(ISNUMBER(B155:K155),B155:K155))</f>
        <v>0.89150399999999996</v>
      </c>
    </row>
    <row r="156" spans="1:13" x14ac:dyDescent="0.3">
      <c r="A156" s="9" t="s">
        <v>14</v>
      </c>
      <c r="B156" s="11">
        <f>MEDIAN(B4,B18,B32,B46,B60,B74,B88,B102,B116,B130)</f>
        <v>0.89459999999999995</v>
      </c>
      <c r="C156" s="11">
        <f t="shared" ref="C156:K156" si="68">MEDIAN(C4,C18,C32,C46,C60,C74,C88,C102,C116,C130)</f>
        <v>0.88939999999999997</v>
      </c>
      <c r="D156" s="11">
        <f t="shared" si="68"/>
        <v>0.89434999999999998</v>
      </c>
      <c r="E156" s="11">
        <f t="shared" si="68"/>
        <v>0.89430000000000009</v>
      </c>
      <c r="F156" s="11">
        <f t="shared" si="68"/>
        <v>0.89084999999999992</v>
      </c>
      <c r="G156" s="11">
        <f t="shared" si="68"/>
        <v>0.88660000000000005</v>
      </c>
      <c r="H156" s="11">
        <f t="shared" si="68"/>
        <v>0.8899999999999999</v>
      </c>
      <c r="I156" s="11">
        <f t="shared" si="68"/>
        <v>0.88959999999999995</v>
      </c>
      <c r="J156" s="11">
        <f t="shared" si="68"/>
        <v>0.89505000000000001</v>
      </c>
      <c r="K156" s="11">
        <f t="shared" si="68"/>
        <v>0.89090000000000003</v>
      </c>
      <c r="M156" s="19" cm="1">
        <f t="array" ref="M156">AVERAGE(IF(ISNUMBER(B156:K156),B156:K156))</f>
        <v>0.89156499999999994</v>
      </c>
    </row>
    <row r="157" spans="1:13" x14ac:dyDescent="0.3">
      <c r="A157" s="9" t="s">
        <v>15</v>
      </c>
      <c r="B157" s="11">
        <f>B154-B153</f>
        <v>2.4499999999999966E-2</v>
      </c>
      <c r="C157" s="11">
        <f t="shared" ref="C157:K157" si="69">C154-C153</f>
        <v>2.3199999999999998E-2</v>
      </c>
      <c r="D157" s="11">
        <f t="shared" si="69"/>
        <v>1.0700000000000043E-2</v>
      </c>
      <c r="E157" s="11">
        <f t="shared" si="69"/>
        <v>1.8499999999999961E-2</v>
      </c>
      <c r="F157" s="11">
        <f t="shared" si="69"/>
        <v>1.4600000000000057E-2</v>
      </c>
      <c r="G157" s="11">
        <f t="shared" si="69"/>
        <v>1.330000000000009E-2</v>
      </c>
      <c r="H157" s="11">
        <f t="shared" si="69"/>
        <v>1.8400000000000083E-2</v>
      </c>
      <c r="I157" s="11">
        <f t="shared" si="69"/>
        <v>2.0599999999999952E-2</v>
      </c>
      <c r="J157" s="11">
        <f t="shared" si="69"/>
        <v>2.0199999999999996E-2</v>
      </c>
      <c r="K157" s="11">
        <f t="shared" si="69"/>
        <v>1.5500000000000069E-2</v>
      </c>
      <c r="M157" s="19" cm="1">
        <f t="array" ref="M157">AVERAGE(IF(ISNUMBER(B157:K157),B157:K157))</f>
        <v>1.7950000000000021E-2</v>
      </c>
    </row>
    <row r="159" spans="1:13" x14ac:dyDescent="0.3">
      <c r="A159" s="10" t="s">
        <v>42</v>
      </c>
      <c r="B159" s="22">
        <f>_xlfn.STDEV.S(B155,C155,D155,F155,G155,I155,J155,K155)</f>
        <v>2.6986633596228983E-3</v>
      </c>
    </row>
    <row r="160" spans="1:13" x14ac:dyDescent="0.3">
      <c r="A160" s="9" t="s">
        <v>43</v>
      </c>
      <c r="B160" s="22">
        <f>B159/SQRT(8)</f>
        <v>9.5412158086451094E-4</v>
      </c>
    </row>
  </sheetData>
  <mergeCells count="1">
    <mergeCell ref="B1:K1"/>
  </mergeCell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DD727-70A8-4B4B-B7A2-CCAF9ADCB1EF}">
  <dimension ref="A1:M160"/>
  <sheetViews>
    <sheetView topLeftCell="A133" workbookViewId="0">
      <selection activeCell="I151" sqref="I151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4" t="s">
        <v>25</v>
      </c>
      <c r="C1" s="25"/>
      <c r="D1" s="25"/>
      <c r="E1" s="25"/>
      <c r="F1" s="25"/>
      <c r="G1" s="25"/>
      <c r="H1" s="25"/>
      <c r="I1" s="25"/>
      <c r="J1" s="25"/>
      <c r="K1" s="26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0.89680000000000004</v>
      </c>
      <c r="C4" s="11">
        <v>0.89600000000000002</v>
      </c>
      <c r="D4" s="11">
        <v>0.8952</v>
      </c>
      <c r="E4" s="11">
        <v>0.90129999999999999</v>
      </c>
      <c r="F4" s="11">
        <v>0.89170000000000005</v>
      </c>
      <c r="G4" s="11">
        <v>0.89659999999999995</v>
      </c>
      <c r="H4" s="11">
        <v>0.90380000000000005</v>
      </c>
      <c r="I4" s="11">
        <v>0.90529999999999999</v>
      </c>
      <c r="J4" s="11">
        <v>0.89080000000000004</v>
      </c>
      <c r="K4" s="11">
        <v>0.88560000000000005</v>
      </c>
    </row>
    <row r="5" spans="1:11" x14ac:dyDescent="0.3">
      <c r="C5" t="s">
        <v>0</v>
      </c>
      <c r="D5" t="s">
        <v>0</v>
      </c>
    </row>
    <row r="6" spans="1:11" x14ac:dyDescent="0.3">
      <c r="A6" s="5" t="s">
        <v>21</v>
      </c>
      <c r="B6" s="2">
        <v>7</v>
      </c>
      <c r="C6" s="2">
        <v>10</v>
      </c>
      <c r="D6" s="2">
        <v>22</v>
      </c>
      <c r="E6" s="2">
        <v>14</v>
      </c>
      <c r="F6" s="2">
        <v>6</v>
      </c>
      <c r="G6" s="2">
        <v>18</v>
      </c>
      <c r="H6" s="2">
        <v>21</v>
      </c>
      <c r="I6" s="2">
        <v>19</v>
      </c>
      <c r="J6" s="2">
        <v>17</v>
      </c>
      <c r="K6" s="2">
        <v>4</v>
      </c>
    </row>
    <row r="7" spans="1:11" x14ac:dyDescent="0.3">
      <c r="A7" s="5" t="s">
        <v>19</v>
      </c>
      <c r="B7" s="2">
        <v>52</v>
      </c>
      <c r="C7" s="2">
        <v>50</v>
      </c>
      <c r="D7" s="2">
        <v>37</v>
      </c>
      <c r="E7" s="2">
        <v>38</v>
      </c>
      <c r="F7" s="2">
        <v>47</v>
      </c>
      <c r="G7" s="2">
        <v>39</v>
      </c>
      <c r="H7" s="2">
        <v>42</v>
      </c>
      <c r="I7" s="2">
        <v>36</v>
      </c>
      <c r="J7" s="2">
        <v>49</v>
      </c>
      <c r="K7" s="2">
        <v>58</v>
      </c>
    </row>
    <row r="8" spans="1:11" x14ac:dyDescent="0.3">
      <c r="A8" s="5" t="s">
        <v>22</v>
      </c>
      <c r="B8" s="2">
        <v>2</v>
      </c>
      <c r="C8" s="2">
        <v>6</v>
      </c>
      <c r="D8" s="2">
        <v>8</v>
      </c>
      <c r="E8" s="2">
        <v>9</v>
      </c>
      <c r="F8" s="2">
        <v>5</v>
      </c>
      <c r="G8" s="2">
        <v>8</v>
      </c>
      <c r="H8" s="2">
        <v>4</v>
      </c>
      <c r="I8" s="2">
        <v>5</v>
      </c>
      <c r="J8" s="2">
        <v>5</v>
      </c>
      <c r="K8" s="2">
        <v>5</v>
      </c>
    </row>
    <row r="9" spans="1:11" x14ac:dyDescent="0.3">
      <c r="A9" s="5" t="s">
        <v>20</v>
      </c>
      <c r="B9" s="2">
        <v>16</v>
      </c>
      <c r="C9" s="2">
        <v>11</v>
      </c>
      <c r="D9" s="2">
        <v>10</v>
      </c>
      <c r="E9" s="2">
        <v>16</v>
      </c>
      <c r="F9" s="2">
        <v>17</v>
      </c>
      <c r="G9" s="2">
        <v>12</v>
      </c>
      <c r="H9" s="2">
        <v>10</v>
      </c>
      <c r="I9" s="2">
        <v>17</v>
      </c>
      <c r="J9" s="2">
        <v>6</v>
      </c>
      <c r="K9" s="2">
        <v>10</v>
      </c>
    </row>
    <row r="10" spans="1:11" x14ac:dyDescent="0.3">
      <c r="A10" s="16" t="s">
        <v>27</v>
      </c>
      <c r="B10" s="11">
        <f>(B6+B7)/SUM(B6:B9)</f>
        <v>0.76623376623376627</v>
      </c>
      <c r="C10" s="11">
        <f t="shared" ref="C10:K10" si="0">(C6+C7)/SUM(C6:C9)</f>
        <v>0.77922077922077926</v>
      </c>
      <c r="D10" s="11">
        <f t="shared" si="0"/>
        <v>0.76623376623376627</v>
      </c>
      <c r="E10" s="11">
        <f t="shared" si="0"/>
        <v>0.67532467532467533</v>
      </c>
      <c r="F10" s="11">
        <f t="shared" si="0"/>
        <v>0.70666666666666667</v>
      </c>
      <c r="G10" s="11">
        <f t="shared" si="0"/>
        <v>0.74025974025974028</v>
      </c>
      <c r="H10" s="11">
        <f t="shared" si="0"/>
        <v>0.81818181818181823</v>
      </c>
      <c r="I10" s="11">
        <f t="shared" si="0"/>
        <v>0.7142857142857143</v>
      </c>
      <c r="J10" s="11">
        <f t="shared" si="0"/>
        <v>0.8571428571428571</v>
      </c>
      <c r="K10" s="11">
        <f t="shared" si="0"/>
        <v>0.80519480519480524</v>
      </c>
    </row>
    <row r="11" spans="1:11" x14ac:dyDescent="0.3">
      <c r="A11" s="4" t="s">
        <v>17</v>
      </c>
      <c r="B11" s="11">
        <f>B6/(B6+B8)</f>
        <v>0.77777777777777779</v>
      </c>
      <c r="C11" s="11">
        <f t="shared" ref="C11:K11" si="1">C6/(C6+C8)</f>
        <v>0.625</v>
      </c>
      <c r="D11" s="11">
        <f t="shared" si="1"/>
        <v>0.73333333333333328</v>
      </c>
      <c r="E11" s="11">
        <f t="shared" si="1"/>
        <v>0.60869565217391308</v>
      </c>
      <c r="F11" s="13">
        <f t="shared" si="1"/>
        <v>0.54545454545454541</v>
      </c>
      <c r="G11" s="11">
        <f t="shared" si="1"/>
        <v>0.69230769230769229</v>
      </c>
      <c r="H11" s="11">
        <f t="shared" si="1"/>
        <v>0.84</v>
      </c>
      <c r="I11" s="13">
        <f t="shared" si="1"/>
        <v>0.79166666666666663</v>
      </c>
      <c r="J11" s="11">
        <f t="shared" si="1"/>
        <v>0.77272727272727271</v>
      </c>
      <c r="K11" s="11">
        <f t="shared" si="1"/>
        <v>0.44444444444444442</v>
      </c>
    </row>
    <row r="12" spans="1:11" x14ac:dyDescent="0.3">
      <c r="A12" s="4" t="s">
        <v>16</v>
      </c>
      <c r="B12" s="11">
        <f>B6/(B6+B9)</f>
        <v>0.30434782608695654</v>
      </c>
      <c r="C12" s="11">
        <f t="shared" ref="C12:K12" si="2">C6/(C6+C9)</f>
        <v>0.47619047619047616</v>
      </c>
      <c r="D12" s="11">
        <f t="shared" si="2"/>
        <v>0.6875</v>
      </c>
      <c r="E12" s="11">
        <f t="shared" si="2"/>
        <v>0.46666666666666667</v>
      </c>
      <c r="F12" s="11">
        <f t="shared" si="2"/>
        <v>0.2608695652173913</v>
      </c>
      <c r="G12" s="11">
        <f t="shared" si="2"/>
        <v>0.6</v>
      </c>
      <c r="H12" s="11">
        <f t="shared" si="2"/>
        <v>0.67741935483870963</v>
      </c>
      <c r="I12" s="11">
        <f t="shared" si="2"/>
        <v>0.52777777777777779</v>
      </c>
      <c r="J12" s="11">
        <f t="shared" si="2"/>
        <v>0.73913043478260865</v>
      </c>
      <c r="K12" s="11">
        <f t="shared" si="2"/>
        <v>0.2857142857142857</v>
      </c>
    </row>
    <row r="13" spans="1:11" x14ac:dyDescent="0.3">
      <c r="A13" s="4" t="s">
        <v>18</v>
      </c>
      <c r="B13" s="11">
        <f>B7/(B7+B8)</f>
        <v>0.96296296296296291</v>
      </c>
      <c r="C13" s="11">
        <f t="shared" ref="C13:K13" si="3">C7/(C7+C8)</f>
        <v>0.8928571428571429</v>
      </c>
      <c r="D13" s="11">
        <f t="shared" si="3"/>
        <v>0.82222222222222219</v>
      </c>
      <c r="E13" s="11">
        <f t="shared" si="3"/>
        <v>0.80851063829787229</v>
      </c>
      <c r="F13" s="11">
        <f t="shared" si="3"/>
        <v>0.90384615384615385</v>
      </c>
      <c r="G13" s="11">
        <f t="shared" si="3"/>
        <v>0.82978723404255317</v>
      </c>
      <c r="H13" s="11">
        <f t="shared" si="3"/>
        <v>0.91304347826086951</v>
      </c>
      <c r="I13" s="11">
        <f t="shared" si="3"/>
        <v>0.87804878048780488</v>
      </c>
      <c r="J13" s="11">
        <f t="shared" si="3"/>
        <v>0.90740740740740744</v>
      </c>
      <c r="K13" s="11">
        <f t="shared" si="3"/>
        <v>0.92063492063492058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0.30434782608695654</v>
      </c>
      <c r="C15" s="11">
        <f t="shared" ref="C15:K15" si="4">C6/(C6+C9)</f>
        <v>0.47619047619047616</v>
      </c>
      <c r="D15" s="11">
        <f t="shared" si="4"/>
        <v>0.6875</v>
      </c>
      <c r="E15" s="11">
        <f t="shared" si="4"/>
        <v>0.46666666666666667</v>
      </c>
      <c r="F15" s="11">
        <f t="shared" si="4"/>
        <v>0.2608695652173913</v>
      </c>
      <c r="G15" s="11">
        <f t="shared" si="4"/>
        <v>0.6</v>
      </c>
      <c r="H15" s="11">
        <f t="shared" si="4"/>
        <v>0.67741935483870963</v>
      </c>
      <c r="I15" s="11">
        <f t="shared" si="4"/>
        <v>0.52777777777777779</v>
      </c>
      <c r="J15" s="11">
        <f t="shared" si="4"/>
        <v>0.73913043478260865</v>
      </c>
      <c r="K15" s="11">
        <f t="shared" si="4"/>
        <v>0.2857142857142857</v>
      </c>
    </row>
    <row r="16" spans="1:11" x14ac:dyDescent="0.3">
      <c r="A16" s="4" t="s">
        <v>23</v>
      </c>
      <c r="B16" s="11">
        <f>B8/(B8+B7)</f>
        <v>3.7037037037037035E-2</v>
      </c>
      <c r="C16" s="11">
        <f t="shared" ref="C16:K16" si="5">C8/(C8+C7)</f>
        <v>0.10714285714285714</v>
      </c>
      <c r="D16" s="11">
        <f t="shared" si="5"/>
        <v>0.17777777777777778</v>
      </c>
      <c r="E16" s="11">
        <f t="shared" si="5"/>
        <v>0.19148936170212766</v>
      </c>
      <c r="F16" s="11">
        <f t="shared" si="5"/>
        <v>9.6153846153846159E-2</v>
      </c>
      <c r="G16" s="11">
        <f t="shared" si="5"/>
        <v>0.1702127659574468</v>
      </c>
      <c r="H16" s="11">
        <f t="shared" si="5"/>
        <v>8.6956521739130432E-2</v>
      </c>
      <c r="I16" s="11">
        <f t="shared" si="5"/>
        <v>0.12195121951219512</v>
      </c>
      <c r="J16" s="11">
        <f t="shared" si="5"/>
        <v>9.2592592592592587E-2</v>
      </c>
      <c r="K16" s="11">
        <f t="shared" si="5"/>
        <v>7.9365079365079361E-2</v>
      </c>
    </row>
    <row r="17" spans="1:11" x14ac:dyDescent="0.3">
      <c r="C17" s="11"/>
    </row>
    <row r="18" spans="1:11" x14ac:dyDescent="0.3">
      <c r="A18" s="6" t="s">
        <v>32</v>
      </c>
      <c r="B18" s="11">
        <v>0.88590000000000002</v>
      </c>
      <c r="C18" s="11">
        <v>0.89</v>
      </c>
      <c r="D18" s="11">
        <v>0.89890000000000003</v>
      </c>
      <c r="E18" s="11">
        <v>0.90400000000000003</v>
      </c>
      <c r="F18" s="11">
        <v>0.8952</v>
      </c>
      <c r="G18" s="11">
        <v>0.89839999999999998</v>
      </c>
      <c r="H18" s="11">
        <v>0.90639999999999998</v>
      </c>
      <c r="I18" s="11">
        <v>0.9052</v>
      </c>
      <c r="J18" s="11">
        <v>0.88149999999999995</v>
      </c>
      <c r="K18" s="11">
        <v>0.8881</v>
      </c>
    </row>
    <row r="20" spans="1:11" x14ac:dyDescent="0.3">
      <c r="A20" s="5" t="s">
        <v>21</v>
      </c>
      <c r="B20" s="2">
        <v>12</v>
      </c>
      <c r="C20" s="2">
        <v>11</v>
      </c>
      <c r="D20" s="2">
        <v>12</v>
      </c>
      <c r="E20" s="2">
        <v>15</v>
      </c>
      <c r="F20" s="2">
        <v>10</v>
      </c>
      <c r="G20" s="2">
        <v>14</v>
      </c>
      <c r="H20" s="2">
        <v>21</v>
      </c>
      <c r="I20" s="2">
        <v>22</v>
      </c>
      <c r="J20" s="2">
        <v>13</v>
      </c>
      <c r="K20" s="2">
        <v>4</v>
      </c>
    </row>
    <row r="21" spans="1:11" x14ac:dyDescent="0.3">
      <c r="A21" s="5" t="s">
        <v>19</v>
      </c>
      <c r="B21" s="2">
        <v>47</v>
      </c>
      <c r="C21" s="22">
        <v>47</v>
      </c>
      <c r="D21" s="2">
        <v>48</v>
      </c>
      <c r="E21" s="2">
        <v>41</v>
      </c>
      <c r="F21" s="2">
        <v>50</v>
      </c>
      <c r="G21" s="2">
        <v>45</v>
      </c>
      <c r="H21" s="2">
        <v>43</v>
      </c>
      <c r="I21" s="2">
        <v>37</v>
      </c>
      <c r="J21" s="2">
        <v>45</v>
      </c>
      <c r="K21" s="2">
        <v>53</v>
      </c>
    </row>
    <row r="22" spans="1:11" x14ac:dyDescent="0.3">
      <c r="A22" s="5" t="s">
        <v>22</v>
      </c>
      <c r="B22" s="2">
        <v>4</v>
      </c>
      <c r="C22" s="2">
        <v>9</v>
      </c>
      <c r="D22" s="2">
        <v>9</v>
      </c>
      <c r="E22" s="2">
        <v>9</v>
      </c>
      <c r="F22" s="2">
        <v>4</v>
      </c>
      <c r="G22" s="2">
        <v>10</v>
      </c>
      <c r="H22" s="2">
        <v>3</v>
      </c>
      <c r="I22" s="2">
        <v>9</v>
      </c>
      <c r="J22" s="2">
        <v>2</v>
      </c>
      <c r="K22" s="2">
        <v>4</v>
      </c>
    </row>
    <row r="23" spans="1:11" x14ac:dyDescent="0.3">
      <c r="A23" s="5" t="s">
        <v>20</v>
      </c>
      <c r="B23" s="2">
        <v>14</v>
      </c>
      <c r="C23" s="2">
        <v>10</v>
      </c>
      <c r="D23" s="2">
        <v>8</v>
      </c>
      <c r="E23" s="2">
        <v>12</v>
      </c>
      <c r="F23" s="2">
        <v>13</v>
      </c>
      <c r="G23" s="2">
        <v>8</v>
      </c>
      <c r="H23" s="2">
        <v>10</v>
      </c>
      <c r="I23" s="2">
        <v>9</v>
      </c>
      <c r="J23" s="2">
        <v>17</v>
      </c>
      <c r="K23" s="2">
        <v>16</v>
      </c>
    </row>
    <row r="24" spans="1:11" x14ac:dyDescent="0.3">
      <c r="A24" s="16" t="s">
        <v>27</v>
      </c>
      <c r="B24" s="11">
        <f>(B20+B21)/SUM(B20:B23)</f>
        <v>0.76623376623376627</v>
      </c>
      <c r="C24" s="11">
        <f t="shared" ref="C24:K24" si="6">(C20+C21)/SUM(C20:C23)</f>
        <v>0.75324675324675328</v>
      </c>
      <c r="D24" s="11">
        <f t="shared" si="6"/>
        <v>0.77922077922077926</v>
      </c>
      <c r="E24" s="11">
        <f t="shared" si="6"/>
        <v>0.72727272727272729</v>
      </c>
      <c r="F24" s="11">
        <f t="shared" si="6"/>
        <v>0.77922077922077926</v>
      </c>
      <c r="G24" s="11">
        <f t="shared" si="6"/>
        <v>0.76623376623376627</v>
      </c>
      <c r="H24" s="11">
        <f t="shared" si="6"/>
        <v>0.83116883116883122</v>
      </c>
      <c r="I24" s="11">
        <f t="shared" si="6"/>
        <v>0.76623376623376627</v>
      </c>
      <c r="J24" s="11">
        <f t="shared" si="6"/>
        <v>0.75324675324675328</v>
      </c>
      <c r="K24" s="11">
        <f t="shared" si="6"/>
        <v>0.74025974025974028</v>
      </c>
    </row>
    <row r="25" spans="1:11" x14ac:dyDescent="0.3">
      <c r="A25" s="4" t="s">
        <v>17</v>
      </c>
      <c r="B25" s="11">
        <f>B20/(B20+B22)</f>
        <v>0.75</v>
      </c>
      <c r="C25" s="11">
        <f t="shared" ref="C25:K25" si="7">C20/(C20+C22)</f>
        <v>0.55000000000000004</v>
      </c>
      <c r="D25" s="11">
        <f t="shared" si="7"/>
        <v>0.5714285714285714</v>
      </c>
      <c r="E25" s="11">
        <f t="shared" si="7"/>
        <v>0.625</v>
      </c>
      <c r="F25" s="13">
        <f t="shared" si="7"/>
        <v>0.7142857142857143</v>
      </c>
      <c r="G25" s="11">
        <f t="shared" si="7"/>
        <v>0.58333333333333337</v>
      </c>
      <c r="H25" s="11">
        <f t="shared" si="7"/>
        <v>0.875</v>
      </c>
      <c r="I25" s="13">
        <f t="shared" si="7"/>
        <v>0.70967741935483875</v>
      </c>
      <c r="J25" s="11">
        <f t="shared" si="7"/>
        <v>0.8666666666666667</v>
      </c>
      <c r="K25" s="11">
        <f t="shared" si="7"/>
        <v>0.5</v>
      </c>
    </row>
    <row r="26" spans="1:11" x14ac:dyDescent="0.3">
      <c r="A26" s="4" t="s">
        <v>16</v>
      </c>
      <c r="B26" s="11">
        <f>B20/(B20+B23)</f>
        <v>0.46153846153846156</v>
      </c>
      <c r="C26" s="11">
        <f t="shared" ref="C26:K26" si="8">C20/(C20+C23)</f>
        <v>0.52380952380952384</v>
      </c>
      <c r="D26" s="11">
        <f t="shared" si="8"/>
        <v>0.6</v>
      </c>
      <c r="E26" s="11">
        <f t="shared" si="8"/>
        <v>0.55555555555555558</v>
      </c>
      <c r="F26" s="11">
        <f t="shared" si="8"/>
        <v>0.43478260869565216</v>
      </c>
      <c r="G26" s="11">
        <f t="shared" si="8"/>
        <v>0.63636363636363635</v>
      </c>
      <c r="H26" s="11">
        <f t="shared" si="8"/>
        <v>0.67741935483870963</v>
      </c>
      <c r="I26" s="11">
        <f t="shared" si="8"/>
        <v>0.70967741935483875</v>
      </c>
      <c r="J26" s="11">
        <f t="shared" si="8"/>
        <v>0.43333333333333335</v>
      </c>
      <c r="K26" s="11">
        <f t="shared" si="8"/>
        <v>0.2</v>
      </c>
    </row>
    <row r="27" spans="1:11" x14ac:dyDescent="0.3">
      <c r="A27" s="4" t="s">
        <v>18</v>
      </c>
      <c r="B27" s="11">
        <f>B21/(B21+B22)</f>
        <v>0.92156862745098034</v>
      </c>
      <c r="C27" s="11">
        <f t="shared" ref="C27:K27" si="9">C21/(C21+C22)</f>
        <v>0.8392857142857143</v>
      </c>
      <c r="D27" s="11">
        <f t="shared" si="9"/>
        <v>0.84210526315789469</v>
      </c>
      <c r="E27" s="11">
        <f t="shared" si="9"/>
        <v>0.82</v>
      </c>
      <c r="F27" s="11">
        <f t="shared" si="9"/>
        <v>0.92592592592592593</v>
      </c>
      <c r="G27" s="11">
        <f t="shared" si="9"/>
        <v>0.81818181818181823</v>
      </c>
      <c r="H27" s="11">
        <f t="shared" si="9"/>
        <v>0.93478260869565222</v>
      </c>
      <c r="I27" s="11">
        <f t="shared" si="9"/>
        <v>0.80434782608695654</v>
      </c>
      <c r="J27" s="11">
        <f t="shared" si="9"/>
        <v>0.95744680851063835</v>
      </c>
      <c r="K27" s="11">
        <f t="shared" si="9"/>
        <v>0.92982456140350878</v>
      </c>
    </row>
    <row r="28" spans="1:11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3">
      <c r="A29" s="4" t="s">
        <v>24</v>
      </c>
      <c r="B29" s="11">
        <f>B20/(B20+B23)</f>
        <v>0.46153846153846156</v>
      </c>
      <c r="C29" s="11">
        <f t="shared" ref="C29:K29" si="10">C20/(C20+C23)</f>
        <v>0.52380952380952384</v>
      </c>
      <c r="D29" s="11">
        <f t="shared" si="10"/>
        <v>0.6</v>
      </c>
      <c r="E29" s="11">
        <f t="shared" si="10"/>
        <v>0.55555555555555558</v>
      </c>
      <c r="F29" s="11">
        <f t="shared" si="10"/>
        <v>0.43478260869565216</v>
      </c>
      <c r="G29" s="11">
        <f t="shared" si="10"/>
        <v>0.63636363636363635</v>
      </c>
      <c r="H29" s="11">
        <f t="shared" si="10"/>
        <v>0.67741935483870963</v>
      </c>
      <c r="I29" s="11">
        <f t="shared" si="10"/>
        <v>0.70967741935483875</v>
      </c>
      <c r="J29" s="11">
        <f t="shared" si="10"/>
        <v>0.43333333333333335</v>
      </c>
      <c r="K29" s="11">
        <f t="shared" si="10"/>
        <v>0.2</v>
      </c>
    </row>
    <row r="30" spans="1:11" x14ac:dyDescent="0.3">
      <c r="A30" s="4" t="s">
        <v>23</v>
      </c>
      <c r="B30" s="11">
        <f>B22/(B22+B21)</f>
        <v>7.8431372549019607E-2</v>
      </c>
      <c r="C30" s="11">
        <f t="shared" ref="C30:K30" si="11">C22/(C22+C21)</f>
        <v>0.16071428571428573</v>
      </c>
      <c r="D30" s="11">
        <f t="shared" si="11"/>
        <v>0.15789473684210525</v>
      </c>
      <c r="E30" s="11">
        <f t="shared" si="11"/>
        <v>0.18</v>
      </c>
      <c r="F30" s="11">
        <f t="shared" si="11"/>
        <v>7.407407407407407E-2</v>
      </c>
      <c r="G30" s="11">
        <f t="shared" si="11"/>
        <v>0.18181818181818182</v>
      </c>
      <c r="H30" s="11">
        <f t="shared" si="11"/>
        <v>6.5217391304347824E-2</v>
      </c>
      <c r="I30" s="11">
        <f t="shared" si="11"/>
        <v>0.19565217391304349</v>
      </c>
      <c r="J30" s="11">
        <f t="shared" si="11"/>
        <v>4.2553191489361701E-2</v>
      </c>
      <c r="K30" s="11">
        <f t="shared" si="11"/>
        <v>7.0175438596491224E-2</v>
      </c>
    </row>
    <row r="31" spans="1:11" x14ac:dyDescent="0.3">
      <c r="C31" s="11"/>
    </row>
    <row r="32" spans="1:11" x14ac:dyDescent="0.3">
      <c r="A32" s="6" t="s">
        <v>33</v>
      </c>
      <c r="B32" s="11">
        <v>0.8851</v>
      </c>
      <c r="C32" s="11">
        <v>0.89049999999999996</v>
      </c>
      <c r="D32" s="11">
        <v>0.8931</v>
      </c>
      <c r="E32" s="11">
        <v>0.90429999999999999</v>
      </c>
      <c r="F32" s="11">
        <v>0.89339999999999997</v>
      </c>
      <c r="G32" s="11">
        <v>0.90139999999999998</v>
      </c>
      <c r="H32" s="11">
        <v>0.90080000000000005</v>
      </c>
      <c r="I32" s="11">
        <v>0.89319999999999999</v>
      </c>
      <c r="J32" s="11">
        <v>0.89</v>
      </c>
      <c r="K32" s="11">
        <v>0.88170000000000004</v>
      </c>
    </row>
    <row r="33" spans="1:11" x14ac:dyDescent="0.3">
      <c r="B33" t="s">
        <v>0</v>
      </c>
      <c r="F33" t="s">
        <v>0</v>
      </c>
      <c r="J33" t="s">
        <v>0</v>
      </c>
      <c r="K33" t="s">
        <v>0</v>
      </c>
    </row>
    <row r="34" spans="1:11" x14ac:dyDescent="0.3">
      <c r="A34" s="5" t="s">
        <v>21</v>
      </c>
      <c r="B34" s="2">
        <v>8</v>
      </c>
      <c r="C34" s="22">
        <v>16</v>
      </c>
      <c r="D34" s="2">
        <v>17</v>
      </c>
      <c r="E34" s="2">
        <v>13</v>
      </c>
      <c r="F34" s="2">
        <v>9</v>
      </c>
      <c r="G34" s="2">
        <v>8</v>
      </c>
      <c r="H34" s="2">
        <v>27</v>
      </c>
      <c r="I34" s="2">
        <v>23</v>
      </c>
      <c r="J34" s="2">
        <v>12</v>
      </c>
      <c r="K34" s="2">
        <v>5</v>
      </c>
    </row>
    <row r="35" spans="1:11" x14ac:dyDescent="0.3">
      <c r="A35" s="5" t="s">
        <v>19</v>
      </c>
      <c r="B35" s="2">
        <v>49</v>
      </c>
      <c r="C35" s="22">
        <v>49</v>
      </c>
      <c r="D35" s="2">
        <v>35</v>
      </c>
      <c r="E35" s="2">
        <v>41</v>
      </c>
      <c r="F35" s="2">
        <v>48</v>
      </c>
      <c r="G35" s="2">
        <v>50</v>
      </c>
      <c r="H35" s="2">
        <v>37</v>
      </c>
      <c r="I35" s="2">
        <v>35</v>
      </c>
      <c r="J35" s="2">
        <v>42</v>
      </c>
      <c r="K35" s="2">
        <v>57</v>
      </c>
    </row>
    <row r="36" spans="1:11" x14ac:dyDescent="0.3">
      <c r="A36" s="5" t="s">
        <v>22</v>
      </c>
      <c r="B36" s="2">
        <v>2</v>
      </c>
      <c r="C36" s="2">
        <v>4</v>
      </c>
      <c r="D36" s="2">
        <v>10</v>
      </c>
      <c r="E36" s="2">
        <v>12</v>
      </c>
      <c r="F36" s="2">
        <v>8</v>
      </c>
      <c r="G36" s="2">
        <v>5</v>
      </c>
      <c r="H36" s="2">
        <v>5</v>
      </c>
      <c r="I36" s="2">
        <v>9</v>
      </c>
      <c r="J36" s="2">
        <v>6</v>
      </c>
      <c r="K36" s="2">
        <v>0</v>
      </c>
    </row>
    <row r="37" spans="1:11" x14ac:dyDescent="0.3">
      <c r="A37" s="5" t="s">
        <v>20</v>
      </c>
      <c r="B37" s="2">
        <v>16</v>
      </c>
      <c r="C37" s="2">
        <v>8</v>
      </c>
      <c r="D37" s="2">
        <v>13</v>
      </c>
      <c r="E37" s="2">
        <v>11</v>
      </c>
      <c r="F37" s="2">
        <v>12</v>
      </c>
      <c r="G37" s="2">
        <v>14</v>
      </c>
      <c r="H37" s="2">
        <v>8</v>
      </c>
      <c r="I37" s="2">
        <v>10</v>
      </c>
      <c r="J37" s="2">
        <v>17</v>
      </c>
      <c r="K37" s="2">
        <v>15</v>
      </c>
    </row>
    <row r="38" spans="1:11" x14ac:dyDescent="0.3">
      <c r="A38" s="16" t="s">
        <v>27</v>
      </c>
      <c r="B38" s="11">
        <f>(B34+B35)/SUM(B34:B37)</f>
        <v>0.76</v>
      </c>
      <c r="C38" s="11">
        <f t="shared" ref="C38:K38" si="12">(C34+C35)/SUM(C34:C37)</f>
        <v>0.8441558441558441</v>
      </c>
      <c r="D38" s="11">
        <f t="shared" si="12"/>
        <v>0.69333333333333336</v>
      </c>
      <c r="E38" s="11">
        <f t="shared" si="12"/>
        <v>0.70129870129870131</v>
      </c>
      <c r="F38" s="11">
        <f t="shared" si="12"/>
        <v>0.74025974025974028</v>
      </c>
      <c r="G38" s="11">
        <f t="shared" si="12"/>
        <v>0.75324675324675328</v>
      </c>
      <c r="H38" s="11">
        <f t="shared" si="12"/>
        <v>0.83116883116883122</v>
      </c>
      <c r="I38" s="11">
        <f t="shared" si="12"/>
        <v>0.75324675324675328</v>
      </c>
      <c r="J38" s="11">
        <f t="shared" si="12"/>
        <v>0.70129870129870131</v>
      </c>
      <c r="K38" s="11">
        <f t="shared" si="12"/>
        <v>0.80519480519480524</v>
      </c>
    </row>
    <row r="39" spans="1:11" x14ac:dyDescent="0.3">
      <c r="A39" s="4" t="s">
        <v>17</v>
      </c>
      <c r="B39" s="11">
        <f>B34/(B34+B36)</f>
        <v>0.8</v>
      </c>
      <c r="C39" s="11">
        <f t="shared" ref="C39:K39" si="13">C34/(C34+C36)</f>
        <v>0.8</v>
      </c>
      <c r="D39" s="11">
        <f t="shared" si="13"/>
        <v>0.62962962962962965</v>
      </c>
      <c r="E39" s="11">
        <f t="shared" si="13"/>
        <v>0.52</v>
      </c>
      <c r="F39" s="11">
        <f t="shared" si="13"/>
        <v>0.52941176470588236</v>
      </c>
      <c r="G39" s="11">
        <f t="shared" si="13"/>
        <v>0.61538461538461542</v>
      </c>
      <c r="H39" s="11">
        <f t="shared" si="13"/>
        <v>0.84375</v>
      </c>
      <c r="I39" s="13">
        <f t="shared" si="13"/>
        <v>0.71875</v>
      </c>
      <c r="J39" s="11">
        <f t="shared" si="13"/>
        <v>0.66666666666666663</v>
      </c>
      <c r="K39" s="11">
        <f t="shared" si="13"/>
        <v>1</v>
      </c>
    </row>
    <row r="40" spans="1:11" x14ac:dyDescent="0.3">
      <c r="A40" s="4" t="s">
        <v>16</v>
      </c>
      <c r="B40" s="11">
        <f>B34/(B34+B37)</f>
        <v>0.33333333333333331</v>
      </c>
      <c r="C40" s="11">
        <f t="shared" ref="C40:K40" si="14">C34/(C34+C37)</f>
        <v>0.66666666666666663</v>
      </c>
      <c r="D40" s="11">
        <f t="shared" si="14"/>
        <v>0.56666666666666665</v>
      </c>
      <c r="E40" s="11">
        <f t="shared" si="14"/>
        <v>0.54166666666666663</v>
      </c>
      <c r="F40" s="11">
        <f t="shared" si="14"/>
        <v>0.42857142857142855</v>
      </c>
      <c r="G40" s="11">
        <f t="shared" si="14"/>
        <v>0.36363636363636365</v>
      </c>
      <c r="H40" s="11">
        <f t="shared" si="14"/>
        <v>0.77142857142857146</v>
      </c>
      <c r="I40" s="11">
        <f t="shared" si="14"/>
        <v>0.69696969696969702</v>
      </c>
      <c r="J40" s="11">
        <f t="shared" si="14"/>
        <v>0.41379310344827586</v>
      </c>
      <c r="K40" s="11">
        <f t="shared" si="14"/>
        <v>0.25</v>
      </c>
    </row>
    <row r="41" spans="1:11" x14ac:dyDescent="0.3">
      <c r="A41" s="4" t="s">
        <v>18</v>
      </c>
      <c r="B41" s="11">
        <f>B35/(B35+B36)</f>
        <v>0.96078431372549022</v>
      </c>
      <c r="C41" s="11">
        <f t="shared" ref="C41:K41" si="15">C35/(C35+C36)</f>
        <v>0.92452830188679247</v>
      </c>
      <c r="D41" s="11">
        <f t="shared" si="15"/>
        <v>0.77777777777777779</v>
      </c>
      <c r="E41" s="11">
        <f t="shared" si="15"/>
        <v>0.77358490566037741</v>
      </c>
      <c r="F41" s="11">
        <f t="shared" si="15"/>
        <v>0.8571428571428571</v>
      </c>
      <c r="G41" s="11">
        <f t="shared" si="15"/>
        <v>0.90909090909090906</v>
      </c>
      <c r="H41" s="11">
        <f t="shared" si="15"/>
        <v>0.88095238095238093</v>
      </c>
      <c r="I41" s="11">
        <f t="shared" si="15"/>
        <v>0.79545454545454541</v>
      </c>
      <c r="J41" s="11">
        <f t="shared" si="15"/>
        <v>0.875</v>
      </c>
      <c r="K41" s="11">
        <f t="shared" si="15"/>
        <v>1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0.33333333333333331</v>
      </c>
      <c r="C43" s="11">
        <f t="shared" ref="C43:K43" si="16">C34/(C34+C37)</f>
        <v>0.66666666666666663</v>
      </c>
      <c r="D43" s="11">
        <f t="shared" si="16"/>
        <v>0.56666666666666665</v>
      </c>
      <c r="E43" s="11">
        <f t="shared" si="16"/>
        <v>0.54166666666666663</v>
      </c>
      <c r="F43" s="11">
        <f t="shared" si="16"/>
        <v>0.42857142857142855</v>
      </c>
      <c r="G43" s="11">
        <f t="shared" si="16"/>
        <v>0.36363636363636365</v>
      </c>
      <c r="H43" s="11">
        <f t="shared" si="16"/>
        <v>0.77142857142857146</v>
      </c>
      <c r="I43" s="11">
        <f t="shared" si="16"/>
        <v>0.69696969696969702</v>
      </c>
      <c r="J43" s="11">
        <f t="shared" si="16"/>
        <v>0.41379310344827586</v>
      </c>
      <c r="K43" s="11">
        <f t="shared" si="16"/>
        <v>0.25</v>
      </c>
    </row>
    <row r="44" spans="1:11" x14ac:dyDescent="0.3">
      <c r="A44" s="4" t="s">
        <v>23</v>
      </c>
      <c r="B44" s="11">
        <f>B36/(B36+B35)</f>
        <v>3.9215686274509803E-2</v>
      </c>
      <c r="C44" s="11">
        <f t="shared" ref="C44:K44" si="17">C36/(C36+C35)</f>
        <v>7.5471698113207544E-2</v>
      </c>
      <c r="D44" s="11">
        <f t="shared" si="17"/>
        <v>0.22222222222222221</v>
      </c>
      <c r="E44" s="11">
        <f t="shared" si="17"/>
        <v>0.22641509433962265</v>
      </c>
      <c r="F44" s="11">
        <f t="shared" si="17"/>
        <v>0.14285714285714285</v>
      </c>
      <c r="G44" s="11">
        <f t="shared" si="17"/>
        <v>9.0909090909090912E-2</v>
      </c>
      <c r="H44" s="11">
        <f t="shared" si="17"/>
        <v>0.11904761904761904</v>
      </c>
      <c r="I44" s="11">
        <f t="shared" si="17"/>
        <v>0.20454545454545456</v>
      </c>
      <c r="J44" s="11">
        <f t="shared" si="17"/>
        <v>0.125</v>
      </c>
      <c r="K44" s="11">
        <f t="shared" si="17"/>
        <v>0</v>
      </c>
    </row>
    <row r="45" spans="1:11" x14ac:dyDescent="0.3">
      <c r="C45" s="11"/>
    </row>
    <row r="46" spans="1:11" x14ac:dyDescent="0.3">
      <c r="A46" s="6" t="s">
        <v>34</v>
      </c>
      <c r="B46" s="11">
        <v>0.89159999999999995</v>
      </c>
      <c r="C46" s="11">
        <v>0.90539999999999998</v>
      </c>
      <c r="D46" s="11">
        <v>0.90369999999999995</v>
      </c>
      <c r="E46" s="11">
        <v>0.90469999999999995</v>
      </c>
      <c r="F46" s="11">
        <v>0.90129999999999999</v>
      </c>
      <c r="G46" s="11">
        <v>0.90680000000000005</v>
      </c>
      <c r="H46" s="11">
        <v>0.8982</v>
      </c>
      <c r="I46" s="11">
        <v>0.9073</v>
      </c>
      <c r="J46" s="11">
        <v>0.90500000000000003</v>
      </c>
      <c r="K46" s="11">
        <v>0.88880000000000003</v>
      </c>
    </row>
    <row r="48" spans="1:11" x14ac:dyDescent="0.3">
      <c r="A48" s="5" t="s">
        <v>21</v>
      </c>
      <c r="B48" s="2">
        <v>13</v>
      </c>
      <c r="C48" s="2">
        <v>19</v>
      </c>
      <c r="D48" s="2">
        <v>18</v>
      </c>
      <c r="E48" s="2">
        <v>10</v>
      </c>
      <c r="F48" s="2">
        <v>11</v>
      </c>
      <c r="G48" s="2">
        <v>10</v>
      </c>
      <c r="H48" s="2">
        <v>22</v>
      </c>
      <c r="I48" s="2">
        <v>18</v>
      </c>
      <c r="J48" s="2">
        <v>9</v>
      </c>
      <c r="K48" s="2">
        <v>4</v>
      </c>
    </row>
    <row r="49" spans="1:11" x14ac:dyDescent="0.3">
      <c r="A49" s="5" t="s">
        <v>19</v>
      </c>
      <c r="B49" s="2">
        <v>47</v>
      </c>
      <c r="C49" s="22">
        <v>45</v>
      </c>
      <c r="D49" s="2">
        <v>35</v>
      </c>
      <c r="E49" s="2">
        <v>42</v>
      </c>
      <c r="F49" s="2">
        <v>46</v>
      </c>
      <c r="G49" s="2">
        <v>39</v>
      </c>
      <c r="H49" s="2">
        <v>38</v>
      </c>
      <c r="I49" s="2">
        <v>35</v>
      </c>
      <c r="J49" s="2">
        <v>50</v>
      </c>
      <c r="K49" s="2">
        <v>56</v>
      </c>
    </row>
    <row r="50" spans="1:11" x14ac:dyDescent="0.3">
      <c r="A50" s="5" t="s">
        <v>22</v>
      </c>
      <c r="B50" s="2">
        <v>5</v>
      </c>
      <c r="C50" s="2">
        <v>3</v>
      </c>
      <c r="D50" s="2">
        <v>10</v>
      </c>
      <c r="E50" s="2">
        <v>9</v>
      </c>
      <c r="F50" s="2">
        <v>5</v>
      </c>
      <c r="G50" s="2">
        <v>8</v>
      </c>
      <c r="H50" s="2">
        <v>3</v>
      </c>
      <c r="I50" s="2">
        <v>9</v>
      </c>
      <c r="J50" s="2">
        <v>5</v>
      </c>
      <c r="K50" s="2">
        <v>3</v>
      </c>
    </row>
    <row r="51" spans="1:11" x14ac:dyDescent="0.3">
      <c r="A51" s="5" t="s">
        <v>20</v>
      </c>
      <c r="B51" s="2">
        <v>12</v>
      </c>
      <c r="C51" s="2">
        <v>10</v>
      </c>
      <c r="D51" s="2">
        <v>14</v>
      </c>
      <c r="E51" s="2">
        <v>16</v>
      </c>
      <c r="F51" s="2">
        <v>15</v>
      </c>
      <c r="G51" s="2">
        <v>20</v>
      </c>
      <c r="H51" s="2">
        <v>14</v>
      </c>
      <c r="I51" s="2">
        <v>15</v>
      </c>
      <c r="J51" s="2">
        <v>13</v>
      </c>
      <c r="K51" s="2">
        <v>14</v>
      </c>
    </row>
    <row r="52" spans="1:11" x14ac:dyDescent="0.3">
      <c r="A52" s="16" t="s">
        <v>27</v>
      </c>
      <c r="B52" s="11">
        <f>(B48+B49)/SUM(B48:B51)</f>
        <v>0.77922077922077926</v>
      </c>
      <c r="C52" s="11">
        <f t="shared" ref="C52:K52" si="18">(C48+C49)/SUM(C48:C51)</f>
        <v>0.83116883116883122</v>
      </c>
      <c r="D52" s="11">
        <f t="shared" si="18"/>
        <v>0.68831168831168832</v>
      </c>
      <c r="E52" s="11">
        <f t="shared" si="18"/>
        <v>0.67532467532467533</v>
      </c>
      <c r="F52" s="11">
        <f t="shared" si="18"/>
        <v>0.74025974025974028</v>
      </c>
      <c r="G52" s="11">
        <f t="shared" si="18"/>
        <v>0.63636363636363635</v>
      </c>
      <c r="H52" s="11">
        <f t="shared" si="18"/>
        <v>0.77922077922077926</v>
      </c>
      <c r="I52" s="11">
        <f t="shared" si="18"/>
        <v>0.68831168831168832</v>
      </c>
      <c r="J52" s="11">
        <f t="shared" si="18"/>
        <v>0.76623376623376627</v>
      </c>
      <c r="K52" s="11">
        <f t="shared" si="18"/>
        <v>0.77922077922077926</v>
      </c>
    </row>
    <row r="53" spans="1:11" x14ac:dyDescent="0.3">
      <c r="A53" s="4" t="s">
        <v>17</v>
      </c>
      <c r="B53" s="11">
        <f>B48/(B48+B50)</f>
        <v>0.72222222222222221</v>
      </c>
      <c r="C53" s="11">
        <f t="shared" ref="C53:K53" si="19">C48/(C48+C50)</f>
        <v>0.86363636363636365</v>
      </c>
      <c r="D53" s="11">
        <f t="shared" si="19"/>
        <v>0.6428571428571429</v>
      </c>
      <c r="E53" s="11">
        <f t="shared" si="19"/>
        <v>0.52631578947368418</v>
      </c>
      <c r="F53" s="11">
        <f>F48/(F48+F50)</f>
        <v>0.6875</v>
      </c>
      <c r="G53" s="11">
        <f t="shared" si="19"/>
        <v>0.55555555555555558</v>
      </c>
      <c r="H53" s="11">
        <f t="shared" si="19"/>
        <v>0.88</v>
      </c>
      <c r="I53" s="13">
        <f t="shared" si="19"/>
        <v>0.66666666666666663</v>
      </c>
      <c r="J53" s="11">
        <f t="shared" si="19"/>
        <v>0.6428571428571429</v>
      </c>
      <c r="K53" s="11">
        <f t="shared" si="19"/>
        <v>0.5714285714285714</v>
      </c>
    </row>
    <row r="54" spans="1:11" x14ac:dyDescent="0.3">
      <c r="A54" s="4" t="s">
        <v>16</v>
      </c>
      <c r="B54" s="11">
        <f>B48/(B48+B51)</f>
        <v>0.52</v>
      </c>
      <c r="C54" s="11">
        <f t="shared" ref="C54:K54" si="20">C48/(C48+C51)</f>
        <v>0.65517241379310343</v>
      </c>
      <c r="D54" s="11">
        <f t="shared" si="20"/>
        <v>0.5625</v>
      </c>
      <c r="E54" s="11">
        <f t="shared" si="20"/>
        <v>0.38461538461538464</v>
      </c>
      <c r="F54" s="11">
        <f t="shared" si="20"/>
        <v>0.42307692307692307</v>
      </c>
      <c r="G54" s="11">
        <f t="shared" si="20"/>
        <v>0.33333333333333331</v>
      </c>
      <c r="H54" s="11">
        <f t="shared" si="20"/>
        <v>0.61111111111111116</v>
      </c>
      <c r="I54" s="11">
        <f t="shared" si="20"/>
        <v>0.54545454545454541</v>
      </c>
      <c r="J54" s="11">
        <f t="shared" si="20"/>
        <v>0.40909090909090912</v>
      </c>
      <c r="K54" s="11">
        <f t="shared" si="20"/>
        <v>0.22222222222222221</v>
      </c>
    </row>
    <row r="55" spans="1:11" x14ac:dyDescent="0.3">
      <c r="A55" s="4" t="s">
        <v>18</v>
      </c>
      <c r="B55" s="11">
        <f>B49/(B49+B50)</f>
        <v>0.90384615384615385</v>
      </c>
      <c r="C55" s="11">
        <f t="shared" ref="C55:K55" si="21">C49/(C49+C50)</f>
        <v>0.9375</v>
      </c>
      <c r="D55" s="11">
        <f t="shared" si="21"/>
        <v>0.77777777777777779</v>
      </c>
      <c r="E55" s="11">
        <f t="shared" si="21"/>
        <v>0.82352941176470584</v>
      </c>
      <c r="F55" s="11">
        <f t="shared" si="21"/>
        <v>0.90196078431372551</v>
      </c>
      <c r="G55" s="11">
        <f t="shared" si="21"/>
        <v>0.82978723404255317</v>
      </c>
      <c r="H55" s="11">
        <f t="shared" si="21"/>
        <v>0.92682926829268297</v>
      </c>
      <c r="I55" s="11">
        <f t="shared" si="21"/>
        <v>0.79545454545454541</v>
      </c>
      <c r="J55" s="11">
        <f t="shared" si="21"/>
        <v>0.90909090909090906</v>
      </c>
      <c r="K55" s="11">
        <f t="shared" si="21"/>
        <v>0.94915254237288138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0.52</v>
      </c>
      <c r="C57" s="11">
        <f t="shared" ref="C57:K57" si="22">C48/(C48+C51)</f>
        <v>0.65517241379310343</v>
      </c>
      <c r="D57" s="11">
        <f t="shared" si="22"/>
        <v>0.5625</v>
      </c>
      <c r="E57" s="11">
        <f t="shared" si="22"/>
        <v>0.38461538461538464</v>
      </c>
      <c r="F57" s="11">
        <f t="shared" si="22"/>
        <v>0.42307692307692307</v>
      </c>
      <c r="G57" s="11">
        <f t="shared" si="22"/>
        <v>0.33333333333333331</v>
      </c>
      <c r="H57" s="11">
        <f t="shared" si="22"/>
        <v>0.61111111111111116</v>
      </c>
      <c r="I57" s="11">
        <f t="shared" si="22"/>
        <v>0.54545454545454541</v>
      </c>
      <c r="J57" s="11">
        <f t="shared" si="22"/>
        <v>0.40909090909090912</v>
      </c>
      <c r="K57" s="11">
        <f t="shared" si="22"/>
        <v>0.22222222222222221</v>
      </c>
    </row>
    <row r="58" spans="1:11" x14ac:dyDescent="0.3">
      <c r="A58" s="4" t="s">
        <v>23</v>
      </c>
      <c r="B58" s="11">
        <f>B50/(B50+B49)</f>
        <v>9.6153846153846159E-2</v>
      </c>
      <c r="C58" s="11">
        <f t="shared" ref="C58:K58" si="23">C50/(C50+C49)</f>
        <v>6.25E-2</v>
      </c>
      <c r="D58" s="11">
        <f t="shared" si="23"/>
        <v>0.22222222222222221</v>
      </c>
      <c r="E58" s="11">
        <f t="shared" si="23"/>
        <v>0.17647058823529413</v>
      </c>
      <c r="F58" s="11">
        <f t="shared" si="23"/>
        <v>9.8039215686274508E-2</v>
      </c>
      <c r="G58" s="11">
        <f t="shared" si="23"/>
        <v>0.1702127659574468</v>
      </c>
      <c r="H58" s="11">
        <f t="shared" si="23"/>
        <v>7.3170731707317069E-2</v>
      </c>
      <c r="I58" s="11">
        <f t="shared" si="23"/>
        <v>0.20454545454545456</v>
      </c>
      <c r="J58" s="11">
        <f t="shared" si="23"/>
        <v>9.0909090909090912E-2</v>
      </c>
      <c r="K58" s="11">
        <f t="shared" si="23"/>
        <v>5.0847457627118647E-2</v>
      </c>
    </row>
    <row r="59" spans="1:11" x14ac:dyDescent="0.3">
      <c r="C59" s="11"/>
    </row>
    <row r="60" spans="1:11" x14ac:dyDescent="0.3">
      <c r="A60" s="6" t="s">
        <v>35</v>
      </c>
      <c r="B60" s="11">
        <v>0.89019999999999999</v>
      </c>
      <c r="C60" s="11">
        <v>0.89049999999999996</v>
      </c>
      <c r="D60" s="11">
        <v>0.88619999999999999</v>
      </c>
      <c r="E60" s="11">
        <v>0.89910000000000001</v>
      </c>
      <c r="F60" s="11">
        <v>0.89749999999999996</v>
      </c>
      <c r="G60" s="11">
        <v>0.9022</v>
      </c>
      <c r="H60" s="11">
        <v>0.8992</v>
      </c>
      <c r="I60" s="11">
        <v>0.89180000000000004</v>
      </c>
      <c r="J60" s="11">
        <v>0.8901</v>
      </c>
      <c r="K60" s="11">
        <v>0.88070000000000004</v>
      </c>
    </row>
    <row r="62" spans="1:11" x14ac:dyDescent="0.3">
      <c r="A62" s="5" t="s">
        <v>21</v>
      </c>
      <c r="B62" s="2">
        <v>14</v>
      </c>
      <c r="C62" s="2">
        <v>7</v>
      </c>
      <c r="D62" s="2">
        <v>15</v>
      </c>
      <c r="E62" s="2">
        <v>10</v>
      </c>
      <c r="F62" s="2">
        <v>7</v>
      </c>
      <c r="G62" s="2">
        <v>16</v>
      </c>
      <c r="H62" s="2">
        <v>17</v>
      </c>
      <c r="I62" s="2">
        <v>20</v>
      </c>
      <c r="J62" s="2">
        <v>10</v>
      </c>
      <c r="K62" s="2">
        <v>4</v>
      </c>
    </row>
    <row r="63" spans="1:11" x14ac:dyDescent="0.3">
      <c r="A63" s="5" t="s">
        <v>19</v>
      </c>
      <c r="B63" s="2">
        <v>48</v>
      </c>
      <c r="C63" s="22">
        <v>56</v>
      </c>
      <c r="D63" s="2">
        <v>41</v>
      </c>
      <c r="E63" s="2">
        <v>53</v>
      </c>
      <c r="F63" s="2">
        <v>47</v>
      </c>
      <c r="G63" s="2">
        <v>34</v>
      </c>
      <c r="H63" s="2">
        <v>46</v>
      </c>
      <c r="I63" s="2">
        <v>28</v>
      </c>
      <c r="J63" s="2">
        <v>49</v>
      </c>
      <c r="K63" s="2">
        <v>50</v>
      </c>
    </row>
    <row r="64" spans="1:11" x14ac:dyDescent="0.3">
      <c r="A64" s="5" t="s">
        <v>22</v>
      </c>
      <c r="B64" s="2">
        <v>3</v>
      </c>
      <c r="C64" s="2">
        <v>6</v>
      </c>
      <c r="D64" s="2">
        <v>9</v>
      </c>
      <c r="E64" s="2">
        <v>4</v>
      </c>
      <c r="F64" s="2">
        <v>5</v>
      </c>
      <c r="G64" s="2">
        <v>9</v>
      </c>
      <c r="H64" s="2">
        <v>3</v>
      </c>
      <c r="I64" s="2">
        <v>12</v>
      </c>
      <c r="J64" s="2">
        <v>8</v>
      </c>
      <c r="K64" s="2">
        <v>1</v>
      </c>
    </row>
    <row r="65" spans="1:11" x14ac:dyDescent="0.3">
      <c r="A65" s="5" t="s">
        <v>20</v>
      </c>
      <c r="B65" s="2">
        <v>12</v>
      </c>
      <c r="C65" s="2">
        <v>8</v>
      </c>
      <c r="D65" s="2">
        <v>12</v>
      </c>
      <c r="E65" s="2">
        <v>10</v>
      </c>
      <c r="F65" s="2">
        <v>18</v>
      </c>
      <c r="G65" s="2">
        <v>18</v>
      </c>
      <c r="H65" s="2">
        <v>9</v>
      </c>
      <c r="I65" s="2">
        <v>17</v>
      </c>
      <c r="J65" s="2">
        <v>10</v>
      </c>
      <c r="K65" s="2">
        <v>20</v>
      </c>
    </row>
    <row r="66" spans="1:11" x14ac:dyDescent="0.3">
      <c r="A66" s="16" t="s">
        <v>27</v>
      </c>
      <c r="B66" s="11">
        <f>(B62+B63)/SUM(B62:B65)</f>
        <v>0.80519480519480524</v>
      </c>
      <c r="C66" s="11">
        <f t="shared" ref="C66:K66" si="24">(C62+C63)/SUM(C62:C65)</f>
        <v>0.81818181818181823</v>
      </c>
      <c r="D66" s="11">
        <f t="shared" si="24"/>
        <v>0.72727272727272729</v>
      </c>
      <c r="E66" s="11">
        <f t="shared" si="24"/>
        <v>0.81818181818181823</v>
      </c>
      <c r="F66" s="11">
        <f t="shared" si="24"/>
        <v>0.70129870129870131</v>
      </c>
      <c r="G66" s="11">
        <f t="shared" si="24"/>
        <v>0.64935064935064934</v>
      </c>
      <c r="H66" s="11">
        <f t="shared" si="24"/>
        <v>0.84</v>
      </c>
      <c r="I66" s="11">
        <f t="shared" si="24"/>
        <v>0.62337662337662336</v>
      </c>
      <c r="J66" s="11">
        <f t="shared" si="24"/>
        <v>0.76623376623376627</v>
      </c>
      <c r="K66" s="11">
        <f t="shared" si="24"/>
        <v>0.72</v>
      </c>
    </row>
    <row r="67" spans="1:11" x14ac:dyDescent="0.3">
      <c r="A67" s="4" t="s">
        <v>17</v>
      </c>
      <c r="B67" s="11">
        <f>B62/(B62+B64)</f>
        <v>0.82352941176470584</v>
      </c>
      <c r="C67" s="11">
        <f t="shared" ref="C67:K67" si="25">C62/(C62+C64)</f>
        <v>0.53846153846153844</v>
      </c>
      <c r="D67" s="11">
        <f t="shared" si="25"/>
        <v>0.625</v>
      </c>
      <c r="E67" s="11">
        <f t="shared" si="25"/>
        <v>0.7142857142857143</v>
      </c>
      <c r="F67" s="11">
        <f t="shared" si="25"/>
        <v>0.58333333333333337</v>
      </c>
      <c r="G67" s="11">
        <f t="shared" si="25"/>
        <v>0.64</v>
      </c>
      <c r="H67" s="11">
        <f t="shared" si="25"/>
        <v>0.85</v>
      </c>
      <c r="I67" s="13">
        <f t="shared" si="25"/>
        <v>0.625</v>
      </c>
      <c r="J67" s="11">
        <f t="shared" si="25"/>
        <v>0.55555555555555558</v>
      </c>
      <c r="K67" s="11">
        <f t="shared" si="25"/>
        <v>0.8</v>
      </c>
    </row>
    <row r="68" spans="1:11" x14ac:dyDescent="0.3">
      <c r="A68" s="4" t="s">
        <v>16</v>
      </c>
      <c r="B68" s="11">
        <f>B62/(B62+B65)</f>
        <v>0.53846153846153844</v>
      </c>
      <c r="C68" s="11">
        <f t="shared" ref="C68:K68" si="26">C62/(C62+C65)</f>
        <v>0.46666666666666667</v>
      </c>
      <c r="D68" s="11">
        <f t="shared" si="26"/>
        <v>0.55555555555555558</v>
      </c>
      <c r="E68" s="11">
        <f t="shared" si="26"/>
        <v>0.5</v>
      </c>
      <c r="F68" s="11">
        <f t="shared" si="26"/>
        <v>0.28000000000000003</v>
      </c>
      <c r="G68" s="11">
        <f t="shared" si="26"/>
        <v>0.47058823529411764</v>
      </c>
      <c r="H68" s="11">
        <f t="shared" si="26"/>
        <v>0.65384615384615385</v>
      </c>
      <c r="I68" s="11">
        <f t="shared" si="26"/>
        <v>0.54054054054054057</v>
      </c>
      <c r="J68" s="11">
        <f t="shared" si="26"/>
        <v>0.5</v>
      </c>
      <c r="K68" s="11">
        <f t="shared" si="26"/>
        <v>0.16666666666666666</v>
      </c>
    </row>
    <row r="69" spans="1:11" x14ac:dyDescent="0.3">
      <c r="A69" s="4" t="s">
        <v>18</v>
      </c>
      <c r="B69" s="11">
        <f>B63/(B63+B64)</f>
        <v>0.94117647058823528</v>
      </c>
      <c r="C69" s="11">
        <f t="shared" ref="C69:K69" si="27">C63/(C63+C64)</f>
        <v>0.90322580645161288</v>
      </c>
      <c r="D69" s="11">
        <f t="shared" si="27"/>
        <v>0.82</v>
      </c>
      <c r="E69" s="11">
        <f t="shared" si="27"/>
        <v>0.92982456140350878</v>
      </c>
      <c r="F69" s="11">
        <f t="shared" si="27"/>
        <v>0.90384615384615385</v>
      </c>
      <c r="G69" s="11">
        <f t="shared" si="27"/>
        <v>0.79069767441860461</v>
      </c>
      <c r="H69" s="11">
        <f t="shared" si="27"/>
        <v>0.93877551020408168</v>
      </c>
      <c r="I69" s="11">
        <f t="shared" si="27"/>
        <v>0.7</v>
      </c>
      <c r="J69" s="11">
        <f t="shared" si="27"/>
        <v>0.85964912280701755</v>
      </c>
      <c r="K69" s="11">
        <f t="shared" si="27"/>
        <v>0.98039215686274506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0.53846153846153844</v>
      </c>
      <c r="C71" s="11">
        <f t="shared" ref="C71:K71" si="28">C62/(C62+C65)</f>
        <v>0.46666666666666667</v>
      </c>
      <c r="D71" s="11">
        <f t="shared" si="28"/>
        <v>0.55555555555555558</v>
      </c>
      <c r="E71" s="11">
        <f t="shared" si="28"/>
        <v>0.5</v>
      </c>
      <c r="F71" s="11">
        <f t="shared" si="28"/>
        <v>0.28000000000000003</v>
      </c>
      <c r="G71" s="11">
        <f t="shared" si="28"/>
        <v>0.47058823529411764</v>
      </c>
      <c r="H71" s="11">
        <f t="shared" si="28"/>
        <v>0.65384615384615385</v>
      </c>
      <c r="I71" s="11">
        <f t="shared" si="28"/>
        <v>0.54054054054054057</v>
      </c>
      <c r="J71" s="11">
        <f t="shared" si="28"/>
        <v>0.5</v>
      </c>
      <c r="K71" s="11">
        <f t="shared" si="28"/>
        <v>0.16666666666666666</v>
      </c>
    </row>
    <row r="72" spans="1:11" x14ac:dyDescent="0.3">
      <c r="A72" s="4" t="s">
        <v>23</v>
      </c>
      <c r="B72" s="11">
        <f>B64/(B64+B63)</f>
        <v>5.8823529411764705E-2</v>
      </c>
      <c r="C72" s="11">
        <f t="shared" ref="C72:K72" si="29">C64/(C64+C63)</f>
        <v>9.6774193548387094E-2</v>
      </c>
      <c r="D72" s="11">
        <f t="shared" si="29"/>
        <v>0.18</v>
      </c>
      <c r="E72" s="11">
        <f t="shared" si="29"/>
        <v>7.0175438596491224E-2</v>
      </c>
      <c r="F72" s="11">
        <f t="shared" si="29"/>
        <v>9.6153846153846159E-2</v>
      </c>
      <c r="G72" s="11">
        <f t="shared" si="29"/>
        <v>0.20930232558139536</v>
      </c>
      <c r="H72" s="11">
        <f t="shared" si="29"/>
        <v>6.1224489795918366E-2</v>
      </c>
      <c r="I72" s="11">
        <f t="shared" si="29"/>
        <v>0.3</v>
      </c>
      <c r="J72" s="11">
        <f t="shared" si="29"/>
        <v>0.14035087719298245</v>
      </c>
      <c r="K72" s="11">
        <f t="shared" si="29"/>
        <v>1.9607843137254902E-2</v>
      </c>
    </row>
    <row r="73" spans="1:11" x14ac:dyDescent="0.3">
      <c r="C73" s="11"/>
    </row>
    <row r="74" spans="1:11" x14ac:dyDescent="0.3">
      <c r="A74" s="6" t="s">
        <v>36</v>
      </c>
      <c r="B74" s="11">
        <v>0.88629999999999998</v>
      </c>
      <c r="C74" s="11">
        <v>0.88660000000000005</v>
      </c>
      <c r="D74" s="11">
        <v>0.90229999999999999</v>
      </c>
      <c r="E74" s="11">
        <v>0.90269999999999995</v>
      </c>
      <c r="F74" s="11">
        <v>0.89880000000000004</v>
      </c>
      <c r="G74" s="11">
        <v>0.88660000000000005</v>
      </c>
      <c r="H74" s="11">
        <v>0.89829999999999999</v>
      </c>
      <c r="I74" s="11">
        <v>0.88949999999999996</v>
      </c>
      <c r="J74" s="11">
        <v>0.88970000000000005</v>
      </c>
      <c r="K74" s="11">
        <v>0.87790000000000001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7</v>
      </c>
      <c r="C76" s="2">
        <v>7</v>
      </c>
      <c r="D76" s="2">
        <v>16</v>
      </c>
      <c r="E76" s="2">
        <v>12</v>
      </c>
      <c r="F76" s="2">
        <v>11</v>
      </c>
      <c r="G76" s="2">
        <v>9</v>
      </c>
      <c r="H76" s="2">
        <v>18</v>
      </c>
      <c r="I76" s="2">
        <v>18</v>
      </c>
      <c r="J76" s="2">
        <v>14</v>
      </c>
      <c r="K76" s="2">
        <v>4</v>
      </c>
    </row>
    <row r="77" spans="1:11" x14ac:dyDescent="0.3">
      <c r="A77" s="5" t="s">
        <v>19</v>
      </c>
      <c r="B77" s="2">
        <v>53</v>
      </c>
      <c r="C77" s="22">
        <v>54</v>
      </c>
      <c r="D77" s="22">
        <v>45</v>
      </c>
      <c r="E77" s="22">
        <v>44</v>
      </c>
      <c r="F77" s="22">
        <v>44</v>
      </c>
      <c r="G77" s="22">
        <v>40</v>
      </c>
      <c r="H77" s="22">
        <v>41</v>
      </c>
      <c r="I77" s="22">
        <v>34</v>
      </c>
      <c r="J77" s="22">
        <v>41</v>
      </c>
      <c r="K77" s="22">
        <v>57</v>
      </c>
    </row>
    <row r="78" spans="1:11" x14ac:dyDescent="0.3">
      <c r="A78" s="5" t="s">
        <v>22</v>
      </c>
      <c r="B78" s="2">
        <v>7</v>
      </c>
      <c r="C78" s="2">
        <v>9</v>
      </c>
      <c r="D78" s="2">
        <v>9</v>
      </c>
      <c r="E78" s="2">
        <v>11</v>
      </c>
      <c r="F78" s="2">
        <v>3</v>
      </c>
      <c r="G78" s="2">
        <v>8</v>
      </c>
      <c r="H78" s="2">
        <v>8</v>
      </c>
      <c r="I78" s="2">
        <v>7</v>
      </c>
      <c r="J78" s="2">
        <v>4</v>
      </c>
      <c r="K78" s="2">
        <v>1</v>
      </c>
    </row>
    <row r="79" spans="1:11" x14ac:dyDescent="0.3">
      <c r="A79" s="5" t="s">
        <v>20</v>
      </c>
      <c r="B79" s="2">
        <v>10</v>
      </c>
      <c r="C79" s="2">
        <v>7</v>
      </c>
      <c r="D79" s="2">
        <v>7</v>
      </c>
      <c r="E79" s="2">
        <v>8</v>
      </c>
      <c r="F79" s="2">
        <v>19</v>
      </c>
      <c r="G79" s="2">
        <v>20</v>
      </c>
      <c r="H79" s="2">
        <v>10</v>
      </c>
      <c r="I79" s="2">
        <v>16</v>
      </c>
      <c r="J79" s="2">
        <v>18</v>
      </c>
      <c r="K79" s="2">
        <v>15</v>
      </c>
    </row>
    <row r="80" spans="1:11" x14ac:dyDescent="0.3">
      <c r="A80" s="16" t="s">
        <v>27</v>
      </c>
      <c r="B80" s="11">
        <f>(B76+B77)/SUM(B76:B79)</f>
        <v>0.77922077922077926</v>
      </c>
      <c r="C80" s="11">
        <f t="shared" ref="C80:K80" si="30">(C76+C77)/SUM(C76:C79)</f>
        <v>0.79220779220779225</v>
      </c>
      <c r="D80" s="11">
        <f t="shared" si="30"/>
        <v>0.79220779220779225</v>
      </c>
      <c r="E80" s="11">
        <f t="shared" si="30"/>
        <v>0.7466666666666667</v>
      </c>
      <c r="F80" s="11">
        <f t="shared" si="30"/>
        <v>0.7142857142857143</v>
      </c>
      <c r="G80" s="11">
        <f t="shared" si="30"/>
        <v>0.63636363636363635</v>
      </c>
      <c r="H80" s="11">
        <f t="shared" si="30"/>
        <v>0.76623376623376627</v>
      </c>
      <c r="I80" s="11">
        <f t="shared" si="30"/>
        <v>0.69333333333333336</v>
      </c>
      <c r="J80" s="11">
        <f t="shared" si="30"/>
        <v>0.7142857142857143</v>
      </c>
      <c r="K80" s="11">
        <f t="shared" si="30"/>
        <v>0.79220779220779225</v>
      </c>
    </row>
    <row r="81" spans="1:11" x14ac:dyDescent="0.3">
      <c r="A81" s="4" t="s">
        <v>17</v>
      </c>
      <c r="B81" s="11">
        <f>B76/(B76+B78)</f>
        <v>0.5</v>
      </c>
      <c r="C81" s="11">
        <f t="shared" ref="C81:K81" si="31">C76/(C76+C78)</f>
        <v>0.4375</v>
      </c>
      <c r="D81" s="11">
        <f t="shared" si="31"/>
        <v>0.64</v>
      </c>
      <c r="E81" s="11">
        <f t="shared" si="31"/>
        <v>0.52173913043478259</v>
      </c>
      <c r="F81" s="11">
        <f t="shared" si="31"/>
        <v>0.7857142857142857</v>
      </c>
      <c r="G81" s="11">
        <f t="shared" si="31"/>
        <v>0.52941176470588236</v>
      </c>
      <c r="H81" s="11">
        <f t="shared" si="31"/>
        <v>0.69230769230769229</v>
      </c>
      <c r="I81" s="13">
        <f t="shared" si="31"/>
        <v>0.72</v>
      </c>
      <c r="J81" s="11">
        <f t="shared" si="31"/>
        <v>0.77777777777777779</v>
      </c>
      <c r="K81" s="11">
        <f t="shared" si="31"/>
        <v>0.8</v>
      </c>
    </row>
    <row r="82" spans="1:11" x14ac:dyDescent="0.3">
      <c r="A82" s="4" t="s">
        <v>16</v>
      </c>
      <c r="B82" s="11">
        <f>B76/(B76+B79)</f>
        <v>0.41176470588235292</v>
      </c>
      <c r="C82" s="11">
        <f t="shared" ref="C82:K82" si="32">C76/(C76+C79)</f>
        <v>0.5</v>
      </c>
      <c r="D82" s="11">
        <f t="shared" si="32"/>
        <v>0.69565217391304346</v>
      </c>
      <c r="E82" s="11">
        <f t="shared" si="32"/>
        <v>0.6</v>
      </c>
      <c r="F82" s="11">
        <f t="shared" si="32"/>
        <v>0.36666666666666664</v>
      </c>
      <c r="G82" s="11">
        <f t="shared" si="32"/>
        <v>0.31034482758620691</v>
      </c>
      <c r="H82" s="11">
        <f t="shared" si="32"/>
        <v>0.6428571428571429</v>
      </c>
      <c r="I82" s="11">
        <f t="shared" si="32"/>
        <v>0.52941176470588236</v>
      </c>
      <c r="J82" s="11">
        <f t="shared" si="32"/>
        <v>0.4375</v>
      </c>
      <c r="K82" s="11">
        <f t="shared" si="32"/>
        <v>0.21052631578947367</v>
      </c>
    </row>
    <row r="83" spans="1:11" x14ac:dyDescent="0.3">
      <c r="A83" s="4" t="s">
        <v>18</v>
      </c>
      <c r="B83" s="11">
        <f>B77/(B77+B78)</f>
        <v>0.8833333333333333</v>
      </c>
      <c r="C83" s="11">
        <f t="shared" ref="C83:K83" si="33">C77/(C77+C78)</f>
        <v>0.8571428571428571</v>
      </c>
      <c r="D83" s="11">
        <f t="shared" si="33"/>
        <v>0.83333333333333337</v>
      </c>
      <c r="E83" s="11">
        <f t="shared" si="33"/>
        <v>0.8</v>
      </c>
      <c r="F83" s="11">
        <f t="shared" si="33"/>
        <v>0.93617021276595747</v>
      </c>
      <c r="G83" s="11">
        <f t="shared" si="33"/>
        <v>0.83333333333333337</v>
      </c>
      <c r="H83" s="11">
        <f t="shared" si="33"/>
        <v>0.83673469387755106</v>
      </c>
      <c r="I83" s="11">
        <f t="shared" si="33"/>
        <v>0.82926829268292679</v>
      </c>
      <c r="J83" s="11">
        <f t="shared" si="33"/>
        <v>0.91111111111111109</v>
      </c>
      <c r="K83" s="11">
        <f t="shared" si="33"/>
        <v>0.98275862068965514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0.41176470588235292</v>
      </c>
      <c r="C85" s="11">
        <f t="shared" ref="C85:K85" si="34">C76/(C76+C79)</f>
        <v>0.5</v>
      </c>
      <c r="D85" s="11">
        <f t="shared" si="34"/>
        <v>0.69565217391304346</v>
      </c>
      <c r="E85" s="11">
        <f t="shared" si="34"/>
        <v>0.6</v>
      </c>
      <c r="F85" s="11">
        <f t="shared" si="34"/>
        <v>0.36666666666666664</v>
      </c>
      <c r="G85" s="11">
        <f t="shared" si="34"/>
        <v>0.31034482758620691</v>
      </c>
      <c r="H85" s="11">
        <f t="shared" si="34"/>
        <v>0.6428571428571429</v>
      </c>
      <c r="I85" s="11">
        <f t="shared" si="34"/>
        <v>0.52941176470588236</v>
      </c>
      <c r="J85" s="11">
        <f t="shared" si="34"/>
        <v>0.4375</v>
      </c>
      <c r="K85" s="11">
        <f t="shared" si="34"/>
        <v>0.21052631578947367</v>
      </c>
    </row>
    <row r="86" spans="1:11" x14ac:dyDescent="0.3">
      <c r="A86" s="4" t="s">
        <v>23</v>
      </c>
      <c r="B86" s="11">
        <f>B78/(B78+B77)</f>
        <v>0.11666666666666667</v>
      </c>
      <c r="C86" s="11">
        <f t="shared" ref="C86:K86" si="35">C78/(C78+C77)</f>
        <v>0.14285714285714285</v>
      </c>
      <c r="D86" s="11">
        <f t="shared" si="35"/>
        <v>0.16666666666666666</v>
      </c>
      <c r="E86" s="11">
        <f t="shared" si="35"/>
        <v>0.2</v>
      </c>
      <c r="F86" s="11">
        <f t="shared" si="35"/>
        <v>6.3829787234042548E-2</v>
      </c>
      <c r="G86" s="11">
        <f t="shared" si="35"/>
        <v>0.16666666666666666</v>
      </c>
      <c r="H86" s="11">
        <f t="shared" si="35"/>
        <v>0.16326530612244897</v>
      </c>
      <c r="I86" s="11">
        <f t="shared" si="35"/>
        <v>0.17073170731707318</v>
      </c>
      <c r="J86" s="11">
        <f t="shared" si="35"/>
        <v>8.8888888888888892E-2</v>
      </c>
      <c r="K86" s="11">
        <f t="shared" si="35"/>
        <v>1.7241379310344827E-2</v>
      </c>
    </row>
    <row r="87" spans="1:11" x14ac:dyDescent="0.3">
      <c r="C87" s="11"/>
    </row>
    <row r="88" spans="1:11" x14ac:dyDescent="0.3">
      <c r="A88" s="6" t="s">
        <v>37</v>
      </c>
      <c r="B88" s="11">
        <v>0.89219999999999999</v>
      </c>
      <c r="C88" s="11">
        <v>0.8901</v>
      </c>
      <c r="D88" s="11">
        <v>0.89500000000000002</v>
      </c>
      <c r="E88" s="11">
        <v>0.89080000000000004</v>
      </c>
      <c r="F88" s="11">
        <v>0.88700000000000001</v>
      </c>
      <c r="G88" s="11">
        <v>0.88129999999999997</v>
      </c>
      <c r="H88" s="11">
        <v>0.89690000000000003</v>
      </c>
      <c r="I88" s="11">
        <v>0.8972</v>
      </c>
      <c r="J88" s="11">
        <v>0.8921</v>
      </c>
      <c r="K88" s="11">
        <v>0.89200000000000002</v>
      </c>
    </row>
    <row r="90" spans="1:11" x14ac:dyDescent="0.3">
      <c r="A90" s="5" t="s">
        <v>21</v>
      </c>
      <c r="B90" s="2">
        <v>12</v>
      </c>
      <c r="C90" s="2">
        <v>12</v>
      </c>
      <c r="D90" s="2">
        <v>14</v>
      </c>
      <c r="E90" s="2">
        <v>11</v>
      </c>
      <c r="F90" s="2">
        <v>15</v>
      </c>
      <c r="G90" s="2">
        <v>8</v>
      </c>
      <c r="H90" s="2">
        <v>17</v>
      </c>
      <c r="I90" s="2">
        <v>37</v>
      </c>
      <c r="J90" s="2">
        <v>16</v>
      </c>
      <c r="K90" s="2">
        <v>10</v>
      </c>
    </row>
    <row r="91" spans="1:11" x14ac:dyDescent="0.3">
      <c r="A91" s="5" t="s">
        <v>19</v>
      </c>
      <c r="B91" s="2">
        <v>49</v>
      </c>
      <c r="C91" s="22">
        <v>45</v>
      </c>
      <c r="D91" s="2">
        <v>40</v>
      </c>
      <c r="E91" s="2">
        <v>46</v>
      </c>
      <c r="F91" s="2">
        <v>44</v>
      </c>
      <c r="G91" s="2">
        <v>49</v>
      </c>
      <c r="H91" s="2">
        <v>37</v>
      </c>
      <c r="I91" s="2">
        <v>20</v>
      </c>
      <c r="J91" s="2">
        <v>37</v>
      </c>
      <c r="K91" s="2">
        <v>52</v>
      </c>
    </row>
    <row r="92" spans="1:11" x14ac:dyDescent="0.3">
      <c r="A92" s="5" t="s">
        <v>22</v>
      </c>
      <c r="B92" s="2">
        <v>3</v>
      </c>
      <c r="C92" s="2">
        <v>7</v>
      </c>
      <c r="D92" s="2">
        <v>11</v>
      </c>
      <c r="E92" s="2">
        <v>8</v>
      </c>
      <c r="F92" s="2">
        <v>4</v>
      </c>
      <c r="G92" s="2">
        <v>8</v>
      </c>
      <c r="H92" s="2">
        <v>7</v>
      </c>
      <c r="I92" s="2">
        <v>7</v>
      </c>
      <c r="J92" s="2">
        <v>9</v>
      </c>
      <c r="K92" s="2">
        <v>1</v>
      </c>
    </row>
    <row r="93" spans="1:11" x14ac:dyDescent="0.3">
      <c r="A93" s="5" t="s">
        <v>20</v>
      </c>
      <c r="B93" s="2">
        <v>13</v>
      </c>
      <c r="C93" s="2">
        <v>13</v>
      </c>
      <c r="D93" s="2">
        <v>12</v>
      </c>
      <c r="E93" s="2">
        <v>12</v>
      </c>
      <c r="F93" s="2">
        <v>14</v>
      </c>
      <c r="G93" s="2">
        <v>10</v>
      </c>
      <c r="H93" s="2">
        <v>16</v>
      </c>
      <c r="I93" s="2">
        <v>13</v>
      </c>
      <c r="J93" s="2">
        <v>15</v>
      </c>
      <c r="K93" s="2">
        <v>14</v>
      </c>
    </row>
    <row r="94" spans="1:11" x14ac:dyDescent="0.3">
      <c r="A94" s="16" t="s">
        <v>27</v>
      </c>
      <c r="B94" s="11">
        <f>(B90+B91)/SUM(B90:B93)</f>
        <v>0.79220779220779225</v>
      </c>
      <c r="C94" s="11">
        <f t="shared" ref="C94:K94" si="36">(C90+C91)/SUM(C90:C93)</f>
        <v>0.74025974025974028</v>
      </c>
      <c r="D94" s="11">
        <f t="shared" si="36"/>
        <v>0.70129870129870131</v>
      </c>
      <c r="E94" s="11">
        <f t="shared" si="36"/>
        <v>0.74025974025974028</v>
      </c>
      <c r="F94" s="11">
        <f t="shared" si="36"/>
        <v>0.76623376623376627</v>
      </c>
      <c r="G94" s="11">
        <f t="shared" si="36"/>
        <v>0.76</v>
      </c>
      <c r="H94" s="11">
        <f>(H90+H91)/SUM(H90:H93)</f>
        <v>0.70129870129870131</v>
      </c>
      <c r="I94" s="11">
        <f t="shared" si="36"/>
        <v>0.74025974025974028</v>
      </c>
      <c r="J94" s="11">
        <f t="shared" si="36"/>
        <v>0.68831168831168832</v>
      </c>
      <c r="K94" s="11">
        <f t="shared" si="36"/>
        <v>0.80519480519480524</v>
      </c>
    </row>
    <row r="95" spans="1:11" x14ac:dyDescent="0.3">
      <c r="A95" s="4" t="s">
        <v>17</v>
      </c>
      <c r="B95" s="11">
        <f>B90/(B90+B92)</f>
        <v>0.8</v>
      </c>
      <c r="C95" s="11">
        <f t="shared" ref="C95:K95" si="37">C90/(C90+C92)</f>
        <v>0.63157894736842102</v>
      </c>
      <c r="D95" s="11">
        <f t="shared" si="37"/>
        <v>0.56000000000000005</v>
      </c>
      <c r="E95" s="11">
        <f t="shared" si="37"/>
        <v>0.57894736842105265</v>
      </c>
      <c r="F95" s="11">
        <f t="shared" si="37"/>
        <v>0.78947368421052633</v>
      </c>
      <c r="G95" s="11">
        <f t="shared" si="37"/>
        <v>0.5</v>
      </c>
      <c r="H95" s="11">
        <f t="shared" si="37"/>
        <v>0.70833333333333337</v>
      </c>
      <c r="I95" s="11">
        <f t="shared" si="37"/>
        <v>0.84090909090909094</v>
      </c>
      <c r="J95" s="11">
        <f t="shared" si="37"/>
        <v>0.64</v>
      </c>
      <c r="K95" s="11">
        <f t="shared" si="37"/>
        <v>0.90909090909090906</v>
      </c>
    </row>
    <row r="96" spans="1:11" x14ac:dyDescent="0.3">
      <c r="A96" s="4" t="s">
        <v>16</v>
      </c>
      <c r="B96" s="11">
        <f>B90/(B90+B93)</f>
        <v>0.48</v>
      </c>
      <c r="C96" s="11">
        <f t="shared" ref="C96:K96" si="38">C90/(C90+C93)</f>
        <v>0.48</v>
      </c>
      <c r="D96" s="11">
        <f t="shared" si="38"/>
        <v>0.53846153846153844</v>
      </c>
      <c r="E96" s="11">
        <f t="shared" si="38"/>
        <v>0.47826086956521741</v>
      </c>
      <c r="F96" s="11">
        <f t="shared" si="38"/>
        <v>0.51724137931034486</v>
      </c>
      <c r="G96" s="11">
        <f t="shared" si="38"/>
        <v>0.44444444444444442</v>
      </c>
      <c r="H96" s="11">
        <f t="shared" si="38"/>
        <v>0.51515151515151514</v>
      </c>
      <c r="I96" s="11">
        <f t="shared" si="38"/>
        <v>0.74</v>
      </c>
      <c r="J96" s="11">
        <f t="shared" si="38"/>
        <v>0.5161290322580645</v>
      </c>
      <c r="K96" s="11">
        <f t="shared" si="38"/>
        <v>0.41666666666666669</v>
      </c>
    </row>
    <row r="97" spans="1:11" x14ac:dyDescent="0.3">
      <c r="A97" s="4" t="s">
        <v>18</v>
      </c>
      <c r="B97" s="11">
        <f>B91/(B91+B92)</f>
        <v>0.94230769230769229</v>
      </c>
      <c r="C97" s="11">
        <f t="shared" ref="C97:K97" si="39">C91/(C91+C92)</f>
        <v>0.86538461538461542</v>
      </c>
      <c r="D97" s="11">
        <f t="shared" si="39"/>
        <v>0.78431372549019607</v>
      </c>
      <c r="E97" s="11">
        <f t="shared" si="39"/>
        <v>0.85185185185185186</v>
      </c>
      <c r="F97" s="11">
        <f t="shared" si="39"/>
        <v>0.91666666666666663</v>
      </c>
      <c r="G97" s="11">
        <f t="shared" si="39"/>
        <v>0.85964912280701755</v>
      </c>
      <c r="H97" s="11">
        <f t="shared" si="39"/>
        <v>0.84090909090909094</v>
      </c>
      <c r="I97" s="11">
        <f t="shared" si="39"/>
        <v>0.7407407407407407</v>
      </c>
      <c r="J97" s="11">
        <f t="shared" si="39"/>
        <v>0.80434782608695654</v>
      </c>
      <c r="K97" s="11">
        <f t="shared" si="39"/>
        <v>0.98113207547169812</v>
      </c>
    </row>
    <row r="98" spans="1:1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3">
      <c r="A99" s="4" t="s">
        <v>24</v>
      </c>
      <c r="B99" s="11">
        <f>B90/(B90+B93)</f>
        <v>0.48</v>
      </c>
      <c r="C99" s="11">
        <f t="shared" ref="C99:K99" si="40">C90/(C90+C93)</f>
        <v>0.48</v>
      </c>
      <c r="D99" s="11">
        <f t="shared" si="40"/>
        <v>0.53846153846153844</v>
      </c>
      <c r="E99" s="11">
        <f t="shared" si="40"/>
        <v>0.47826086956521741</v>
      </c>
      <c r="F99" s="11">
        <f t="shared" si="40"/>
        <v>0.51724137931034486</v>
      </c>
      <c r="G99" s="11">
        <f t="shared" si="40"/>
        <v>0.44444444444444442</v>
      </c>
      <c r="H99" s="11">
        <f t="shared" si="40"/>
        <v>0.51515151515151514</v>
      </c>
      <c r="I99" s="11">
        <f t="shared" si="40"/>
        <v>0.74</v>
      </c>
      <c r="J99" s="11">
        <f t="shared" si="40"/>
        <v>0.5161290322580645</v>
      </c>
      <c r="K99" s="11">
        <f t="shared" si="40"/>
        <v>0.41666666666666669</v>
      </c>
    </row>
    <row r="100" spans="1:11" x14ac:dyDescent="0.3">
      <c r="A100" s="4" t="s">
        <v>23</v>
      </c>
      <c r="B100" s="11">
        <f>B92/(B92+B91)</f>
        <v>5.7692307692307696E-2</v>
      </c>
      <c r="C100" s="11">
        <f t="shared" ref="C100:K100" si="41">C92/(C92+C91)</f>
        <v>0.13461538461538461</v>
      </c>
      <c r="D100" s="11">
        <f t="shared" si="41"/>
        <v>0.21568627450980393</v>
      </c>
      <c r="E100" s="11">
        <f t="shared" si="41"/>
        <v>0.14814814814814814</v>
      </c>
      <c r="F100" s="11">
        <f t="shared" si="41"/>
        <v>8.3333333333333329E-2</v>
      </c>
      <c r="G100" s="11">
        <f t="shared" si="41"/>
        <v>0.14035087719298245</v>
      </c>
      <c r="H100" s="11">
        <f t="shared" si="41"/>
        <v>0.15909090909090909</v>
      </c>
      <c r="I100" s="11">
        <f t="shared" si="41"/>
        <v>0.25925925925925924</v>
      </c>
      <c r="J100" s="11">
        <f t="shared" si="41"/>
        <v>0.19565217391304349</v>
      </c>
      <c r="K100" s="11">
        <f t="shared" si="41"/>
        <v>1.8867924528301886E-2</v>
      </c>
    </row>
    <row r="101" spans="1:11" x14ac:dyDescent="0.3">
      <c r="C101" s="11"/>
    </row>
    <row r="102" spans="1:11" x14ac:dyDescent="0.3">
      <c r="A102" s="6" t="s">
        <v>38</v>
      </c>
      <c r="B102" s="11">
        <v>0.88580000000000003</v>
      </c>
      <c r="C102" s="11">
        <v>0.89219999999999999</v>
      </c>
      <c r="D102" s="11">
        <v>0.90490000000000004</v>
      </c>
      <c r="E102" s="11">
        <v>0.88919999999999999</v>
      </c>
      <c r="F102" s="11">
        <v>0.89159999999999995</v>
      </c>
      <c r="G102" s="11">
        <v>0.88439999999999996</v>
      </c>
      <c r="H102" s="11">
        <v>0.89090000000000003</v>
      </c>
      <c r="I102" s="11">
        <v>0.89910000000000001</v>
      </c>
      <c r="J102" s="11">
        <v>0.88429999999999997</v>
      </c>
      <c r="K102" s="11">
        <v>0.89180000000000004</v>
      </c>
    </row>
    <row r="104" spans="1:11" x14ac:dyDescent="0.3">
      <c r="A104" s="5" t="s">
        <v>21</v>
      </c>
      <c r="B104" s="2">
        <v>10</v>
      </c>
      <c r="C104" s="22">
        <v>5</v>
      </c>
      <c r="D104" s="2">
        <v>22</v>
      </c>
      <c r="E104" s="2">
        <v>13</v>
      </c>
      <c r="F104" s="2">
        <v>11</v>
      </c>
      <c r="G104" s="2">
        <v>13</v>
      </c>
      <c r="H104" s="2">
        <v>16</v>
      </c>
      <c r="I104" s="2">
        <v>25</v>
      </c>
      <c r="J104" s="2">
        <v>17</v>
      </c>
      <c r="K104" s="2">
        <v>1</v>
      </c>
    </row>
    <row r="105" spans="1:11" x14ac:dyDescent="0.3">
      <c r="A105" s="5" t="s">
        <v>19</v>
      </c>
      <c r="B105" s="2">
        <v>51</v>
      </c>
      <c r="C105" s="22">
        <v>54</v>
      </c>
      <c r="D105" s="2">
        <v>38</v>
      </c>
      <c r="E105" s="2">
        <v>42</v>
      </c>
      <c r="F105" s="2">
        <v>38</v>
      </c>
      <c r="G105" s="2">
        <v>44</v>
      </c>
      <c r="H105" s="2">
        <v>47</v>
      </c>
      <c r="I105" s="2">
        <v>31</v>
      </c>
      <c r="J105" s="2">
        <v>48</v>
      </c>
      <c r="K105" s="2">
        <v>56</v>
      </c>
    </row>
    <row r="106" spans="1:11" x14ac:dyDescent="0.3">
      <c r="A106" s="5" t="s">
        <v>22</v>
      </c>
      <c r="B106" s="2">
        <v>3</v>
      </c>
      <c r="C106" s="2">
        <v>5</v>
      </c>
      <c r="D106" s="2">
        <v>6</v>
      </c>
      <c r="E106" s="2">
        <v>6</v>
      </c>
      <c r="F106" s="2">
        <v>9</v>
      </c>
      <c r="G106" s="2">
        <v>9</v>
      </c>
      <c r="H106" s="2">
        <v>1</v>
      </c>
      <c r="I106" s="2">
        <v>6</v>
      </c>
      <c r="J106" s="2">
        <v>4</v>
      </c>
      <c r="K106" s="2">
        <v>0</v>
      </c>
    </row>
    <row r="107" spans="1:11" x14ac:dyDescent="0.3">
      <c r="A107" s="5" t="s">
        <v>20</v>
      </c>
      <c r="B107" s="2">
        <v>13</v>
      </c>
      <c r="C107" s="2">
        <v>11</v>
      </c>
      <c r="D107" s="2">
        <v>11</v>
      </c>
      <c r="E107" s="2">
        <v>16</v>
      </c>
      <c r="F107" s="2">
        <v>19</v>
      </c>
      <c r="G107" s="2">
        <v>11</v>
      </c>
      <c r="H107" s="2">
        <v>13</v>
      </c>
      <c r="I107" s="2">
        <v>15</v>
      </c>
      <c r="J107" s="2">
        <v>8</v>
      </c>
      <c r="K107" s="2">
        <v>20</v>
      </c>
    </row>
    <row r="108" spans="1:11" x14ac:dyDescent="0.3">
      <c r="A108" s="16" t="s">
        <v>27</v>
      </c>
      <c r="B108" s="11">
        <f>(B104+B105)/SUM(B104:B107)</f>
        <v>0.79220779220779225</v>
      </c>
      <c r="C108" s="11">
        <f t="shared" ref="C108:K108" si="42">(C104+C105)/SUM(C104:C107)</f>
        <v>0.78666666666666663</v>
      </c>
      <c r="D108" s="11">
        <f t="shared" si="42"/>
        <v>0.77922077922077926</v>
      </c>
      <c r="E108" s="11">
        <f t="shared" si="42"/>
        <v>0.7142857142857143</v>
      </c>
      <c r="F108" s="11">
        <f t="shared" si="42"/>
        <v>0.63636363636363635</v>
      </c>
      <c r="G108" s="11">
        <f t="shared" si="42"/>
        <v>0.74025974025974028</v>
      </c>
      <c r="H108" s="11">
        <f t="shared" si="42"/>
        <v>0.81818181818181823</v>
      </c>
      <c r="I108" s="11">
        <f t="shared" si="42"/>
        <v>0.72727272727272729</v>
      </c>
      <c r="J108" s="11">
        <f t="shared" si="42"/>
        <v>0.8441558441558441</v>
      </c>
      <c r="K108" s="11">
        <f t="shared" si="42"/>
        <v>0.74025974025974028</v>
      </c>
    </row>
    <row r="109" spans="1:11" x14ac:dyDescent="0.3">
      <c r="A109" s="4" t="s">
        <v>17</v>
      </c>
      <c r="B109" s="11">
        <f>B104/(B104+B106)</f>
        <v>0.76923076923076927</v>
      </c>
      <c r="C109" s="11">
        <f t="shared" ref="C109:K109" si="43">C104/(C104+C106)</f>
        <v>0.5</v>
      </c>
      <c r="D109" s="11">
        <f t="shared" si="43"/>
        <v>0.7857142857142857</v>
      </c>
      <c r="E109" s="11">
        <f t="shared" si="43"/>
        <v>0.68421052631578949</v>
      </c>
      <c r="F109" s="11">
        <f t="shared" si="43"/>
        <v>0.55000000000000004</v>
      </c>
      <c r="G109" s="11">
        <f t="shared" si="43"/>
        <v>0.59090909090909094</v>
      </c>
      <c r="H109" s="11">
        <f t="shared" si="43"/>
        <v>0.94117647058823528</v>
      </c>
      <c r="I109" s="13">
        <f t="shared" si="43"/>
        <v>0.80645161290322576</v>
      </c>
      <c r="J109" s="11">
        <f t="shared" si="43"/>
        <v>0.80952380952380953</v>
      </c>
      <c r="K109" s="11">
        <f t="shared" si="43"/>
        <v>1</v>
      </c>
    </row>
    <row r="110" spans="1:11" x14ac:dyDescent="0.3">
      <c r="A110" s="4" t="s">
        <v>16</v>
      </c>
      <c r="B110" s="11">
        <f>B104/(B104+B107)</f>
        <v>0.43478260869565216</v>
      </c>
      <c r="C110" s="11">
        <f t="shared" ref="C110:K110" si="44">C104/(C104+C107)</f>
        <v>0.3125</v>
      </c>
      <c r="D110" s="11">
        <f t="shared" si="44"/>
        <v>0.66666666666666663</v>
      </c>
      <c r="E110" s="11">
        <f t="shared" si="44"/>
        <v>0.44827586206896552</v>
      </c>
      <c r="F110" s="11">
        <f t="shared" si="44"/>
        <v>0.36666666666666664</v>
      </c>
      <c r="G110" s="11">
        <f t="shared" si="44"/>
        <v>0.54166666666666663</v>
      </c>
      <c r="H110" s="11">
        <f t="shared" si="44"/>
        <v>0.55172413793103448</v>
      </c>
      <c r="I110" s="11">
        <f t="shared" si="44"/>
        <v>0.625</v>
      </c>
      <c r="J110" s="11">
        <f t="shared" si="44"/>
        <v>0.68</v>
      </c>
      <c r="K110" s="11">
        <f t="shared" si="44"/>
        <v>4.7619047619047616E-2</v>
      </c>
    </row>
    <row r="111" spans="1:11" x14ac:dyDescent="0.3">
      <c r="A111" s="4" t="s">
        <v>18</v>
      </c>
      <c r="B111" s="11">
        <f>B105/(B105+B106)</f>
        <v>0.94444444444444442</v>
      </c>
      <c r="C111" s="11">
        <f t="shared" ref="C111:K111" si="45">C105/(C105+C106)</f>
        <v>0.9152542372881356</v>
      </c>
      <c r="D111" s="11">
        <f t="shared" si="45"/>
        <v>0.86363636363636365</v>
      </c>
      <c r="E111" s="11">
        <f t="shared" si="45"/>
        <v>0.875</v>
      </c>
      <c r="F111" s="11">
        <f t="shared" si="45"/>
        <v>0.80851063829787229</v>
      </c>
      <c r="G111" s="11">
        <f t="shared" si="45"/>
        <v>0.83018867924528306</v>
      </c>
      <c r="H111" s="11">
        <f t="shared" si="45"/>
        <v>0.97916666666666663</v>
      </c>
      <c r="I111" s="11">
        <f t="shared" si="45"/>
        <v>0.83783783783783783</v>
      </c>
      <c r="J111" s="11">
        <f t="shared" si="45"/>
        <v>0.92307692307692313</v>
      </c>
      <c r="K111" s="11">
        <f t="shared" si="45"/>
        <v>1</v>
      </c>
    </row>
    <row r="112" spans="1:1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3">
      <c r="A113" s="4" t="s">
        <v>24</v>
      </c>
      <c r="B113" s="11">
        <f>B104/(B104+B107)</f>
        <v>0.43478260869565216</v>
      </c>
      <c r="C113" s="11">
        <f t="shared" ref="C113:K113" si="46">C104/(C104+C107)</f>
        <v>0.3125</v>
      </c>
      <c r="D113" s="11">
        <f t="shared" si="46"/>
        <v>0.66666666666666663</v>
      </c>
      <c r="E113" s="11">
        <f t="shared" si="46"/>
        <v>0.44827586206896552</v>
      </c>
      <c r="F113" s="11">
        <f t="shared" si="46"/>
        <v>0.36666666666666664</v>
      </c>
      <c r="G113" s="11">
        <f t="shared" si="46"/>
        <v>0.54166666666666663</v>
      </c>
      <c r="H113" s="11">
        <f t="shared" si="46"/>
        <v>0.55172413793103448</v>
      </c>
      <c r="I113" s="11">
        <f t="shared" si="46"/>
        <v>0.625</v>
      </c>
      <c r="J113" s="11">
        <f t="shared" si="46"/>
        <v>0.68</v>
      </c>
      <c r="K113" s="11">
        <f t="shared" si="46"/>
        <v>4.7619047619047616E-2</v>
      </c>
    </row>
    <row r="114" spans="1:11" x14ac:dyDescent="0.3">
      <c r="A114" s="4" t="s">
        <v>23</v>
      </c>
      <c r="B114" s="11">
        <f>B106/(B106+B105)</f>
        <v>5.5555555555555552E-2</v>
      </c>
      <c r="C114" s="11">
        <f t="shared" ref="C114:K114" si="47">C106/(C106+C105)</f>
        <v>8.4745762711864403E-2</v>
      </c>
      <c r="D114" s="11">
        <f t="shared" si="47"/>
        <v>0.13636363636363635</v>
      </c>
      <c r="E114" s="11">
        <f t="shared" si="47"/>
        <v>0.125</v>
      </c>
      <c r="F114" s="11">
        <f t="shared" si="47"/>
        <v>0.19148936170212766</v>
      </c>
      <c r="G114" s="11">
        <f t="shared" si="47"/>
        <v>0.16981132075471697</v>
      </c>
      <c r="H114" s="11">
        <f t="shared" si="47"/>
        <v>2.0833333333333332E-2</v>
      </c>
      <c r="I114" s="11">
        <f t="shared" si="47"/>
        <v>0.16216216216216217</v>
      </c>
      <c r="J114" s="11">
        <f t="shared" si="47"/>
        <v>7.6923076923076927E-2</v>
      </c>
      <c r="K114" s="11">
        <f t="shared" si="47"/>
        <v>0</v>
      </c>
    </row>
    <row r="115" spans="1:11" x14ac:dyDescent="0.3">
      <c r="C115" s="11"/>
    </row>
    <row r="116" spans="1:11" x14ac:dyDescent="0.3">
      <c r="A116" s="6" t="s">
        <v>39</v>
      </c>
      <c r="B116" s="11">
        <v>0.89570000000000005</v>
      </c>
      <c r="C116" s="11">
        <v>0.90459999999999996</v>
      </c>
      <c r="D116" s="11">
        <v>0.88800000000000001</v>
      </c>
      <c r="E116" s="11">
        <v>0.89419999999999999</v>
      </c>
      <c r="F116" s="11">
        <v>0.89039999999999997</v>
      </c>
      <c r="G116" s="11">
        <v>0.88219999999999998</v>
      </c>
      <c r="H116" s="11">
        <v>0.90549999999999997</v>
      </c>
      <c r="I116" s="11">
        <v>0.90739999999999998</v>
      </c>
      <c r="J116" s="11">
        <v>0.89529999999999998</v>
      </c>
      <c r="K116" s="11">
        <v>0.88849999999999996</v>
      </c>
    </row>
    <row r="118" spans="1:11" x14ac:dyDescent="0.3">
      <c r="A118" s="5" t="s">
        <v>21</v>
      </c>
      <c r="B118" s="2">
        <v>10</v>
      </c>
      <c r="C118" s="2">
        <v>10</v>
      </c>
      <c r="D118" s="2">
        <v>21</v>
      </c>
      <c r="E118" s="2">
        <v>14</v>
      </c>
      <c r="F118" s="2">
        <v>3</v>
      </c>
      <c r="G118" s="2">
        <v>12</v>
      </c>
      <c r="H118" s="2">
        <v>24</v>
      </c>
      <c r="I118" s="2">
        <v>18</v>
      </c>
      <c r="J118" s="2">
        <v>13</v>
      </c>
      <c r="K118" s="2">
        <v>8</v>
      </c>
    </row>
    <row r="119" spans="1:11" x14ac:dyDescent="0.3">
      <c r="A119" s="5" t="s">
        <v>19</v>
      </c>
      <c r="B119" s="2">
        <v>51</v>
      </c>
      <c r="C119" s="22">
        <v>54</v>
      </c>
      <c r="D119" s="2">
        <v>39</v>
      </c>
      <c r="E119" s="2">
        <v>40</v>
      </c>
      <c r="F119" s="2">
        <v>51</v>
      </c>
      <c r="G119" s="2">
        <v>50</v>
      </c>
      <c r="H119" s="2">
        <v>35</v>
      </c>
      <c r="I119" s="2">
        <v>36</v>
      </c>
      <c r="J119" s="2">
        <v>49</v>
      </c>
      <c r="K119" s="2">
        <v>54</v>
      </c>
    </row>
    <row r="120" spans="1:11" x14ac:dyDescent="0.3">
      <c r="A120" s="5" t="s">
        <v>22</v>
      </c>
      <c r="B120" s="2">
        <v>1</v>
      </c>
      <c r="C120" s="2">
        <v>4</v>
      </c>
      <c r="D120" s="2">
        <v>5</v>
      </c>
      <c r="E120" s="2">
        <v>11</v>
      </c>
      <c r="F120" s="2">
        <v>8</v>
      </c>
      <c r="G120" s="2">
        <v>3</v>
      </c>
      <c r="H120" s="2">
        <v>3</v>
      </c>
      <c r="I120" s="2">
        <v>8</v>
      </c>
      <c r="J120" s="2">
        <v>3</v>
      </c>
      <c r="K120" s="2">
        <v>3</v>
      </c>
    </row>
    <row r="121" spans="1:11" x14ac:dyDescent="0.3">
      <c r="A121" s="5" t="s">
        <v>20</v>
      </c>
      <c r="B121" s="2">
        <v>15</v>
      </c>
      <c r="C121" s="2">
        <v>9</v>
      </c>
      <c r="D121" s="2">
        <v>12</v>
      </c>
      <c r="E121" s="2">
        <v>12</v>
      </c>
      <c r="F121" s="2">
        <v>15</v>
      </c>
      <c r="G121" s="2">
        <v>12</v>
      </c>
      <c r="H121" s="2">
        <v>15</v>
      </c>
      <c r="I121" s="2">
        <v>15</v>
      </c>
      <c r="J121" s="2">
        <v>12</v>
      </c>
      <c r="K121" s="2">
        <v>12</v>
      </c>
    </row>
    <row r="122" spans="1:11" x14ac:dyDescent="0.3">
      <c r="A122" s="16" t="s">
        <v>27</v>
      </c>
      <c r="B122" s="11">
        <f>(B118+B119)/SUM(B118:B121)</f>
        <v>0.79220779220779225</v>
      </c>
      <c r="C122" s="11">
        <f t="shared" ref="C122:K122" si="48">(C118+C119)/SUM(C118:C121)</f>
        <v>0.83116883116883122</v>
      </c>
      <c r="D122" s="11">
        <f t="shared" si="48"/>
        <v>0.77922077922077926</v>
      </c>
      <c r="E122" s="11">
        <f t="shared" si="48"/>
        <v>0.70129870129870131</v>
      </c>
      <c r="F122" s="11">
        <f t="shared" si="48"/>
        <v>0.70129870129870131</v>
      </c>
      <c r="G122" s="11">
        <f t="shared" si="48"/>
        <v>0.80519480519480524</v>
      </c>
      <c r="H122" s="11">
        <f t="shared" si="48"/>
        <v>0.76623376623376627</v>
      </c>
      <c r="I122" s="11">
        <f t="shared" si="48"/>
        <v>0.70129870129870131</v>
      </c>
      <c r="J122" s="11">
        <f t="shared" si="48"/>
        <v>0.80519480519480524</v>
      </c>
      <c r="K122" s="11">
        <f t="shared" si="48"/>
        <v>0.80519480519480524</v>
      </c>
    </row>
    <row r="123" spans="1:11" x14ac:dyDescent="0.3">
      <c r="A123" s="4" t="s">
        <v>17</v>
      </c>
      <c r="B123" s="11">
        <f>B118/(B118+B120)</f>
        <v>0.90909090909090906</v>
      </c>
      <c r="C123" s="11">
        <f t="shared" ref="C123:K123" si="49">C118/(C118+C120)</f>
        <v>0.7142857142857143</v>
      </c>
      <c r="D123" s="11">
        <f t="shared" si="49"/>
        <v>0.80769230769230771</v>
      </c>
      <c r="E123" s="11">
        <f t="shared" si="49"/>
        <v>0.56000000000000005</v>
      </c>
      <c r="F123" s="11">
        <f t="shared" si="49"/>
        <v>0.27272727272727271</v>
      </c>
      <c r="G123" s="11">
        <f t="shared" si="49"/>
        <v>0.8</v>
      </c>
      <c r="H123" s="11">
        <f t="shared" si="49"/>
        <v>0.88888888888888884</v>
      </c>
      <c r="I123" s="13">
        <f t="shared" si="49"/>
        <v>0.69230769230769229</v>
      </c>
      <c r="J123" s="11">
        <f t="shared" si="49"/>
        <v>0.8125</v>
      </c>
      <c r="K123" s="11">
        <f t="shared" si="49"/>
        <v>0.72727272727272729</v>
      </c>
    </row>
    <row r="124" spans="1:11" x14ac:dyDescent="0.3">
      <c r="A124" s="4" t="s">
        <v>16</v>
      </c>
      <c r="B124" s="11">
        <f>B118/(B118+B121)</f>
        <v>0.4</v>
      </c>
      <c r="C124" s="11">
        <f t="shared" ref="C124:K124" si="50">C118/(C118+C121)</f>
        <v>0.52631578947368418</v>
      </c>
      <c r="D124" s="11">
        <f t="shared" si="50"/>
        <v>0.63636363636363635</v>
      </c>
      <c r="E124" s="11">
        <f t="shared" si="50"/>
        <v>0.53846153846153844</v>
      </c>
      <c r="F124" s="11">
        <f t="shared" si="50"/>
        <v>0.16666666666666666</v>
      </c>
      <c r="G124" s="11">
        <f t="shared" si="50"/>
        <v>0.5</v>
      </c>
      <c r="H124" s="11">
        <f t="shared" si="50"/>
        <v>0.61538461538461542</v>
      </c>
      <c r="I124" s="11">
        <f t="shared" si="50"/>
        <v>0.54545454545454541</v>
      </c>
      <c r="J124" s="11">
        <f t="shared" si="50"/>
        <v>0.52</v>
      </c>
      <c r="K124" s="11">
        <f t="shared" si="50"/>
        <v>0.4</v>
      </c>
    </row>
    <row r="125" spans="1:11" x14ac:dyDescent="0.3">
      <c r="A125" s="4" t="s">
        <v>18</v>
      </c>
      <c r="B125" s="11">
        <f>B119/(B119+B120)</f>
        <v>0.98076923076923073</v>
      </c>
      <c r="C125" s="11">
        <f t="shared" ref="C125:K125" si="51">C119/(C119+C120)</f>
        <v>0.93103448275862066</v>
      </c>
      <c r="D125" s="11">
        <f t="shared" si="51"/>
        <v>0.88636363636363635</v>
      </c>
      <c r="E125" s="11">
        <f t="shared" si="51"/>
        <v>0.78431372549019607</v>
      </c>
      <c r="F125" s="11">
        <f t="shared" si="51"/>
        <v>0.86440677966101698</v>
      </c>
      <c r="G125" s="11">
        <f t="shared" si="51"/>
        <v>0.94339622641509435</v>
      </c>
      <c r="H125" s="11">
        <f t="shared" si="51"/>
        <v>0.92105263157894735</v>
      </c>
      <c r="I125" s="11">
        <f t="shared" si="51"/>
        <v>0.81818181818181823</v>
      </c>
      <c r="J125" s="11">
        <f t="shared" si="51"/>
        <v>0.94230769230769229</v>
      </c>
      <c r="K125" s="11">
        <f t="shared" si="51"/>
        <v>0.94736842105263153</v>
      </c>
    </row>
    <row r="126" spans="1:11" x14ac:dyDescent="0.3">
      <c r="B126" s="11"/>
      <c r="C126" s="11"/>
      <c r="H126" s="11"/>
      <c r="I126" s="11"/>
      <c r="J126" s="11"/>
      <c r="K126" s="11"/>
    </row>
    <row r="127" spans="1:11" x14ac:dyDescent="0.3">
      <c r="A127" s="4" t="s">
        <v>24</v>
      </c>
      <c r="B127" s="11">
        <f>B118/(B118+B121)</f>
        <v>0.4</v>
      </c>
      <c r="C127" s="11">
        <f t="shared" ref="C127:K127" si="52">C118/(C118+C121)</f>
        <v>0.52631578947368418</v>
      </c>
      <c r="D127" s="11">
        <f t="shared" si="52"/>
        <v>0.63636363636363635</v>
      </c>
      <c r="E127" s="11">
        <f t="shared" si="52"/>
        <v>0.53846153846153844</v>
      </c>
      <c r="F127" s="11">
        <f t="shared" si="52"/>
        <v>0.16666666666666666</v>
      </c>
      <c r="G127" s="11">
        <f t="shared" si="52"/>
        <v>0.5</v>
      </c>
      <c r="H127" s="11">
        <f t="shared" si="52"/>
        <v>0.61538461538461542</v>
      </c>
      <c r="I127" s="11">
        <f t="shared" si="52"/>
        <v>0.54545454545454541</v>
      </c>
      <c r="J127" s="11">
        <f t="shared" si="52"/>
        <v>0.52</v>
      </c>
      <c r="K127" s="11">
        <f t="shared" si="52"/>
        <v>0.4</v>
      </c>
    </row>
    <row r="128" spans="1:11" x14ac:dyDescent="0.3">
      <c r="A128" s="4" t="s">
        <v>23</v>
      </c>
      <c r="B128" s="11">
        <f>B120/(B120+B119)</f>
        <v>1.9230769230769232E-2</v>
      </c>
      <c r="C128" s="11">
        <f t="shared" ref="C128:K128" si="53">C120/(C120+C119)</f>
        <v>6.8965517241379309E-2</v>
      </c>
      <c r="D128" s="11">
        <f t="shared" si="53"/>
        <v>0.11363636363636363</v>
      </c>
      <c r="E128" s="11">
        <f t="shared" si="53"/>
        <v>0.21568627450980393</v>
      </c>
      <c r="F128" s="11">
        <f t="shared" si="53"/>
        <v>0.13559322033898305</v>
      </c>
      <c r="G128" s="11">
        <f t="shared" si="53"/>
        <v>5.6603773584905662E-2</v>
      </c>
      <c r="H128" s="11">
        <f t="shared" si="53"/>
        <v>7.8947368421052627E-2</v>
      </c>
      <c r="I128" s="11">
        <f t="shared" si="53"/>
        <v>0.18181818181818182</v>
      </c>
      <c r="J128" s="11">
        <f t="shared" si="53"/>
        <v>5.7692307692307696E-2</v>
      </c>
      <c r="K128" s="11">
        <f t="shared" si="53"/>
        <v>5.2631578947368418E-2</v>
      </c>
    </row>
    <row r="129" spans="1:13" x14ac:dyDescent="0.3">
      <c r="C129" s="11"/>
    </row>
    <row r="130" spans="1:13" x14ac:dyDescent="0.3">
      <c r="A130" s="6" t="s">
        <v>40</v>
      </c>
      <c r="B130" s="11">
        <v>0.89570000000000005</v>
      </c>
      <c r="C130" s="11">
        <v>0.90459999999999996</v>
      </c>
      <c r="D130" s="11">
        <v>0.88800000000000001</v>
      </c>
      <c r="E130" s="11">
        <v>0.89419999999999999</v>
      </c>
      <c r="F130" s="11">
        <v>0.89039999999999997</v>
      </c>
      <c r="G130" s="11">
        <v>0.88219999999999998</v>
      </c>
      <c r="H130" s="11">
        <v>0.90549999999999997</v>
      </c>
      <c r="I130" s="11">
        <v>0.90739999999999998</v>
      </c>
      <c r="J130" s="11">
        <v>0.89529999999999998</v>
      </c>
      <c r="K130" s="11">
        <v>0.88849999999999996</v>
      </c>
    </row>
    <row r="131" spans="1:13" x14ac:dyDescent="0.3">
      <c r="B131" t="s">
        <v>0</v>
      </c>
      <c r="C131" t="s">
        <v>0</v>
      </c>
      <c r="D131" t="s">
        <v>0</v>
      </c>
      <c r="K131" t="s">
        <v>0</v>
      </c>
    </row>
    <row r="132" spans="1:13" x14ac:dyDescent="0.3">
      <c r="A132" s="5" t="s">
        <v>21</v>
      </c>
      <c r="B132" s="2">
        <v>18</v>
      </c>
      <c r="C132" s="22">
        <v>14</v>
      </c>
      <c r="D132" s="2">
        <v>25</v>
      </c>
      <c r="E132" s="2">
        <v>28</v>
      </c>
      <c r="F132" s="2">
        <v>22</v>
      </c>
      <c r="G132" s="2">
        <v>15</v>
      </c>
      <c r="H132" s="2">
        <v>20</v>
      </c>
      <c r="I132" s="2">
        <v>10</v>
      </c>
      <c r="J132" s="2">
        <v>19</v>
      </c>
      <c r="K132" s="2">
        <v>23</v>
      </c>
    </row>
    <row r="133" spans="1:13" x14ac:dyDescent="0.3">
      <c r="A133" s="5" t="s">
        <v>19</v>
      </c>
      <c r="B133" s="2">
        <v>38</v>
      </c>
      <c r="C133" s="22">
        <v>38</v>
      </c>
      <c r="D133" s="2">
        <v>36</v>
      </c>
      <c r="E133" s="2">
        <v>35</v>
      </c>
      <c r="F133" s="2">
        <v>40</v>
      </c>
      <c r="G133" s="2">
        <v>38</v>
      </c>
      <c r="H133" s="2">
        <v>39</v>
      </c>
      <c r="I133" s="2">
        <v>38</v>
      </c>
      <c r="J133" s="2">
        <v>41</v>
      </c>
      <c r="K133" s="2">
        <v>35</v>
      </c>
    </row>
    <row r="134" spans="1:13" x14ac:dyDescent="0.3">
      <c r="A134" s="5" t="s">
        <v>22</v>
      </c>
      <c r="B134" s="2">
        <v>2</v>
      </c>
      <c r="C134" s="2">
        <v>5</v>
      </c>
      <c r="D134" s="2">
        <v>6</v>
      </c>
      <c r="E134" s="2">
        <v>9</v>
      </c>
      <c r="F134" s="2">
        <v>4</v>
      </c>
      <c r="G134" s="2">
        <v>6</v>
      </c>
      <c r="H134" s="2">
        <v>10</v>
      </c>
      <c r="I134" s="2">
        <v>10</v>
      </c>
      <c r="J134" s="2">
        <v>5</v>
      </c>
      <c r="K134" s="2">
        <v>7</v>
      </c>
    </row>
    <row r="135" spans="1:13" x14ac:dyDescent="0.3">
      <c r="A135" s="5" t="s">
        <v>20</v>
      </c>
      <c r="B135" s="2">
        <v>19</v>
      </c>
      <c r="C135" s="2">
        <v>20</v>
      </c>
      <c r="D135" s="2">
        <v>10</v>
      </c>
      <c r="E135" s="2">
        <v>5</v>
      </c>
      <c r="F135" s="2">
        <v>11</v>
      </c>
      <c r="G135" s="2">
        <v>18</v>
      </c>
      <c r="H135" s="2">
        <v>8</v>
      </c>
      <c r="I135" s="2">
        <v>19</v>
      </c>
      <c r="J135" s="2">
        <v>10</v>
      </c>
      <c r="K135" s="2">
        <v>12</v>
      </c>
    </row>
    <row r="136" spans="1:13" x14ac:dyDescent="0.3">
      <c r="A136" s="16" t="s">
        <v>27</v>
      </c>
      <c r="B136" s="11">
        <f>(B132+B133)/SUM(B132:B135)</f>
        <v>0.72727272727272729</v>
      </c>
      <c r="C136" s="11">
        <f t="shared" ref="C136:K136" si="54">(C132+C133)/SUM(C132:C135)</f>
        <v>0.67532467532467533</v>
      </c>
      <c r="D136" s="11">
        <f t="shared" si="54"/>
        <v>0.79220779220779225</v>
      </c>
      <c r="E136" s="11">
        <f t="shared" si="54"/>
        <v>0.81818181818181823</v>
      </c>
      <c r="F136" s="11">
        <f t="shared" si="54"/>
        <v>0.80519480519480524</v>
      </c>
      <c r="G136" s="11">
        <f t="shared" si="54"/>
        <v>0.68831168831168832</v>
      </c>
      <c r="H136" s="11">
        <f t="shared" si="54"/>
        <v>0.76623376623376627</v>
      </c>
      <c r="I136" s="11">
        <f t="shared" si="54"/>
        <v>0.62337662337662336</v>
      </c>
      <c r="J136" s="11">
        <f t="shared" si="54"/>
        <v>0.8</v>
      </c>
      <c r="K136" s="11">
        <f t="shared" si="54"/>
        <v>0.75324675324675328</v>
      </c>
    </row>
    <row r="137" spans="1:13" x14ac:dyDescent="0.3">
      <c r="A137" s="4" t="s">
        <v>17</v>
      </c>
      <c r="B137" s="11">
        <f>B132/(B132+B134)</f>
        <v>0.9</v>
      </c>
      <c r="C137" s="11">
        <f t="shared" ref="C137:K137" si="55">C132/(C132+C134)</f>
        <v>0.73684210526315785</v>
      </c>
      <c r="D137" s="11">
        <f t="shared" si="55"/>
        <v>0.80645161290322576</v>
      </c>
      <c r="E137" s="11">
        <f t="shared" si="55"/>
        <v>0.7567567567567568</v>
      </c>
      <c r="F137" s="11">
        <f t="shared" si="55"/>
        <v>0.84615384615384615</v>
      </c>
      <c r="G137" s="11">
        <f t="shared" si="55"/>
        <v>0.7142857142857143</v>
      </c>
      <c r="H137" s="11">
        <f t="shared" si="55"/>
        <v>0.66666666666666663</v>
      </c>
      <c r="I137" s="11">
        <f t="shared" si="55"/>
        <v>0.5</v>
      </c>
      <c r="J137" s="11">
        <f t="shared" si="55"/>
        <v>0.79166666666666663</v>
      </c>
      <c r="K137" s="11">
        <f t="shared" si="55"/>
        <v>0.76666666666666672</v>
      </c>
    </row>
    <row r="138" spans="1:13" x14ac:dyDescent="0.3">
      <c r="A138" s="4" t="s">
        <v>16</v>
      </c>
      <c r="B138" s="11">
        <f>B132/(B132+B135)</f>
        <v>0.48648648648648651</v>
      </c>
      <c r="C138" s="11">
        <f t="shared" ref="C138:K138" si="56">C132/(C132+C135)</f>
        <v>0.41176470588235292</v>
      </c>
      <c r="D138" s="11">
        <f t="shared" si="56"/>
        <v>0.7142857142857143</v>
      </c>
      <c r="E138" s="11">
        <f t="shared" si="56"/>
        <v>0.84848484848484851</v>
      </c>
      <c r="F138" s="11">
        <f t="shared" si="56"/>
        <v>0.66666666666666663</v>
      </c>
      <c r="G138" s="11">
        <f t="shared" si="56"/>
        <v>0.45454545454545453</v>
      </c>
      <c r="H138" s="11">
        <f t="shared" si="56"/>
        <v>0.7142857142857143</v>
      </c>
      <c r="I138" s="11">
        <f t="shared" si="56"/>
        <v>0.34482758620689657</v>
      </c>
      <c r="J138" s="11">
        <f t="shared" si="56"/>
        <v>0.65517241379310343</v>
      </c>
      <c r="K138" s="11">
        <f t="shared" si="56"/>
        <v>0.65714285714285714</v>
      </c>
    </row>
    <row r="139" spans="1:13" x14ac:dyDescent="0.3">
      <c r="A139" s="4" t="s">
        <v>18</v>
      </c>
      <c r="B139" s="11">
        <f>B133/(B133+B134)</f>
        <v>0.95</v>
      </c>
      <c r="C139" s="11">
        <f t="shared" ref="C139:K139" si="57">C133/(C133+C134)</f>
        <v>0.88372093023255816</v>
      </c>
      <c r="D139" s="11">
        <f t="shared" si="57"/>
        <v>0.8571428571428571</v>
      </c>
      <c r="E139" s="11">
        <f t="shared" si="57"/>
        <v>0.79545454545454541</v>
      </c>
      <c r="F139" s="11">
        <f t="shared" si="57"/>
        <v>0.90909090909090906</v>
      </c>
      <c r="G139" s="11">
        <f t="shared" si="57"/>
        <v>0.86363636363636365</v>
      </c>
      <c r="H139" s="11">
        <f t="shared" si="57"/>
        <v>0.79591836734693877</v>
      </c>
      <c r="I139" s="11">
        <f t="shared" si="57"/>
        <v>0.79166666666666663</v>
      </c>
      <c r="J139" s="11">
        <f t="shared" si="57"/>
        <v>0.89130434782608692</v>
      </c>
      <c r="K139" s="11">
        <f t="shared" si="57"/>
        <v>0.83333333333333337</v>
      </c>
    </row>
    <row r="140" spans="1:13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3" x14ac:dyDescent="0.3">
      <c r="A141" s="4" t="s">
        <v>24</v>
      </c>
      <c r="B141" s="11">
        <f>B132/(B132+B135)</f>
        <v>0.48648648648648651</v>
      </c>
      <c r="C141" s="11">
        <f t="shared" ref="C141:K141" si="58">C132/(C132+C135)</f>
        <v>0.41176470588235292</v>
      </c>
      <c r="D141" s="11">
        <f t="shared" si="58"/>
        <v>0.7142857142857143</v>
      </c>
      <c r="E141" s="11">
        <f t="shared" si="58"/>
        <v>0.84848484848484851</v>
      </c>
      <c r="F141" s="11">
        <f t="shared" si="58"/>
        <v>0.66666666666666663</v>
      </c>
      <c r="G141" s="11">
        <f t="shared" si="58"/>
        <v>0.45454545454545453</v>
      </c>
      <c r="H141" s="11">
        <f t="shared" si="58"/>
        <v>0.7142857142857143</v>
      </c>
      <c r="I141" s="11">
        <f t="shared" si="58"/>
        <v>0.34482758620689657</v>
      </c>
      <c r="J141" s="11">
        <f t="shared" si="58"/>
        <v>0.65517241379310343</v>
      </c>
      <c r="K141" s="11">
        <f t="shared" si="58"/>
        <v>0.65714285714285714</v>
      </c>
    </row>
    <row r="142" spans="1:13" x14ac:dyDescent="0.3">
      <c r="A142" s="4" t="s">
        <v>23</v>
      </c>
      <c r="B142" s="11">
        <f>B134/(B134+B133)</f>
        <v>0.05</v>
      </c>
      <c r="C142" s="11">
        <f t="shared" ref="C142:K142" si="59">C134/(C134+C133)</f>
        <v>0.11627906976744186</v>
      </c>
      <c r="D142" s="11">
        <f t="shared" si="59"/>
        <v>0.14285714285714285</v>
      </c>
      <c r="E142" s="11">
        <f t="shared" si="59"/>
        <v>0.20454545454545456</v>
      </c>
      <c r="F142" s="11">
        <f t="shared" si="59"/>
        <v>9.0909090909090912E-2</v>
      </c>
      <c r="G142" s="11">
        <f t="shared" si="59"/>
        <v>0.13636363636363635</v>
      </c>
      <c r="H142" s="11">
        <f t="shared" si="59"/>
        <v>0.20408163265306123</v>
      </c>
      <c r="I142" s="11">
        <f t="shared" si="59"/>
        <v>0.20833333333333334</v>
      </c>
      <c r="J142" s="11">
        <f t="shared" si="59"/>
        <v>0.10869565217391304</v>
      </c>
      <c r="K142" s="11">
        <f t="shared" si="59"/>
        <v>0.16666666666666666</v>
      </c>
    </row>
    <row r="143" spans="1:13" x14ac:dyDescent="0.3">
      <c r="C143" s="11"/>
    </row>
    <row r="144" spans="1:13" x14ac:dyDescent="0.3">
      <c r="A144" s="8" t="s">
        <v>28</v>
      </c>
      <c r="C144" s="11"/>
      <c r="M144" s="18" t="s">
        <v>44</v>
      </c>
    </row>
    <row r="145" spans="1:13" x14ac:dyDescent="0.3">
      <c r="A145" s="16" t="s">
        <v>27</v>
      </c>
      <c r="B145" s="15">
        <f>(B10+B24+B38+B52+B66+B80+B94+B108+B122+B136)/10</f>
        <v>0.77600000000000002</v>
      </c>
      <c r="C145" s="15">
        <f t="shared" ref="C145:K145" si="60">(C10+C24+C38+C52+C66+C80+C94+C108+C122+C136)/10</f>
        <v>0.78516017316017317</v>
      </c>
      <c r="D145" s="15">
        <f t="shared" si="60"/>
        <v>0.74985281385281377</v>
      </c>
      <c r="E145" s="15">
        <f t="shared" si="60"/>
        <v>0.73180952380952391</v>
      </c>
      <c r="F145" s="15">
        <f t="shared" si="60"/>
        <v>0.72910822510822515</v>
      </c>
      <c r="G145" s="15">
        <f t="shared" si="60"/>
        <v>0.71755844155844151</v>
      </c>
      <c r="H145" s="15">
        <f t="shared" si="60"/>
        <v>0.79179220779220771</v>
      </c>
      <c r="I145" s="15">
        <f t="shared" si="60"/>
        <v>0.70309956709956722</v>
      </c>
      <c r="J145" s="15">
        <f t="shared" si="60"/>
        <v>0.76961038961038963</v>
      </c>
      <c r="K145" s="15">
        <f t="shared" si="60"/>
        <v>0.77459740259740273</v>
      </c>
      <c r="M145" s="19">
        <f>AVERAGE(B145:K145)</f>
        <v>0.75285887445887434</v>
      </c>
    </row>
    <row r="146" spans="1:13" x14ac:dyDescent="0.3">
      <c r="A146" s="9" t="s">
        <v>41</v>
      </c>
      <c r="B146" s="11">
        <f>(B4+B18+B32+B46+B60+B74+B88+B102+B116+B130)/10</f>
        <v>0.89053000000000004</v>
      </c>
      <c r="C146" s="11">
        <f t="shared" ref="C146:K146" si="61">(C4+C18+C32+C46+C60+C74+C88+C102+C116+C130)/10</f>
        <v>0.89505000000000001</v>
      </c>
      <c r="D146" s="11">
        <f t="shared" si="61"/>
        <v>0.89552999999999994</v>
      </c>
      <c r="E146" s="11">
        <f t="shared" si="61"/>
        <v>0.89845000000000008</v>
      </c>
      <c r="F146" s="11">
        <f t="shared" si="61"/>
        <v>0.89373000000000002</v>
      </c>
      <c r="G146" s="11">
        <f t="shared" si="61"/>
        <v>0.89220999999999984</v>
      </c>
      <c r="H146" s="11">
        <f t="shared" si="61"/>
        <v>0.90054999999999996</v>
      </c>
      <c r="I146" s="11">
        <f t="shared" si="61"/>
        <v>0.90033999999999992</v>
      </c>
      <c r="J146" s="11">
        <f t="shared" si="61"/>
        <v>0.89141000000000015</v>
      </c>
      <c r="K146" s="11">
        <f t="shared" si="61"/>
        <v>0.88636000000000004</v>
      </c>
      <c r="M146" s="19" cm="1">
        <f t="array" ref="M146">AVERAGE(IF(ISNUMBER(B146:K146),B146:K146))</f>
        <v>0.89441599999999988</v>
      </c>
    </row>
    <row r="147" spans="1:13" x14ac:dyDescent="0.3">
      <c r="A147" s="9" t="s">
        <v>17</v>
      </c>
      <c r="B147" s="11">
        <f t="shared" ref="B147:K149" si="62">(B11+B25+B39+B53+B67+B81+B95+B109+B123+B137)/10</f>
        <v>0.77518510900863835</v>
      </c>
      <c r="C147" s="11">
        <f t="shared" si="62"/>
        <v>0.63973046690151958</v>
      </c>
      <c r="D147" s="11">
        <f t="shared" si="62"/>
        <v>0.68021068835584964</v>
      </c>
      <c r="E147" s="11">
        <f t="shared" si="62"/>
        <v>0.60959509378616938</v>
      </c>
      <c r="F147" s="13">
        <f t="shared" si="62"/>
        <v>0.63040544465854054</v>
      </c>
      <c r="G147" s="11">
        <f t="shared" si="62"/>
        <v>0.62211877664818838</v>
      </c>
      <c r="H147" s="11">
        <f t="shared" si="62"/>
        <v>0.81861230517848149</v>
      </c>
      <c r="I147" s="13">
        <f t="shared" si="62"/>
        <v>0.70714291488081815</v>
      </c>
      <c r="J147" s="11">
        <f t="shared" si="62"/>
        <v>0.73359415584415577</v>
      </c>
      <c r="K147" s="11">
        <f t="shared" si="62"/>
        <v>0.75189033189033183</v>
      </c>
      <c r="M147" s="19" cm="1">
        <f t="array" ref="M147">AVERAGE(IF(ISNUMBER(B147:K147),B147:K147))</f>
        <v>0.69684852871526926</v>
      </c>
    </row>
    <row r="148" spans="1:13" x14ac:dyDescent="0.3">
      <c r="A148" s="9" t="s">
        <v>16</v>
      </c>
      <c r="B148" s="11">
        <f t="shared" si="62"/>
        <v>0.43707149604847817</v>
      </c>
      <c r="C148" s="11">
        <f t="shared" si="62"/>
        <v>0.50190862424824734</v>
      </c>
      <c r="D148" s="11">
        <f t="shared" si="62"/>
        <v>0.62236519519128231</v>
      </c>
      <c r="E148" s="11">
        <f t="shared" si="62"/>
        <v>0.53619873920848427</v>
      </c>
      <c r="F148" s="11">
        <f t="shared" si="62"/>
        <v>0.3911208571538406</v>
      </c>
      <c r="G148" s="11">
        <f t="shared" si="62"/>
        <v>0.46549229618702226</v>
      </c>
      <c r="H148" s="11">
        <f t="shared" si="62"/>
        <v>0.64306276716732791</v>
      </c>
      <c r="I148" s="11">
        <f t="shared" si="62"/>
        <v>0.58051138764647237</v>
      </c>
      <c r="J148" s="11">
        <f t="shared" si="62"/>
        <v>0.53041492267062951</v>
      </c>
      <c r="K148" s="11">
        <f t="shared" si="62"/>
        <v>0.285655806182122</v>
      </c>
      <c r="M148" s="19" cm="1">
        <f t="array" ref="M148">AVERAGE(IF(ISNUMBER(B148:K148),B148:K148))</f>
        <v>0.49938020917039072</v>
      </c>
    </row>
    <row r="149" spans="1:13" x14ac:dyDescent="0.3">
      <c r="A149" s="9" t="s">
        <v>18</v>
      </c>
      <c r="B149" s="11">
        <f t="shared" si="62"/>
        <v>0.93911932294285239</v>
      </c>
      <c r="C149" s="11">
        <f t="shared" si="62"/>
        <v>0.89499340882880474</v>
      </c>
      <c r="D149" s="11">
        <f t="shared" si="62"/>
        <v>0.82646729569020594</v>
      </c>
      <c r="E149" s="11">
        <f t="shared" si="62"/>
        <v>0.82620696399230575</v>
      </c>
      <c r="F149" s="11">
        <f t="shared" si="62"/>
        <v>0.89275670815572394</v>
      </c>
      <c r="G149" s="11">
        <f t="shared" si="62"/>
        <v>0.8507748595213529</v>
      </c>
      <c r="H149" s="11">
        <f t="shared" si="62"/>
        <v>0.89681646967848627</v>
      </c>
      <c r="I149" s="11">
        <f t="shared" si="62"/>
        <v>0.79910010535938425</v>
      </c>
      <c r="J149" s="11">
        <f t="shared" si="62"/>
        <v>0.89807421482247418</v>
      </c>
      <c r="K149" s="11">
        <f t="shared" si="62"/>
        <v>0.95245966318213748</v>
      </c>
      <c r="M149" s="19" cm="1">
        <f t="array" ref="M149">AVERAGE(IF(ISNUMBER(B149:K149),B149:K149))</f>
        <v>0.87767690121737285</v>
      </c>
    </row>
    <row r="150" spans="1:13" x14ac:dyDescent="0.3">
      <c r="A150" s="9" t="s">
        <v>29</v>
      </c>
      <c r="B150" s="11">
        <f>(B43+B57+B71+N85+B99+B113+B127+B141)/10</f>
        <v>0.31930639669770106</v>
      </c>
      <c r="C150" s="11">
        <f t="shared" ref="C150:K150" si="63">(C43+C57+C71+O85+C99+C113+C127+C141)/10</f>
        <v>0.35190862424824737</v>
      </c>
      <c r="D150" s="11">
        <f t="shared" si="63"/>
        <v>0.42404997779997772</v>
      </c>
      <c r="E150" s="11">
        <f t="shared" si="63"/>
        <v>0.37397651698626211</v>
      </c>
      <c r="F150" s="11">
        <f t="shared" si="63"/>
        <v>0.28488897309586958</v>
      </c>
      <c r="G150" s="11">
        <f t="shared" si="63"/>
        <v>0.31082144979203802</v>
      </c>
      <c r="H150" s="11">
        <f t="shared" si="63"/>
        <v>0.44329318191387151</v>
      </c>
      <c r="I150" s="11">
        <f t="shared" si="63"/>
        <v>0.40382469146262245</v>
      </c>
      <c r="J150" s="11">
        <f t="shared" si="63"/>
        <v>0.36941854585903533</v>
      </c>
      <c r="K150" s="11">
        <f t="shared" si="63"/>
        <v>0.21603174603174602</v>
      </c>
      <c r="M150" s="19" cm="1">
        <f t="array" ref="M150">AVERAGE(IF(ISNUMBER(B150:K150),B150:K150))</f>
        <v>0.34975201038873716</v>
      </c>
    </row>
    <row r="151" spans="1:13" x14ac:dyDescent="0.3">
      <c r="A151" s="10" t="s">
        <v>30</v>
      </c>
      <c r="B151" s="11">
        <f>(B16+B30+B44+B58+B72+B86+B100+B114+B128+B142)/10</f>
        <v>6.0880677057147656E-2</v>
      </c>
      <c r="C151" s="11">
        <f t="shared" ref="C151:K151" si="64">(C16+C30+C44+C58+C72+C86+C100+C114+C128+C142)/10</f>
        <v>0.10500659117119507</v>
      </c>
      <c r="D151" s="11">
        <f t="shared" si="64"/>
        <v>0.17353270430979409</v>
      </c>
      <c r="E151" s="11">
        <f t="shared" si="64"/>
        <v>0.17379303600769425</v>
      </c>
      <c r="F151" s="11">
        <f t="shared" si="64"/>
        <v>0.10724329184427613</v>
      </c>
      <c r="G151" s="11">
        <f t="shared" si="64"/>
        <v>0.14922514047864696</v>
      </c>
      <c r="H151" s="11">
        <f t="shared" si="64"/>
        <v>0.1031835303215138</v>
      </c>
      <c r="I151" s="11">
        <f t="shared" si="64"/>
        <v>0.20089989464061575</v>
      </c>
      <c r="J151" s="11">
        <f t="shared" si="64"/>
        <v>0.10192578517752578</v>
      </c>
      <c r="K151" s="11">
        <f t="shared" si="64"/>
        <v>4.7540336817862593E-2</v>
      </c>
      <c r="M151" s="19" cm="1">
        <f t="array" ref="M151">AVERAGE(IF(ISNUMBER(B151:K151),B151:K151))</f>
        <v>0.12232309878262722</v>
      </c>
    </row>
    <row r="153" spans="1:13" x14ac:dyDescent="0.3">
      <c r="A153" s="10" t="s">
        <v>11</v>
      </c>
      <c r="B153" s="11">
        <f>MIN(B4,B18,B32,B46,B60,B74,B88,B102,B116,B130)</f>
        <v>0.8851</v>
      </c>
      <c r="C153" s="11">
        <f t="shared" ref="C153:K153" si="65">MIN(C4,C18,C32,C46,C60,C74,C88,C102,C116,C130)</f>
        <v>0.88660000000000005</v>
      </c>
      <c r="D153" s="11">
        <f t="shared" si="65"/>
        <v>0.88619999999999999</v>
      </c>
      <c r="E153" s="11">
        <f t="shared" si="65"/>
        <v>0.88919999999999999</v>
      </c>
      <c r="F153" s="11">
        <f t="shared" si="65"/>
        <v>0.88700000000000001</v>
      </c>
      <c r="G153" s="11">
        <f t="shared" si="65"/>
        <v>0.88129999999999997</v>
      </c>
      <c r="H153" s="11">
        <f t="shared" si="65"/>
        <v>0.89090000000000003</v>
      </c>
      <c r="I153" s="11">
        <f t="shared" si="65"/>
        <v>0.88949999999999996</v>
      </c>
      <c r="J153" s="11">
        <f t="shared" si="65"/>
        <v>0.88149999999999995</v>
      </c>
      <c r="K153" s="11">
        <f t="shared" si="65"/>
        <v>0.87790000000000001</v>
      </c>
      <c r="M153" s="19" cm="1">
        <f t="array" ref="M153">AVERAGE(IF(ISNUMBER(B153:K153),B153:K153))</f>
        <v>0.88551999999999997</v>
      </c>
    </row>
    <row r="154" spans="1:13" x14ac:dyDescent="0.3">
      <c r="A154" s="10" t="s">
        <v>12</v>
      </c>
      <c r="B154" s="11">
        <f>MAX(B4,B18,B32,B46,B60,B74,B88,B102,B116,B130)</f>
        <v>0.89680000000000004</v>
      </c>
      <c r="C154" s="11">
        <f t="shared" ref="C154:K154" si="66">MAX(C4,C18,C32,C46,C60,C74,C88,C102,C116,C130)</f>
        <v>0.90539999999999998</v>
      </c>
      <c r="D154" s="11">
        <f t="shared" si="66"/>
        <v>0.90490000000000004</v>
      </c>
      <c r="E154" s="11">
        <f t="shared" si="66"/>
        <v>0.90469999999999995</v>
      </c>
      <c r="F154" s="11">
        <f t="shared" si="66"/>
        <v>0.90129999999999999</v>
      </c>
      <c r="G154" s="11">
        <f t="shared" si="66"/>
        <v>0.90680000000000005</v>
      </c>
      <c r="H154" s="11">
        <f t="shared" si="66"/>
        <v>0.90639999999999998</v>
      </c>
      <c r="I154" s="11">
        <f t="shared" si="66"/>
        <v>0.90739999999999998</v>
      </c>
      <c r="J154" s="11">
        <f t="shared" si="66"/>
        <v>0.90500000000000003</v>
      </c>
      <c r="K154" s="11">
        <f t="shared" si="66"/>
        <v>0.89200000000000002</v>
      </c>
      <c r="M154" s="19" cm="1">
        <f t="array" ref="M154">AVERAGE(IF(ISNUMBER(B154:K154),B154:K154))</f>
        <v>0.90306999999999993</v>
      </c>
    </row>
    <row r="155" spans="1:13" x14ac:dyDescent="0.3">
      <c r="A155" s="9" t="s">
        <v>13</v>
      </c>
      <c r="B155" s="11">
        <f>(B4+B18+B32+B46+B60+B74+B88+B102+B116+B130)/10</f>
        <v>0.89053000000000004</v>
      </c>
      <c r="C155" s="11">
        <f t="shared" ref="C155:K155" si="67">(C4+C18+C32+C46+C60+C74+C88+C102+C116+C130)/10</f>
        <v>0.89505000000000001</v>
      </c>
      <c r="D155" s="11">
        <f t="shared" si="67"/>
        <v>0.89552999999999994</v>
      </c>
      <c r="E155" s="11">
        <f t="shared" si="67"/>
        <v>0.89845000000000008</v>
      </c>
      <c r="F155" s="11">
        <f t="shared" si="67"/>
        <v>0.89373000000000002</v>
      </c>
      <c r="G155" s="11">
        <f t="shared" si="67"/>
        <v>0.89220999999999984</v>
      </c>
      <c r="H155" s="11">
        <f t="shared" si="67"/>
        <v>0.90054999999999996</v>
      </c>
      <c r="I155" s="11">
        <f t="shared" si="67"/>
        <v>0.90033999999999992</v>
      </c>
      <c r="J155" s="11">
        <f t="shared" si="67"/>
        <v>0.89141000000000015</v>
      </c>
      <c r="K155" s="11">
        <f t="shared" si="67"/>
        <v>0.88636000000000004</v>
      </c>
      <c r="L155" s="11" t="s">
        <v>0</v>
      </c>
      <c r="M155" s="19" cm="1">
        <f t="array" ref="M155">AVERAGE(IF(ISNUMBER(B155:K155),B155:K155))</f>
        <v>0.89441599999999988</v>
      </c>
    </row>
    <row r="156" spans="1:13" x14ac:dyDescent="0.3">
      <c r="A156" s="9" t="s">
        <v>14</v>
      </c>
      <c r="B156" s="11">
        <f>MEDIAN(B4,B18,B32,B46,B60,B74,B88,B102,B116,B130)</f>
        <v>0.89090000000000003</v>
      </c>
      <c r="C156" s="11">
        <f t="shared" ref="C156:K156" si="68">MEDIAN(C4,C18,C32,C46,C60,C74,C88,C102,C116,C130)</f>
        <v>0.89134999999999998</v>
      </c>
      <c r="D156" s="11">
        <f t="shared" si="68"/>
        <v>0.89510000000000001</v>
      </c>
      <c r="E156" s="11">
        <f t="shared" si="68"/>
        <v>0.9002</v>
      </c>
      <c r="F156" s="11">
        <f t="shared" si="68"/>
        <v>0.89254999999999995</v>
      </c>
      <c r="G156" s="11">
        <f t="shared" si="68"/>
        <v>0.89159999999999995</v>
      </c>
      <c r="H156" s="11">
        <f t="shared" si="68"/>
        <v>0.9</v>
      </c>
      <c r="I156" s="11">
        <f t="shared" si="68"/>
        <v>0.90215000000000001</v>
      </c>
      <c r="J156" s="11">
        <f t="shared" si="68"/>
        <v>0.89044999999999996</v>
      </c>
      <c r="K156" s="11">
        <f t="shared" si="68"/>
        <v>0.88829999999999998</v>
      </c>
      <c r="M156" s="19" cm="1">
        <f t="array" ref="M156">AVERAGE(IF(ISNUMBER(B156:K156),B156:K156))</f>
        <v>0.89425999999999983</v>
      </c>
    </row>
    <row r="157" spans="1:13" x14ac:dyDescent="0.3">
      <c r="A157" s="9" t="s">
        <v>15</v>
      </c>
      <c r="B157" s="11">
        <f>B154-B153</f>
        <v>1.1700000000000044E-2</v>
      </c>
      <c r="C157" s="11">
        <f t="shared" ref="C157:K157" si="69">C154-C153</f>
        <v>1.8799999999999928E-2</v>
      </c>
      <c r="D157" s="11">
        <f t="shared" si="69"/>
        <v>1.870000000000005E-2</v>
      </c>
      <c r="E157" s="11">
        <f t="shared" si="69"/>
        <v>1.5499999999999958E-2</v>
      </c>
      <c r="F157" s="11">
        <f t="shared" si="69"/>
        <v>1.4299999999999979E-2</v>
      </c>
      <c r="G157" s="11">
        <f t="shared" si="69"/>
        <v>2.5500000000000078E-2</v>
      </c>
      <c r="H157" s="11">
        <f t="shared" si="69"/>
        <v>1.5499999999999958E-2</v>
      </c>
      <c r="I157" s="11">
        <f t="shared" si="69"/>
        <v>1.7900000000000027E-2</v>
      </c>
      <c r="J157" s="11">
        <f t="shared" si="69"/>
        <v>2.3500000000000076E-2</v>
      </c>
      <c r="K157" s="11">
        <f t="shared" si="69"/>
        <v>1.4100000000000001E-2</v>
      </c>
      <c r="M157" s="19" cm="1">
        <f t="array" ref="M157">AVERAGE(IF(ISNUMBER(B157:K157),B157:K157))</f>
        <v>1.755000000000001E-2</v>
      </c>
    </row>
    <row r="159" spans="1:13" x14ac:dyDescent="0.3">
      <c r="A159" s="10" t="s">
        <v>42</v>
      </c>
      <c r="B159" s="22">
        <f>_xlfn.STDEV.S(B155,C155,D155,F155,G155,I155,J155,K155)</f>
        <v>4.1089866668767737E-3</v>
      </c>
    </row>
    <row r="160" spans="1:13" x14ac:dyDescent="0.3">
      <c r="A160" s="9" t="s">
        <v>43</v>
      </c>
      <c r="B160" s="22">
        <f>B159/SQRT(8)</f>
        <v>1.4527461679768379E-3</v>
      </c>
    </row>
  </sheetData>
  <mergeCells count="1">
    <mergeCell ref="B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 (+KFold)</vt:lpstr>
      <vt:lpstr>No Action (+ K-Fold)</vt:lpstr>
      <vt:lpstr>Remove Incomplete (+ K-Fold)</vt:lpstr>
      <vt:lpstr>Replace with Mean (+ K-Fold)</vt:lpstr>
      <vt:lpstr>Replace WIth Modal (+ K-Fold)</vt:lpstr>
      <vt:lpstr>N-Mean Algorithm (+ KFold)</vt:lpstr>
      <vt:lpstr>N-Mean Algo (Session 2) (KFold)</vt:lpstr>
      <vt:lpstr>N-Mean Algo (Session 3)( KFold)</vt:lpstr>
      <vt:lpstr>N-Mean Algo (Session 4) (KFold)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Wilcox, Colin</dc:creator>
  <cp:lastModifiedBy>Wilcox, Colin</cp:lastModifiedBy>
  <dcterms:created xsi:type="dcterms:W3CDTF">2015-06-05T18:19:34Z</dcterms:created>
  <dcterms:modified xsi:type="dcterms:W3CDTF">2022-02-20T12:09:34Z</dcterms:modified>
</cp:coreProperties>
</file>