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EA52BC34-646E-4395-B6E3-E385DFC516D6}" xr6:coauthVersionLast="47" xr6:coauthVersionMax="47" xr10:uidLastSave="{00000000-0000-0000-0000-000000000000}"/>
  <bookViews>
    <workbookView xWindow="7584" yWindow="312" windowWidth="21744" windowHeight="13800" firstSheet="5" activeTab="6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with KFold)" sheetId="10" r:id="rId6"/>
    <sheet name="Remove Incomplete (with KFold)" sheetId="9" r:id="rId7"/>
    <sheet name="Mean Model (with K-Folds)" sheetId="7" r:id="rId8"/>
    <sheet name="Modal Model (with KFolds)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0" l="1"/>
  <c r="J20" i="10"/>
  <c r="I20" i="10"/>
  <c r="H20" i="10"/>
  <c r="G20" i="10"/>
  <c r="F20" i="10"/>
  <c r="E20" i="10"/>
  <c r="D20" i="10"/>
  <c r="C20" i="10"/>
  <c r="B20" i="10"/>
  <c r="K19" i="10"/>
  <c r="J19" i="10"/>
  <c r="I19" i="10"/>
  <c r="H19" i="10"/>
  <c r="G19" i="10"/>
  <c r="F19" i="10"/>
  <c r="E19" i="10"/>
  <c r="D19" i="10"/>
  <c r="C19" i="10"/>
  <c r="B19" i="10"/>
  <c r="K18" i="10"/>
  <c r="J18" i="10"/>
  <c r="I18" i="10"/>
  <c r="H18" i="10"/>
  <c r="G18" i="10"/>
  <c r="F18" i="10"/>
  <c r="E18" i="10"/>
  <c r="D18" i="10"/>
  <c r="C18" i="10"/>
  <c r="B18" i="10"/>
  <c r="K17" i="10"/>
  <c r="J17" i="10"/>
  <c r="I17" i="10"/>
  <c r="H17" i="10"/>
  <c r="G17" i="10"/>
  <c r="F17" i="10"/>
  <c r="E17" i="10"/>
  <c r="D17" i="10"/>
  <c r="C17" i="10"/>
  <c r="B17" i="10"/>
  <c r="K20" i="9"/>
  <c r="J20" i="9"/>
  <c r="I20" i="9"/>
  <c r="H20" i="9"/>
  <c r="G20" i="9"/>
  <c r="F20" i="9"/>
  <c r="E20" i="9"/>
  <c r="D20" i="9"/>
  <c r="C20" i="9"/>
  <c r="B20" i="9"/>
  <c r="K19" i="9"/>
  <c r="J19" i="9"/>
  <c r="I19" i="9"/>
  <c r="H19" i="9"/>
  <c r="G19" i="9"/>
  <c r="F19" i="9"/>
  <c r="E19" i="9"/>
  <c r="D19" i="9"/>
  <c r="C19" i="9"/>
  <c r="B19" i="9"/>
  <c r="K18" i="9"/>
  <c r="J18" i="9"/>
  <c r="I18" i="9"/>
  <c r="H18" i="9"/>
  <c r="G18" i="9"/>
  <c r="F18" i="9"/>
  <c r="E18" i="9"/>
  <c r="D18" i="9"/>
  <c r="C18" i="9"/>
  <c r="B18" i="9"/>
  <c r="K17" i="9"/>
  <c r="J17" i="9"/>
  <c r="I17" i="9"/>
  <c r="H17" i="9"/>
  <c r="G17" i="9"/>
  <c r="F17" i="9"/>
  <c r="E17" i="9"/>
  <c r="D17" i="9"/>
  <c r="C17" i="9"/>
  <c r="B17" i="9"/>
  <c r="K20" i="8"/>
  <c r="J20" i="8"/>
  <c r="I20" i="8"/>
  <c r="H20" i="8"/>
  <c r="G20" i="8"/>
  <c r="F20" i="8"/>
  <c r="E20" i="8"/>
  <c r="D20" i="8"/>
  <c r="C20" i="8"/>
  <c r="B20" i="8"/>
  <c r="K19" i="8"/>
  <c r="J19" i="8"/>
  <c r="I19" i="8"/>
  <c r="H19" i="8"/>
  <c r="G19" i="8"/>
  <c r="F19" i="8"/>
  <c r="E19" i="8"/>
  <c r="D19" i="8"/>
  <c r="C19" i="8"/>
  <c r="B19" i="8"/>
  <c r="K18" i="8"/>
  <c r="J18" i="8"/>
  <c r="I18" i="8"/>
  <c r="H18" i="8"/>
  <c r="G18" i="8"/>
  <c r="F18" i="8"/>
  <c r="E18" i="8"/>
  <c r="D18" i="8"/>
  <c r="C18" i="8"/>
  <c r="B18" i="8"/>
  <c r="K17" i="8"/>
  <c r="J17" i="8"/>
  <c r="I17" i="8"/>
  <c r="H17" i="8"/>
  <c r="G17" i="8"/>
  <c r="F17" i="8"/>
  <c r="E17" i="8"/>
  <c r="D17" i="8"/>
  <c r="C17" i="8"/>
  <c r="B17" i="8"/>
  <c r="K20" i="7"/>
  <c r="J20" i="7"/>
  <c r="I20" i="7"/>
  <c r="H20" i="7"/>
  <c r="G20" i="7"/>
  <c r="F20" i="7"/>
  <c r="E20" i="7"/>
  <c r="D20" i="7"/>
  <c r="C20" i="7"/>
  <c r="K19" i="7"/>
  <c r="J19" i="7"/>
  <c r="I19" i="7"/>
  <c r="H19" i="7"/>
  <c r="G19" i="7"/>
  <c r="F19" i="7"/>
  <c r="E19" i="7"/>
  <c r="D19" i="7"/>
  <c r="C19" i="7"/>
  <c r="K18" i="7"/>
  <c r="J18" i="7"/>
  <c r="I18" i="7"/>
  <c r="H18" i="7"/>
  <c r="G18" i="7"/>
  <c r="F18" i="7"/>
  <c r="E18" i="7"/>
  <c r="D18" i="7"/>
  <c r="C18" i="7"/>
  <c r="K17" i="7"/>
  <c r="J17" i="7"/>
  <c r="I17" i="7"/>
  <c r="H17" i="7"/>
  <c r="G17" i="7"/>
  <c r="F17" i="7"/>
  <c r="E17" i="7"/>
  <c r="D17" i="7"/>
  <c r="C17" i="7"/>
  <c r="B17" i="7"/>
  <c r="B20" i="7"/>
  <c r="B19" i="7"/>
  <c r="B18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<sst xmlns="http://schemas.openxmlformats.org/spreadsheetml/2006/main" count="467" uniqueCount="55">
  <si>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</si>
  <si>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</si>
  <si>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</si>
  <si>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</si>
  <si>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</si>
  <si>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</si>
  <si>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</si>
  <si>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</si>
  <si>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</si>
  <si>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</si>
  <si>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</si>
  <si>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</si>
  <si>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</si>
  <si>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</si>
  <si>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</si>
  <si>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</si>
  <si>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</si>
  <si>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</si>
  <si>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</si>
  <si>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</si>
  <si>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</si>
  <si>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</si>
  <si>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</si>
  <si>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</si>
  <si>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</si>
  <si>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</si>
  <si>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</si>
  <si>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</si>
  <si>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</si>
  <si>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</si>
  <si>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</si>
  <si>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</si>
  <si>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</si>
  <si>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</si>
  <si>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</si>
  <si>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</si>
  <si>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</si>
  <si>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</si>
  <si>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</si>
  <si>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</si>
  <si>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</si>
  <si>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</si>
  <si>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</si>
  <si>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</si>
  <si>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</si>
  <si>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</si>
  <si>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</si>
  <si>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10-Fold (n-10)</t>
  </si>
  <si>
    <t>Session Run (MSE %)</t>
  </si>
  <si>
    <t>Specificity</t>
  </si>
  <si>
    <t>True Negatives (TN)</t>
  </si>
  <si>
    <t>False Negatives (FN)</t>
  </si>
  <si>
    <t>True Positives (TP)</t>
  </si>
  <si>
    <t>False Positives (FP)</t>
  </si>
  <si>
    <t>80.,15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</si>
</sst>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10" fontId="0" fillId="8" borderId="2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6" t="s">
        <v>29</v>
      </c>
      <c r="D1" s="47"/>
      <c r="E1" s="48"/>
      <c r="F1" s="49" t="s">
        <v>30</v>
      </c>
      <c r="G1" s="50"/>
      <c r="H1" s="51"/>
      <c r="I1" s="49" t="s">
        <v>31</v>
      </c>
      <c r="J1" s="50"/>
      <c r="K1" s="51"/>
      <c r="L1" s="52" t="s">
        <v>32</v>
      </c>
      <c r="M1" s="53"/>
      <c r="N1" s="54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13</v>
      </c>
      <c r="N1" s="59"/>
      <c r="O1" s="59"/>
      <c r="P1" s="6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13</v>
      </c>
      <c r="N1" s="59"/>
      <c r="O1" s="59"/>
      <c r="P1" s="6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5" t="s">
        <v>27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13</v>
      </c>
      <c r="N1" s="59"/>
      <c r="O1" s="59"/>
      <c r="P1" s="60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D760-2A1A-4F7A-9D4F-6D39369DAFC9}">
  <dimension ref="A1:L20"/>
  <sheetViews>
    <sheetView workbookViewId="0">
      <selection activeCell="C27" sqref="C27"/>
    </sheetView>
  </sheetViews>
  <sheetFormatPr defaultRowHeight="14.4" x14ac:dyDescent="0.3"/>
  <cols>
    <col min="1" max="1" width="17.44140625" customWidth="1"/>
    <col min="2" max="11" width="10.77734375" customWidth="1"/>
  </cols>
  <sheetData>
    <row r="1" spans="1:12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83.18</v>
      </c>
      <c r="C3" s="3">
        <v>80.099999999999994</v>
      </c>
      <c r="D3" s="3">
        <v>80.31</v>
      </c>
      <c r="E3" s="3">
        <v>82.24</v>
      </c>
      <c r="F3" s="3">
        <v>80.430000000000007</v>
      </c>
      <c r="G3" s="3">
        <v>82.01</v>
      </c>
      <c r="H3" s="3">
        <v>81.400000000000006</v>
      </c>
      <c r="I3" s="3">
        <v>82.22</v>
      </c>
      <c r="J3" s="19">
        <v>82.31</v>
      </c>
      <c r="K3" s="19">
        <v>81.88</v>
      </c>
    </row>
    <row r="4" spans="1:12" x14ac:dyDescent="0.3">
      <c r="A4" s="37" t="s">
        <v>38</v>
      </c>
      <c r="B4" s="3">
        <v>82.43</v>
      </c>
      <c r="C4" s="3">
        <v>80.72</v>
      </c>
      <c r="D4" s="3">
        <v>81.45</v>
      </c>
      <c r="E4" s="3" t="s">
        <v>54</v>
      </c>
      <c r="F4" s="3">
        <v>81.59</v>
      </c>
      <c r="G4" s="3">
        <v>81.569999999999993</v>
      </c>
      <c r="H4" s="3">
        <v>80.16</v>
      </c>
      <c r="I4" s="3">
        <v>80.55</v>
      </c>
      <c r="J4" s="19">
        <v>81.819999999999993</v>
      </c>
      <c r="K4" s="19">
        <v>80.28</v>
      </c>
    </row>
    <row r="5" spans="1:12" x14ac:dyDescent="0.3">
      <c r="A5" s="37" t="s">
        <v>39</v>
      </c>
      <c r="B5" s="3">
        <v>82.55</v>
      </c>
      <c r="C5" s="3">
        <v>79.849999999999994</v>
      </c>
      <c r="D5" s="3">
        <v>80.739999999999995</v>
      </c>
      <c r="E5" s="3">
        <v>80.8</v>
      </c>
      <c r="F5" s="3">
        <v>81.47</v>
      </c>
      <c r="G5" s="3">
        <v>81.459999999999994</v>
      </c>
      <c r="H5" s="3">
        <v>81.42</v>
      </c>
      <c r="I5" s="3">
        <v>81.819999999999993</v>
      </c>
      <c r="J5" s="19">
        <v>81.61</v>
      </c>
      <c r="K5" s="19">
        <v>81.239999999999995</v>
      </c>
    </row>
    <row r="6" spans="1:12" x14ac:dyDescent="0.3">
      <c r="A6" s="37" t="s">
        <v>40</v>
      </c>
      <c r="B6" s="3">
        <v>82.8</v>
      </c>
      <c r="C6" s="3">
        <v>81.3</v>
      </c>
      <c r="D6" s="3">
        <v>81.58</v>
      </c>
      <c r="E6" s="3">
        <v>81.58</v>
      </c>
      <c r="F6" s="3">
        <v>80.77</v>
      </c>
      <c r="G6" s="3">
        <v>81.430000000000007</v>
      </c>
      <c r="H6" s="3">
        <v>81.48</v>
      </c>
      <c r="I6" s="3">
        <v>79.739999999999995</v>
      </c>
      <c r="J6" s="19">
        <v>83.62</v>
      </c>
      <c r="K6" s="19">
        <v>82.2</v>
      </c>
    </row>
    <row r="7" spans="1:12" x14ac:dyDescent="0.3">
      <c r="A7" s="37" t="s">
        <v>41</v>
      </c>
      <c r="B7" s="3">
        <v>82.92</v>
      </c>
      <c r="C7" s="3">
        <v>81.349999999999994</v>
      </c>
      <c r="D7" s="3">
        <v>82.78</v>
      </c>
      <c r="E7" s="3">
        <v>81.99</v>
      </c>
      <c r="F7" s="3">
        <v>80.84</v>
      </c>
      <c r="G7" s="3">
        <v>79.97</v>
      </c>
      <c r="H7" s="3">
        <v>81.91</v>
      </c>
      <c r="I7" s="3">
        <v>82.42</v>
      </c>
      <c r="J7" s="19">
        <v>81.73</v>
      </c>
      <c r="K7" s="19">
        <v>79.98</v>
      </c>
    </row>
    <row r="8" spans="1:12" x14ac:dyDescent="0.3">
      <c r="A8" s="37" t="s">
        <v>42</v>
      </c>
      <c r="B8" s="3">
        <v>82.71</v>
      </c>
      <c r="C8" s="3">
        <v>80.290000000000006</v>
      </c>
      <c r="D8" s="3">
        <v>82.25</v>
      </c>
      <c r="E8" s="3">
        <v>82.53</v>
      </c>
      <c r="F8" s="3">
        <v>81.55</v>
      </c>
      <c r="G8" s="3">
        <v>81.61</v>
      </c>
      <c r="H8" s="3">
        <v>81.14</v>
      </c>
      <c r="I8" s="3">
        <v>82.01</v>
      </c>
      <c r="J8" s="19">
        <v>82.66</v>
      </c>
      <c r="K8" s="19">
        <v>80.709999999999994</v>
      </c>
    </row>
    <row r="9" spans="1:12" x14ac:dyDescent="0.3">
      <c r="A9" s="37" t="s">
        <v>43</v>
      </c>
      <c r="B9" s="3">
        <v>82.95</v>
      </c>
      <c r="C9" s="3">
        <v>80.989999999999995</v>
      </c>
      <c r="D9" s="3">
        <v>82.55</v>
      </c>
      <c r="E9" s="3">
        <v>82.33</v>
      </c>
      <c r="F9" s="3">
        <v>83.4</v>
      </c>
      <c r="G9" s="3">
        <v>82.02</v>
      </c>
      <c r="H9" s="3">
        <v>81.459999999999994</v>
      </c>
      <c r="I9" s="3">
        <v>80.87</v>
      </c>
      <c r="J9" s="19">
        <v>81.22</v>
      </c>
      <c r="K9" s="19">
        <v>80.53</v>
      </c>
    </row>
    <row r="10" spans="1:12" x14ac:dyDescent="0.3">
      <c r="A10" s="37" t="s">
        <v>44</v>
      </c>
      <c r="B10" s="3">
        <v>83.78</v>
      </c>
      <c r="C10" s="3">
        <v>79.5</v>
      </c>
      <c r="D10" s="3">
        <v>82.44</v>
      </c>
      <c r="E10" s="3">
        <v>82.39</v>
      </c>
      <c r="F10" s="3">
        <v>81.819999999999993</v>
      </c>
      <c r="G10" s="3">
        <v>81.040000000000006</v>
      </c>
      <c r="H10" s="3">
        <v>82.13</v>
      </c>
      <c r="I10" s="3">
        <v>81.38</v>
      </c>
      <c r="J10" s="19">
        <v>81.34</v>
      </c>
      <c r="K10" s="19">
        <v>81.040000000000006</v>
      </c>
    </row>
    <row r="11" spans="1:12" x14ac:dyDescent="0.3">
      <c r="A11" s="37" t="s">
        <v>45</v>
      </c>
      <c r="B11" s="3">
        <v>80.38</v>
      </c>
      <c r="C11" s="3">
        <v>79.489999999999995</v>
      </c>
      <c r="D11" s="3">
        <v>80.3</v>
      </c>
      <c r="E11" s="3">
        <v>81.5</v>
      </c>
      <c r="F11" s="3">
        <v>81.19</v>
      </c>
      <c r="G11" s="3">
        <v>79.569999999999993</v>
      </c>
      <c r="H11" s="3">
        <v>80.959999999999994</v>
      </c>
      <c r="I11" s="3">
        <v>79.040000000000006</v>
      </c>
      <c r="J11" s="19">
        <v>81.709999999999994</v>
      </c>
      <c r="K11" s="19">
        <v>80.8</v>
      </c>
    </row>
    <row r="12" spans="1:12" x14ac:dyDescent="0.3">
      <c r="A12" s="37" t="s">
        <v>46</v>
      </c>
      <c r="B12" s="3">
        <v>80.38</v>
      </c>
      <c r="C12" s="3">
        <v>79.489999999999995</v>
      </c>
      <c r="D12" s="3">
        <v>80.3</v>
      </c>
      <c r="E12" s="3">
        <v>81.5</v>
      </c>
      <c r="F12" s="3">
        <v>81.19</v>
      </c>
      <c r="G12" s="3">
        <v>79.569999999999993</v>
      </c>
      <c r="H12" s="3">
        <v>80.959999999999994</v>
      </c>
      <c r="I12" s="3">
        <v>79.040000000000006</v>
      </c>
      <c r="J12" s="19">
        <v>81.709999999999994</v>
      </c>
      <c r="K12" s="19">
        <v>80.8</v>
      </c>
      <c r="L12" s="38" t="s">
        <v>2</v>
      </c>
    </row>
    <row r="13" spans="1:12" x14ac:dyDescent="0.3">
      <c r="A13" s="40" t="s">
        <v>52</v>
      </c>
      <c r="B13" s="43">
        <v>14</v>
      </c>
      <c r="C13" s="43">
        <v>11</v>
      </c>
      <c r="D13" s="43">
        <v>10</v>
      </c>
      <c r="E13" s="43">
        <v>9</v>
      </c>
      <c r="F13" s="43">
        <v>8</v>
      </c>
      <c r="G13" s="43">
        <v>11</v>
      </c>
      <c r="H13" s="43">
        <v>12</v>
      </c>
      <c r="I13" s="43">
        <v>7</v>
      </c>
      <c r="J13" s="43">
        <v>17</v>
      </c>
      <c r="K13" s="43">
        <v>12</v>
      </c>
      <c r="L13" s="38"/>
    </row>
    <row r="14" spans="1:12" x14ac:dyDescent="0.3">
      <c r="A14" s="41" t="s">
        <v>50</v>
      </c>
      <c r="B14" s="44">
        <v>36</v>
      </c>
      <c r="C14" s="44">
        <v>33</v>
      </c>
      <c r="D14" s="44">
        <v>36</v>
      </c>
      <c r="E14" s="44">
        <v>38</v>
      </c>
      <c r="F14" s="44">
        <v>36</v>
      </c>
      <c r="G14" s="44">
        <v>37</v>
      </c>
      <c r="H14" s="44">
        <v>34</v>
      </c>
      <c r="I14" s="44">
        <v>39</v>
      </c>
      <c r="J14" s="45">
        <v>36</v>
      </c>
      <c r="K14" s="45">
        <v>32</v>
      </c>
      <c r="L14" s="38"/>
    </row>
    <row r="15" spans="1:12" x14ac:dyDescent="0.3">
      <c r="A15" s="41" t="s">
        <v>53</v>
      </c>
      <c r="B15" s="44">
        <v>14</v>
      </c>
      <c r="C15" s="44">
        <v>15</v>
      </c>
      <c r="D15" s="44">
        <v>9</v>
      </c>
      <c r="E15" s="44">
        <v>12</v>
      </c>
      <c r="F15" s="44">
        <v>10</v>
      </c>
      <c r="G15" s="44">
        <v>13</v>
      </c>
      <c r="H15" s="44">
        <v>14</v>
      </c>
      <c r="I15" s="44">
        <v>15</v>
      </c>
      <c r="J15" s="45">
        <v>10</v>
      </c>
      <c r="K15" s="45">
        <v>15</v>
      </c>
      <c r="L15" s="38" t="s">
        <v>2</v>
      </c>
    </row>
    <row r="16" spans="1:12" x14ac:dyDescent="0.3">
      <c r="A16" s="41" t="s">
        <v>51</v>
      </c>
      <c r="B16" s="44">
        <v>13</v>
      </c>
      <c r="C16" s="44">
        <v>18</v>
      </c>
      <c r="D16" s="44">
        <v>22</v>
      </c>
      <c r="E16" s="44">
        <v>18</v>
      </c>
      <c r="F16" s="44">
        <v>23</v>
      </c>
      <c r="G16" s="44">
        <v>16</v>
      </c>
      <c r="H16" s="44">
        <v>17</v>
      </c>
      <c r="I16" s="44">
        <v>16</v>
      </c>
      <c r="J16" s="45">
        <v>14</v>
      </c>
      <c r="K16" s="45">
        <v>18</v>
      </c>
      <c r="L16" s="38"/>
    </row>
    <row r="17" spans="1:12" x14ac:dyDescent="0.3">
      <c r="A17" s="39" t="s">
        <v>16</v>
      </c>
      <c r="B17" s="42">
        <f>0.01*(SUM(B3:B12)/COUNT(B3:B12))</f>
        <v>0.82408000000000003</v>
      </c>
      <c r="C17" s="42">
        <f t="shared" ref="C17:K17" si="0">0.01*(SUM(C3:C12)/COUNT(C3:C12))</f>
        <v>0.80307999999999991</v>
      </c>
      <c r="D17" s="42">
        <f t="shared" si="0"/>
        <v>0.81469999999999987</v>
      </c>
      <c r="E17" s="42">
        <f t="shared" si="0"/>
        <v>0.81873333333333331</v>
      </c>
      <c r="F17" s="42">
        <f t="shared" si="0"/>
        <v>0.81425000000000025</v>
      </c>
      <c r="G17" s="42">
        <f t="shared" si="0"/>
        <v>0.8102499999999998</v>
      </c>
      <c r="H17" s="42">
        <f t="shared" si="0"/>
        <v>0.81302000000000008</v>
      </c>
      <c r="I17" s="42">
        <f t="shared" si="0"/>
        <v>0.80908999999999998</v>
      </c>
      <c r="J17" s="42">
        <f t="shared" si="0"/>
        <v>0.81973000000000018</v>
      </c>
      <c r="K17" s="42">
        <f t="shared" si="0"/>
        <v>0.80945999999999985</v>
      </c>
      <c r="L17" s="38"/>
    </row>
    <row r="18" spans="1:12" x14ac:dyDescent="0.3">
      <c r="A18" s="39" t="s">
        <v>36</v>
      </c>
      <c r="B18" s="42">
        <f>B13/(B13+B15)</f>
        <v>0.5</v>
      </c>
      <c r="C18" s="42">
        <f t="shared" ref="C18:K18" si="1">C13/(C13+C15)</f>
        <v>0.42307692307692307</v>
      </c>
      <c r="D18" s="42">
        <f t="shared" si="1"/>
        <v>0.52631578947368418</v>
      </c>
      <c r="E18" s="42">
        <f t="shared" si="1"/>
        <v>0.42857142857142855</v>
      </c>
      <c r="F18" s="42">
        <f t="shared" si="1"/>
        <v>0.44444444444444442</v>
      </c>
      <c r="G18" s="42">
        <f t="shared" si="1"/>
        <v>0.45833333333333331</v>
      </c>
      <c r="H18" s="42">
        <f t="shared" si="1"/>
        <v>0.46153846153846156</v>
      </c>
      <c r="I18" s="42">
        <f t="shared" si="1"/>
        <v>0.31818181818181818</v>
      </c>
      <c r="J18" s="42">
        <f t="shared" si="1"/>
        <v>0.62962962962962965</v>
      </c>
      <c r="K18" s="42">
        <f t="shared" si="1"/>
        <v>0.44444444444444442</v>
      </c>
      <c r="L18" s="38"/>
    </row>
    <row r="19" spans="1:12" x14ac:dyDescent="0.3">
      <c r="A19" s="39" t="s">
        <v>35</v>
      </c>
      <c r="B19" s="42">
        <f>B13/(B13+B16)</f>
        <v>0.51851851851851849</v>
      </c>
      <c r="C19" s="42">
        <f t="shared" ref="C19:K19" si="2">C13/(C13+C16)</f>
        <v>0.37931034482758619</v>
      </c>
      <c r="D19" s="42">
        <f t="shared" si="2"/>
        <v>0.3125</v>
      </c>
      <c r="E19" s="42">
        <f t="shared" si="2"/>
        <v>0.33333333333333331</v>
      </c>
      <c r="F19" s="42">
        <f t="shared" si="2"/>
        <v>0.25806451612903225</v>
      </c>
      <c r="G19" s="42">
        <f t="shared" si="2"/>
        <v>0.40740740740740738</v>
      </c>
      <c r="H19" s="42">
        <f t="shared" si="2"/>
        <v>0.41379310344827586</v>
      </c>
      <c r="I19" s="42">
        <f t="shared" si="2"/>
        <v>0.30434782608695654</v>
      </c>
      <c r="J19" s="42">
        <f t="shared" si="2"/>
        <v>0.54838709677419351</v>
      </c>
      <c r="K19" s="42">
        <f t="shared" si="2"/>
        <v>0.4</v>
      </c>
      <c r="L19" s="38"/>
    </row>
    <row r="20" spans="1:12" x14ac:dyDescent="0.3">
      <c r="A20" s="39" t="s">
        <v>49</v>
      </c>
      <c r="B20" s="42">
        <f>B14/(B14+B15)</f>
        <v>0.72</v>
      </c>
      <c r="C20" s="42">
        <f t="shared" ref="C20:K20" si="3">C14/(C14+C15)</f>
        <v>0.6875</v>
      </c>
      <c r="D20" s="42">
        <f t="shared" si="3"/>
        <v>0.8</v>
      </c>
      <c r="E20" s="42">
        <f t="shared" si="3"/>
        <v>0.76</v>
      </c>
      <c r="F20" s="42">
        <f t="shared" si="3"/>
        <v>0.78260869565217395</v>
      </c>
      <c r="G20" s="42">
        <f t="shared" si="3"/>
        <v>0.74</v>
      </c>
      <c r="H20" s="42">
        <f t="shared" si="3"/>
        <v>0.70833333333333337</v>
      </c>
      <c r="I20" s="42">
        <f t="shared" si="3"/>
        <v>0.72222222222222221</v>
      </c>
      <c r="J20" s="42">
        <f t="shared" si="3"/>
        <v>0.78260869565217395</v>
      </c>
      <c r="K20" s="42">
        <f t="shared" si="3"/>
        <v>0.68085106382978722</v>
      </c>
    </row>
  </sheetData>
  <mergeCells count="1">
    <mergeCell ref="B1:K1"/>
  </mergeCells>
  <pageMargins left="0.7" right="0.7" top="0.75" bottom="0.75" header="0.3" footer="0.3"/>
  <ignoredErrors>
    <ignoredError sqref="B18:K20" evalError="1"/>
    <ignoredError sqref="B2:K2" numberStoredAsText="1"/>
    <ignoredError sqref="B17:K17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330-728D-47C2-B276-1193603CC2C9}">
  <dimension ref="A1:L20"/>
  <sheetViews>
    <sheetView tabSelected="1" workbookViewId="0">
      <selection activeCell="K13" sqref="K13"/>
    </sheetView>
  </sheetViews>
  <sheetFormatPr defaultRowHeight="14.4" x14ac:dyDescent="0.3"/>
  <cols>
    <col min="1" max="1" width="17.44140625" customWidth="1"/>
    <col min="2" max="11" width="10.77734375" customWidth="1"/>
  </cols>
  <sheetData>
    <row r="1" spans="1:12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92.32</v>
      </c>
      <c r="C3" s="3">
        <v>93.09</v>
      </c>
      <c r="D3" s="3">
        <v>91.16</v>
      </c>
      <c r="E3" s="3">
        <v>92.01</v>
      </c>
      <c r="F3" s="3">
        <v>92.51</v>
      </c>
      <c r="G3" s="3">
        <v>92.79</v>
      </c>
      <c r="H3" s="3">
        <v>94.16</v>
      </c>
      <c r="I3" s="3">
        <v>92.81</v>
      </c>
      <c r="J3" s="19">
        <v>91.63</v>
      </c>
      <c r="K3" s="19">
        <v>93.51</v>
      </c>
    </row>
    <row r="4" spans="1:12" x14ac:dyDescent="0.3">
      <c r="A4" s="37" t="s">
        <v>38</v>
      </c>
      <c r="B4" s="3">
        <v>93.75</v>
      </c>
      <c r="C4" s="3">
        <v>93.1</v>
      </c>
      <c r="D4" s="3">
        <v>91.99</v>
      </c>
      <c r="E4" s="3">
        <v>92.3</v>
      </c>
      <c r="F4" s="3">
        <v>92.37</v>
      </c>
      <c r="G4" s="3">
        <v>92.42</v>
      </c>
      <c r="H4" s="3">
        <v>91.45</v>
      </c>
      <c r="I4" s="3">
        <v>93.69</v>
      </c>
      <c r="J4" s="19">
        <v>92.24</v>
      </c>
      <c r="K4" s="19">
        <v>92.59</v>
      </c>
    </row>
    <row r="5" spans="1:12" x14ac:dyDescent="0.3">
      <c r="A5" s="37" t="s">
        <v>39</v>
      </c>
      <c r="B5" s="3">
        <v>93.47</v>
      </c>
      <c r="C5" s="3">
        <v>92.48</v>
      </c>
      <c r="D5" s="3">
        <v>91.13</v>
      </c>
      <c r="E5" s="3">
        <v>91.39</v>
      </c>
      <c r="F5" s="3">
        <v>92.23</v>
      </c>
      <c r="G5" s="3">
        <v>92.86</v>
      </c>
      <c r="H5" s="3">
        <v>93.08</v>
      </c>
      <c r="I5" s="3">
        <v>92.49</v>
      </c>
      <c r="J5" s="19">
        <v>93.15</v>
      </c>
      <c r="K5" s="19">
        <v>93.56</v>
      </c>
    </row>
    <row r="6" spans="1:12" x14ac:dyDescent="0.3">
      <c r="A6" s="37" t="s">
        <v>40</v>
      </c>
      <c r="B6" s="3">
        <v>93.45</v>
      </c>
      <c r="C6" s="3">
        <v>93.69</v>
      </c>
      <c r="D6" s="3">
        <v>92.44</v>
      </c>
      <c r="E6" s="3">
        <v>92.69</v>
      </c>
      <c r="F6" s="3">
        <v>93.32</v>
      </c>
      <c r="G6" s="3">
        <v>91.64</v>
      </c>
      <c r="H6" s="3">
        <v>92.95</v>
      </c>
      <c r="I6" s="3">
        <v>92.71</v>
      </c>
      <c r="J6" s="19">
        <v>91.43</v>
      </c>
      <c r="K6" s="19">
        <v>92.75</v>
      </c>
    </row>
    <row r="7" spans="1:12" x14ac:dyDescent="0.3">
      <c r="A7" s="37" t="s">
        <v>41</v>
      </c>
      <c r="B7" s="3">
        <v>93.59</v>
      </c>
      <c r="C7" s="3">
        <v>92.67</v>
      </c>
      <c r="D7" s="3">
        <v>92.29</v>
      </c>
      <c r="E7" s="3">
        <v>92.19</v>
      </c>
      <c r="F7" s="3">
        <v>93.1</v>
      </c>
      <c r="G7" s="3">
        <v>92.35</v>
      </c>
      <c r="H7" s="3">
        <v>92.87</v>
      </c>
      <c r="I7" s="3">
        <v>92.55</v>
      </c>
      <c r="J7" s="19">
        <v>93.38</v>
      </c>
      <c r="K7" s="19">
        <v>94.34</v>
      </c>
    </row>
    <row r="8" spans="1:12" x14ac:dyDescent="0.3">
      <c r="A8" s="37" t="s">
        <v>42</v>
      </c>
      <c r="B8" s="3">
        <v>92.83</v>
      </c>
      <c r="C8" s="3">
        <v>94.29</v>
      </c>
      <c r="D8" s="3">
        <v>93.36</v>
      </c>
      <c r="E8" s="3">
        <v>92.03</v>
      </c>
      <c r="F8" s="3">
        <v>92.4</v>
      </c>
      <c r="G8" s="3">
        <v>93.44</v>
      </c>
      <c r="H8" s="3">
        <v>92.85</v>
      </c>
      <c r="I8" s="3">
        <v>92.22</v>
      </c>
      <c r="J8" s="19">
        <v>92.95</v>
      </c>
      <c r="K8" s="19">
        <v>93.97</v>
      </c>
    </row>
    <row r="9" spans="1:12" x14ac:dyDescent="0.3">
      <c r="A9" s="37" t="s">
        <v>43</v>
      </c>
      <c r="B9" s="3">
        <v>92.4</v>
      </c>
      <c r="C9" s="3">
        <v>94.57</v>
      </c>
      <c r="D9" s="3">
        <v>91.09</v>
      </c>
      <c r="E9" s="3">
        <v>91.34</v>
      </c>
      <c r="F9" s="3">
        <v>92.68</v>
      </c>
      <c r="G9" s="3">
        <v>92.03</v>
      </c>
      <c r="H9" s="3">
        <v>91.33</v>
      </c>
      <c r="I9" s="3">
        <v>93.56</v>
      </c>
      <c r="J9" s="19">
        <v>92.63</v>
      </c>
      <c r="K9" s="19">
        <v>92.15</v>
      </c>
    </row>
    <row r="10" spans="1:12" x14ac:dyDescent="0.3">
      <c r="A10" s="37" t="s">
        <v>44</v>
      </c>
      <c r="B10" s="3">
        <v>92.93</v>
      </c>
      <c r="C10" s="3">
        <v>94.24</v>
      </c>
      <c r="D10" s="3">
        <v>92.37</v>
      </c>
      <c r="E10" s="3">
        <v>91.65</v>
      </c>
      <c r="F10" s="3">
        <v>93.3</v>
      </c>
      <c r="G10" s="3">
        <v>92.49</v>
      </c>
      <c r="H10" s="3">
        <v>92.34</v>
      </c>
      <c r="I10" s="3">
        <v>92.76</v>
      </c>
      <c r="J10" s="19">
        <v>93.66</v>
      </c>
      <c r="K10" s="19">
        <v>91.5</v>
      </c>
    </row>
    <row r="11" spans="1:12" x14ac:dyDescent="0.3">
      <c r="A11" s="37" t="s">
        <v>45</v>
      </c>
      <c r="B11" s="3">
        <v>93.69</v>
      </c>
      <c r="C11" s="3">
        <v>93.5</v>
      </c>
      <c r="D11" s="3">
        <v>93.13</v>
      </c>
      <c r="E11" s="3">
        <v>92.69</v>
      </c>
      <c r="F11" s="3">
        <v>91.9</v>
      </c>
      <c r="G11" s="3">
        <v>92.97</v>
      </c>
      <c r="H11" s="3">
        <v>92.47</v>
      </c>
      <c r="I11" s="3">
        <v>92.22</v>
      </c>
      <c r="J11" s="19">
        <v>91.91</v>
      </c>
      <c r="K11" s="19">
        <v>93.7</v>
      </c>
    </row>
    <row r="12" spans="1:12" x14ac:dyDescent="0.3">
      <c r="A12" s="37" t="s">
        <v>46</v>
      </c>
      <c r="B12" s="3">
        <v>93.69</v>
      </c>
      <c r="C12" s="3">
        <v>93.5</v>
      </c>
      <c r="D12" s="3">
        <v>93.13</v>
      </c>
      <c r="E12" s="3">
        <v>92.69</v>
      </c>
      <c r="F12" s="3">
        <v>91.9</v>
      </c>
      <c r="G12" s="3">
        <v>92.97</v>
      </c>
      <c r="H12" s="3">
        <v>92.47</v>
      </c>
      <c r="I12" s="3">
        <v>92.22</v>
      </c>
      <c r="J12" s="19">
        <v>91.91</v>
      </c>
      <c r="K12" s="19">
        <v>93.7</v>
      </c>
      <c r="L12" s="38" t="s">
        <v>2</v>
      </c>
    </row>
    <row r="13" spans="1:12" x14ac:dyDescent="0.3">
      <c r="A13" s="40" t="s">
        <v>52</v>
      </c>
      <c r="B13" s="43">
        <v>5</v>
      </c>
      <c r="C13" s="43">
        <v>5</v>
      </c>
      <c r="D13" s="43">
        <v>5</v>
      </c>
      <c r="E13" s="43">
        <v>3</v>
      </c>
      <c r="F13" s="43">
        <v>6</v>
      </c>
      <c r="G13" s="43">
        <v>2</v>
      </c>
      <c r="H13" s="43">
        <v>5</v>
      </c>
      <c r="I13" s="43">
        <v>5</v>
      </c>
      <c r="J13" s="43">
        <v>3</v>
      </c>
      <c r="K13" s="43">
        <v>5</v>
      </c>
      <c r="L13" s="38"/>
    </row>
    <row r="14" spans="1:12" x14ac:dyDescent="0.3">
      <c r="A14" s="41" t="s">
        <v>50</v>
      </c>
      <c r="B14" s="44">
        <v>16</v>
      </c>
      <c r="C14" s="44">
        <v>13</v>
      </c>
      <c r="D14" s="44">
        <v>16</v>
      </c>
      <c r="E14" s="44">
        <v>20</v>
      </c>
      <c r="F14" s="44">
        <v>15</v>
      </c>
      <c r="G14" s="44">
        <v>17</v>
      </c>
      <c r="H14" s="44">
        <v>2</v>
      </c>
      <c r="I14" s="44">
        <v>16</v>
      </c>
      <c r="J14" s="45">
        <v>19</v>
      </c>
      <c r="K14" s="45">
        <v>17</v>
      </c>
      <c r="L14" s="38"/>
    </row>
    <row r="15" spans="1:12" x14ac:dyDescent="0.3">
      <c r="A15" s="41" t="s">
        <v>53</v>
      </c>
      <c r="B15" s="44">
        <v>9</v>
      </c>
      <c r="C15" s="44">
        <v>9</v>
      </c>
      <c r="D15" s="44">
        <v>6</v>
      </c>
      <c r="E15" s="44">
        <v>7</v>
      </c>
      <c r="F15" s="44">
        <v>5</v>
      </c>
      <c r="G15" s="44">
        <v>7</v>
      </c>
      <c r="H15" s="44">
        <v>8</v>
      </c>
      <c r="I15" s="44">
        <v>7</v>
      </c>
      <c r="J15" s="45">
        <v>6</v>
      </c>
      <c r="K15" s="45">
        <v>6</v>
      </c>
      <c r="L15" s="38" t="s">
        <v>2</v>
      </c>
    </row>
    <row r="16" spans="1:12" x14ac:dyDescent="0.3">
      <c r="A16" s="41" t="s">
        <v>51</v>
      </c>
      <c r="B16" s="44">
        <v>4</v>
      </c>
      <c r="C16" s="44">
        <v>7</v>
      </c>
      <c r="D16" s="44">
        <v>7</v>
      </c>
      <c r="E16" s="44">
        <v>4</v>
      </c>
      <c r="F16" s="44">
        <v>8</v>
      </c>
      <c r="G16" s="44">
        <v>8</v>
      </c>
      <c r="H16" s="44">
        <v>9</v>
      </c>
      <c r="I16" s="44">
        <v>6</v>
      </c>
      <c r="J16" s="45">
        <v>6</v>
      </c>
      <c r="K16" s="45">
        <v>6</v>
      </c>
      <c r="L16" s="38"/>
    </row>
    <row r="17" spans="1:12" x14ac:dyDescent="0.3">
      <c r="A17" s="39" t="s">
        <v>16</v>
      </c>
      <c r="B17" s="42">
        <f>0.01*(SUM(B3:B12)/COUNT(B3:B12))</f>
        <v>0.93212000000000017</v>
      </c>
      <c r="C17" s="42">
        <f t="shared" ref="C17:K17" si="0">0.01*(SUM(C3:C12)/COUNT(C3:C12))</f>
        <v>0.93513000000000002</v>
      </c>
      <c r="D17" s="42">
        <f t="shared" si="0"/>
        <v>0.92209000000000008</v>
      </c>
      <c r="E17" s="42">
        <f t="shared" si="0"/>
        <v>0.92098000000000002</v>
      </c>
      <c r="F17" s="42">
        <f t="shared" si="0"/>
        <v>0.92570999999999981</v>
      </c>
      <c r="G17" s="42">
        <f t="shared" si="0"/>
        <v>0.92596000000000001</v>
      </c>
      <c r="H17" s="42">
        <f t="shared" si="0"/>
        <v>0.92597000000000007</v>
      </c>
      <c r="I17" s="42">
        <f t="shared" si="0"/>
        <v>0.92723</v>
      </c>
      <c r="J17" s="42">
        <f t="shared" si="0"/>
        <v>0.92488999999999988</v>
      </c>
      <c r="K17" s="42">
        <f t="shared" si="0"/>
        <v>0.9317700000000001</v>
      </c>
      <c r="L17" s="38"/>
    </row>
    <row r="18" spans="1:12" x14ac:dyDescent="0.3">
      <c r="A18" s="39" t="s">
        <v>36</v>
      </c>
      <c r="B18" s="42">
        <f>B13/(B13+B15)</f>
        <v>0.35714285714285715</v>
      </c>
      <c r="C18" s="42">
        <f t="shared" ref="C18:K18" si="1">C13/(C13+C15)</f>
        <v>0.35714285714285715</v>
      </c>
      <c r="D18" s="42">
        <f t="shared" si="1"/>
        <v>0.45454545454545453</v>
      </c>
      <c r="E18" s="42">
        <f t="shared" si="1"/>
        <v>0.3</v>
      </c>
      <c r="F18" s="42">
        <f t="shared" si="1"/>
        <v>0.54545454545454541</v>
      </c>
      <c r="G18" s="42">
        <f t="shared" si="1"/>
        <v>0.22222222222222221</v>
      </c>
      <c r="H18" s="42">
        <f t="shared" si="1"/>
        <v>0.38461538461538464</v>
      </c>
      <c r="I18" s="42">
        <f t="shared" si="1"/>
        <v>0.41666666666666669</v>
      </c>
      <c r="J18" s="42">
        <f t="shared" si="1"/>
        <v>0.33333333333333331</v>
      </c>
      <c r="K18" s="42">
        <f t="shared" si="1"/>
        <v>0.45454545454545453</v>
      </c>
      <c r="L18" s="38"/>
    </row>
    <row r="19" spans="1:12" x14ac:dyDescent="0.3">
      <c r="A19" s="39" t="s">
        <v>35</v>
      </c>
      <c r="B19" s="42">
        <f>B13/(B13+B16)</f>
        <v>0.55555555555555558</v>
      </c>
      <c r="C19" s="42">
        <f t="shared" ref="C19:K19" si="2">C13/(C13+C16)</f>
        <v>0.41666666666666669</v>
      </c>
      <c r="D19" s="42">
        <f t="shared" si="2"/>
        <v>0.41666666666666669</v>
      </c>
      <c r="E19" s="42">
        <f t="shared" si="2"/>
        <v>0.42857142857142855</v>
      </c>
      <c r="F19" s="42">
        <f t="shared" si="2"/>
        <v>0.42857142857142855</v>
      </c>
      <c r="G19" s="42">
        <f t="shared" si="2"/>
        <v>0.2</v>
      </c>
      <c r="H19" s="42">
        <f t="shared" si="2"/>
        <v>0.35714285714285715</v>
      </c>
      <c r="I19" s="42">
        <f t="shared" si="2"/>
        <v>0.45454545454545453</v>
      </c>
      <c r="J19" s="42">
        <f t="shared" si="2"/>
        <v>0.33333333333333331</v>
      </c>
      <c r="K19" s="42">
        <f t="shared" si="2"/>
        <v>0.45454545454545453</v>
      </c>
      <c r="L19" s="38"/>
    </row>
    <row r="20" spans="1:12" x14ac:dyDescent="0.3">
      <c r="A20" s="39" t="s">
        <v>49</v>
      </c>
      <c r="B20" s="42">
        <f>B14/(B14+B15)</f>
        <v>0.64</v>
      </c>
      <c r="C20" s="42">
        <f t="shared" ref="C20:K20" si="3">C14/(C14+C15)</f>
        <v>0.59090909090909094</v>
      </c>
      <c r="D20" s="42">
        <f t="shared" si="3"/>
        <v>0.72727272727272729</v>
      </c>
      <c r="E20" s="42">
        <f t="shared" si="3"/>
        <v>0.7407407407407407</v>
      </c>
      <c r="F20" s="42">
        <f t="shared" si="3"/>
        <v>0.75</v>
      </c>
      <c r="G20" s="42">
        <f t="shared" si="3"/>
        <v>0.70833333333333337</v>
      </c>
      <c r="H20" s="42">
        <f t="shared" si="3"/>
        <v>0.2</v>
      </c>
      <c r="I20" s="42">
        <f t="shared" si="3"/>
        <v>0.69565217391304346</v>
      </c>
      <c r="J20" s="42">
        <f t="shared" si="3"/>
        <v>0.76</v>
      </c>
      <c r="K20" s="42">
        <f t="shared" si="3"/>
        <v>0.73913043478260865</v>
      </c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T26"/>
  <sheetViews>
    <sheetView workbookViewId="0">
      <selection activeCell="H31" sqref="H31"/>
    </sheetView>
  </sheetViews>
  <sheetFormatPr defaultRowHeight="14.4" x14ac:dyDescent="0.3"/>
  <cols>
    <col min="1" max="1" width="17.44140625" customWidth="1"/>
    <col min="2" max="24" width="10.77734375" customWidth="1"/>
  </cols>
  <sheetData>
    <row r="1" spans="1:20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93.2</v>
      </c>
      <c r="C3" s="3">
        <v>93.97</v>
      </c>
      <c r="D3" s="3">
        <v>94.5</v>
      </c>
      <c r="E3" s="3">
        <v>93.6</v>
      </c>
      <c r="F3" s="3">
        <v>93.08</v>
      </c>
      <c r="G3" s="3">
        <v>93.12</v>
      </c>
      <c r="H3" s="3">
        <v>93.76</v>
      </c>
      <c r="I3" s="3">
        <v>94.43</v>
      </c>
      <c r="J3" s="19">
        <v>94.54</v>
      </c>
      <c r="K3" s="19">
        <v>92.42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93.45</v>
      </c>
      <c r="C4" s="3">
        <v>94.73</v>
      </c>
      <c r="D4" s="3">
        <v>93.76</v>
      </c>
      <c r="E4" s="3">
        <v>93.06</v>
      </c>
      <c r="F4" s="3">
        <v>93.43</v>
      </c>
      <c r="G4" s="3">
        <v>93.9</v>
      </c>
      <c r="H4" s="3">
        <v>92.73</v>
      </c>
      <c r="I4" s="3">
        <v>94.33</v>
      </c>
      <c r="J4" s="19">
        <v>94.37</v>
      </c>
      <c r="K4" s="19">
        <v>93.4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93.24</v>
      </c>
      <c r="C5" s="3">
        <v>94.57</v>
      </c>
      <c r="D5" s="3">
        <v>93.16</v>
      </c>
      <c r="E5" s="3">
        <v>93.66</v>
      </c>
      <c r="F5" s="3">
        <v>92.67</v>
      </c>
      <c r="G5" s="3">
        <v>93.72</v>
      </c>
      <c r="H5" s="3">
        <v>93.04</v>
      </c>
      <c r="I5" s="3">
        <v>94.13</v>
      </c>
      <c r="J5" s="19">
        <v>92.92</v>
      </c>
      <c r="K5" s="19">
        <v>92.58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93.49</v>
      </c>
      <c r="C6" s="3">
        <v>95.19</v>
      </c>
      <c r="D6" s="3">
        <v>93.41</v>
      </c>
      <c r="E6" s="3">
        <v>93.81</v>
      </c>
      <c r="F6" s="3">
        <v>93.32</v>
      </c>
      <c r="G6" s="3">
        <v>94.43</v>
      </c>
      <c r="H6" s="3">
        <v>93.63</v>
      </c>
      <c r="I6" s="3">
        <v>94.74</v>
      </c>
      <c r="J6" s="19">
        <v>94.9</v>
      </c>
      <c r="K6" s="19">
        <v>92.6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92.77</v>
      </c>
      <c r="C7" s="3">
        <v>95.05</v>
      </c>
      <c r="D7" s="3">
        <v>93.33</v>
      </c>
      <c r="E7" s="3">
        <v>94.01</v>
      </c>
      <c r="F7" s="3">
        <v>93.79</v>
      </c>
      <c r="G7" s="3">
        <v>93.64</v>
      </c>
      <c r="H7" s="3">
        <v>93.11</v>
      </c>
      <c r="I7" s="3">
        <v>93.78</v>
      </c>
      <c r="J7" s="19">
        <v>94.19</v>
      </c>
      <c r="K7" s="19">
        <v>93.36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93.15</v>
      </c>
      <c r="C8" s="3">
        <v>92.84</v>
      </c>
      <c r="D8" s="3">
        <v>92.84</v>
      </c>
      <c r="E8" s="3">
        <v>94.69</v>
      </c>
      <c r="F8" s="3">
        <v>93.25</v>
      </c>
      <c r="G8" s="3">
        <v>93.78</v>
      </c>
      <c r="H8" s="3">
        <v>93.58</v>
      </c>
      <c r="I8" s="3">
        <v>93.63</v>
      </c>
      <c r="J8" s="19">
        <v>94.57</v>
      </c>
      <c r="K8" s="19">
        <v>92.85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93.15</v>
      </c>
      <c r="C9" s="3">
        <v>95.05</v>
      </c>
      <c r="D9" s="3">
        <v>93.59</v>
      </c>
      <c r="E9" s="3">
        <v>94.24</v>
      </c>
      <c r="F9" s="3">
        <v>92.92</v>
      </c>
      <c r="G9" s="3">
        <v>93.43</v>
      </c>
      <c r="H9" s="3">
        <v>94.14</v>
      </c>
      <c r="I9" s="3">
        <v>93.76</v>
      </c>
      <c r="J9" s="19">
        <v>94.52</v>
      </c>
      <c r="K9" s="19">
        <v>92.72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92.55</v>
      </c>
      <c r="C10" s="3">
        <v>93.35</v>
      </c>
      <c r="D10" s="3">
        <v>93.8</v>
      </c>
      <c r="E10" s="3">
        <v>93.96</v>
      </c>
      <c r="F10" s="3">
        <v>93.35</v>
      </c>
      <c r="G10" s="3">
        <v>94.22</v>
      </c>
      <c r="H10" s="3">
        <v>93.55</v>
      </c>
      <c r="I10" s="3">
        <v>93.38</v>
      </c>
      <c r="J10" s="19">
        <v>95.14</v>
      </c>
      <c r="K10" s="19">
        <v>92.74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93.59</v>
      </c>
      <c r="C11" s="3">
        <v>93.91</v>
      </c>
      <c r="D11" s="3">
        <v>93.73</v>
      </c>
      <c r="E11" s="3">
        <v>93.37</v>
      </c>
      <c r="F11" s="3">
        <v>93.29</v>
      </c>
      <c r="G11" s="3">
        <v>94.2</v>
      </c>
      <c r="H11" s="3">
        <v>92.48</v>
      </c>
      <c r="I11" s="3">
        <v>93.74</v>
      </c>
      <c r="J11" s="19">
        <v>94.5</v>
      </c>
      <c r="K11" s="19">
        <v>93.42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93.59</v>
      </c>
      <c r="C12" s="3">
        <v>93.91</v>
      </c>
      <c r="D12" s="3">
        <v>93.73</v>
      </c>
      <c r="E12" s="3">
        <v>93.37</v>
      </c>
      <c r="F12" s="3">
        <v>93.29</v>
      </c>
      <c r="G12" s="3">
        <v>94.2</v>
      </c>
      <c r="H12" s="3">
        <v>92.48</v>
      </c>
      <c r="I12" s="3">
        <v>93.74</v>
      </c>
      <c r="J12" s="19">
        <v>94.5</v>
      </c>
      <c r="K12" s="19">
        <v>93.42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>
        <v>7</v>
      </c>
      <c r="C13" s="43">
        <v>11</v>
      </c>
      <c r="D13" s="43">
        <v>14</v>
      </c>
      <c r="E13" s="43">
        <v>10</v>
      </c>
      <c r="F13" s="43">
        <v>8</v>
      </c>
      <c r="G13" s="43">
        <v>15</v>
      </c>
      <c r="H13" s="43">
        <v>10</v>
      </c>
      <c r="I13" s="43">
        <v>11</v>
      </c>
      <c r="J13" s="43">
        <v>5</v>
      </c>
      <c r="K13" s="43">
        <v>7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>
        <v>36</v>
      </c>
      <c r="C14" s="44">
        <v>30</v>
      </c>
      <c r="D14" s="44">
        <v>37</v>
      </c>
      <c r="E14" s="44">
        <v>41</v>
      </c>
      <c r="F14" s="44">
        <v>40</v>
      </c>
      <c r="G14" s="44">
        <v>33</v>
      </c>
      <c r="H14" s="44">
        <v>37</v>
      </c>
      <c r="I14" s="44">
        <v>31</v>
      </c>
      <c r="J14" s="45">
        <v>40</v>
      </c>
      <c r="K14" s="45">
        <v>43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>
        <v>14</v>
      </c>
      <c r="C15" s="44">
        <v>20</v>
      </c>
      <c r="D15" s="44">
        <v>17</v>
      </c>
      <c r="E15" s="44">
        <v>10</v>
      </c>
      <c r="F15" s="44">
        <v>11</v>
      </c>
      <c r="G15" s="44">
        <v>11</v>
      </c>
      <c r="H15" s="44">
        <v>14</v>
      </c>
      <c r="I15" s="44">
        <v>14</v>
      </c>
      <c r="J15" s="45">
        <v>15</v>
      </c>
      <c r="K15" s="45">
        <v>14</v>
      </c>
      <c r="L15" s="38"/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>
        <v>20</v>
      </c>
      <c r="C16" s="44">
        <v>16</v>
      </c>
      <c r="D16" s="44">
        <v>9</v>
      </c>
      <c r="E16" s="44">
        <v>16</v>
      </c>
      <c r="F16" s="44">
        <v>18</v>
      </c>
      <c r="G16" s="44">
        <v>18</v>
      </c>
      <c r="H16" s="44">
        <v>16</v>
      </c>
      <c r="I16" s="44">
        <v>21</v>
      </c>
      <c r="J16" s="45">
        <v>17</v>
      </c>
      <c r="K16" s="45">
        <v>13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>
        <f>0.01*(SUM(B3:B12)/COUNT(B3:B12))</f>
        <v>0.9321799999999999</v>
      </c>
      <c r="C17" s="42">
        <f t="shared" ref="C17:K17" si="0">0.01*(SUM(C3:C12)/COUNT(C3:C12))</f>
        <v>0.94256999999999991</v>
      </c>
      <c r="D17" s="42">
        <f t="shared" si="0"/>
        <v>0.93584999999999996</v>
      </c>
      <c r="E17" s="42">
        <f t="shared" si="0"/>
        <v>0.93776999999999999</v>
      </c>
      <c r="F17" s="42">
        <f t="shared" si="0"/>
        <v>0.93238999999999994</v>
      </c>
      <c r="G17" s="42">
        <f t="shared" si="0"/>
        <v>0.93864000000000003</v>
      </c>
      <c r="H17" s="42">
        <f t="shared" si="0"/>
        <v>0.9325</v>
      </c>
      <c r="I17" s="42">
        <f t="shared" si="0"/>
        <v>0.93965999999999994</v>
      </c>
      <c r="J17" s="42">
        <f t="shared" si="0"/>
        <v>0.94414999999999993</v>
      </c>
      <c r="K17" s="42">
        <f t="shared" si="0"/>
        <v>0.92950999999999995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>
        <f>B13/(B13+B15)</f>
        <v>0.33333333333333331</v>
      </c>
      <c r="C18" s="42">
        <f t="shared" ref="C18:K18" si="1">C13/(C13+C15)</f>
        <v>0.35483870967741937</v>
      </c>
      <c r="D18" s="42">
        <f t="shared" si="1"/>
        <v>0.45161290322580644</v>
      </c>
      <c r="E18" s="42">
        <f t="shared" si="1"/>
        <v>0.5</v>
      </c>
      <c r="F18" s="42">
        <f t="shared" si="1"/>
        <v>0.42105263157894735</v>
      </c>
      <c r="G18" s="42">
        <f t="shared" si="1"/>
        <v>0.57692307692307687</v>
      </c>
      <c r="H18" s="42">
        <f t="shared" si="1"/>
        <v>0.41666666666666669</v>
      </c>
      <c r="I18" s="42">
        <f t="shared" si="1"/>
        <v>0.44</v>
      </c>
      <c r="J18" s="42">
        <f t="shared" si="1"/>
        <v>0.25</v>
      </c>
      <c r="K18" s="42">
        <f t="shared" si="1"/>
        <v>0.33333333333333331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>
        <f>B13/(B13+B16)</f>
        <v>0.25925925925925924</v>
      </c>
      <c r="C19" s="42">
        <f t="shared" ref="C19:K19" si="2">C13/(C13+C16)</f>
        <v>0.40740740740740738</v>
      </c>
      <c r="D19" s="42">
        <f t="shared" si="2"/>
        <v>0.60869565217391308</v>
      </c>
      <c r="E19" s="42">
        <f t="shared" si="2"/>
        <v>0.38461538461538464</v>
      </c>
      <c r="F19" s="42">
        <f t="shared" si="2"/>
        <v>0.30769230769230771</v>
      </c>
      <c r="G19" s="42">
        <f t="shared" si="2"/>
        <v>0.45454545454545453</v>
      </c>
      <c r="H19" s="42">
        <f t="shared" si="2"/>
        <v>0.38461538461538464</v>
      </c>
      <c r="I19" s="42">
        <f t="shared" si="2"/>
        <v>0.34375</v>
      </c>
      <c r="J19" s="42">
        <f t="shared" si="2"/>
        <v>0.22727272727272727</v>
      </c>
      <c r="K19" s="42">
        <f t="shared" si="2"/>
        <v>0.35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>
        <f>B14/(B14+B15)</f>
        <v>0.72</v>
      </c>
      <c r="C20" s="42">
        <f t="shared" ref="C20:K20" si="3">C14/(C14+C15)</f>
        <v>0.6</v>
      </c>
      <c r="D20" s="42">
        <f t="shared" si="3"/>
        <v>0.68518518518518523</v>
      </c>
      <c r="E20" s="42">
        <f t="shared" si="3"/>
        <v>0.80392156862745101</v>
      </c>
      <c r="F20" s="42">
        <f t="shared" si="3"/>
        <v>0.78431372549019607</v>
      </c>
      <c r="G20" s="42">
        <f t="shared" si="3"/>
        <v>0.75</v>
      </c>
      <c r="H20" s="42">
        <f t="shared" si="3"/>
        <v>0.72549019607843135</v>
      </c>
      <c r="I20" s="42">
        <f t="shared" si="3"/>
        <v>0.68888888888888888</v>
      </c>
      <c r="J20" s="42">
        <f t="shared" si="3"/>
        <v>0.72727272727272729</v>
      </c>
      <c r="K20" s="42">
        <f t="shared" si="3"/>
        <v>0.75438596491228072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7:K20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CA9-A723-449F-9105-8C550108BEA1}">
  <dimension ref="A1:T26"/>
  <sheetViews>
    <sheetView workbookViewId="0">
      <selection activeCell="D27" sqref="D27"/>
    </sheetView>
  </sheetViews>
  <sheetFormatPr defaultRowHeight="14.4" x14ac:dyDescent="0.3"/>
  <cols>
    <col min="1" max="1" width="17.44140625" customWidth="1"/>
    <col min="2" max="24" width="10.77734375" customWidth="1"/>
  </cols>
  <sheetData>
    <row r="1" spans="1:20" x14ac:dyDescent="0.3">
      <c r="A1" t="s">
        <v>1</v>
      </c>
      <c r="B1" s="64" t="s">
        <v>48</v>
      </c>
      <c r="C1" s="65"/>
      <c r="D1" s="65"/>
      <c r="E1" s="65"/>
      <c r="F1" s="65"/>
      <c r="G1" s="65"/>
      <c r="H1" s="65"/>
      <c r="I1" s="65"/>
      <c r="J1" s="65"/>
      <c r="K1" s="66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19" t="s">
        <v>2</v>
      </c>
      <c r="K3" s="19" t="s">
        <v>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19" t="s">
        <v>2</v>
      </c>
      <c r="K4" s="19" t="s">
        <v>2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19" t="s">
        <v>2</v>
      </c>
      <c r="K5" s="19" t="s">
        <v>2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19" t="s">
        <v>2</v>
      </c>
      <c r="K6" s="19" t="s">
        <v>2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19" t="s">
        <v>2</v>
      </c>
      <c r="K7" s="19" t="s">
        <v>2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19" t="s">
        <v>2</v>
      </c>
      <c r="K8" s="19" t="s">
        <v>2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19" t="s">
        <v>2</v>
      </c>
      <c r="K9" s="19" t="s">
        <v>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19" t="s">
        <v>2</v>
      </c>
      <c r="K10" s="19" t="s">
        <v>2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19" t="s">
        <v>2</v>
      </c>
      <c r="K11" s="19" t="s">
        <v>2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19" t="s">
        <v>2</v>
      </c>
      <c r="K12" s="19" t="s">
        <v>2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 t="s">
        <v>2</v>
      </c>
      <c r="C13" s="43" t="s">
        <v>2</v>
      </c>
      <c r="D13" s="43" t="s">
        <v>2</v>
      </c>
      <c r="E13" s="43" t="s">
        <v>2</v>
      </c>
      <c r="F13" s="43" t="s">
        <v>2</v>
      </c>
      <c r="G13" s="43" t="s">
        <v>2</v>
      </c>
      <c r="H13" s="43" t="s">
        <v>2</v>
      </c>
      <c r="I13" s="43" t="s">
        <v>2</v>
      </c>
      <c r="J13" s="43" t="s">
        <v>2</v>
      </c>
      <c r="K13" s="43" t="s">
        <v>1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 t="s">
        <v>2</v>
      </c>
      <c r="C14" s="44" t="s">
        <v>2</v>
      </c>
      <c r="D14" s="44" t="s">
        <v>2</v>
      </c>
      <c r="E14" s="44" t="s">
        <v>2</v>
      </c>
      <c r="F14" s="44" t="s">
        <v>2</v>
      </c>
      <c r="G14" s="44" t="s">
        <v>2</v>
      </c>
      <c r="H14" s="44" t="s">
        <v>2</v>
      </c>
      <c r="I14" s="44" t="s">
        <v>2</v>
      </c>
      <c r="J14" s="45" t="s">
        <v>2</v>
      </c>
      <c r="K14" s="45" t="s">
        <v>2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 t="s">
        <v>2</v>
      </c>
      <c r="C15" s="44" t="s">
        <v>2</v>
      </c>
      <c r="D15" s="44" t="s">
        <v>2</v>
      </c>
      <c r="E15" s="44" t="s">
        <v>2</v>
      </c>
      <c r="F15" s="44" t="s">
        <v>2</v>
      </c>
      <c r="G15" s="44" t="s">
        <v>2</v>
      </c>
      <c r="H15" s="44" t="s">
        <v>2</v>
      </c>
      <c r="I15" s="44" t="s">
        <v>2</v>
      </c>
      <c r="J15" s="45" t="s">
        <v>2</v>
      </c>
      <c r="K15" s="45" t="s">
        <v>2</v>
      </c>
      <c r="L15" s="38" t="s">
        <v>2</v>
      </c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 t="s">
        <v>2</v>
      </c>
      <c r="C16" s="44" t="s">
        <v>2</v>
      </c>
      <c r="D16" s="44" t="s">
        <v>2</v>
      </c>
      <c r="E16" s="44" t="s">
        <v>2</v>
      </c>
      <c r="F16" s="44" t="s">
        <v>2</v>
      </c>
      <c r="G16" s="44" t="s">
        <v>2</v>
      </c>
      <c r="H16" s="44" t="s">
        <v>2</v>
      </c>
      <c r="I16" s="44" t="s">
        <v>2</v>
      </c>
      <c r="J16" s="45" t="s">
        <v>2</v>
      </c>
      <c r="K16" s="45" t="s">
        <v>2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 t="e">
        <f>0.01*(SUM(B3:B12)/COUNT(B3:B12))</f>
        <v>#DIV/0!</v>
      </c>
      <c r="C17" s="42" t="e">
        <f t="shared" ref="C17:K17" si="0">0.01*(SUM(C3:C12)/COUNT(C3:C12))</f>
        <v>#DIV/0!</v>
      </c>
      <c r="D17" s="42" t="e">
        <f t="shared" si="0"/>
        <v>#DIV/0!</v>
      </c>
      <c r="E17" s="42" t="e">
        <f t="shared" si="0"/>
        <v>#DIV/0!</v>
      </c>
      <c r="F17" s="42" t="e">
        <f t="shared" si="0"/>
        <v>#DIV/0!</v>
      </c>
      <c r="G17" s="42" t="e">
        <f t="shared" si="0"/>
        <v>#DIV/0!</v>
      </c>
      <c r="H17" s="42" t="e">
        <f t="shared" si="0"/>
        <v>#DIV/0!</v>
      </c>
      <c r="I17" s="42" t="e">
        <f t="shared" si="0"/>
        <v>#DIV/0!</v>
      </c>
      <c r="J17" s="42" t="e">
        <f t="shared" si="0"/>
        <v>#DIV/0!</v>
      </c>
      <c r="K17" s="42" t="e">
        <f t="shared" si="0"/>
        <v>#DIV/0!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 t="e">
        <f>B13/(B13+B15)</f>
        <v>#VALUE!</v>
      </c>
      <c r="C18" s="42" t="e">
        <f t="shared" ref="C18:K18" si="1">C13/(C13+C15)</f>
        <v>#VALUE!</v>
      </c>
      <c r="D18" s="42" t="e">
        <f t="shared" si="1"/>
        <v>#VALUE!</v>
      </c>
      <c r="E18" s="42" t="e">
        <f t="shared" si="1"/>
        <v>#VALUE!</v>
      </c>
      <c r="F18" s="42" t="e">
        <f t="shared" si="1"/>
        <v>#VALUE!</v>
      </c>
      <c r="G18" s="42" t="e">
        <f t="shared" si="1"/>
        <v>#VALUE!</v>
      </c>
      <c r="H18" s="42" t="e">
        <f t="shared" si="1"/>
        <v>#VALUE!</v>
      </c>
      <c r="I18" s="42" t="e">
        <f t="shared" si="1"/>
        <v>#VALUE!</v>
      </c>
      <c r="J18" s="42" t="e">
        <f t="shared" si="1"/>
        <v>#VALUE!</v>
      </c>
      <c r="K18" s="42" t="e">
        <f t="shared" si="1"/>
        <v>#VALUE!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 t="e">
        <f>B13/(B13+B16)</f>
        <v>#VALUE!</v>
      </c>
      <c r="C19" s="42" t="e">
        <f t="shared" ref="C19:K19" si="2">C13/(C13+C16)</f>
        <v>#VALUE!</v>
      </c>
      <c r="D19" s="42" t="e">
        <f t="shared" si="2"/>
        <v>#VALUE!</v>
      </c>
      <c r="E19" s="42" t="e">
        <f t="shared" si="2"/>
        <v>#VALUE!</v>
      </c>
      <c r="F19" s="42" t="e">
        <f t="shared" si="2"/>
        <v>#VALUE!</v>
      </c>
      <c r="G19" s="42" t="e">
        <f t="shared" si="2"/>
        <v>#VALUE!</v>
      </c>
      <c r="H19" s="42" t="e">
        <f t="shared" si="2"/>
        <v>#VALUE!</v>
      </c>
      <c r="I19" s="42" t="e">
        <f t="shared" si="2"/>
        <v>#VALUE!</v>
      </c>
      <c r="J19" s="42" t="e">
        <f t="shared" si="2"/>
        <v>#VALUE!</v>
      </c>
      <c r="K19" s="42" t="e">
        <f t="shared" si="2"/>
        <v>#VALUE!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 t="e">
        <f>B14/(B14+B15)</f>
        <v>#VALUE!</v>
      </c>
      <c r="C20" s="42" t="e">
        <f t="shared" ref="C20:K20" si="3">C14/(C14+C15)</f>
        <v>#VALUE!</v>
      </c>
      <c r="D20" s="42" t="e">
        <f t="shared" si="3"/>
        <v>#VALUE!</v>
      </c>
      <c r="E20" s="42" t="e">
        <f t="shared" si="3"/>
        <v>#VALUE!</v>
      </c>
      <c r="F20" s="42" t="e">
        <f t="shared" si="3"/>
        <v>#VALUE!</v>
      </c>
      <c r="G20" s="42" t="e">
        <f t="shared" si="3"/>
        <v>#VALUE!</v>
      </c>
      <c r="H20" s="42" t="e">
        <f t="shared" si="3"/>
        <v>#VALUE!</v>
      </c>
      <c r="I20" s="42" t="e">
        <f t="shared" si="3"/>
        <v>#VALUE!</v>
      </c>
      <c r="J20" s="42" t="e">
        <f t="shared" si="3"/>
        <v>#VALUE!</v>
      </c>
      <c r="K20" s="42" t="e">
        <f t="shared" si="3"/>
        <v>#VALUE!</v>
      </c>
    </row>
    <row r="26" spans="1:20" x14ac:dyDescent="0.3">
      <c r="F26" s="38"/>
      <c r="G26" s="38"/>
      <c r="H26" s="38"/>
      <c r="I26" s="38"/>
    </row>
  </sheetData>
  <mergeCells count="1">
    <mergeCell ref="B1:K1"/>
  </mergeCells>
  <pageMargins left="0.7" right="0.7" top="0.75" bottom="0.75" header="0.3" footer="0.3"/>
  <ignoredErrors>
    <ignoredError sqref="B17:K20" evalError="1"/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 Action</vt:lpstr>
      <vt:lpstr>Remove Incomplete Records</vt:lpstr>
      <vt:lpstr>Replace With Mean</vt:lpstr>
      <vt:lpstr>Replace With Modal</vt:lpstr>
      <vt:lpstr>No Action (with KFold)</vt:lpstr>
      <vt:lpstr>Remove Incomplete (with KFold)</vt:lpstr>
      <vt:lpstr>Mean Model (with K-Folds)</vt:lpstr>
      <vt:lpstr>Modal Model (with KFolds)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2021-10-01T10:20:48Z</dcterms:modified>
</cp:coreProperties>
</file>