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cwilcox\OneDrive - OpSec Security Group\Desktop\gosrc\pima-diabetes\"/>
    </mc:Choice>
  </mc:AlternateContent>
  <xr:revisionPtr revIDLastSave="0" documentId="13_ncr:1_{3392E625-2DBB-4B68-B989-BB36C83A00FB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ummary" sheetId="6" r:id="rId1"/>
    <sheet name="No Action" sheetId="1" r:id="rId2"/>
    <sheet name="Remove Incomplete Records" sheetId="2" r:id="rId3"/>
    <sheet name="Replace With Mean" sheetId="3" r:id="rId4"/>
    <sheet name="Replace With Modal" sheetId="5" r:id="rId5"/>
    <sheet name="Replace With Neighbours" sheetId="7" r:id="rId6"/>
    <sheet name="Replace With Gradient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4" i="6" l="1"/>
  <c r="M24" i="6"/>
  <c r="L24" i="6"/>
  <c r="K24" i="6"/>
  <c r="L3" i="6" a="1"/>
  <c r="L3" i="6" s="1"/>
  <c r="K3" i="6" a="1"/>
  <c r="K3" i="6" s="1"/>
  <c r="N3" i="6" a="1"/>
  <c r="N3" i="6" s="1"/>
  <c r="M3" i="6" a="1"/>
  <c r="M3" i="6" s="1"/>
  <c r="P21" i="7"/>
  <c r="O21" i="7"/>
  <c r="N21" i="7"/>
  <c r="M21" i="7"/>
  <c r="P20" i="7"/>
  <c r="O20" i="7"/>
  <c r="N20" i="7"/>
  <c r="M20" i="7"/>
  <c r="P19" i="7"/>
  <c r="O19" i="7"/>
  <c r="N19" i="7"/>
  <c r="M19" i="7"/>
  <c r="P18" i="7"/>
  <c r="O18" i="7"/>
  <c r="N18" i="7"/>
  <c r="M18" i="7"/>
  <c r="P17" i="7"/>
  <c r="O17" i="7"/>
  <c r="N17" i="7"/>
  <c r="M17" i="7"/>
  <c r="P16" i="7"/>
  <c r="O16" i="7"/>
  <c r="N16" i="7"/>
  <c r="M16" i="7"/>
  <c r="P15" i="7"/>
  <c r="O15" i="7"/>
  <c r="N15" i="7"/>
  <c r="M15" i="7"/>
  <c r="P14" i="7"/>
  <c r="O14" i="7"/>
  <c r="N14" i="7"/>
  <c r="M14" i="7"/>
  <c r="P13" i="7"/>
  <c r="O13" i="7"/>
  <c r="N13" i="7"/>
  <c r="M13" i="7"/>
  <c r="P12" i="7"/>
  <c r="O12" i="7"/>
  <c r="N12" i="7"/>
  <c r="M12" i="7"/>
  <c r="P11" i="7"/>
  <c r="O11" i="7"/>
  <c r="N11" i="7"/>
  <c r="M11" i="7"/>
  <c r="P10" i="7"/>
  <c r="O10" i="7"/>
  <c r="N10" i="7"/>
  <c r="M10" i="7"/>
  <c r="P9" i="7"/>
  <c r="O9" i="7"/>
  <c r="N9" i="7"/>
  <c r="M9" i="7"/>
  <c r="P8" i="7"/>
  <c r="O8" i="7"/>
  <c r="N8" i="7"/>
  <c r="M8" i="7"/>
  <c r="P7" i="7"/>
  <c r="O7" i="7"/>
  <c r="N7" i="7"/>
  <c r="M7" i="7"/>
  <c r="P6" i="7"/>
  <c r="O6" i="7"/>
  <c r="N6" i="7"/>
  <c r="M6" i="7"/>
  <c r="P5" i="7"/>
  <c r="O5" i="7"/>
  <c r="N5" i="7"/>
  <c r="M5" i="7"/>
  <c r="P4" i="7"/>
  <c r="O4" i="7"/>
  <c r="N4" i="7"/>
  <c r="M4" i="7"/>
  <c r="P3" i="7"/>
  <c r="O3" i="7"/>
  <c r="N3" i="7"/>
  <c r="M3" i="7"/>
  <c r="F3" i="6" a="1"/>
  <c r="F3" i="6" s="1"/>
  <c r="F24" i="6" s="1"/>
  <c r="E3" i="6" a="1"/>
  <c r="E3" i="6" s="1"/>
  <c r="E24" i="6" s="1"/>
  <c r="D3" i="6" a="1"/>
  <c r="D3" i="6" s="1"/>
  <c r="D24" i="6" s="1"/>
  <c r="C3" i="6" a="1"/>
  <c r="C3" i="6" s="1"/>
  <c r="C24" i="6" s="1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P7" i="4"/>
  <c r="P6" i="4"/>
  <c r="P5" i="4"/>
  <c r="P4" i="4"/>
  <c r="P3" i="4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P5" i="5"/>
  <c r="P4" i="5"/>
  <c r="P3" i="5"/>
  <c r="P21" i="3"/>
  <c r="P20" i="3"/>
  <c r="P19" i="3"/>
  <c r="P18" i="3"/>
  <c r="P17" i="3"/>
  <c r="P16" i="3"/>
  <c r="P15" i="3"/>
  <c r="P14" i="3"/>
  <c r="P13" i="3"/>
  <c r="P12" i="3"/>
  <c r="P11" i="3"/>
  <c r="P10" i="3"/>
  <c r="P9" i="3"/>
  <c r="P8" i="3"/>
  <c r="P7" i="3"/>
  <c r="P6" i="3"/>
  <c r="P5" i="3"/>
  <c r="P4" i="3"/>
  <c r="P3" i="3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P4" i="2"/>
  <c r="P3" i="2"/>
  <c r="O21" i="5"/>
  <c r="N21" i="5"/>
  <c r="M21" i="5"/>
  <c r="O20" i="5"/>
  <c r="N20" i="5"/>
  <c r="M20" i="5"/>
  <c r="O19" i="5"/>
  <c r="N19" i="5"/>
  <c r="M19" i="5"/>
  <c r="O18" i="5"/>
  <c r="N18" i="5"/>
  <c r="M18" i="5"/>
  <c r="O17" i="5"/>
  <c r="N17" i="5"/>
  <c r="M17" i="5"/>
  <c r="O16" i="5"/>
  <c r="N16" i="5"/>
  <c r="M16" i="5"/>
  <c r="O15" i="5"/>
  <c r="N15" i="5"/>
  <c r="M15" i="5"/>
  <c r="O14" i="5"/>
  <c r="N14" i="5"/>
  <c r="M14" i="5"/>
  <c r="O13" i="5"/>
  <c r="N13" i="5"/>
  <c r="M13" i="5"/>
  <c r="O12" i="5"/>
  <c r="N12" i="5"/>
  <c r="M12" i="5"/>
  <c r="O11" i="5"/>
  <c r="N11" i="5"/>
  <c r="M11" i="5"/>
  <c r="O10" i="5"/>
  <c r="N10" i="5"/>
  <c r="M10" i="5"/>
  <c r="O9" i="5"/>
  <c r="N9" i="5"/>
  <c r="M9" i="5"/>
  <c r="O8" i="5"/>
  <c r="N8" i="5"/>
  <c r="M8" i="5"/>
  <c r="O7" i="5"/>
  <c r="N7" i="5"/>
  <c r="M7" i="5"/>
  <c r="O6" i="5"/>
  <c r="N6" i="5"/>
  <c r="M6" i="5"/>
  <c r="O5" i="5"/>
  <c r="N5" i="5"/>
  <c r="M5" i="5"/>
  <c r="O4" i="5"/>
  <c r="N4" i="5"/>
  <c r="M4" i="5"/>
  <c r="O3" i="5"/>
  <c r="N3" i="5"/>
  <c r="M3" i="5"/>
  <c r="O21" i="4"/>
  <c r="N21" i="4"/>
  <c r="M21" i="4"/>
  <c r="O20" i="4"/>
  <c r="N20" i="4"/>
  <c r="M20" i="4"/>
  <c r="O19" i="4"/>
  <c r="N19" i="4"/>
  <c r="M19" i="4"/>
  <c r="O18" i="4"/>
  <c r="N18" i="4"/>
  <c r="M18" i="4"/>
  <c r="O17" i="4"/>
  <c r="N17" i="4"/>
  <c r="M17" i="4"/>
  <c r="O16" i="4"/>
  <c r="N16" i="4"/>
  <c r="M16" i="4"/>
  <c r="O15" i="4"/>
  <c r="N15" i="4"/>
  <c r="M15" i="4"/>
  <c r="O14" i="4"/>
  <c r="N14" i="4"/>
  <c r="M14" i="4"/>
  <c r="O13" i="4"/>
  <c r="N13" i="4"/>
  <c r="M13" i="4"/>
  <c r="O12" i="4"/>
  <c r="N12" i="4"/>
  <c r="M12" i="4"/>
  <c r="O11" i="4"/>
  <c r="N11" i="4"/>
  <c r="M11" i="4"/>
  <c r="O10" i="4"/>
  <c r="N10" i="4"/>
  <c r="M10" i="4"/>
  <c r="O9" i="4"/>
  <c r="N9" i="4"/>
  <c r="M9" i="4"/>
  <c r="O8" i="4"/>
  <c r="N8" i="4"/>
  <c r="M8" i="4"/>
  <c r="O7" i="4"/>
  <c r="N7" i="4"/>
  <c r="M7" i="4"/>
  <c r="O6" i="4"/>
  <c r="N6" i="4"/>
  <c r="M6" i="4"/>
  <c r="O5" i="4"/>
  <c r="N5" i="4"/>
  <c r="M5" i="4"/>
  <c r="O4" i="4"/>
  <c r="N4" i="4"/>
  <c r="M4" i="4"/>
  <c r="O3" i="4"/>
  <c r="N3" i="4"/>
  <c r="M3" i="4"/>
  <c r="O21" i="3"/>
  <c r="N21" i="3"/>
  <c r="M21" i="3"/>
  <c r="O20" i="3"/>
  <c r="N20" i="3"/>
  <c r="M20" i="3"/>
  <c r="O19" i="3"/>
  <c r="N19" i="3"/>
  <c r="M19" i="3"/>
  <c r="O18" i="3"/>
  <c r="N18" i="3"/>
  <c r="M18" i="3"/>
  <c r="O17" i="3"/>
  <c r="N17" i="3"/>
  <c r="M17" i="3"/>
  <c r="O16" i="3"/>
  <c r="N16" i="3"/>
  <c r="M16" i="3"/>
  <c r="O15" i="3"/>
  <c r="N15" i="3"/>
  <c r="M15" i="3"/>
  <c r="O14" i="3"/>
  <c r="N14" i="3"/>
  <c r="M14" i="3"/>
  <c r="O13" i="3"/>
  <c r="N13" i="3"/>
  <c r="M13" i="3"/>
  <c r="O12" i="3"/>
  <c r="N12" i="3"/>
  <c r="M12" i="3"/>
  <c r="O11" i="3"/>
  <c r="N11" i="3"/>
  <c r="M11" i="3"/>
  <c r="O10" i="3"/>
  <c r="N10" i="3"/>
  <c r="M10" i="3"/>
  <c r="O9" i="3"/>
  <c r="N9" i="3"/>
  <c r="M9" i="3"/>
  <c r="O8" i="3"/>
  <c r="N8" i="3"/>
  <c r="M8" i="3"/>
  <c r="O7" i="3"/>
  <c r="N7" i="3"/>
  <c r="M7" i="3"/>
  <c r="O6" i="3"/>
  <c r="N6" i="3"/>
  <c r="M6" i="3"/>
  <c r="O5" i="3"/>
  <c r="N5" i="3"/>
  <c r="M5" i="3"/>
  <c r="O4" i="3"/>
  <c r="N4" i="3"/>
  <c r="M4" i="3"/>
  <c r="O3" i="3"/>
  <c r="N3" i="3"/>
  <c r="M3" i="3"/>
  <c r="O21" i="2"/>
  <c r="N21" i="2"/>
  <c r="M21" i="2"/>
  <c r="O20" i="2"/>
  <c r="N20" i="2"/>
  <c r="M20" i="2"/>
  <c r="O19" i="2"/>
  <c r="N19" i="2"/>
  <c r="M19" i="2"/>
  <c r="O18" i="2"/>
  <c r="N18" i="2"/>
  <c r="M18" i="2"/>
  <c r="O17" i="2"/>
  <c r="N17" i="2"/>
  <c r="M17" i="2"/>
  <c r="O16" i="2"/>
  <c r="N16" i="2"/>
  <c r="M16" i="2"/>
  <c r="O15" i="2"/>
  <c r="N15" i="2"/>
  <c r="M15" i="2"/>
  <c r="O14" i="2"/>
  <c r="N14" i="2"/>
  <c r="M14" i="2"/>
  <c r="O13" i="2"/>
  <c r="N13" i="2"/>
  <c r="M13" i="2"/>
  <c r="O12" i="2"/>
  <c r="N12" i="2"/>
  <c r="M12" i="2"/>
  <c r="O11" i="2"/>
  <c r="N11" i="2"/>
  <c r="M11" i="2"/>
  <c r="O10" i="2"/>
  <c r="N10" i="2"/>
  <c r="M10" i="2"/>
  <c r="O9" i="2"/>
  <c r="N9" i="2"/>
  <c r="M9" i="2"/>
  <c r="O8" i="2"/>
  <c r="N8" i="2"/>
  <c r="M8" i="2"/>
  <c r="O7" i="2"/>
  <c r="N7" i="2"/>
  <c r="M7" i="2"/>
  <c r="O6" i="2"/>
  <c r="N6" i="2"/>
  <c r="M6" i="2"/>
  <c r="O5" i="2"/>
  <c r="N5" i="2"/>
  <c r="M5" i="2"/>
  <c r="O4" i="2"/>
  <c r="N4" i="2"/>
  <c r="M4" i="2"/>
  <c r="O3" i="2"/>
  <c r="N3" i="2"/>
  <c r="M3" i="2"/>
  <c r="N21" i="1"/>
  <c r="M21" i="1"/>
  <c r="N20" i="1"/>
  <c r="M20" i="1"/>
  <c r="N19" i="1"/>
  <c r="M19" i="1"/>
  <c r="N18" i="1"/>
  <c r="M18" i="1"/>
  <c r="N17" i="1"/>
  <c r="M17" i="1"/>
  <c r="N16" i="1"/>
  <c r="M16" i="1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N5" i="1"/>
  <c r="M5" i="1"/>
  <c r="N4" i="1"/>
  <c r="M4" i="1"/>
  <c r="N3" i="1"/>
  <c r="M3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I3" i="6" l="1" a="1"/>
  <c r="I3" i="6" s="1"/>
  <c r="I24" i="6" s="1"/>
  <c r="J3" i="6" a="1"/>
  <c r="J3" i="6" s="1"/>
  <c r="J24" i="6" s="1"/>
  <c r="H3" i="6" a="1"/>
  <c r="H3" i="6" s="1"/>
  <c r="H24" i="6" s="1"/>
  <c r="G3" i="6" a="1"/>
  <c r="G3" i="6" s="1"/>
  <c r="G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<sst xmlns="http://schemas.openxmlformats.org/spreadsheetml/2006/main" count="656" uniqueCount="37">
  <si>
    <t>ID</t>
  </si>
  <si>
    <t xml:space="preserve">  </t>
  </si>
  <si>
    <t xml:space="preserve"> 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</si>
  <si>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</si>
  <si>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</si>
  <si>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</si>
  <si>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</si>
  <si>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</si>
  <si>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</si>
  <si>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</si>
  <si>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</si>
  <si>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</si>
  <si>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</si>
  <si>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Summary</t>
  </si>
  <si>
    <t>Minimum</t>
  </si>
  <si>
    <t>Maximum</t>
  </si>
  <si>
    <t>Mean</t>
  </si>
  <si>
    <t>Test Data Split (%)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</si>
  <si>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</si>
  <si>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</si>
  <si>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</si>
  <si>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</si>
  <si>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</si>
  <si>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</si>
  <si>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</si>
  <si>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</si>
  <si>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</si>
  <si>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Session Run (% Accurately Predicted)</t>
  </si>
  <si>
    <t>62,.88</t>
  </si>
  <si>
    <t>Median</t>
  </si>
  <si>
    <t>No Action</t>
  </si>
  <si>
    <t>Remove Incomplete Records</t>
  </si>
  <si>
    <t>Replace With Mean</t>
  </si>
  <si>
    <t>Replace With Modal</t>
  </si>
  <si>
    <t>Replace With Gradient Value</t>
  </si>
  <si>
    <t>Replace With Neighbours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</si>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</sst>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4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/>
    </xf>
    <xf numFmtId="49" fontId="0" fillId="2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6" xfId="0" applyNumberFormat="1" applyBorder="1"/>
    <xf numFmtId="2" fontId="0" fillId="0" borderId="6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/>
    </xf>
    <xf numFmtId="2" fontId="0" fillId="0" borderId="7" xfId="0" applyNumberFormat="1" applyBorder="1"/>
    <xf numFmtId="2" fontId="0" fillId="0" borderId="4" xfId="0" applyNumberFormat="1" applyBorder="1" applyAlignment="1">
      <alignment horizontal="center" vertical="center"/>
    </xf>
    <xf numFmtId="2" fontId="0" fillId="0" borderId="9" xfId="0" applyNumberFormat="1" applyBorder="1"/>
    <xf numFmtId="2" fontId="0" fillId="0" borderId="0" xfId="0" applyNumberFormat="1"/>
    <xf numFmtId="0" fontId="1" fillId="8" borderId="1" xfId="0" applyFont="1" applyFill="1" applyBorder="1" applyAlignment="1">
      <alignment horizontal="center" vertical="center"/>
    </xf>
    <xf numFmtId="2" fontId="0" fillId="0" borderId="11" xfId="0" applyNumberFormat="1" applyBorder="1"/>
    <xf numFmtId="2" fontId="0" fillId="9" borderId="0" xfId="0" applyNumberFormat="1" applyFill="1" applyAlignment="1">
      <alignment horizontal="center"/>
    </xf>
    <xf numFmtId="2" fontId="0" fillId="9" borderId="12" xfId="0" applyNumberFormat="1" applyFill="1" applyBorder="1" applyAlignment="1">
      <alignment horizontal="center"/>
    </xf>
    <xf numFmtId="2" fontId="0" fillId="9" borderId="11" xfId="0" applyNumberFormat="1" applyFill="1" applyBorder="1" applyAlignment="1">
      <alignment horizontal="center"/>
    </xf>
    <xf numFmtId="2" fontId="0" fillId="10" borderId="0" xfId="0" applyNumberFormat="1" applyFill="1" applyAlignment="1">
      <alignment horizontal="center"/>
    </xf>
    <xf numFmtId="2" fontId="0" fillId="10" borderId="11" xfId="0" applyNumberFormat="1" applyFill="1" applyBorder="1" applyAlignment="1">
      <alignment horizontal="center"/>
    </xf>
    <xf numFmtId="2" fontId="0" fillId="11" borderId="0" xfId="0" applyNumberFormat="1" applyFill="1" applyAlignment="1">
      <alignment horizontal="center"/>
    </xf>
    <xf numFmtId="2" fontId="0" fillId="11" borderId="11" xfId="0" applyNumberFormat="1" applyFill="1" applyBorder="1" applyAlignment="1">
      <alignment horizontal="center"/>
    </xf>
    <xf numFmtId="2" fontId="0" fillId="12" borderId="0" xfId="0" applyNumberFormat="1" applyFill="1" applyAlignment="1">
      <alignment horizontal="center"/>
    </xf>
    <xf numFmtId="2" fontId="0" fillId="12" borderId="11" xfId="0" applyNumberForma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1" fillId="3" borderId="2" xfId="0" applyFont="1" applyFill="1" applyBorder="1" applyAlignment="1">
      <alignment horizontal="center" vertical="center"/>
    </xf>
    <xf numFmtId="0" fontId="0" fillId="0" borderId="4" xfId="0" applyBorder="1" applyAlignment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0" fillId="0" borderId="0" xfId="0" applyAlignment="1"/>
    <xf numFmtId="0" fontId="1" fillId="5" borderId="12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0" fillId="0" borderId="11" xfId="0" applyBorder="1" applyAlignment="1"/>
    <xf numFmtId="2" fontId="0" fillId="2" borderId="1" xfId="0" applyNumberFormat="1" applyFill="1" applyBorder="1" applyAlignment="1">
      <alignment horizontal="center"/>
    </xf>
    <xf numFmtId="2" fontId="0" fillId="8" borderId="1" xfId="0" applyNumberForma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Values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Summary!$C$3:$C$21</c:f>
              <c:numCache>
                <c:formatCode>0.00</c:formatCode>
                <c:ptCount val="19"/>
                <c:pt idx="0">
                  <c:v>58.716999999999985</c:v>
                </c:pt>
                <c:pt idx="1">
                  <c:v>61.039000000000009</c:v>
                </c:pt>
                <c:pt idx="2">
                  <c:v>61.98299999999999</c:v>
                </c:pt>
                <c:pt idx="3">
                  <c:v>61.559000000000005</c:v>
                </c:pt>
                <c:pt idx="4">
                  <c:v>60.260000000000005</c:v>
                </c:pt>
                <c:pt idx="5">
                  <c:v>61.213000000000001</c:v>
                </c:pt>
                <c:pt idx="6">
                  <c:v>60.893000000000008</c:v>
                </c:pt>
                <c:pt idx="7">
                  <c:v>61.493000000000009</c:v>
                </c:pt>
                <c:pt idx="8">
                  <c:v>61.385999999999989</c:v>
                </c:pt>
                <c:pt idx="9">
                  <c:v>62.266999999999996</c:v>
                </c:pt>
                <c:pt idx="10">
                  <c:v>62.911111111111119</c:v>
                </c:pt>
                <c:pt idx="11">
                  <c:v>63.319000000000003</c:v>
                </c:pt>
                <c:pt idx="12">
                  <c:v>61.780000000000008</c:v>
                </c:pt>
                <c:pt idx="13">
                  <c:v>62.677</c:v>
                </c:pt>
                <c:pt idx="14">
                  <c:v>62.935000000000002</c:v>
                </c:pt>
                <c:pt idx="15">
                  <c:v>62.861000000000004</c:v>
                </c:pt>
                <c:pt idx="16">
                  <c:v>61.117000000000004</c:v>
                </c:pt>
                <c:pt idx="17">
                  <c:v>60.202999999999989</c:v>
                </c:pt>
                <c:pt idx="18">
                  <c:v>59.410000000000011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44-481A-95CC-628466FC03C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Summary!$E$3:$E$21</c:f>
              <c:numCache>
                <c:formatCode>0.00</c:formatCode>
                <c:ptCount val="19"/>
                <c:pt idx="0">
                  <c:v>63.846000000000004</c:v>
                </c:pt>
                <c:pt idx="1">
                  <c:v>61.685999999999993</c:v>
                </c:pt>
                <c:pt idx="2">
                  <c:v>63.707000000000008</c:v>
                </c:pt>
                <c:pt idx="3">
                  <c:v>63.182999999999993</c:v>
                </c:pt>
                <c:pt idx="4">
                  <c:v>63.230000000000004</c:v>
                </c:pt>
                <c:pt idx="5">
                  <c:v>61.861000000000004</c:v>
                </c:pt>
                <c:pt idx="6">
                  <c:v>62.38000000000001</c:v>
                </c:pt>
                <c:pt idx="7">
                  <c:v>61.915999999999997</c:v>
                </c:pt>
                <c:pt idx="8">
                  <c:v>64.104000000000013</c:v>
                </c:pt>
                <c:pt idx="9">
                  <c:v>62.397000000000006</c:v>
                </c:pt>
                <c:pt idx="10">
                  <c:v>62.222000000000001</c:v>
                </c:pt>
                <c:pt idx="11">
                  <c:v>61.887</c:v>
                </c:pt>
                <c:pt idx="12">
                  <c:v>62.1</c:v>
                </c:pt>
                <c:pt idx="13">
                  <c:v>61.784999999999989</c:v>
                </c:pt>
                <c:pt idx="14">
                  <c:v>62.760999999999989</c:v>
                </c:pt>
                <c:pt idx="15">
                  <c:v>62.829000000000008</c:v>
                </c:pt>
                <c:pt idx="16">
                  <c:v>61.73</c:v>
                </c:pt>
                <c:pt idx="17">
                  <c:v>57.442000000000007</c:v>
                </c:pt>
                <c:pt idx="18">
                  <c:v>59.834000000000003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44-481A-95CC-628466FC03C0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Summary!$G$3:$G$21</c:f>
              <c:numCache>
                <c:formatCode>0.00</c:formatCode>
                <c:ptCount val="19"/>
                <c:pt idx="0">
                  <c:v>64.359000000000009</c:v>
                </c:pt>
                <c:pt idx="1">
                  <c:v>65.325000000000003</c:v>
                </c:pt>
                <c:pt idx="2">
                  <c:v>65.087000000000003</c:v>
                </c:pt>
                <c:pt idx="3">
                  <c:v>65.650000000000006</c:v>
                </c:pt>
                <c:pt idx="4">
                  <c:v>67.237000000000009</c:v>
                </c:pt>
                <c:pt idx="5">
                  <c:v>64.330000000000013</c:v>
                </c:pt>
                <c:pt idx="6">
                  <c:v>65.352999999999994</c:v>
                </c:pt>
                <c:pt idx="7">
                  <c:v>65.323999999999998</c:v>
                </c:pt>
                <c:pt idx="8">
                  <c:v>63.930000000000007</c:v>
                </c:pt>
                <c:pt idx="9">
                  <c:v>64.737999999999985</c:v>
                </c:pt>
                <c:pt idx="10">
                  <c:v>65.105999999999995</c:v>
                </c:pt>
                <c:pt idx="11">
                  <c:v>64.85799999999999</c:v>
                </c:pt>
                <c:pt idx="12">
                  <c:v>65.179999999999993</c:v>
                </c:pt>
                <c:pt idx="13">
                  <c:v>65.614000000000004</c:v>
                </c:pt>
                <c:pt idx="14">
                  <c:v>65.397999999999996</c:v>
                </c:pt>
                <c:pt idx="15">
                  <c:v>65.010000000000005</c:v>
                </c:pt>
                <c:pt idx="16">
                  <c:v>65.114000000000004</c:v>
                </c:pt>
                <c:pt idx="17">
                  <c:v>65.274000000000001</c:v>
                </c:pt>
                <c:pt idx="18">
                  <c:v>64.984999999999999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44-481A-95CC-628466FC03C0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Summary!$I$3:$I$21</c:f>
              <c:numCache>
                <c:formatCode>0.00</c:formatCode>
                <c:ptCount val="19"/>
                <c:pt idx="0">
                  <c:v>65.897000000000006</c:v>
                </c:pt>
                <c:pt idx="1">
                  <c:v>65.065000000000012</c:v>
                </c:pt>
                <c:pt idx="2">
                  <c:v>63.188999999999986</c:v>
                </c:pt>
                <c:pt idx="3">
                  <c:v>65.259</c:v>
                </c:pt>
                <c:pt idx="4">
                  <c:v>63.957999999999991</c:v>
                </c:pt>
                <c:pt idx="5">
                  <c:v>65.41</c:v>
                </c:pt>
                <c:pt idx="6">
                  <c:v>65.278999999999996</c:v>
                </c:pt>
                <c:pt idx="7">
                  <c:v>65.681999999999988</c:v>
                </c:pt>
                <c:pt idx="8">
                  <c:v>65.984000000000009</c:v>
                </c:pt>
                <c:pt idx="9">
                  <c:v>66.042000000000002</c:v>
                </c:pt>
                <c:pt idx="10">
                  <c:v>64.941000000000003</c:v>
                </c:pt>
                <c:pt idx="11">
                  <c:v>65.292000000000002</c:v>
                </c:pt>
                <c:pt idx="12">
                  <c:v>65.919999999999987</c:v>
                </c:pt>
                <c:pt idx="13">
                  <c:v>65.447000000000003</c:v>
                </c:pt>
                <c:pt idx="14">
                  <c:v>64.844000000000008</c:v>
                </c:pt>
                <c:pt idx="15">
                  <c:v>65.332999999999998</c:v>
                </c:pt>
                <c:pt idx="16">
                  <c:v>65.161000000000001</c:v>
                </c:pt>
                <c:pt idx="17">
                  <c:v>65.188999999999993</c:v>
                </c:pt>
                <c:pt idx="18">
                  <c:v>65.288000000000011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44-481A-95CC-628466FC03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34544"/>
        <c:axId val="19429968"/>
      </c:lineChart>
      <c:catAx>
        <c:axId val="19434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9968"/>
        <c:crosses val="autoZero"/>
        <c:auto val="1"/>
        <c:lblAlgn val="ctr"/>
        <c:lblOffset val="100"/>
        <c:noMultiLvlLbl val="0"/>
      </c:catAx>
      <c:valAx>
        <c:axId val="1942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4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Median Values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36898512685915"/>
          <c:y val="0.30076443569553807"/>
          <c:w val="0.87122462817147861"/>
          <c:h val="0.6149843248760571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Summary!$D$3:$D$21</c:f>
              <c:numCache>
                <c:formatCode>0.00</c:formatCode>
                <c:ptCount val="19"/>
                <c:pt idx="0">
                  <c:v>58.974999999999994</c:v>
                </c:pt>
                <c:pt idx="1">
                  <c:v>61.040000000000006</c:v>
                </c:pt>
                <c:pt idx="2">
                  <c:v>60.775000000000006</c:v>
                </c:pt>
                <c:pt idx="3">
                  <c:v>61.04</c:v>
                </c:pt>
                <c:pt idx="4">
                  <c:v>60.42</c:v>
                </c:pt>
                <c:pt idx="5">
                  <c:v>60.605000000000004</c:v>
                </c:pt>
                <c:pt idx="6">
                  <c:v>60.594999999999999</c:v>
                </c:pt>
                <c:pt idx="7">
                  <c:v>61.849999999999994</c:v>
                </c:pt>
                <c:pt idx="8">
                  <c:v>61.704999999999998</c:v>
                </c:pt>
                <c:pt idx="9">
                  <c:v>62.76</c:v>
                </c:pt>
                <c:pt idx="10">
                  <c:v>63.59</c:v>
                </c:pt>
                <c:pt idx="11">
                  <c:v>63.56</c:v>
                </c:pt>
                <c:pt idx="12">
                  <c:v>61.6</c:v>
                </c:pt>
                <c:pt idx="13">
                  <c:v>62.545000000000002</c:v>
                </c:pt>
                <c:pt idx="14">
                  <c:v>62.935000000000002</c:v>
                </c:pt>
                <c:pt idx="15">
                  <c:v>62.924999999999997</c:v>
                </c:pt>
                <c:pt idx="16">
                  <c:v>60.795000000000002</c:v>
                </c:pt>
                <c:pt idx="17">
                  <c:v>60.405000000000001</c:v>
                </c:pt>
                <c:pt idx="18">
                  <c:v>59.11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33-4FA4-AD5B-552B5AE5E7B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Summary!$F$3:$F$21</c:f>
              <c:numCache>
                <c:formatCode>0.00</c:formatCode>
                <c:ptCount val="19"/>
                <c:pt idx="0">
                  <c:v>65.384999999999991</c:v>
                </c:pt>
                <c:pt idx="1">
                  <c:v>61.69</c:v>
                </c:pt>
                <c:pt idx="2">
                  <c:v>64.224999999999994</c:v>
                </c:pt>
                <c:pt idx="3">
                  <c:v>62.665000000000006</c:v>
                </c:pt>
                <c:pt idx="4">
                  <c:v>63.540000000000006</c:v>
                </c:pt>
                <c:pt idx="5">
                  <c:v>61.685000000000002</c:v>
                </c:pt>
                <c:pt idx="6">
                  <c:v>61.894999999999996</c:v>
                </c:pt>
                <c:pt idx="7">
                  <c:v>62.66</c:v>
                </c:pt>
                <c:pt idx="8">
                  <c:v>64.449999999999989</c:v>
                </c:pt>
                <c:pt idx="9">
                  <c:v>62.37</c:v>
                </c:pt>
                <c:pt idx="10">
                  <c:v>61.935000000000002</c:v>
                </c:pt>
                <c:pt idx="11">
                  <c:v>62.584999999999994</c:v>
                </c:pt>
                <c:pt idx="12">
                  <c:v>62.8</c:v>
                </c:pt>
                <c:pt idx="13">
                  <c:v>62.08</c:v>
                </c:pt>
                <c:pt idx="14">
                  <c:v>62.41</c:v>
                </c:pt>
                <c:pt idx="15">
                  <c:v>63.335000000000001</c:v>
                </c:pt>
                <c:pt idx="16">
                  <c:v>62.480000000000004</c:v>
                </c:pt>
                <c:pt idx="17">
                  <c:v>58.31</c:v>
                </c:pt>
                <c:pt idx="18">
                  <c:v>61.984999999999999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33-4FA4-AD5B-552B5AE5E7BF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Summary!$H$3:$H$21</c:f>
              <c:numCache>
                <c:formatCode>0.00</c:formatCode>
                <c:ptCount val="19"/>
                <c:pt idx="0">
                  <c:v>65.384999999999991</c:v>
                </c:pt>
                <c:pt idx="1">
                  <c:v>65.585000000000008</c:v>
                </c:pt>
                <c:pt idx="2">
                  <c:v>64.224999999999994</c:v>
                </c:pt>
                <c:pt idx="3">
                  <c:v>65.585000000000008</c:v>
                </c:pt>
                <c:pt idx="4">
                  <c:v>65.62</c:v>
                </c:pt>
                <c:pt idx="5">
                  <c:v>63.64</c:v>
                </c:pt>
                <c:pt idx="6">
                  <c:v>65.8</c:v>
                </c:pt>
                <c:pt idx="7">
                  <c:v>65.585000000000008</c:v>
                </c:pt>
                <c:pt idx="8">
                  <c:v>64.305000000000007</c:v>
                </c:pt>
                <c:pt idx="9">
                  <c:v>64.58</c:v>
                </c:pt>
                <c:pt idx="10">
                  <c:v>65.365000000000009</c:v>
                </c:pt>
                <c:pt idx="11">
                  <c:v>64.75</c:v>
                </c:pt>
                <c:pt idx="12">
                  <c:v>65.400000000000006</c:v>
                </c:pt>
                <c:pt idx="13">
                  <c:v>65.52000000000001</c:v>
                </c:pt>
                <c:pt idx="14">
                  <c:v>65.534999999999997</c:v>
                </c:pt>
                <c:pt idx="15">
                  <c:v>65.125</c:v>
                </c:pt>
                <c:pt idx="16">
                  <c:v>65.16</c:v>
                </c:pt>
                <c:pt idx="17">
                  <c:v>65.389999999999986</c:v>
                </c:pt>
                <c:pt idx="18">
                  <c:v>64.860000000000014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33-4FA4-AD5B-552B5AE5E7BF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Summary!$J$3:$J$21</c:f>
              <c:numCache>
                <c:formatCode>0.00</c:formatCode>
                <c:ptCount val="19"/>
                <c:pt idx="0">
                  <c:v>66.67</c:v>
                </c:pt>
                <c:pt idx="1">
                  <c:v>65.585000000000008</c:v>
                </c:pt>
                <c:pt idx="2">
                  <c:v>64.224999999999994</c:v>
                </c:pt>
                <c:pt idx="3">
                  <c:v>66.23</c:v>
                </c:pt>
                <c:pt idx="4">
                  <c:v>64.58</c:v>
                </c:pt>
                <c:pt idx="5">
                  <c:v>65.585000000000008</c:v>
                </c:pt>
                <c:pt idx="6">
                  <c:v>64.87</c:v>
                </c:pt>
                <c:pt idx="7">
                  <c:v>65.745000000000005</c:v>
                </c:pt>
                <c:pt idx="8">
                  <c:v>65.754999999999995</c:v>
                </c:pt>
                <c:pt idx="9">
                  <c:v>66.150000000000006</c:v>
                </c:pt>
                <c:pt idx="10">
                  <c:v>64.775000000000006</c:v>
                </c:pt>
                <c:pt idx="11">
                  <c:v>65.185000000000002</c:v>
                </c:pt>
                <c:pt idx="12">
                  <c:v>65.5</c:v>
                </c:pt>
                <c:pt idx="13">
                  <c:v>65.430000000000007</c:v>
                </c:pt>
                <c:pt idx="14">
                  <c:v>64.495000000000005</c:v>
                </c:pt>
                <c:pt idx="15">
                  <c:v>65.12</c:v>
                </c:pt>
                <c:pt idx="16">
                  <c:v>65.314999999999998</c:v>
                </c:pt>
                <c:pt idx="17">
                  <c:v>65.099999999999994</c:v>
                </c:pt>
                <c:pt idx="18">
                  <c:v>65.34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33-4FA4-AD5B-552B5AE5E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2262128"/>
        <c:axId val="382262544"/>
      </c:lineChart>
      <c:catAx>
        <c:axId val="382262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262544"/>
        <c:crosses val="autoZero"/>
        <c:auto val="1"/>
        <c:lblAlgn val="ctr"/>
        <c:lblOffset val="100"/>
        <c:noMultiLvlLbl val="0"/>
      </c:catAx>
      <c:valAx>
        <c:axId val="38226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262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99060</xdr:colOff>
      <xdr:row>0</xdr:row>
      <xdr:rowOff>102870</xdr:rowOff>
    </xdr:from>
    <xdr:to>
      <xdr:col>21</xdr:col>
      <xdr:colOff>403860</xdr:colOff>
      <xdr:row>13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776A12-C7E3-4D43-9861-832F5881BB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83820</xdr:colOff>
      <xdr:row>13</xdr:row>
      <xdr:rowOff>179070</xdr:rowOff>
    </xdr:from>
    <xdr:to>
      <xdr:col>21</xdr:col>
      <xdr:colOff>388620</xdr:colOff>
      <xdr:row>28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84BC1B-F5EF-4B7F-982C-E0532BF08F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1EED2-3D0E-4DFE-B528-4B48C8DC64FB}">
  <dimension ref="A1:N30"/>
  <sheetViews>
    <sheetView tabSelected="1" workbookViewId="0">
      <selection activeCell="M29" sqref="M29"/>
    </sheetView>
  </sheetViews>
  <sheetFormatPr defaultRowHeight="14.4" x14ac:dyDescent="0.3"/>
  <cols>
    <col min="2" max="2" width="15.6640625" customWidth="1"/>
  </cols>
  <sheetData>
    <row r="1" spans="1:14" ht="28.2" customHeight="1" x14ac:dyDescent="0.3">
      <c r="C1" s="38" t="s">
        <v>30</v>
      </c>
      <c r="D1" s="39"/>
      <c r="E1" s="36" t="s">
        <v>31</v>
      </c>
      <c r="F1" s="37"/>
      <c r="G1" s="36" t="s">
        <v>32</v>
      </c>
      <c r="H1" s="37"/>
      <c r="I1" s="36" t="s">
        <v>33</v>
      </c>
      <c r="J1" s="37"/>
      <c r="K1" s="36" t="s">
        <v>35</v>
      </c>
      <c r="L1" s="37"/>
      <c r="M1" s="36" t="s">
        <v>34</v>
      </c>
      <c r="N1" s="37"/>
    </row>
    <row r="2" spans="1:14" ht="28.8" x14ac:dyDescent="0.3">
      <c r="A2" s="1" t="s">
        <v>0</v>
      </c>
      <c r="B2" s="2" t="s">
        <v>17</v>
      </c>
      <c r="C2" s="25" t="s">
        <v>16</v>
      </c>
      <c r="D2" s="25" t="s">
        <v>29</v>
      </c>
      <c r="E2" s="25" t="s">
        <v>16</v>
      </c>
      <c r="F2" s="25" t="s">
        <v>29</v>
      </c>
      <c r="G2" s="25" t="s">
        <v>16</v>
      </c>
      <c r="H2" s="25" t="s">
        <v>29</v>
      </c>
      <c r="I2" s="25" t="s">
        <v>16</v>
      </c>
      <c r="J2" s="25" t="s">
        <v>29</v>
      </c>
      <c r="K2" s="25" t="s">
        <v>16</v>
      </c>
      <c r="L2" s="25" t="s">
        <v>29</v>
      </c>
      <c r="M2" s="25" t="s">
        <v>16</v>
      </c>
      <c r="N2" s="25" t="s">
        <v>29</v>
      </c>
    </row>
    <row r="3" spans="1:14" x14ac:dyDescent="0.3">
      <c r="A3" s="8" t="s">
        <v>3</v>
      </c>
      <c r="B3" s="10">
        <v>5</v>
      </c>
      <c r="C3" s="27" cm="1">
        <f t="array" ref="C3:C21">'No Action'!O3:O21</f>
        <v>58.716999999999985</v>
      </c>
      <c r="D3" s="27" cm="1">
        <f t="array" ref="D3:D21">'No Action'!P3:P21</f>
        <v>58.974999999999994</v>
      </c>
      <c r="E3" s="30" cm="1">
        <f t="array" ref="E3:E21">'Remove Incomplete Records'!O3:O21</f>
        <v>63.846000000000004</v>
      </c>
      <c r="F3" s="30" cm="1">
        <f t="array" ref="F3:F21">'Remove Incomplete Records'!P3:P21</f>
        <v>65.384999999999991</v>
      </c>
      <c r="G3" s="32" cm="1">
        <f t="array" ref="G3:G21">'Replace With Mean'!O3:O21</f>
        <v>64.359000000000009</v>
      </c>
      <c r="H3" s="32" cm="1">
        <f t="array" ref="H3:H21">'Replace With Mean'!P3:P21</f>
        <v>65.384999999999991</v>
      </c>
      <c r="I3" s="34" cm="1">
        <f t="array" ref="I3:I21">'Replace With Modal'!O3:O21</f>
        <v>65.897000000000006</v>
      </c>
      <c r="J3" s="34" cm="1">
        <f t="array" ref="J3:J21">'Replace With Modal'!P3:P21</f>
        <v>66.67</v>
      </c>
      <c r="K3" s="24" t="e" cm="1">
        <f t="array" ref="K3:K21">'Replace With Neighbours'!O3:O21</f>
        <v>#DIV/0!</v>
      </c>
      <c r="L3" s="24" t="e" cm="1">
        <f t="array" ref="L3:L21">'Replace With Neighbours'!P3:P21</f>
        <v>#NUM!</v>
      </c>
      <c r="M3" s="24" t="e" cm="1">
        <f t="array" ref="M3:M21">'Replace With Gradient'!O3:O21</f>
        <v>#DIV/0!</v>
      </c>
      <c r="N3" s="18" t="e" cm="1">
        <f t="array" ref="N3:N21">'Replace With Gradient'!P3:P21</f>
        <v>#NUM!</v>
      </c>
    </row>
    <row r="4" spans="1:14" x14ac:dyDescent="0.3">
      <c r="A4" s="9" t="s">
        <v>4</v>
      </c>
      <c r="B4" s="11">
        <v>10</v>
      </c>
      <c r="C4" s="27">
        <v>61.039000000000009</v>
      </c>
      <c r="D4" s="27">
        <v>61.040000000000006</v>
      </c>
      <c r="E4" s="30">
        <v>61.685999999999993</v>
      </c>
      <c r="F4" s="30">
        <v>61.69</v>
      </c>
      <c r="G4" s="32">
        <v>65.325000000000003</v>
      </c>
      <c r="H4" s="32">
        <v>65.585000000000008</v>
      </c>
      <c r="I4" s="34">
        <v>65.065000000000012</v>
      </c>
      <c r="J4" s="34">
        <v>65.585000000000008</v>
      </c>
      <c r="K4" s="24" t="e">
        <v>#DIV/0!</v>
      </c>
      <c r="L4" s="24" t="e">
        <v>#NUM!</v>
      </c>
      <c r="M4" s="24" t="e">
        <v>#DIV/0!</v>
      </c>
      <c r="N4" s="21" t="e">
        <v>#NUM!</v>
      </c>
    </row>
    <row r="5" spans="1:14" x14ac:dyDescent="0.3">
      <c r="A5" s="9" t="s">
        <v>5</v>
      </c>
      <c r="B5" s="11">
        <v>15</v>
      </c>
      <c r="C5" s="27">
        <v>61.98299999999999</v>
      </c>
      <c r="D5" s="27">
        <v>60.775000000000006</v>
      </c>
      <c r="E5" s="30">
        <v>63.707000000000008</v>
      </c>
      <c r="F5" s="30">
        <v>64.224999999999994</v>
      </c>
      <c r="G5" s="32">
        <v>65.087000000000003</v>
      </c>
      <c r="H5" s="32">
        <v>64.224999999999994</v>
      </c>
      <c r="I5" s="34">
        <v>63.188999999999986</v>
      </c>
      <c r="J5" s="34">
        <v>64.224999999999994</v>
      </c>
      <c r="K5" s="24" t="e">
        <v>#DIV/0!</v>
      </c>
      <c r="L5" s="24" t="e">
        <v>#NUM!</v>
      </c>
      <c r="M5" s="24" t="e">
        <v>#DIV/0!</v>
      </c>
      <c r="N5" s="21" t="e">
        <v>#NUM!</v>
      </c>
    </row>
    <row r="6" spans="1:14" x14ac:dyDescent="0.3">
      <c r="A6" s="9" t="s">
        <v>6</v>
      </c>
      <c r="B6" s="11">
        <v>20</v>
      </c>
      <c r="C6" s="27">
        <v>61.559000000000005</v>
      </c>
      <c r="D6" s="27">
        <v>61.04</v>
      </c>
      <c r="E6" s="30">
        <v>63.182999999999993</v>
      </c>
      <c r="F6" s="30">
        <v>62.665000000000006</v>
      </c>
      <c r="G6" s="32">
        <v>65.650000000000006</v>
      </c>
      <c r="H6" s="32">
        <v>65.585000000000008</v>
      </c>
      <c r="I6" s="34">
        <v>65.259</v>
      </c>
      <c r="J6" s="34">
        <v>66.23</v>
      </c>
      <c r="K6" s="24" t="e">
        <v>#DIV/0!</v>
      </c>
      <c r="L6" s="24" t="e">
        <v>#NUM!</v>
      </c>
      <c r="M6" s="24" t="e">
        <v>#DIV/0!</v>
      </c>
      <c r="N6" s="21" t="e">
        <v>#NUM!</v>
      </c>
    </row>
    <row r="7" spans="1:14" x14ac:dyDescent="0.3">
      <c r="A7" s="9" t="s">
        <v>7</v>
      </c>
      <c r="B7" s="11">
        <v>25</v>
      </c>
      <c r="C7" s="27">
        <v>60.260000000000005</v>
      </c>
      <c r="D7" s="27">
        <v>60.42</v>
      </c>
      <c r="E7" s="30">
        <v>63.230000000000004</v>
      </c>
      <c r="F7" s="30">
        <v>63.540000000000006</v>
      </c>
      <c r="G7" s="32">
        <v>67.237000000000009</v>
      </c>
      <c r="H7" s="32">
        <v>65.62</v>
      </c>
      <c r="I7" s="34">
        <v>63.957999999999991</v>
      </c>
      <c r="J7" s="34">
        <v>64.58</v>
      </c>
      <c r="K7" s="24" t="e">
        <v>#DIV/0!</v>
      </c>
      <c r="L7" s="24" t="e">
        <v>#NUM!</v>
      </c>
      <c r="M7" s="24" t="e">
        <v>#DIV/0!</v>
      </c>
      <c r="N7" s="21" t="e">
        <v>#NUM!</v>
      </c>
    </row>
    <row r="8" spans="1:14" x14ac:dyDescent="0.3">
      <c r="A8" s="9" t="s">
        <v>8</v>
      </c>
      <c r="B8" s="11">
        <v>30</v>
      </c>
      <c r="C8" s="27">
        <v>61.213000000000001</v>
      </c>
      <c r="D8" s="27">
        <v>60.605000000000004</v>
      </c>
      <c r="E8" s="30">
        <v>61.861000000000004</v>
      </c>
      <c r="F8" s="30">
        <v>61.685000000000002</v>
      </c>
      <c r="G8" s="32">
        <v>64.330000000000013</v>
      </c>
      <c r="H8" s="32">
        <v>63.64</v>
      </c>
      <c r="I8" s="34">
        <v>65.41</v>
      </c>
      <c r="J8" s="34">
        <v>65.585000000000008</v>
      </c>
      <c r="K8" s="24" t="e">
        <v>#DIV/0!</v>
      </c>
      <c r="L8" s="24" t="e">
        <v>#NUM!</v>
      </c>
      <c r="M8" s="24" t="e">
        <v>#DIV/0!</v>
      </c>
      <c r="N8" s="21" t="e">
        <v>#NUM!</v>
      </c>
    </row>
    <row r="9" spans="1:14" x14ac:dyDescent="0.3">
      <c r="A9" s="9" t="s">
        <v>9</v>
      </c>
      <c r="B9" s="11">
        <v>35</v>
      </c>
      <c r="C9" s="27">
        <v>60.893000000000008</v>
      </c>
      <c r="D9" s="27">
        <v>60.594999999999999</v>
      </c>
      <c r="E9" s="30">
        <v>62.38000000000001</v>
      </c>
      <c r="F9" s="30">
        <v>61.894999999999996</v>
      </c>
      <c r="G9" s="32">
        <v>65.352999999999994</v>
      </c>
      <c r="H9" s="32">
        <v>65.8</v>
      </c>
      <c r="I9" s="34">
        <v>65.278999999999996</v>
      </c>
      <c r="J9" s="34">
        <v>64.87</v>
      </c>
      <c r="K9" s="24" t="e">
        <v>#DIV/0!</v>
      </c>
      <c r="L9" s="24" t="e">
        <v>#NUM!</v>
      </c>
      <c r="M9" s="24" t="e">
        <v>#DIV/0!</v>
      </c>
      <c r="N9" s="21" t="e">
        <v>#NUM!</v>
      </c>
    </row>
    <row r="10" spans="1:14" x14ac:dyDescent="0.3">
      <c r="A10" s="9" t="s">
        <v>10</v>
      </c>
      <c r="B10" s="11">
        <v>40</v>
      </c>
      <c r="C10" s="27">
        <v>61.493000000000009</v>
      </c>
      <c r="D10" s="27">
        <v>61.849999999999994</v>
      </c>
      <c r="E10" s="30">
        <v>61.915999999999997</v>
      </c>
      <c r="F10" s="30">
        <v>62.66</v>
      </c>
      <c r="G10" s="32">
        <v>65.323999999999998</v>
      </c>
      <c r="H10" s="32">
        <v>65.585000000000008</v>
      </c>
      <c r="I10" s="34">
        <v>65.681999999999988</v>
      </c>
      <c r="J10" s="34">
        <v>65.745000000000005</v>
      </c>
      <c r="K10" s="24" t="e">
        <v>#DIV/0!</v>
      </c>
      <c r="L10" s="24" t="e">
        <v>#NUM!</v>
      </c>
      <c r="M10" s="24" t="e">
        <v>#DIV/0!</v>
      </c>
      <c r="N10" s="21" t="e">
        <v>#NUM!</v>
      </c>
    </row>
    <row r="11" spans="1:14" x14ac:dyDescent="0.3">
      <c r="A11" s="9" t="s">
        <v>11</v>
      </c>
      <c r="B11" s="11">
        <v>45</v>
      </c>
      <c r="C11" s="27">
        <v>61.385999999999989</v>
      </c>
      <c r="D11" s="27">
        <v>61.704999999999998</v>
      </c>
      <c r="E11" s="30">
        <v>64.104000000000013</v>
      </c>
      <c r="F11" s="30">
        <v>64.449999999999989</v>
      </c>
      <c r="G11" s="32">
        <v>63.930000000000007</v>
      </c>
      <c r="H11" s="32">
        <v>64.305000000000007</v>
      </c>
      <c r="I11" s="34">
        <v>65.984000000000009</v>
      </c>
      <c r="J11" s="34">
        <v>65.754999999999995</v>
      </c>
      <c r="K11" s="24" t="e">
        <v>#DIV/0!</v>
      </c>
      <c r="L11" s="24" t="e">
        <v>#NUM!</v>
      </c>
      <c r="M11" s="24" t="e">
        <v>#DIV/0!</v>
      </c>
      <c r="N11" s="21" t="e">
        <v>#NUM!</v>
      </c>
    </row>
    <row r="12" spans="1:14" x14ac:dyDescent="0.3">
      <c r="A12" s="9" t="s">
        <v>12</v>
      </c>
      <c r="B12" s="11">
        <v>50</v>
      </c>
      <c r="C12" s="27">
        <v>62.266999999999996</v>
      </c>
      <c r="D12" s="27">
        <v>62.76</v>
      </c>
      <c r="E12" s="30">
        <v>62.397000000000006</v>
      </c>
      <c r="F12" s="30">
        <v>62.37</v>
      </c>
      <c r="G12" s="32">
        <v>64.737999999999985</v>
      </c>
      <c r="H12" s="32">
        <v>64.58</v>
      </c>
      <c r="I12" s="34">
        <v>66.042000000000002</v>
      </c>
      <c r="J12" s="34">
        <v>66.150000000000006</v>
      </c>
      <c r="K12" s="24" t="e">
        <v>#DIV/0!</v>
      </c>
      <c r="L12" s="24" t="e">
        <v>#NUM!</v>
      </c>
      <c r="M12" s="24" t="e">
        <v>#DIV/0!</v>
      </c>
      <c r="N12" s="21" t="e">
        <v>#NUM!</v>
      </c>
    </row>
    <row r="13" spans="1:14" x14ac:dyDescent="0.3">
      <c r="A13" s="9" t="s">
        <v>18</v>
      </c>
      <c r="B13" s="11">
        <v>55</v>
      </c>
      <c r="C13" s="27">
        <v>62.911111111111119</v>
      </c>
      <c r="D13" s="27">
        <v>63.59</v>
      </c>
      <c r="E13" s="30">
        <v>62.222000000000001</v>
      </c>
      <c r="F13" s="30">
        <v>61.935000000000002</v>
      </c>
      <c r="G13" s="32">
        <v>65.105999999999995</v>
      </c>
      <c r="H13" s="32">
        <v>65.365000000000009</v>
      </c>
      <c r="I13" s="34">
        <v>64.941000000000003</v>
      </c>
      <c r="J13" s="34">
        <v>64.775000000000006</v>
      </c>
      <c r="K13" s="24" t="e">
        <v>#DIV/0!</v>
      </c>
      <c r="L13" s="24" t="e">
        <v>#NUM!</v>
      </c>
      <c r="M13" s="24" t="e">
        <v>#DIV/0!</v>
      </c>
      <c r="N13" s="21" t="e">
        <v>#NUM!</v>
      </c>
    </row>
    <row r="14" spans="1:14" x14ac:dyDescent="0.3">
      <c r="A14" s="9" t="s">
        <v>19</v>
      </c>
      <c r="B14" s="11">
        <v>60</v>
      </c>
      <c r="C14" s="27">
        <v>63.319000000000003</v>
      </c>
      <c r="D14" s="27">
        <v>63.56</v>
      </c>
      <c r="E14" s="30">
        <v>61.887</v>
      </c>
      <c r="F14" s="30">
        <v>62.584999999999994</v>
      </c>
      <c r="G14" s="32">
        <v>64.85799999999999</v>
      </c>
      <c r="H14" s="32">
        <v>64.75</v>
      </c>
      <c r="I14" s="34">
        <v>65.292000000000002</v>
      </c>
      <c r="J14" s="34">
        <v>65.185000000000002</v>
      </c>
      <c r="K14" s="24" t="e">
        <v>#DIV/0!</v>
      </c>
      <c r="L14" s="24" t="e">
        <v>#NUM!</v>
      </c>
      <c r="M14" s="24" t="e">
        <v>#DIV/0!</v>
      </c>
      <c r="N14" s="21" t="e">
        <v>#NUM!</v>
      </c>
    </row>
    <row r="15" spans="1:14" x14ac:dyDescent="0.3">
      <c r="A15" s="9" t="s">
        <v>20</v>
      </c>
      <c r="B15" s="11">
        <v>65</v>
      </c>
      <c r="C15" s="27">
        <v>61.780000000000008</v>
      </c>
      <c r="D15" s="27">
        <v>61.6</v>
      </c>
      <c r="E15" s="30">
        <v>62.1</v>
      </c>
      <c r="F15" s="30">
        <v>62.8</v>
      </c>
      <c r="G15" s="32">
        <v>65.179999999999993</v>
      </c>
      <c r="H15" s="32">
        <v>65.400000000000006</v>
      </c>
      <c r="I15" s="34">
        <v>65.919999999999987</v>
      </c>
      <c r="J15" s="34">
        <v>65.5</v>
      </c>
      <c r="K15" s="24" t="e">
        <v>#DIV/0!</v>
      </c>
      <c r="L15" s="24" t="e">
        <v>#NUM!</v>
      </c>
      <c r="M15" s="24" t="e">
        <v>#DIV/0!</v>
      </c>
      <c r="N15" s="21" t="e">
        <v>#NUM!</v>
      </c>
    </row>
    <row r="16" spans="1:14" x14ac:dyDescent="0.3">
      <c r="A16" s="9" t="s">
        <v>21</v>
      </c>
      <c r="B16" s="11">
        <v>70</v>
      </c>
      <c r="C16" s="27">
        <v>62.677</v>
      </c>
      <c r="D16" s="27">
        <v>62.545000000000002</v>
      </c>
      <c r="E16" s="30">
        <v>61.784999999999989</v>
      </c>
      <c r="F16" s="30">
        <v>62.08</v>
      </c>
      <c r="G16" s="32">
        <v>65.614000000000004</v>
      </c>
      <c r="H16" s="32">
        <v>65.52000000000001</v>
      </c>
      <c r="I16" s="34">
        <v>65.447000000000003</v>
      </c>
      <c r="J16" s="34">
        <v>65.430000000000007</v>
      </c>
      <c r="K16" s="24" t="e">
        <v>#DIV/0!</v>
      </c>
      <c r="L16" s="24" t="e">
        <v>#NUM!</v>
      </c>
      <c r="M16" s="24" t="e">
        <v>#DIV/0!</v>
      </c>
      <c r="N16" s="21" t="e">
        <v>#NUM!</v>
      </c>
    </row>
    <row r="17" spans="1:14" x14ac:dyDescent="0.3">
      <c r="A17" s="9" t="s">
        <v>22</v>
      </c>
      <c r="B17" s="11">
        <v>75</v>
      </c>
      <c r="C17" s="27">
        <v>62.935000000000002</v>
      </c>
      <c r="D17" s="27">
        <v>62.935000000000002</v>
      </c>
      <c r="E17" s="30">
        <v>62.760999999999989</v>
      </c>
      <c r="F17" s="30">
        <v>62.41</v>
      </c>
      <c r="G17" s="32">
        <v>65.397999999999996</v>
      </c>
      <c r="H17" s="32">
        <v>65.534999999999997</v>
      </c>
      <c r="I17" s="34">
        <v>64.844000000000008</v>
      </c>
      <c r="J17" s="34">
        <v>64.495000000000005</v>
      </c>
      <c r="K17" s="24" t="e">
        <v>#DIV/0!</v>
      </c>
      <c r="L17" s="24" t="e">
        <v>#NUM!</v>
      </c>
      <c r="M17" s="24" t="e">
        <v>#DIV/0!</v>
      </c>
      <c r="N17" s="21" t="e">
        <v>#NUM!</v>
      </c>
    </row>
    <row r="18" spans="1:14" x14ac:dyDescent="0.3">
      <c r="A18" s="9" t="s">
        <v>23</v>
      </c>
      <c r="B18" s="11">
        <v>80</v>
      </c>
      <c r="C18" s="27">
        <v>62.861000000000004</v>
      </c>
      <c r="D18" s="27">
        <v>62.924999999999997</v>
      </c>
      <c r="E18" s="30">
        <v>62.829000000000008</v>
      </c>
      <c r="F18" s="30">
        <v>63.335000000000001</v>
      </c>
      <c r="G18" s="32">
        <v>65.010000000000005</v>
      </c>
      <c r="H18" s="32">
        <v>65.125</v>
      </c>
      <c r="I18" s="34">
        <v>65.332999999999998</v>
      </c>
      <c r="J18" s="34">
        <v>65.12</v>
      </c>
      <c r="K18" s="24" t="e">
        <v>#DIV/0!</v>
      </c>
      <c r="L18" s="24" t="e">
        <v>#NUM!</v>
      </c>
      <c r="M18" s="24" t="e">
        <v>#DIV/0!</v>
      </c>
      <c r="N18" s="21" t="e">
        <v>#NUM!</v>
      </c>
    </row>
    <row r="19" spans="1:14" x14ac:dyDescent="0.3">
      <c r="A19" s="9" t="s">
        <v>24</v>
      </c>
      <c r="B19" s="11">
        <v>85</v>
      </c>
      <c r="C19" s="27">
        <v>61.117000000000004</v>
      </c>
      <c r="D19" s="27">
        <v>60.795000000000002</v>
      </c>
      <c r="E19" s="30">
        <v>61.73</v>
      </c>
      <c r="F19" s="30">
        <v>62.480000000000004</v>
      </c>
      <c r="G19" s="32">
        <v>65.114000000000004</v>
      </c>
      <c r="H19" s="32">
        <v>65.16</v>
      </c>
      <c r="I19" s="34">
        <v>65.161000000000001</v>
      </c>
      <c r="J19" s="34">
        <v>65.314999999999998</v>
      </c>
      <c r="K19" s="24" t="e">
        <v>#DIV/0!</v>
      </c>
      <c r="L19" s="24" t="e">
        <v>#NUM!</v>
      </c>
      <c r="M19" s="24" t="e">
        <v>#DIV/0!</v>
      </c>
      <c r="N19" s="21" t="e">
        <v>#NUM!</v>
      </c>
    </row>
    <row r="20" spans="1:14" x14ac:dyDescent="0.3">
      <c r="A20" s="9" t="s">
        <v>25</v>
      </c>
      <c r="B20" s="11">
        <v>90</v>
      </c>
      <c r="C20" s="27">
        <v>60.202999999999989</v>
      </c>
      <c r="D20" s="27">
        <v>60.405000000000001</v>
      </c>
      <c r="E20" s="30">
        <v>57.442000000000007</v>
      </c>
      <c r="F20" s="30">
        <v>58.31</v>
      </c>
      <c r="G20" s="32">
        <v>65.274000000000001</v>
      </c>
      <c r="H20" s="32">
        <v>65.389999999999986</v>
      </c>
      <c r="I20" s="34">
        <v>65.188999999999993</v>
      </c>
      <c r="J20" s="34">
        <v>65.099999999999994</v>
      </c>
      <c r="K20" s="24" t="e">
        <v>#DIV/0!</v>
      </c>
      <c r="L20" s="24" t="e">
        <v>#NUM!</v>
      </c>
      <c r="M20" s="24" t="e">
        <v>#DIV/0!</v>
      </c>
      <c r="N20" s="21" t="e">
        <v>#NUM!</v>
      </c>
    </row>
    <row r="21" spans="1:14" x14ac:dyDescent="0.3">
      <c r="A21" s="12" t="s">
        <v>26</v>
      </c>
      <c r="B21" s="13">
        <v>95</v>
      </c>
      <c r="C21" s="28">
        <v>59.410000000000011</v>
      </c>
      <c r="D21" s="29">
        <v>59.11</v>
      </c>
      <c r="E21" s="31">
        <v>59.834000000000003</v>
      </c>
      <c r="F21" s="31">
        <v>61.984999999999999</v>
      </c>
      <c r="G21" s="33">
        <v>64.984999999999999</v>
      </c>
      <c r="H21" s="33">
        <v>64.860000000000014</v>
      </c>
      <c r="I21" s="35">
        <v>65.288000000000011</v>
      </c>
      <c r="J21" s="35">
        <v>65.34</v>
      </c>
      <c r="K21" s="26" t="e">
        <v>#DIV/0!</v>
      </c>
      <c r="L21" s="26" t="e">
        <v>#NUM!</v>
      </c>
      <c r="M21" s="26" t="e">
        <v>#DIV/0!</v>
      </c>
      <c r="N21" s="23" t="e">
        <v>#NUM!</v>
      </c>
    </row>
    <row r="22" spans="1:14" x14ac:dyDescent="0.3">
      <c r="N22" t="s">
        <v>2</v>
      </c>
    </row>
    <row r="23" spans="1:14" x14ac:dyDescent="0.3">
      <c r="C23" s="51" t="s">
        <v>36</v>
      </c>
    </row>
    <row r="24" spans="1:14" x14ac:dyDescent="0.3">
      <c r="C24" s="49">
        <f>AVERAGE(C3:C21)</f>
        <v>61.474900584795321</v>
      </c>
      <c r="D24" s="49">
        <f>AVERAGE(D3:D21)</f>
        <v>61.433157894736844</v>
      </c>
      <c r="E24" s="50">
        <f>AVERAGE(E3:E21)</f>
        <v>62.152631578947371</v>
      </c>
      <c r="F24" s="50">
        <f>AVERAGE(F3:F21)</f>
        <v>62.551842105263155</v>
      </c>
      <c r="G24" s="49">
        <f>AVERAGE(G3:G21)</f>
        <v>65.151157894736841</v>
      </c>
      <c r="H24" s="49">
        <f>AVERAGE(H3:H21)</f>
        <v>65.127105263157915</v>
      </c>
      <c r="I24" s="50">
        <f>AVERAGE(I3:I21)</f>
        <v>65.220000000000013</v>
      </c>
      <c r="J24" s="50">
        <f>AVERAGE(J3:J21)</f>
        <v>65.35026315789473</v>
      </c>
      <c r="K24" s="49" t="e">
        <f t="shared" ref="K24:N24" si="0">AVERAGE(K3:K21)</f>
        <v>#DIV/0!</v>
      </c>
      <c r="L24" s="49" t="e">
        <f t="shared" si="0"/>
        <v>#NUM!</v>
      </c>
      <c r="M24" s="50" t="e">
        <f t="shared" si="0"/>
        <v>#DIV/0!</v>
      </c>
      <c r="N24" s="50" t="e">
        <f t="shared" si="0"/>
        <v>#NUM!</v>
      </c>
    </row>
    <row r="30" spans="1:14" x14ac:dyDescent="0.3">
      <c r="J30" s="50"/>
    </row>
  </sheetData>
  <mergeCells count="6">
    <mergeCell ref="K1:L1"/>
    <mergeCell ref="M1:N1"/>
    <mergeCell ref="C1:D1"/>
    <mergeCell ref="E1:F1"/>
    <mergeCell ref="G1:H1"/>
    <mergeCell ref="I1:J1"/>
  </mergeCells>
  <pageMargins left="0.7" right="0.7" top="0.75" bottom="0.75" header="0.3" footer="0.3"/>
  <pageSetup paperSize="9" orientation="portrait" horizontalDpi="4294967293" verticalDpi="0" r:id="rId1"/>
  <ignoredErrors>
    <ignoredError sqref="A3:A2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workbookViewId="0"/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40" t="s">
        <v>27</v>
      </c>
      <c r="D1" s="41"/>
      <c r="E1" s="41"/>
      <c r="F1" s="41"/>
      <c r="G1" s="41"/>
      <c r="H1" s="41"/>
      <c r="I1" s="41"/>
      <c r="J1" s="41"/>
      <c r="K1" s="41"/>
      <c r="L1" s="42"/>
      <c r="M1" s="43" t="s">
        <v>13</v>
      </c>
      <c r="N1" s="44"/>
      <c r="O1" s="44"/>
      <c r="P1" s="45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29</v>
      </c>
    </row>
    <row r="3" spans="1:16" x14ac:dyDescent="0.3">
      <c r="A3" s="8" t="s">
        <v>3</v>
      </c>
      <c r="B3" s="10">
        <v>5</v>
      </c>
      <c r="C3" s="3">
        <v>69.23</v>
      </c>
      <c r="D3" s="3">
        <v>64.099999999999994</v>
      </c>
      <c r="E3" s="3">
        <v>56.41</v>
      </c>
      <c r="F3" s="3">
        <v>56.41</v>
      </c>
      <c r="G3" s="3">
        <v>46.15</v>
      </c>
      <c r="H3" s="3">
        <v>41.03</v>
      </c>
      <c r="I3" s="3">
        <v>61.54</v>
      </c>
      <c r="J3" s="3">
        <v>64.099999999999994</v>
      </c>
      <c r="K3" s="3">
        <v>56.41</v>
      </c>
      <c r="L3" s="6">
        <v>71.790000000000006</v>
      </c>
      <c r="M3" s="3">
        <f>MIN(C3:L3)</f>
        <v>41.03</v>
      </c>
      <c r="N3" s="3">
        <f>MAX(C3:L3)</f>
        <v>71.790000000000006</v>
      </c>
      <c r="O3" s="20">
        <f>SUM(C3:L3)/COUNT(C3:L3)</f>
        <v>58.716999999999985</v>
      </c>
      <c r="P3" s="7">
        <f>MEDIAN(C3:L3)</f>
        <v>58.974999999999994</v>
      </c>
    </row>
    <row r="4" spans="1:16" x14ac:dyDescent="0.3">
      <c r="A4" s="9" t="s">
        <v>4</v>
      </c>
      <c r="B4" s="11">
        <v>10</v>
      </c>
      <c r="C4" s="3">
        <v>59.74</v>
      </c>
      <c r="D4" s="3">
        <v>55.84</v>
      </c>
      <c r="E4" s="3">
        <v>68.83</v>
      </c>
      <c r="F4" s="3">
        <v>55.84</v>
      </c>
      <c r="G4" s="3">
        <v>62.34</v>
      </c>
      <c r="H4" s="3">
        <v>59.74</v>
      </c>
      <c r="I4" s="3">
        <v>64.94</v>
      </c>
      <c r="J4" s="3">
        <v>64.94</v>
      </c>
      <c r="K4" s="3">
        <v>62.34</v>
      </c>
      <c r="L4" s="7">
        <v>55.84</v>
      </c>
      <c r="M4" s="3">
        <f t="shared" ref="M4:M21" si="0">MIN(C4:L4)</f>
        <v>55.84</v>
      </c>
      <c r="N4" s="3">
        <f t="shared" ref="N4:N21" si="1">MAX(C4:L4)</f>
        <v>68.83</v>
      </c>
      <c r="O4" s="16">
        <f t="shared" ref="O4:O21" si="2">SUM(C4:L4)/COUNT(C4:L4)</f>
        <v>61.039000000000009</v>
      </c>
      <c r="P4" s="7">
        <f t="shared" ref="P4:P21" si="3">MEDIAN(C4:L4)</f>
        <v>61.040000000000006</v>
      </c>
    </row>
    <row r="5" spans="1:16" x14ac:dyDescent="0.3">
      <c r="A5" s="9" t="s">
        <v>5</v>
      </c>
      <c r="B5" s="11">
        <v>15</v>
      </c>
      <c r="C5" s="3">
        <v>69.83</v>
      </c>
      <c r="D5" s="3">
        <v>61.21</v>
      </c>
      <c r="E5" s="3">
        <v>63.79</v>
      </c>
      <c r="F5" s="3">
        <v>59.48</v>
      </c>
      <c r="G5" s="3">
        <v>64.66</v>
      </c>
      <c r="H5" s="3">
        <v>56.9</v>
      </c>
      <c r="I5" s="3">
        <v>60.34</v>
      </c>
      <c r="J5" s="3">
        <v>58.62</v>
      </c>
      <c r="K5" s="3">
        <v>54.31</v>
      </c>
      <c r="L5" s="7">
        <v>70.69</v>
      </c>
      <c r="M5" s="3">
        <f t="shared" si="0"/>
        <v>54.31</v>
      </c>
      <c r="N5" s="3">
        <f t="shared" si="1"/>
        <v>70.69</v>
      </c>
      <c r="O5" s="16">
        <f t="shared" si="2"/>
        <v>61.98299999999999</v>
      </c>
      <c r="P5" s="7">
        <f t="shared" si="3"/>
        <v>60.775000000000006</v>
      </c>
    </row>
    <row r="6" spans="1:16" x14ac:dyDescent="0.3">
      <c r="A6" s="9" t="s">
        <v>6</v>
      </c>
      <c r="B6" s="11">
        <v>20</v>
      </c>
      <c r="C6" s="3">
        <v>61.69</v>
      </c>
      <c r="D6" s="3">
        <v>58.44</v>
      </c>
      <c r="E6" s="3">
        <v>61.04</v>
      </c>
      <c r="F6" s="3">
        <v>60.39</v>
      </c>
      <c r="G6" s="3">
        <v>66.23</v>
      </c>
      <c r="H6" s="3">
        <v>59.74</v>
      </c>
      <c r="I6" s="3">
        <v>62.99</v>
      </c>
      <c r="J6" s="3">
        <v>64.94</v>
      </c>
      <c r="K6" s="3">
        <v>61.04</v>
      </c>
      <c r="L6" s="7">
        <v>59.09</v>
      </c>
      <c r="M6" s="3">
        <f t="shared" si="0"/>
        <v>58.44</v>
      </c>
      <c r="N6" s="3">
        <f t="shared" si="1"/>
        <v>66.23</v>
      </c>
      <c r="O6" s="16">
        <f t="shared" si="2"/>
        <v>61.559000000000005</v>
      </c>
      <c r="P6" s="7">
        <f t="shared" si="3"/>
        <v>61.04</v>
      </c>
    </row>
    <row r="7" spans="1:16" x14ac:dyDescent="0.3">
      <c r="A7" s="9" t="s">
        <v>7</v>
      </c>
      <c r="B7" s="11">
        <v>25</v>
      </c>
      <c r="C7" s="3">
        <v>59.9</v>
      </c>
      <c r="D7" s="3">
        <v>58.33</v>
      </c>
      <c r="E7" s="3">
        <v>61.46</v>
      </c>
      <c r="F7" s="3">
        <v>63.54</v>
      </c>
      <c r="G7" s="3">
        <v>60.94</v>
      </c>
      <c r="H7" s="3">
        <v>61.98</v>
      </c>
      <c r="I7" s="3">
        <v>55.21</v>
      </c>
      <c r="J7" s="3">
        <v>57.81</v>
      </c>
      <c r="K7" s="3">
        <v>57.81</v>
      </c>
      <c r="L7" s="7">
        <v>65.62</v>
      </c>
      <c r="M7" s="3">
        <f t="shared" si="0"/>
        <v>55.21</v>
      </c>
      <c r="N7" s="3">
        <f t="shared" si="1"/>
        <v>65.62</v>
      </c>
      <c r="O7" s="16">
        <f t="shared" si="2"/>
        <v>60.260000000000005</v>
      </c>
      <c r="P7" s="7">
        <f t="shared" si="3"/>
        <v>60.42</v>
      </c>
    </row>
    <row r="8" spans="1:16" x14ac:dyDescent="0.3">
      <c r="A8" s="9" t="s">
        <v>8</v>
      </c>
      <c r="B8" s="11">
        <v>30</v>
      </c>
      <c r="C8" s="3">
        <v>64.069999999999993</v>
      </c>
      <c r="D8" s="3">
        <v>58.01</v>
      </c>
      <c r="E8" s="3">
        <v>59.74</v>
      </c>
      <c r="F8" s="3">
        <v>65.37</v>
      </c>
      <c r="G8" s="3">
        <v>63.64</v>
      </c>
      <c r="H8" s="3">
        <v>60.17</v>
      </c>
      <c r="I8" s="3">
        <v>59.74</v>
      </c>
      <c r="J8" s="3">
        <v>61.04</v>
      </c>
      <c r="K8" s="3">
        <v>57.58</v>
      </c>
      <c r="L8" s="7">
        <v>62.77</v>
      </c>
      <c r="M8" s="3">
        <f t="shared" si="0"/>
        <v>57.58</v>
      </c>
      <c r="N8" s="3">
        <f t="shared" si="1"/>
        <v>65.37</v>
      </c>
      <c r="O8" s="16">
        <f t="shared" si="2"/>
        <v>61.213000000000001</v>
      </c>
      <c r="P8" s="7">
        <f t="shared" si="3"/>
        <v>60.605000000000004</v>
      </c>
    </row>
    <row r="9" spans="1:16" x14ac:dyDescent="0.3">
      <c r="A9" s="9" t="s">
        <v>9</v>
      </c>
      <c r="B9" s="11">
        <v>35</v>
      </c>
      <c r="C9" s="3">
        <v>59.11</v>
      </c>
      <c r="D9" s="3">
        <v>61.71</v>
      </c>
      <c r="E9" s="3">
        <v>58.36</v>
      </c>
      <c r="F9" s="3">
        <v>63.94</v>
      </c>
      <c r="G9" s="3">
        <v>63.57</v>
      </c>
      <c r="H9" s="3">
        <v>59.48</v>
      </c>
      <c r="I9" s="3">
        <v>65.06</v>
      </c>
      <c r="J9" s="3">
        <v>56.51</v>
      </c>
      <c r="K9" s="3">
        <v>62.83</v>
      </c>
      <c r="L9" s="7">
        <v>58.36</v>
      </c>
      <c r="M9" s="3">
        <f t="shared" si="0"/>
        <v>56.51</v>
      </c>
      <c r="N9" s="3">
        <f t="shared" si="1"/>
        <v>65.06</v>
      </c>
      <c r="O9" s="16">
        <f t="shared" si="2"/>
        <v>60.893000000000008</v>
      </c>
      <c r="P9" s="7">
        <f t="shared" si="3"/>
        <v>60.594999999999999</v>
      </c>
    </row>
    <row r="10" spans="1:16" x14ac:dyDescent="0.3">
      <c r="A10" s="9" t="s">
        <v>10</v>
      </c>
      <c r="B10" s="11">
        <v>40</v>
      </c>
      <c r="C10" s="3">
        <v>58.77</v>
      </c>
      <c r="D10" s="3">
        <v>60.71</v>
      </c>
      <c r="E10" s="3">
        <v>61.04</v>
      </c>
      <c r="F10" s="3">
        <v>61.69</v>
      </c>
      <c r="G10" s="3">
        <v>65.58</v>
      </c>
      <c r="H10" s="3">
        <v>62.01</v>
      </c>
      <c r="I10" s="3">
        <v>62.66</v>
      </c>
      <c r="J10" s="3">
        <v>64.290000000000006</v>
      </c>
      <c r="K10" s="3">
        <v>56.17</v>
      </c>
      <c r="L10" s="7">
        <v>62.01</v>
      </c>
      <c r="M10" s="3">
        <f t="shared" si="0"/>
        <v>56.17</v>
      </c>
      <c r="N10" s="3">
        <f t="shared" si="1"/>
        <v>65.58</v>
      </c>
      <c r="O10" s="16">
        <f t="shared" si="2"/>
        <v>61.493000000000009</v>
      </c>
      <c r="P10" s="7">
        <f t="shared" si="3"/>
        <v>61.849999999999994</v>
      </c>
    </row>
    <row r="11" spans="1:16" x14ac:dyDescent="0.3">
      <c r="A11" s="9" t="s">
        <v>11</v>
      </c>
      <c r="B11" s="11">
        <v>45</v>
      </c>
      <c r="C11" s="3">
        <v>58.38</v>
      </c>
      <c r="D11" s="3">
        <v>63.01</v>
      </c>
      <c r="E11" s="3">
        <v>63.29</v>
      </c>
      <c r="F11" s="3">
        <v>63.58</v>
      </c>
      <c r="G11" s="3">
        <v>62.14</v>
      </c>
      <c r="H11" s="3">
        <v>58.38</v>
      </c>
      <c r="I11" s="3">
        <v>64.45</v>
      </c>
      <c r="J11" s="3">
        <v>58.67</v>
      </c>
      <c r="K11" s="3">
        <v>60.69</v>
      </c>
      <c r="L11" s="7">
        <v>61.27</v>
      </c>
      <c r="M11" s="3">
        <f t="shared" si="0"/>
        <v>58.38</v>
      </c>
      <c r="N11" s="3">
        <f t="shared" si="1"/>
        <v>64.45</v>
      </c>
      <c r="O11" s="16">
        <f t="shared" si="2"/>
        <v>61.385999999999989</v>
      </c>
      <c r="P11" s="7">
        <f t="shared" si="3"/>
        <v>61.704999999999998</v>
      </c>
    </row>
    <row r="12" spans="1:16" x14ac:dyDescent="0.3">
      <c r="A12" s="9" t="s">
        <v>12</v>
      </c>
      <c r="B12" s="11">
        <v>50</v>
      </c>
      <c r="C12" s="3">
        <v>60.42</v>
      </c>
      <c r="D12" s="3">
        <v>65.89</v>
      </c>
      <c r="E12" s="3">
        <v>62.76</v>
      </c>
      <c r="F12" s="3">
        <v>60.68</v>
      </c>
      <c r="G12" s="3">
        <v>59.38</v>
      </c>
      <c r="H12" s="3">
        <v>60.68</v>
      </c>
      <c r="I12" s="3">
        <v>62.76</v>
      </c>
      <c r="J12" s="3">
        <v>64.06</v>
      </c>
      <c r="K12" s="3">
        <v>62.76</v>
      </c>
      <c r="L12" s="7">
        <v>63.28</v>
      </c>
      <c r="M12" s="3">
        <f t="shared" si="0"/>
        <v>59.38</v>
      </c>
      <c r="N12" s="3">
        <f t="shared" si="1"/>
        <v>65.89</v>
      </c>
      <c r="O12" s="16">
        <f t="shared" si="2"/>
        <v>62.266999999999996</v>
      </c>
      <c r="P12" s="7">
        <f t="shared" si="3"/>
        <v>62.76</v>
      </c>
    </row>
    <row r="13" spans="1:16" x14ac:dyDescent="0.3">
      <c r="A13" s="9" t="s">
        <v>18</v>
      </c>
      <c r="B13" s="11">
        <v>55</v>
      </c>
      <c r="C13" s="3">
        <v>60.52</v>
      </c>
      <c r="D13" s="3">
        <v>64.540000000000006</v>
      </c>
      <c r="E13" s="3">
        <v>62.65</v>
      </c>
      <c r="F13" s="3">
        <v>63.83</v>
      </c>
      <c r="G13" s="3">
        <v>61.23</v>
      </c>
      <c r="H13" s="3">
        <v>64.78</v>
      </c>
      <c r="I13" s="3">
        <v>64.540000000000006</v>
      </c>
      <c r="J13" s="3">
        <v>60.52</v>
      </c>
      <c r="K13" s="3" t="s">
        <v>28</v>
      </c>
      <c r="L13" s="7">
        <v>63.59</v>
      </c>
      <c r="M13" s="3">
        <f t="shared" si="0"/>
        <v>60.52</v>
      </c>
      <c r="N13" s="3">
        <f t="shared" si="1"/>
        <v>64.78</v>
      </c>
      <c r="O13" s="16">
        <f t="shared" si="2"/>
        <v>62.911111111111119</v>
      </c>
      <c r="P13" s="7">
        <f t="shared" si="3"/>
        <v>63.59</v>
      </c>
    </row>
    <row r="14" spans="1:16" x14ac:dyDescent="0.3">
      <c r="A14" s="9" t="s">
        <v>19</v>
      </c>
      <c r="B14" s="11">
        <v>60</v>
      </c>
      <c r="C14" s="3">
        <v>64.209999999999994</v>
      </c>
      <c r="D14" s="3">
        <v>62.47</v>
      </c>
      <c r="E14" s="3">
        <v>63.12</v>
      </c>
      <c r="F14" s="3">
        <v>64.86</v>
      </c>
      <c r="G14" s="3">
        <v>63.99</v>
      </c>
      <c r="H14" s="3">
        <v>64.209999999999994</v>
      </c>
      <c r="I14" s="3">
        <v>63.56</v>
      </c>
      <c r="J14" s="3">
        <v>60.95</v>
      </c>
      <c r="K14" s="3">
        <v>62.26</v>
      </c>
      <c r="L14" s="7">
        <v>63.56</v>
      </c>
      <c r="M14" s="3">
        <f t="shared" si="0"/>
        <v>60.95</v>
      </c>
      <c r="N14" s="3">
        <f t="shared" si="1"/>
        <v>64.86</v>
      </c>
      <c r="O14" s="16">
        <f t="shared" si="2"/>
        <v>63.319000000000003</v>
      </c>
      <c r="P14" s="7">
        <f t="shared" si="3"/>
        <v>63.56</v>
      </c>
    </row>
    <row r="15" spans="1:16" x14ac:dyDescent="0.3">
      <c r="A15" s="9" t="s">
        <v>20</v>
      </c>
      <c r="B15" s="11">
        <v>65</v>
      </c>
      <c r="C15" s="3">
        <v>60.2</v>
      </c>
      <c r="D15" s="3">
        <v>62</v>
      </c>
      <c r="E15" s="3">
        <v>63.6</v>
      </c>
      <c r="F15" s="3">
        <v>60</v>
      </c>
      <c r="G15" s="3">
        <v>62.6</v>
      </c>
      <c r="H15" s="3">
        <v>60.2</v>
      </c>
      <c r="I15" s="3">
        <v>62.6</v>
      </c>
      <c r="J15" s="3">
        <v>60.6</v>
      </c>
      <c r="K15" s="3">
        <v>64.8</v>
      </c>
      <c r="L15" s="7">
        <v>61.2</v>
      </c>
      <c r="M15" s="3">
        <f t="shared" si="0"/>
        <v>60</v>
      </c>
      <c r="N15" s="3">
        <f t="shared" si="1"/>
        <v>64.8</v>
      </c>
      <c r="O15" s="16">
        <f t="shared" si="2"/>
        <v>61.780000000000008</v>
      </c>
      <c r="P15" s="7">
        <f t="shared" si="3"/>
        <v>61.6</v>
      </c>
    </row>
    <row r="16" spans="1:16" x14ac:dyDescent="0.3">
      <c r="A16" s="9" t="s">
        <v>21</v>
      </c>
      <c r="B16" s="11">
        <v>70</v>
      </c>
      <c r="C16" s="3">
        <v>66.36</v>
      </c>
      <c r="D16" s="3">
        <v>63.38</v>
      </c>
      <c r="E16" s="3">
        <v>62.45</v>
      </c>
      <c r="F16" s="3">
        <v>60.04</v>
      </c>
      <c r="G16" s="3">
        <v>62.64</v>
      </c>
      <c r="H16" s="3">
        <v>63.2</v>
      </c>
      <c r="I16" s="3">
        <v>60.78</v>
      </c>
      <c r="J16" s="3">
        <v>61.52</v>
      </c>
      <c r="K16" s="3">
        <v>67.66</v>
      </c>
      <c r="L16" s="7">
        <v>58.74</v>
      </c>
      <c r="M16" s="3">
        <f t="shared" si="0"/>
        <v>58.74</v>
      </c>
      <c r="N16" s="3">
        <f t="shared" si="1"/>
        <v>67.66</v>
      </c>
      <c r="O16" s="16">
        <f t="shared" si="2"/>
        <v>62.677</v>
      </c>
      <c r="P16" s="7">
        <f t="shared" si="3"/>
        <v>62.545000000000002</v>
      </c>
    </row>
    <row r="17" spans="1:16" x14ac:dyDescent="0.3">
      <c r="A17" s="9" t="s">
        <v>22</v>
      </c>
      <c r="B17" s="11">
        <v>75</v>
      </c>
      <c r="C17" s="3">
        <v>64.760000000000005</v>
      </c>
      <c r="D17" s="3">
        <v>64.930000000000007</v>
      </c>
      <c r="E17" s="3">
        <v>63.89</v>
      </c>
      <c r="F17" s="3">
        <v>62.85</v>
      </c>
      <c r="G17" s="3">
        <v>60.07</v>
      </c>
      <c r="H17" s="3">
        <v>60.42</v>
      </c>
      <c r="I17" s="3">
        <v>63.02</v>
      </c>
      <c r="J17" s="3">
        <v>60.59</v>
      </c>
      <c r="K17" s="3">
        <v>61.46</v>
      </c>
      <c r="L17" s="7">
        <v>67.36</v>
      </c>
      <c r="M17" s="3">
        <f t="shared" si="0"/>
        <v>60.07</v>
      </c>
      <c r="N17" s="3">
        <f t="shared" si="1"/>
        <v>67.36</v>
      </c>
      <c r="O17" s="16">
        <f t="shared" si="2"/>
        <v>62.935000000000002</v>
      </c>
      <c r="P17" s="7">
        <f t="shared" si="3"/>
        <v>62.935000000000002</v>
      </c>
    </row>
    <row r="18" spans="1:16" x14ac:dyDescent="0.3">
      <c r="A18" s="9" t="s">
        <v>23</v>
      </c>
      <c r="B18" s="11">
        <v>80</v>
      </c>
      <c r="C18" s="3">
        <v>60.16</v>
      </c>
      <c r="D18" s="3">
        <v>61.3</v>
      </c>
      <c r="E18" s="3">
        <v>63.25</v>
      </c>
      <c r="F18" s="3">
        <v>65.040000000000006</v>
      </c>
      <c r="G18" s="3">
        <v>64.39</v>
      </c>
      <c r="H18" s="3">
        <v>61.79</v>
      </c>
      <c r="I18" s="3">
        <v>65.2</v>
      </c>
      <c r="J18" s="3">
        <v>62.6</v>
      </c>
      <c r="K18" s="3">
        <v>60.16</v>
      </c>
      <c r="L18" s="7">
        <v>64.72</v>
      </c>
      <c r="M18" s="3">
        <f t="shared" si="0"/>
        <v>60.16</v>
      </c>
      <c r="N18" s="3">
        <f t="shared" si="1"/>
        <v>65.2</v>
      </c>
      <c r="O18" s="16">
        <f t="shared" si="2"/>
        <v>62.861000000000004</v>
      </c>
      <c r="P18" s="7">
        <f t="shared" si="3"/>
        <v>62.924999999999997</v>
      </c>
    </row>
    <row r="19" spans="1:16" x14ac:dyDescent="0.3">
      <c r="A19" s="9" t="s">
        <v>24</v>
      </c>
      <c r="B19" s="11">
        <v>85</v>
      </c>
      <c r="C19" s="3">
        <v>62.02</v>
      </c>
      <c r="D19" s="3">
        <v>60.95</v>
      </c>
      <c r="E19" s="3">
        <v>60.64</v>
      </c>
      <c r="F19" s="3">
        <v>63.4</v>
      </c>
      <c r="G19" s="3">
        <v>63.55</v>
      </c>
      <c r="H19" s="3">
        <v>58.65</v>
      </c>
      <c r="I19" s="3">
        <v>60.64</v>
      </c>
      <c r="J19" s="3">
        <v>62.63</v>
      </c>
      <c r="K19" s="3">
        <v>59.88</v>
      </c>
      <c r="L19" s="7">
        <v>58.81</v>
      </c>
      <c r="M19" s="3">
        <f t="shared" si="0"/>
        <v>58.65</v>
      </c>
      <c r="N19" s="3">
        <f t="shared" si="1"/>
        <v>63.55</v>
      </c>
      <c r="O19" s="16">
        <f t="shared" si="2"/>
        <v>61.117000000000004</v>
      </c>
      <c r="P19" s="7">
        <f t="shared" si="3"/>
        <v>60.795000000000002</v>
      </c>
    </row>
    <row r="20" spans="1:16" x14ac:dyDescent="0.3">
      <c r="A20" s="9" t="s">
        <v>25</v>
      </c>
      <c r="B20" s="11">
        <v>90</v>
      </c>
      <c r="C20" s="3">
        <v>59.25</v>
      </c>
      <c r="D20" s="3">
        <v>60.12</v>
      </c>
      <c r="E20" s="3">
        <v>55.78</v>
      </c>
      <c r="F20" s="3">
        <v>61.42</v>
      </c>
      <c r="G20" s="3">
        <v>60.69</v>
      </c>
      <c r="H20" s="3">
        <v>61.13</v>
      </c>
      <c r="I20" s="3">
        <v>56.21</v>
      </c>
      <c r="J20" s="3">
        <v>63.15</v>
      </c>
      <c r="K20" s="3">
        <v>64.739999999999995</v>
      </c>
      <c r="L20" s="7">
        <v>59.54</v>
      </c>
      <c r="M20" s="3">
        <f t="shared" si="0"/>
        <v>55.78</v>
      </c>
      <c r="N20" s="3">
        <f t="shared" si="1"/>
        <v>64.739999999999995</v>
      </c>
      <c r="O20" s="16">
        <f t="shared" si="2"/>
        <v>60.202999999999989</v>
      </c>
      <c r="P20" s="7">
        <f t="shared" si="3"/>
        <v>60.405000000000001</v>
      </c>
    </row>
    <row r="21" spans="1:16" x14ac:dyDescent="0.3">
      <c r="A21" s="12" t="s">
        <v>26</v>
      </c>
      <c r="B21" s="13">
        <v>95</v>
      </c>
      <c r="C21" s="14">
        <v>63.42</v>
      </c>
      <c r="D21" s="14">
        <v>61.37</v>
      </c>
      <c r="E21" s="14">
        <v>58.08</v>
      </c>
      <c r="F21" s="14">
        <v>57.53</v>
      </c>
      <c r="G21" s="14">
        <v>55.07</v>
      </c>
      <c r="H21" s="14">
        <v>57.12</v>
      </c>
      <c r="I21" s="14">
        <v>61.37</v>
      </c>
      <c r="J21" s="14">
        <v>61.92</v>
      </c>
      <c r="K21" s="14">
        <v>58.9</v>
      </c>
      <c r="L21" s="15">
        <v>59.32</v>
      </c>
      <c r="M21" s="14">
        <f t="shared" si="0"/>
        <v>55.07</v>
      </c>
      <c r="N21" s="14">
        <f t="shared" si="1"/>
        <v>63.42</v>
      </c>
      <c r="O21" s="17">
        <f t="shared" si="2"/>
        <v>59.410000000000011</v>
      </c>
      <c r="P21" s="15">
        <f t="shared" si="3"/>
        <v>59.11</v>
      </c>
    </row>
  </sheetData>
  <mergeCells count="2">
    <mergeCell ref="C1:L1"/>
    <mergeCell ref="M1:P1"/>
  </mergeCells>
  <pageMargins left="0.7" right="0.7" top="0.75" bottom="0.75" header="0.3" footer="0.3"/>
  <pageSetup paperSize="9" orientation="portrait" horizontalDpi="4294967293" verticalDpi="0" r:id="rId1"/>
  <ignoredErrors>
    <ignoredError sqref="C2:L2 A3 A4:A21" numberStoredAsText="1"/>
    <ignoredError sqref="M3:O21 P3:P21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31B3F-271E-4BA4-9D84-816E1E8C4D5A}">
  <dimension ref="A1:P21"/>
  <sheetViews>
    <sheetView workbookViewId="0">
      <selection activeCell="M29" sqref="M29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40" t="s">
        <v>27</v>
      </c>
      <c r="D1" s="41"/>
      <c r="E1" s="41"/>
      <c r="F1" s="41"/>
      <c r="G1" s="41"/>
      <c r="H1" s="41"/>
      <c r="I1" s="41"/>
      <c r="J1" s="41"/>
      <c r="K1" s="41"/>
      <c r="L1" s="42"/>
      <c r="M1" s="46" t="s">
        <v>13</v>
      </c>
      <c r="N1" s="47"/>
      <c r="O1" s="47"/>
      <c r="P1" s="48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29</v>
      </c>
    </row>
    <row r="3" spans="1:16" x14ac:dyDescent="0.3">
      <c r="A3" s="8" t="s">
        <v>3</v>
      </c>
      <c r="B3" s="10">
        <v>5</v>
      </c>
      <c r="C3" s="3">
        <v>69.23</v>
      </c>
      <c r="D3" s="3">
        <v>48.72</v>
      </c>
      <c r="E3" s="3">
        <v>66.67</v>
      </c>
      <c r="F3" s="3">
        <v>64.099999999999994</v>
      </c>
      <c r="G3" s="3">
        <v>71.790000000000006</v>
      </c>
      <c r="H3" s="3">
        <v>76.92</v>
      </c>
      <c r="I3" s="3">
        <v>61.54</v>
      </c>
      <c r="J3" s="3">
        <v>58.97</v>
      </c>
      <c r="K3" s="3">
        <v>66.67</v>
      </c>
      <c r="L3" s="6">
        <v>53.85</v>
      </c>
      <c r="M3" s="3">
        <f>MIN(C3:L3)</f>
        <v>48.72</v>
      </c>
      <c r="N3" s="3">
        <f>MAX(C3:L3)</f>
        <v>76.92</v>
      </c>
      <c r="O3" s="16">
        <f>SUM(C3:L3)/COUNT(C3:L3)</f>
        <v>63.846000000000004</v>
      </c>
      <c r="P3" s="19">
        <f>MEDIAN(C3:L3)</f>
        <v>65.384999999999991</v>
      </c>
    </row>
    <row r="4" spans="1:16" x14ac:dyDescent="0.3">
      <c r="A4" s="9" t="s">
        <v>4</v>
      </c>
      <c r="B4" s="11">
        <v>10</v>
      </c>
      <c r="C4" s="3">
        <v>59.74</v>
      </c>
      <c r="D4" s="3">
        <v>63.64</v>
      </c>
      <c r="E4" s="3">
        <v>63.64</v>
      </c>
      <c r="F4" s="3">
        <v>58.44</v>
      </c>
      <c r="G4" s="3">
        <v>66.23</v>
      </c>
      <c r="H4" s="3">
        <v>63.64</v>
      </c>
      <c r="I4" s="3">
        <v>59.72</v>
      </c>
      <c r="J4" s="3">
        <v>58.44</v>
      </c>
      <c r="K4" s="3">
        <v>66.23</v>
      </c>
      <c r="L4" s="7">
        <v>57.14</v>
      </c>
      <c r="M4" s="3">
        <f t="shared" ref="M4:M21" si="0">MIN(C4:L4)</f>
        <v>57.14</v>
      </c>
      <c r="N4" s="3">
        <f t="shared" ref="N4:N21" si="1">MAX(C4:L4)</f>
        <v>66.23</v>
      </c>
      <c r="O4" s="16">
        <f t="shared" ref="O4:O21" si="2">SUM(C4:L4)/COUNT(C4:L4)</f>
        <v>61.685999999999993</v>
      </c>
      <c r="P4" s="19">
        <f t="shared" ref="P4:P21" si="3">MEDIAN(C4:L4)</f>
        <v>61.69</v>
      </c>
    </row>
    <row r="5" spans="1:16" x14ac:dyDescent="0.3">
      <c r="A5" s="9" t="s">
        <v>5</v>
      </c>
      <c r="B5" s="11">
        <v>15</v>
      </c>
      <c r="C5" s="3">
        <v>67.239999999999995</v>
      </c>
      <c r="D5" s="3">
        <v>64.66</v>
      </c>
      <c r="E5" s="3">
        <v>59.48</v>
      </c>
      <c r="F5" s="3">
        <v>65.52</v>
      </c>
      <c r="G5" s="3">
        <v>63.79</v>
      </c>
      <c r="H5" s="3">
        <v>64.66</v>
      </c>
      <c r="I5" s="3">
        <v>62.07</v>
      </c>
      <c r="J5" s="3">
        <v>65.52</v>
      </c>
      <c r="K5" s="3">
        <v>60.34</v>
      </c>
      <c r="L5" s="7">
        <v>63.79</v>
      </c>
      <c r="M5" s="3">
        <f t="shared" si="0"/>
        <v>59.48</v>
      </c>
      <c r="N5" s="3">
        <f t="shared" si="1"/>
        <v>67.239999999999995</v>
      </c>
      <c r="O5" s="16">
        <f t="shared" si="2"/>
        <v>63.707000000000008</v>
      </c>
      <c r="P5" s="19">
        <f t="shared" si="3"/>
        <v>64.224999999999994</v>
      </c>
    </row>
    <row r="6" spans="1:16" x14ac:dyDescent="0.3">
      <c r="A6" s="9" t="s">
        <v>6</v>
      </c>
      <c r="B6" s="11">
        <v>20</v>
      </c>
      <c r="C6" s="3">
        <v>63.64</v>
      </c>
      <c r="D6" s="3">
        <v>62.34</v>
      </c>
      <c r="E6" s="3">
        <v>62.34</v>
      </c>
      <c r="F6" s="3">
        <v>68.180000000000007</v>
      </c>
      <c r="G6" s="3">
        <v>62.34</v>
      </c>
      <c r="H6" s="3">
        <v>65.58</v>
      </c>
      <c r="I6" s="3">
        <v>59.74</v>
      </c>
      <c r="J6" s="3">
        <v>62.99</v>
      </c>
      <c r="K6" s="3">
        <v>62.99</v>
      </c>
      <c r="L6" s="7">
        <v>61.69</v>
      </c>
      <c r="M6" s="3">
        <f t="shared" si="0"/>
        <v>59.74</v>
      </c>
      <c r="N6" s="3">
        <f t="shared" si="1"/>
        <v>68.180000000000007</v>
      </c>
      <c r="O6" s="16">
        <f t="shared" si="2"/>
        <v>63.182999999999993</v>
      </c>
      <c r="P6" s="19">
        <f t="shared" si="3"/>
        <v>62.665000000000006</v>
      </c>
    </row>
    <row r="7" spans="1:16" x14ac:dyDescent="0.3">
      <c r="A7" s="9" t="s">
        <v>7</v>
      </c>
      <c r="B7" s="11">
        <v>25</v>
      </c>
      <c r="C7" s="3">
        <v>66.67</v>
      </c>
      <c r="D7" s="3">
        <v>64.06</v>
      </c>
      <c r="E7" s="3">
        <v>61.98</v>
      </c>
      <c r="F7" s="3">
        <v>63.02</v>
      </c>
      <c r="G7" s="3">
        <v>66.67</v>
      </c>
      <c r="H7" s="3">
        <v>61.46</v>
      </c>
      <c r="I7" s="3">
        <v>64.06</v>
      </c>
      <c r="J7" s="3">
        <v>66.67</v>
      </c>
      <c r="K7" s="3">
        <v>57.81</v>
      </c>
      <c r="L7" s="7">
        <v>59.9</v>
      </c>
      <c r="M7" s="3">
        <f t="shared" si="0"/>
        <v>57.81</v>
      </c>
      <c r="N7" s="3">
        <f t="shared" si="1"/>
        <v>66.67</v>
      </c>
      <c r="O7" s="16">
        <f t="shared" si="2"/>
        <v>63.230000000000004</v>
      </c>
      <c r="P7" s="19">
        <f t="shared" si="3"/>
        <v>63.540000000000006</v>
      </c>
    </row>
    <row r="8" spans="1:16" x14ac:dyDescent="0.3">
      <c r="A8" s="9" t="s">
        <v>8</v>
      </c>
      <c r="B8" s="11">
        <v>30</v>
      </c>
      <c r="C8" s="3">
        <v>68.400000000000006</v>
      </c>
      <c r="D8" s="3">
        <v>59.74</v>
      </c>
      <c r="E8" s="3">
        <v>57.14</v>
      </c>
      <c r="F8" s="3">
        <v>61.47</v>
      </c>
      <c r="G8" s="3">
        <v>62.77</v>
      </c>
      <c r="H8" s="3">
        <v>65.37</v>
      </c>
      <c r="I8" s="3">
        <v>59.74</v>
      </c>
      <c r="J8" s="3">
        <v>59.31</v>
      </c>
      <c r="K8" s="3">
        <v>61.9</v>
      </c>
      <c r="L8" s="7">
        <v>62.77</v>
      </c>
      <c r="M8" s="3">
        <f t="shared" si="0"/>
        <v>57.14</v>
      </c>
      <c r="N8" s="3">
        <f t="shared" si="1"/>
        <v>68.400000000000006</v>
      </c>
      <c r="O8" s="16">
        <f t="shared" si="2"/>
        <v>61.861000000000004</v>
      </c>
      <c r="P8" s="19">
        <f t="shared" si="3"/>
        <v>61.685000000000002</v>
      </c>
    </row>
    <row r="9" spans="1:16" x14ac:dyDescent="0.3">
      <c r="A9" s="9" t="s">
        <v>9</v>
      </c>
      <c r="B9" s="11">
        <v>35</v>
      </c>
      <c r="C9" s="3">
        <v>63.94</v>
      </c>
      <c r="D9" s="3">
        <v>63.2</v>
      </c>
      <c r="E9" s="3">
        <v>61.34</v>
      </c>
      <c r="F9" s="3">
        <v>59.85</v>
      </c>
      <c r="G9" s="3">
        <v>61.34</v>
      </c>
      <c r="H9" s="3">
        <v>63.57</v>
      </c>
      <c r="I9" s="3">
        <v>60.97</v>
      </c>
      <c r="J9" s="3">
        <v>65.8</v>
      </c>
      <c r="K9" s="3">
        <v>62.08</v>
      </c>
      <c r="L9" s="7">
        <v>61.71</v>
      </c>
      <c r="M9" s="3">
        <f t="shared" si="0"/>
        <v>59.85</v>
      </c>
      <c r="N9" s="3">
        <f t="shared" si="1"/>
        <v>65.8</v>
      </c>
      <c r="O9" s="16">
        <f t="shared" si="2"/>
        <v>62.38000000000001</v>
      </c>
      <c r="P9" s="19">
        <f t="shared" si="3"/>
        <v>61.894999999999996</v>
      </c>
    </row>
    <row r="10" spans="1:16" x14ac:dyDescent="0.3">
      <c r="A10" s="9" t="s">
        <v>10</v>
      </c>
      <c r="B10" s="11">
        <v>40</v>
      </c>
      <c r="C10" s="3">
        <v>59.42</v>
      </c>
      <c r="D10" s="3">
        <v>64.61</v>
      </c>
      <c r="E10" s="3">
        <v>62.99</v>
      </c>
      <c r="F10" s="3">
        <v>62.66</v>
      </c>
      <c r="G10" s="3">
        <v>60.71</v>
      </c>
      <c r="H10" s="3">
        <v>62.66</v>
      </c>
      <c r="I10" s="3">
        <v>56.17</v>
      </c>
      <c r="J10" s="3">
        <v>64.290000000000006</v>
      </c>
      <c r="K10" s="3">
        <v>62.01</v>
      </c>
      <c r="L10" s="7">
        <v>63.64</v>
      </c>
      <c r="M10" s="3">
        <f t="shared" si="0"/>
        <v>56.17</v>
      </c>
      <c r="N10" s="3">
        <f t="shared" si="1"/>
        <v>64.61</v>
      </c>
      <c r="O10" s="16">
        <f t="shared" si="2"/>
        <v>61.915999999999997</v>
      </c>
      <c r="P10" s="19">
        <f t="shared" si="3"/>
        <v>62.66</v>
      </c>
    </row>
    <row r="11" spans="1:16" x14ac:dyDescent="0.3">
      <c r="A11" s="9" t="s">
        <v>11</v>
      </c>
      <c r="B11" s="11">
        <v>45</v>
      </c>
      <c r="C11" s="3">
        <v>64.739999999999995</v>
      </c>
      <c r="D11" s="3">
        <v>62.43</v>
      </c>
      <c r="E11" s="3">
        <v>63.01</v>
      </c>
      <c r="F11" s="3">
        <v>66.760000000000005</v>
      </c>
      <c r="G11" s="3">
        <v>64.16</v>
      </c>
      <c r="H11" s="3">
        <v>60.69</v>
      </c>
      <c r="I11" s="3">
        <v>65.900000000000006</v>
      </c>
      <c r="J11" s="3">
        <v>65.61</v>
      </c>
      <c r="K11" s="3">
        <v>66.47</v>
      </c>
      <c r="L11" s="7">
        <v>61.27</v>
      </c>
      <c r="M11" s="3">
        <f t="shared" si="0"/>
        <v>60.69</v>
      </c>
      <c r="N11" s="3">
        <f t="shared" si="1"/>
        <v>66.760000000000005</v>
      </c>
      <c r="O11" s="16">
        <f t="shared" si="2"/>
        <v>64.104000000000013</v>
      </c>
      <c r="P11" s="19">
        <f t="shared" si="3"/>
        <v>64.449999999999989</v>
      </c>
    </row>
    <row r="12" spans="1:16" x14ac:dyDescent="0.3">
      <c r="A12" s="9" t="s">
        <v>12</v>
      </c>
      <c r="B12" s="11">
        <v>50</v>
      </c>
      <c r="C12" s="3">
        <v>60.16</v>
      </c>
      <c r="D12" s="3">
        <v>59.64</v>
      </c>
      <c r="E12" s="3">
        <v>66.41</v>
      </c>
      <c r="F12" s="3">
        <v>66.930000000000007</v>
      </c>
      <c r="G12" s="3">
        <v>61.98</v>
      </c>
      <c r="H12" s="3">
        <v>55.47</v>
      </c>
      <c r="I12" s="3">
        <v>67.19</v>
      </c>
      <c r="J12" s="3">
        <v>62.76</v>
      </c>
      <c r="K12" s="3">
        <v>59.11</v>
      </c>
      <c r="L12" s="7">
        <v>64.319999999999993</v>
      </c>
      <c r="M12" s="3">
        <f t="shared" si="0"/>
        <v>55.47</v>
      </c>
      <c r="N12" s="3">
        <f t="shared" si="1"/>
        <v>67.19</v>
      </c>
      <c r="O12" s="16">
        <f t="shared" si="2"/>
        <v>62.397000000000006</v>
      </c>
      <c r="P12" s="19">
        <f t="shared" si="3"/>
        <v>62.37</v>
      </c>
    </row>
    <row r="13" spans="1:16" x14ac:dyDescent="0.3">
      <c r="A13" s="9" t="s">
        <v>18</v>
      </c>
      <c r="B13" s="11">
        <v>55</v>
      </c>
      <c r="C13" s="3">
        <v>65.25</v>
      </c>
      <c r="D13" s="3">
        <v>60.05</v>
      </c>
      <c r="E13" s="3">
        <v>61.47</v>
      </c>
      <c r="F13" s="3">
        <v>63.12</v>
      </c>
      <c r="G13" s="3">
        <v>59.34</v>
      </c>
      <c r="H13" s="3">
        <v>65.25</v>
      </c>
      <c r="I13" s="3">
        <v>60.99</v>
      </c>
      <c r="J13" s="3">
        <v>61.7</v>
      </c>
      <c r="K13" s="3">
        <v>62.17</v>
      </c>
      <c r="L13" s="7">
        <v>62.88</v>
      </c>
      <c r="M13" s="3">
        <f t="shared" si="0"/>
        <v>59.34</v>
      </c>
      <c r="N13" s="3">
        <f t="shared" si="1"/>
        <v>65.25</v>
      </c>
      <c r="O13" s="16">
        <f t="shared" si="2"/>
        <v>62.222000000000001</v>
      </c>
      <c r="P13" s="19">
        <f t="shared" si="3"/>
        <v>61.935000000000002</v>
      </c>
    </row>
    <row r="14" spans="1:16" x14ac:dyDescent="0.3">
      <c r="A14" s="9" t="s">
        <v>19</v>
      </c>
      <c r="B14" s="11">
        <v>60</v>
      </c>
      <c r="C14" s="3">
        <v>61.39</v>
      </c>
      <c r="D14" s="3">
        <v>63.99</v>
      </c>
      <c r="E14" s="3">
        <v>61.82</v>
      </c>
      <c r="F14" s="3">
        <v>65.290000000000006</v>
      </c>
      <c r="G14" s="3">
        <v>63.99</v>
      </c>
      <c r="H14" s="3">
        <v>63.34</v>
      </c>
      <c r="I14" s="3">
        <v>62.91</v>
      </c>
      <c r="J14" s="3">
        <v>62.26</v>
      </c>
      <c r="K14" s="3">
        <v>62.04</v>
      </c>
      <c r="L14" s="7">
        <v>51.84</v>
      </c>
      <c r="M14" s="3">
        <f t="shared" si="0"/>
        <v>51.84</v>
      </c>
      <c r="N14" s="3">
        <f t="shared" si="1"/>
        <v>65.290000000000006</v>
      </c>
      <c r="O14" s="16">
        <f t="shared" si="2"/>
        <v>61.887</v>
      </c>
      <c r="P14" s="19">
        <f t="shared" si="3"/>
        <v>62.584999999999994</v>
      </c>
    </row>
    <row r="15" spans="1:16" x14ac:dyDescent="0.3">
      <c r="A15" s="9" t="s">
        <v>20</v>
      </c>
      <c r="B15" s="11">
        <v>65</v>
      </c>
      <c r="C15" s="3">
        <v>56.2</v>
      </c>
      <c r="D15" s="3">
        <v>65</v>
      </c>
      <c r="E15" s="3">
        <v>61</v>
      </c>
      <c r="F15" s="3">
        <v>64.8</v>
      </c>
      <c r="G15" s="3">
        <v>55.8</v>
      </c>
      <c r="H15" s="3">
        <v>65.8</v>
      </c>
      <c r="I15" s="3">
        <v>65.8</v>
      </c>
      <c r="J15" s="3">
        <v>63.6</v>
      </c>
      <c r="K15" s="3">
        <v>62</v>
      </c>
      <c r="L15" s="7">
        <v>61</v>
      </c>
      <c r="M15" s="3">
        <f t="shared" si="0"/>
        <v>55.8</v>
      </c>
      <c r="N15" s="3">
        <f t="shared" si="1"/>
        <v>65.8</v>
      </c>
      <c r="O15" s="16">
        <f t="shared" si="2"/>
        <v>62.1</v>
      </c>
      <c r="P15" s="19">
        <f t="shared" si="3"/>
        <v>62.8</v>
      </c>
    </row>
    <row r="16" spans="1:16" x14ac:dyDescent="0.3">
      <c r="A16" s="9" t="s">
        <v>21</v>
      </c>
      <c r="B16" s="11">
        <v>70</v>
      </c>
      <c r="C16" s="3">
        <v>59.85</v>
      </c>
      <c r="D16" s="3">
        <v>64.13</v>
      </c>
      <c r="E16" s="3">
        <v>63.38</v>
      </c>
      <c r="F16" s="3">
        <v>60.41</v>
      </c>
      <c r="G16" s="3">
        <v>60.78</v>
      </c>
      <c r="H16" s="3">
        <v>57.81</v>
      </c>
      <c r="I16" s="3">
        <v>63.57</v>
      </c>
      <c r="J16" s="3">
        <v>64.680000000000007</v>
      </c>
      <c r="K16" s="3">
        <v>59.11</v>
      </c>
      <c r="L16" s="7">
        <v>64.13</v>
      </c>
      <c r="M16" s="3">
        <f t="shared" si="0"/>
        <v>57.81</v>
      </c>
      <c r="N16" s="3">
        <f t="shared" si="1"/>
        <v>64.680000000000007</v>
      </c>
      <c r="O16" s="16">
        <f t="shared" si="2"/>
        <v>61.784999999999989</v>
      </c>
      <c r="P16" s="19">
        <f t="shared" si="3"/>
        <v>62.08</v>
      </c>
    </row>
    <row r="17" spans="1:16" x14ac:dyDescent="0.3">
      <c r="A17" s="9" t="s">
        <v>22</v>
      </c>
      <c r="B17" s="11">
        <v>75</v>
      </c>
      <c r="C17" s="3">
        <v>60.59</v>
      </c>
      <c r="D17" s="3">
        <v>60.07</v>
      </c>
      <c r="E17" s="3">
        <v>64.930000000000007</v>
      </c>
      <c r="F17" s="3">
        <v>60.42</v>
      </c>
      <c r="G17" s="3">
        <v>61.28</v>
      </c>
      <c r="H17" s="3">
        <v>65.28</v>
      </c>
      <c r="I17" s="3">
        <v>67.709999999999994</v>
      </c>
      <c r="J17" s="3">
        <v>64.239999999999995</v>
      </c>
      <c r="K17" s="3">
        <v>59.55</v>
      </c>
      <c r="L17" s="7">
        <v>63.54</v>
      </c>
      <c r="M17" s="3">
        <f t="shared" si="0"/>
        <v>59.55</v>
      </c>
      <c r="N17" s="3">
        <f t="shared" si="1"/>
        <v>67.709999999999994</v>
      </c>
      <c r="O17" s="16">
        <f t="shared" si="2"/>
        <v>62.760999999999989</v>
      </c>
      <c r="P17" s="19">
        <f t="shared" si="3"/>
        <v>62.41</v>
      </c>
    </row>
    <row r="18" spans="1:16" x14ac:dyDescent="0.3">
      <c r="A18" s="9" t="s">
        <v>23</v>
      </c>
      <c r="B18" s="11">
        <v>80</v>
      </c>
      <c r="C18" s="3">
        <v>56.91</v>
      </c>
      <c r="D18" s="3">
        <v>66.34</v>
      </c>
      <c r="E18" s="3">
        <v>61.79</v>
      </c>
      <c r="F18" s="3">
        <v>63.9</v>
      </c>
      <c r="G18" s="3">
        <v>64.23</v>
      </c>
      <c r="H18" s="3">
        <v>60.81</v>
      </c>
      <c r="I18" s="3">
        <v>62.6</v>
      </c>
      <c r="J18" s="3">
        <v>63.09</v>
      </c>
      <c r="K18" s="3">
        <v>63.58</v>
      </c>
      <c r="L18" s="7">
        <v>65.040000000000006</v>
      </c>
      <c r="M18" s="3">
        <f t="shared" si="0"/>
        <v>56.91</v>
      </c>
      <c r="N18" s="3">
        <f t="shared" si="1"/>
        <v>66.34</v>
      </c>
      <c r="O18" s="16">
        <f t="shared" si="2"/>
        <v>62.829000000000008</v>
      </c>
      <c r="P18" s="19">
        <f t="shared" si="3"/>
        <v>63.335000000000001</v>
      </c>
    </row>
    <row r="19" spans="1:16" x14ac:dyDescent="0.3">
      <c r="A19" s="9" t="s">
        <v>24</v>
      </c>
      <c r="B19" s="11">
        <v>85</v>
      </c>
      <c r="C19" s="3">
        <v>62.94</v>
      </c>
      <c r="D19" s="3">
        <v>60.95</v>
      </c>
      <c r="E19" s="3">
        <v>63.4</v>
      </c>
      <c r="F19" s="3">
        <v>63.25</v>
      </c>
      <c r="G19" s="3">
        <v>63.86</v>
      </c>
      <c r="H19" s="3">
        <v>59.57</v>
      </c>
      <c r="I19" s="3">
        <v>59.72</v>
      </c>
      <c r="J19" s="3">
        <v>62.94</v>
      </c>
      <c r="K19" s="3">
        <v>62.02</v>
      </c>
      <c r="L19" s="7">
        <v>58.65</v>
      </c>
      <c r="M19" s="3">
        <f t="shared" si="0"/>
        <v>58.65</v>
      </c>
      <c r="N19" s="3">
        <f t="shared" si="1"/>
        <v>63.86</v>
      </c>
      <c r="O19" s="16">
        <f t="shared" si="2"/>
        <v>61.73</v>
      </c>
      <c r="P19" s="19">
        <f t="shared" si="3"/>
        <v>62.480000000000004</v>
      </c>
    </row>
    <row r="20" spans="1:16" x14ac:dyDescent="0.3">
      <c r="A20" s="9" t="s">
        <v>25</v>
      </c>
      <c r="B20" s="11">
        <v>90</v>
      </c>
      <c r="C20" s="3">
        <v>51.59</v>
      </c>
      <c r="D20" s="3">
        <v>60.12</v>
      </c>
      <c r="E20" s="3">
        <v>62.57</v>
      </c>
      <c r="F20" s="3">
        <v>54.62</v>
      </c>
      <c r="G20" s="3">
        <v>61.42</v>
      </c>
      <c r="H20" s="3">
        <v>56.5</v>
      </c>
      <c r="I20" s="3">
        <v>64.31</v>
      </c>
      <c r="J20" s="3">
        <v>48.7</v>
      </c>
      <c r="K20" s="3">
        <v>64.88</v>
      </c>
      <c r="L20" s="7">
        <v>49.71</v>
      </c>
      <c r="M20" s="3">
        <f t="shared" si="0"/>
        <v>48.7</v>
      </c>
      <c r="N20" s="3">
        <f t="shared" si="1"/>
        <v>64.88</v>
      </c>
      <c r="O20" s="16">
        <f t="shared" si="2"/>
        <v>57.442000000000007</v>
      </c>
      <c r="P20" s="19">
        <f t="shared" si="3"/>
        <v>58.31</v>
      </c>
    </row>
    <row r="21" spans="1:16" x14ac:dyDescent="0.3">
      <c r="A21" s="12" t="s">
        <v>26</v>
      </c>
      <c r="B21" s="13">
        <v>95</v>
      </c>
      <c r="C21" s="14">
        <v>61.64</v>
      </c>
      <c r="D21" s="14">
        <v>61.78</v>
      </c>
      <c r="E21" s="14">
        <v>63.15</v>
      </c>
      <c r="F21" s="14">
        <v>62.74</v>
      </c>
      <c r="G21" s="14">
        <v>57.53</v>
      </c>
      <c r="H21" s="14">
        <v>62.05</v>
      </c>
      <c r="I21" s="14">
        <v>40.549999999999997</v>
      </c>
      <c r="J21" s="14">
        <v>63.97</v>
      </c>
      <c r="K21" s="14">
        <v>63.01</v>
      </c>
      <c r="L21" s="15">
        <v>61.92</v>
      </c>
      <c r="M21" s="14">
        <f t="shared" si="0"/>
        <v>40.549999999999997</v>
      </c>
      <c r="N21" s="14">
        <f t="shared" si="1"/>
        <v>63.97</v>
      </c>
      <c r="O21" s="17">
        <f t="shared" si="2"/>
        <v>59.834000000000003</v>
      </c>
      <c r="P21" s="22">
        <f t="shared" si="3"/>
        <v>61.984999999999999</v>
      </c>
    </row>
  </sheetData>
  <mergeCells count="2">
    <mergeCell ref="C1:L1"/>
    <mergeCell ref="M1:P1"/>
  </mergeCells>
  <pageMargins left="0.7" right="0.7" top="0.75" bottom="0.75" header="0.3" footer="0.3"/>
  <pageSetup paperSize="9" orientation="portrait" horizontalDpi="4294967293" verticalDpi="0" r:id="rId1"/>
  <ignoredErrors>
    <ignoredError sqref="M3:O21 P3:P13 P14:P21" formulaRange="1"/>
    <ignoredError sqref="A3:A21 C2:L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A35B0-A527-4AEB-A791-EAD85D392A9E}">
  <dimension ref="A1:P21"/>
  <sheetViews>
    <sheetView workbookViewId="0">
      <selection activeCell="M25" sqref="M25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40" t="s">
        <v>27</v>
      </c>
      <c r="D1" s="41"/>
      <c r="E1" s="41"/>
      <c r="F1" s="41"/>
      <c r="G1" s="41"/>
      <c r="H1" s="41"/>
      <c r="I1" s="41"/>
      <c r="J1" s="41"/>
      <c r="K1" s="41"/>
      <c r="L1" s="42"/>
      <c r="M1" s="43" t="s">
        <v>13</v>
      </c>
      <c r="N1" s="44"/>
      <c r="O1" s="44"/>
      <c r="P1" s="45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29</v>
      </c>
    </row>
    <row r="3" spans="1:16" x14ac:dyDescent="0.3">
      <c r="A3" s="8" t="s">
        <v>3</v>
      </c>
      <c r="B3" s="10">
        <v>5</v>
      </c>
      <c r="C3" s="3">
        <v>74.36</v>
      </c>
      <c r="D3" s="3">
        <v>58.97</v>
      </c>
      <c r="E3" s="3">
        <v>74.36</v>
      </c>
      <c r="F3" s="3">
        <v>66.67</v>
      </c>
      <c r="G3" s="3">
        <v>66.67</v>
      </c>
      <c r="H3" s="3">
        <v>64.099999999999994</v>
      </c>
      <c r="I3" s="3">
        <v>58.97</v>
      </c>
      <c r="J3" s="3">
        <v>48.72</v>
      </c>
      <c r="K3" s="3">
        <v>53.85</v>
      </c>
      <c r="L3" s="6">
        <v>76.92</v>
      </c>
      <c r="M3" s="3">
        <f>MIN(C3:L3)</f>
        <v>48.72</v>
      </c>
      <c r="N3" s="3">
        <f>MAX(C3:L3)</f>
        <v>76.92</v>
      </c>
      <c r="O3" s="20">
        <f>SUM(C3:L3)/COUNT(C3:L3)</f>
        <v>64.359000000000009</v>
      </c>
      <c r="P3" s="7">
        <f>MEDIAN(C3:L3)</f>
        <v>65.384999999999991</v>
      </c>
    </row>
    <row r="4" spans="1:16" x14ac:dyDescent="0.3">
      <c r="A4" s="9" t="s">
        <v>4</v>
      </c>
      <c r="B4" s="11">
        <v>10</v>
      </c>
      <c r="C4" s="3">
        <v>64.94</v>
      </c>
      <c r="D4" s="3">
        <v>68.83</v>
      </c>
      <c r="E4" s="3">
        <v>64.94</v>
      </c>
      <c r="F4" s="3">
        <v>68.83</v>
      </c>
      <c r="G4" s="3">
        <v>58.44</v>
      </c>
      <c r="H4" s="3">
        <v>62.34</v>
      </c>
      <c r="I4" s="3">
        <v>61.04</v>
      </c>
      <c r="J4" s="3">
        <v>66.23</v>
      </c>
      <c r="K4" s="3">
        <v>68.83</v>
      </c>
      <c r="L4" s="7">
        <v>68.83</v>
      </c>
      <c r="M4" s="3">
        <f t="shared" ref="M4:M21" si="0">MIN(C4:L4)</f>
        <v>58.44</v>
      </c>
      <c r="N4" s="3">
        <f t="shared" ref="N4:N21" si="1">MAX(C4:L4)</f>
        <v>68.83</v>
      </c>
      <c r="O4" s="16">
        <f t="shared" ref="O4:O21" si="2">SUM(C4:L4)/COUNT(C4:L4)</f>
        <v>65.325000000000003</v>
      </c>
      <c r="P4" s="7">
        <f t="shared" ref="P4:P21" si="3">MEDIAN(C4:L4)</f>
        <v>65.585000000000008</v>
      </c>
    </row>
    <row r="5" spans="1:16" x14ac:dyDescent="0.3">
      <c r="A5" s="9" t="s">
        <v>5</v>
      </c>
      <c r="B5" s="11">
        <v>15</v>
      </c>
      <c r="C5" s="3">
        <v>61.21</v>
      </c>
      <c r="D5" s="3">
        <v>63.79</v>
      </c>
      <c r="E5" s="3">
        <v>62.07</v>
      </c>
      <c r="F5" s="3">
        <v>62.93</v>
      </c>
      <c r="G5" s="3">
        <v>67.239999999999995</v>
      </c>
      <c r="H5" s="3">
        <v>68.97</v>
      </c>
      <c r="I5" s="3">
        <v>73.28</v>
      </c>
      <c r="J5" s="3">
        <v>67.239999999999995</v>
      </c>
      <c r="K5" s="3">
        <v>59.48</v>
      </c>
      <c r="L5" s="7">
        <v>64.66</v>
      </c>
      <c r="M5" s="3">
        <f t="shared" si="0"/>
        <v>59.48</v>
      </c>
      <c r="N5" s="3">
        <f t="shared" si="1"/>
        <v>73.28</v>
      </c>
      <c r="O5" s="16">
        <f t="shared" si="2"/>
        <v>65.087000000000003</v>
      </c>
      <c r="P5" s="7">
        <f t="shared" si="3"/>
        <v>64.224999999999994</v>
      </c>
    </row>
    <row r="6" spans="1:16" x14ac:dyDescent="0.3">
      <c r="A6" s="9" t="s">
        <v>6</v>
      </c>
      <c r="B6" s="11">
        <v>20</v>
      </c>
      <c r="C6" s="3">
        <v>64.94</v>
      </c>
      <c r="D6" s="3">
        <v>64.94</v>
      </c>
      <c r="E6" s="3">
        <v>69.48</v>
      </c>
      <c r="F6" s="3">
        <v>60.39</v>
      </c>
      <c r="G6" s="3">
        <v>66.23</v>
      </c>
      <c r="H6" s="3">
        <v>61.69</v>
      </c>
      <c r="I6" s="3">
        <v>68.180000000000007</v>
      </c>
      <c r="J6" s="3">
        <v>70.13</v>
      </c>
      <c r="K6" s="3">
        <v>62.34</v>
      </c>
      <c r="L6" s="7">
        <v>68.180000000000007</v>
      </c>
      <c r="M6" s="3">
        <f t="shared" si="0"/>
        <v>60.39</v>
      </c>
      <c r="N6" s="3">
        <f t="shared" si="1"/>
        <v>70.13</v>
      </c>
      <c r="O6" s="16">
        <f t="shared" si="2"/>
        <v>65.650000000000006</v>
      </c>
      <c r="P6" s="7">
        <f t="shared" si="3"/>
        <v>65.585000000000008</v>
      </c>
    </row>
    <row r="7" spans="1:16" x14ac:dyDescent="0.3">
      <c r="A7" s="9" t="s">
        <v>7</v>
      </c>
      <c r="B7" s="11">
        <v>25</v>
      </c>
      <c r="C7" s="3">
        <v>71.349999999999994</v>
      </c>
      <c r="D7" s="3">
        <v>69.790000000000006</v>
      </c>
      <c r="E7" s="3">
        <v>65.62</v>
      </c>
      <c r="F7" s="3">
        <v>71.349999999999994</v>
      </c>
      <c r="G7" s="3">
        <v>65.099999999999994</v>
      </c>
      <c r="H7" s="3">
        <v>65.62</v>
      </c>
      <c r="I7" s="3">
        <v>61.98</v>
      </c>
      <c r="J7" s="3">
        <v>64.06</v>
      </c>
      <c r="K7" s="3">
        <v>72.92</v>
      </c>
      <c r="L7" s="7">
        <v>64.58</v>
      </c>
      <c r="M7" s="3">
        <f t="shared" si="0"/>
        <v>61.98</v>
      </c>
      <c r="N7" s="3">
        <f t="shared" si="1"/>
        <v>72.92</v>
      </c>
      <c r="O7" s="16">
        <f t="shared" si="2"/>
        <v>67.237000000000009</v>
      </c>
      <c r="P7" s="7">
        <f t="shared" si="3"/>
        <v>65.62</v>
      </c>
    </row>
    <row r="8" spans="1:16" x14ac:dyDescent="0.3">
      <c r="A8" s="9" t="s">
        <v>8</v>
      </c>
      <c r="B8" s="11">
        <v>30</v>
      </c>
      <c r="C8" s="3">
        <v>63.64</v>
      </c>
      <c r="D8" s="3">
        <v>63.64</v>
      </c>
      <c r="E8" s="3">
        <v>68.83</v>
      </c>
      <c r="F8" s="3">
        <v>64.069999999999993</v>
      </c>
      <c r="G8" s="3">
        <v>64.5</v>
      </c>
      <c r="H8" s="3">
        <v>62.34</v>
      </c>
      <c r="I8" s="3">
        <v>62.34</v>
      </c>
      <c r="J8" s="3">
        <v>67.099999999999994</v>
      </c>
      <c r="K8" s="3">
        <v>63.2</v>
      </c>
      <c r="L8" s="7">
        <v>63.64</v>
      </c>
      <c r="M8" s="3">
        <f t="shared" si="0"/>
        <v>62.34</v>
      </c>
      <c r="N8" s="3">
        <f t="shared" si="1"/>
        <v>68.83</v>
      </c>
      <c r="O8" s="16">
        <f t="shared" si="2"/>
        <v>64.330000000000013</v>
      </c>
      <c r="P8" s="7">
        <f t="shared" si="3"/>
        <v>63.64</v>
      </c>
    </row>
    <row r="9" spans="1:16" x14ac:dyDescent="0.3">
      <c r="A9" s="9" t="s">
        <v>9</v>
      </c>
      <c r="B9" s="11">
        <v>35</v>
      </c>
      <c r="C9" s="3">
        <v>65.8</v>
      </c>
      <c r="D9" s="3">
        <v>64.680000000000007</v>
      </c>
      <c r="E9" s="3">
        <v>67.290000000000006</v>
      </c>
      <c r="F9" s="3">
        <v>65.8</v>
      </c>
      <c r="G9" s="3">
        <v>65.8</v>
      </c>
      <c r="H9" s="3">
        <v>60.59</v>
      </c>
      <c r="I9" s="3">
        <v>66.540000000000006</v>
      </c>
      <c r="J9" s="3">
        <v>65.06</v>
      </c>
      <c r="K9" s="3">
        <v>63.94</v>
      </c>
      <c r="L9" s="7">
        <v>68.03</v>
      </c>
      <c r="M9" s="3">
        <f t="shared" si="0"/>
        <v>60.59</v>
      </c>
      <c r="N9" s="3">
        <f t="shared" si="1"/>
        <v>68.03</v>
      </c>
      <c r="O9" s="16">
        <f t="shared" si="2"/>
        <v>65.352999999999994</v>
      </c>
      <c r="P9" s="7">
        <f t="shared" si="3"/>
        <v>65.8</v>
      </c>
    </row>
    <row r="10" spans="1:16" x14ac:dyDescent="0.3">
      <c r="A10" s="9" t="s">
        <v>10</v>
      </c>
      <c r="B10" s="11">
        <v>40</v>
      </c>
      <c r="C10" s="3">
        <v>65.260000000000005</v>
      </c>
      <c r="D10" s="3">
        <v>65.260000000000005</v>
      </c>
      <c r="E10" s="3">
        <v>66.23</v>
      </c>
      <c r="F10" s="3">
        <v>66.88</v>
      </c>
      <c r="G10" s="3">
        <v>67.53</v>
      </c>
      <c r="H10" s="3">
        <v>63.64</v>
      </c>
      <c r="I10" s="3">
        <v>64.61</v>
      </c>
      <c r="J10" s="3">
        <v>66.56</v>
      </c>
      <c r="K10" s="3">
        <v>65.91</v>
      </c>
      <c r="L10" s="7">
        <v>61.36</v>
      </c>
      <c r="M10" s="3">
        <f t="shared" si="0"/>
        <v>61.36</v>
      </c>
      <c r="N10" s="3">
        <f t="shared" si="1"/>
        <v>67.53</v>
      </c>
      <c r="O10" s="16">
        <f t="shared" si="2"/>
        <v>65.323999999999998</v>
      </c>
      <c r="P10" s="7">
        <f t="shared" si="3"/>
        <v>65.585000000000008</v>
      </c>
    </row>
    <row r="11" spans="1:16" x14ac:dyDescent="0.3">
      <c r="A11" s="9" t="s">
        <v>11</v>
      </c>
      <c r="B11" s="11">
        <v>45</v>
      </c>
      <c r="C11" s="3">
        <v>63.87</v>
      </c>
      <c r="D11" s="3">
        <v>64.16</v>
      </c>
      <c r="E11" s="3">
        <v>62.14</v>
      </c>
      <c r="F11" s="3">
        <v>64.45</v>
      </c>
      <c r="G11" s="3">
        <v>64.45</v>
      </c>
      <c r="H11" s="3">
        <v>63.58</v>
      </c>
      <c r="I11" s="3">
        <v>65.03</v>
      </c>
      <c r="J11" s="3">
        <v>65.319999999999993</v>
      </c>
      <c r="K11" s="3">
        <v>66.180000000000007</v>
      </c>
      <c r="L11" s="7">
        <v>60.12</v>
      </c>
      <c r="M11" s="3">
        <f t="shared" si="0"/>
        <v>60.12</v>
      </c>
      <c r="N11" s="3">
        <f t="shared" si="1"/>
        <v>66.180000000000007</v>
      </c>
      <c r="O11" s="16">
        <f t="shared" si="2"/>
        <v>63.930000000000007</v>
      </c>
      <c r="P11" s="7">
        <f t="shared" si="3"/>
        <v>64.305000000000007</v>
      </c>
    </row>
    <row r="12" spans="1:16" x14ac:dyDescent="0.3">
      <c r="A12" s="9" t="s">
        <v>12</v>
      </c>
      <c r="B12" s="11">
        <v>50</v>
      </c>
      <c r="C12" s="3">
        <v>65.36</v>
      </c>
      <c r="D12" s="3">
        <v>63.02</v>
      </c>
      <c r="E12" s="3">
        <v>64.58</v>
      </c>
      <c r="F12" s="3">
        <v>65.099999999999994</v>
      </c>
      <c r="G12" s="3">
        <v>65.89</v>
      </c>
      <c r="H12" s="3">
        <v>66.67</v>
      </c>
      <c r="I12" s="3">
        <v>64.319999999999993</v>
      </c>
      <c r="J12" s="3">
        <v>64.58</v>
      </c>
      <c r="K12" s="3">
        <v>64.06</v>
      </c>
      <c r="L12" s="7">
        <v>63.8</v>
      </c>
      <c r="M12" s="3">
        <f t="shared" si="0"/>
        <v>63.02</v>
      </c>
      <c r="N12" s="3">
        <f t="shared" si="1"/>
        <v>66.67</v>
      </c>
      <c r="O12" s="16">
        <f t="shared" si="2"/>
        <v>64.737999999999985</v>
      </c>
      <c r="P12" s="7">
        <f t="shared" si="3"/>
        <v>64.58</v>
      </c>
    </row>
    <row r="13" spans="1:16" x14ac:dyDescent="0.3">
      <c r="A13" s="9" t="s">
        <v>18</v>
      </c>
      <c r="B13" s="11">
        <v>55</v>
      </c>
      <c r="C13" s="3">
        <v>68.56</v>
      </c>
      <c r="D13" s="3">
        <v>65.72</v>
      </c>
      <c r="E13" s="3">
        <v>63.36</v>
      </c>
      <c r="F13" s="3">
        <v>62.88</v>
      </c>
      <c r="G13" s="3">
        <v>65.25</v>
      </c>
      <c r="H13" s="3">
        <v>65.48</v>
      </c>
      <c r="I13" s="3">
        <v>65.959999999999994</v>
      </c>
      <c r="J13" s="3">
        <v>63.36</v>
      </c>
      <c r="K13" s="3">
        <v>65.010000000000005</v>
      </c>
      <c r="L13" s="7">
        <v>65.48</v>
      </c>
      <c r="M13" s="3">
        <f t="shared" si="0"/>
        <v>62.88</v>
      </c>
      <c r="N13" s="3">
        <f t="shared" si="1"/>
        <v>68.56</v>
      </c>
      <c r="O13" s="16">
        <f t="shared" si="2"/>
        <v>65.105999999999995</v>
      </c>
      <c r="P13" s="7">
        <f t="shared" si="3"/>
        <v>65.365000000000009</v>
      </c>
    </row>
    <row r="14" spans="1:16" x14ac:dyDescent="0.3">
      <c r="A14" s="9" t="s">
        <v>19</v>
      </c>
      <c r="B14" s="11">
        <v>60</v>
      </c>
      <c r="C14" s="3">
        <v>65.510000000000005</v>
      </c>
      <c r="D14" s="3">
        <v>63.99</v>
      </c>
      <c r="E14" s="3">
        <v>64.64</v>
      </c>
      <c r="F14" s="3">
        <v>65.510000000000005</v>
      </c>
      <c r="G14" s="3">
        <v>64.86</v>
      </c>
      <c r="H14" s="3">
        <v>64.430000000000007</v>
      </c>
      <c r="I14" s="3">
        <v>65.94</v>
      </c>
      <c r="J14" s="3">
        <v>64.64</v>
      </c>
      <c r="K14" s="3">
        <v>63.77</v>
      </c>
      <c r="L14" s="7">
        <v>65.290000000000006</v>
      </c>
      <c r="M14" s="3">
        <f t="shared" si="0"/>
        <v>63.77</v>
      </c>
      <c r="N14" s="3">
        <f t="shared" si="1"/>
        <v>65.94</v>
      </c>
      <c r="O14" s="16">
        <f t="shared" si="2"/>
        <v>64.85799999999999</v>
      </c>
      <c r="P14" s="7">
        <f t="shared" si="3"/>
        <v>64.75</v>
      </c>
    </row>
    <row r="15" spans="1:16" x14ac:dyDescent="0.3">
      <c r="A15" s="9" t="s">
        <v>20</v>
      </c>
      <c r="B15" s="11">
        <v>65</v>
      </c>
      <c r="C15" s="3">
        <v>67</v>
      </c>
      <c r="D15" s="3">
        <v>68.2</v>
      </c>
      <c r="E15" s="3">
        <v>64.400000000000006</v>
      </c>
      <c r="F15" s="3">
        <v>64.8</v>
      </c>
      <c r="G15" s="3">
        <v>65.400000000000006</v>
      </c>
      <c r="H15" s="3">
        <v>62.2</v>
      </c>
      <c r="I15" s="3">
        <v>62.2</v>
      </c>
      <c r="J15" s="3">
        <v>66.599999999999994</v>
      </c>
      <c r="K15" s="3">
        <v>65.599999999999994</v>
      </c>
      <c r="L15" s="7">
        <v>65.400000000000006</v>
      </c>
      <c r="M15" s="3">
        <f t="shared" si="0"/>
        <v>62.2</v>
      </c>
      <c r="N15" s="3">
        <f t="shared" si="1"/>
        <v>68.2</v>
      </c>
      <c r="O15" s="16">
        <f t="shared" si="2"/>
        <v>65.179999999999993</v>
      </c>
      <c r="P15" s="7">
        <f t="shared" si="3"/>
        <v>65.400000000000006</v>
      </c>
    </row>
    <row r="16" spans="1:16" x14ac:dyDescent="0.3">
      <c r="A16" s="9" t="s">
        <v>21</v>
      </c>
      <c r="B16" s="11">
        <v>70</v>
      </c>
      <c r="C16" s="3">
        <v>64.87</v>
      </c>
      <c r="D16" s="3">
        <v>67.290000000000006</v>
      </c>
      <c r="E16" s="3">
        <v>64.680000000000007</v>
      </c>
      <c r="F16" s="3">
        <v>65.989999999999995</v>
      </c>
      <c r="G16" s="3">
        <v>64.87</v>
      </c>
      <c r="H16" s="3">
        <v>66.73</v>
      </c>
      <c r="I16" s="3">
        <v>64.13</v>
      </c>
      <c r="J16" s="3">
        <v>65.430000000000007</v>
      </c>
      <c r="K16" s="3">
        <v>65.61</v>
      </c>
      <c r="L16" s="7">
        <v>66.540000000000006</v>
      </c>
      <c r="M16" s="3">
        <f t="shared" si="0"/>
        <v>64.13</v>
      </c>
      <c r="N16" s="3">
        <f t="shared" si="1"/>
        <v>67.290000000000006</v>
      </c>
      <c r="O16" s="16">
        <f t="shared" si="2"/>
        <v>65.614000000000004</v>
      </c>
      <c r="P16" s="7">
        <f t="shared" si="3"/>
        <v>65.52000000000001</v>
      </c>
    </row>
    <row r="17" spans="1:16" x14ac:dyDescent="0.3">
      <c r="A17" s="9" t="s">
        <v>22</v>
      </c>
      <c r="B17" s="11">
        <v>75</v>
      </c>
      <c r="C17" s="3">
        <v>62.85</v>
      </c>
      <c r="D17" s="3">
        <v>65.45</v>
      </c>
      <c r="E17" s="3">
        <v>65.45</v>
      </c>
      <c r="F17" s="3">
        <v>66.489999999999995</v>
      </c>
      <c r="G17" s="3">
        <v>65.62</v>
      </c>
      <c r="H17" s="3">
        <v>64.41</v>
      </c>
      <c r="I17" s="3">
        <v>64.58</v>
      </c>
      <c r="J17" s="3">
        <v>66.319999999999993</v>
      </c>
      <c r="K17" s="3">
        <v>66.489999999999995</v>
      </c>
      <c r="L17" s="7">
        <v>66.319999999999993</v>
      </c>
      <c r="M17" s="3">
        <f t="shared" si="0"/>
        <v>62.85</v>
      </c>
      <c r="N17" s="3">
        <f t="shared" si="1"/>
        <v>66.489999999999995</v>
      </c>
      <c r="O17" s="16">
        <f t="shared" si="2"/>
        <v>65.397999999999996</v>
      </c>
      <c r="P17" s="7">
        <f t="shared" si="3"/>
        <v>65.534999999999997</v>
      </c>
    </row>
    <row r="18" spans="1:16" x14ac:dyDescent="0.3">
      <c r="A18" s="9" t="s">
        <v>23</v>
      </c>
      <c r="B18" s="11">
        <v>80</v>
      </c>
      <c r="C18" s="3">
        <v>65.849999999999994</v>
      </c>
      <c r="D18" s="3">
        <v>66.02</v>
      </c>
      <c r="E18" s="3">
        <v>65.37</v>
      </c>
      <c r="F18" s="3">
        <v>64.069999999999993</v>
      </c>
      <c r="G18" s="3">
        <v>64.88</v>
      </c>
      <c r="H18" s="3">
        <v>65.849999999999994</v>
      </c>
      <c r="I18" s="3">
        <v>64.069999999999993</v>
      </c>
      <c r="J18" s="3">
        <v>66.02</v>
      </c>
      <c r="K18" s="3">
        <v>64.23</v>
      </c>
      <c r="L18" s="7">
        <v>63.74</v>
      </c>
      <c r="M18" s="3">
        <f t="shared" si="0"/>
        <v>63.74</v>
      </c>
      <c r="N18" s="3">
        <f t="shared" si="1"/>
        <v>66.02</v>
      </c>
      <c r="O18" s="16">
        <f t="shared" si="2"/>
        <v>65.010000000000005</v>
      </c>
      <c r="P18" s="7">
        <f t="shared" si="3"/>
        <v>65.125</v>
      </c>
    </row>
    <row r="19" spans="1:16" x14ac:dyDescent="0.3">
      <c r="A19" s="9" t="s">
        <v>24</v>
      </c>
      <c r="B19" s="11">
        <v>85</v>
      </c>
      <c r="C19" s="3">
        <v>65.540000000000006</v>
      </c>
      <c r="D19" s="3">
        <v>64.010000000000005</v>
      </c>
      <c r="E19" s="3">
        <v>63.86</v>
      </c>
      <c r="F19" s="3">
        <v>64.62</v>
      </c>
      <c r="G19" s="3">
        <v>65.239999999999995</v>
      </c>
      <c r="H19" s="3">
        <v>64.319999999999993</v>
      </c>
      <c r="I19" s="3">
        <v>65.849999999999994</v>
      </c>
      <c r="J19" s="3">
        <v>66.16</v>
      </c>
      <c r="K19" s="3">
        <v>66.459999999999994</v>
      </c>
      <c r="L19" s="7">
        <v>65.08</v>
      </c>
      <c r="M19" s="3">
        <f t="shared" si="0"/>
        <v>63.86</v>
      </c>
      <c r="N19" s="3">
        <f t="shared" si="1"/>
        <v>66.459999999999994</v>
      </c>
      <c r="O19" s="16">
        <f t="shared" si="2"/>
        <v>65.114000000000004</v>
      </c>
      <c r="P19" s="7">
        <f t="shared" si="3"/>
        <v>65.16</v>
      </c>
    </row>
    <row r="20" spans="1:16" x14ac:dyDescent="0.3">
      <c r="A20" s="9" t="s">
        <v>25</v>
      </c>
      <c r="B20" s="11">
        <v>90</v>
      </c>
      <c r="C20" s="3">
        <v>65.17</v>
      </c>
      <c r="D20" s="3">
        <v>64.31</v>
      </c>
      <c r="E20" s="3">
        <v>65.319999999999993</v>
      </c>
      <c r="F20" s="3">
        <v>65.459999999999994</v>
      </c>
      <c r="G20" s="3">
        <v>66.180000000000007</v>
      </c>
      <c r="H20" s="3">
        <v>65.75</v>
      </c>
      <c r="I20" s="3">
        <v>65.03</v>
      </c>
      <c r="J20" s="3">
        <v>66.040000000000006</v>
      </c>
      <c r="K20" s="3">
        <v>63.73</v>
      </c>
      <c r="L20" s="7">
        <v>65.75</v>
      </c>
      <c r="M20" s="3">
        <f t="shared" si="0"/>
        <v>63.73</v>
      </c>
      <c r="N20" s="3">
        <f t="shared" si="1"/>
        <v>66.180000000000007</v>
      </c>
      <c r="O20" s="16">
        <f t="shared" si="2"/>
        <v>65.274000000000001</v>
      </c>
      <c r="P20" s="7">
        <f t="shared" si="3"/>
        <v>65.389999999999986</v>
      </c>
    </row>
    <row r="21" spans="1:16" x14ac:dyDescent="0.3">
      <c r="A21" s="12" t="s">
        <v>26</v>
      </c>
      <c r="B21" s="13">
        <v>95</v>
      </c>
      <c r="C21" s="14">
        <v>64.790000000000006</v>
      </c>
      <c r="D21" s="14">
        <v>65.069999999999993</v>
      </c>
      <c r="E21" s="14">
        <v>64.930000000000007</v>
      </c>
      <c r="F21" s="14">
        <v>65.069999999999993</v>
      </c>
      <c r="G21" s="14">
        <v>64.52</v>
      </c>
      <c r="H21" s="14">
        <v>64.790000000000006</v>
      </c>
      <c r="I21" s="14">
        <v>64.790000000000006</v>
      </c>
      <c r="J21" s="14">
        <v>64.790000000000006</v>
      </c>
      <c r="K21" s="14">
        <v>65.62</v>
      </c>
      <c r="L21" s="15">
        <v>65.48</v>
      </c>
      <c r="M21" s="14">
        <f t="shared" si="0"/>
        <v>64.52</v>
      </c>
      <c r="N21" s="14">
        <f t="shared" si="1"/>
        <v>65.62</v>
      </c>
      <c r="O21" s="17">
        <f t="shared" si="2"/>
        <v>64.984999999999999</v>
      </c>
      <c r="P21" s="7">
        <f t="shared" si="3"/>
        <v>64.860000000000014</v>
      </c>
    </row>
  </sheetData>
  <mergeCells count="2">
    <mergeCell ref="C1:L1"/>
    <mergeCell ref="M1:P1"/>
  </mergeCells>
  <pageMargins left="0.7" right="0.7" top="0.75" bottom="0.75" header="0.3" footer="0.3"/>
  <ignoredErrors>
    <ignoredError sqref="M3:O21" formulaRange="1"/>
    <ignoredError sqref="C2:L2 A3:A2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6069A-4105-4EA8-B1BA-2B1E3AB760B9}">
  <dimension ref="A1:P21"/>
  <sheetViews>
    <sheetView workbookViewId="0">
      <selection activeCell="O28" sqref="O28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40" t="s">
        <v>27</v>
      </c>
      <c r="D1" s="41"/>
      <c r="E1" s="41"/>
      <c r="F1" s="41"/>
      <c r="G1" s="41"/>
      <c r="H1" s="41"/>
      <c r="I1" s="41"/>
      <c r="J1" s="41"/>
      <c r="K1" s="41"/>
      <c r="L1" s="42"/>
      <c r="M1" s="43" t="s">
        <v>13</v>
      </c>
      <c r="N1" s="44"/>
      <c r="O1" s="44"/>
      <c r="P1" s="45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29</v>
      </c>
    </row>
    <row r="3" spans="1:16" x14ac:dyDescent="0.3">
      <c r="A3" s="8" t="s">
        <v>3</v>
      </c>
      <c r="B3" s="10">
        <v>5</v>
      </c>
      <c r="C3" s="3">
        <v>64.099999999999994</v>
      </c>
      <c r="D3" s="3">
        <v>46.15</v>
      </c>
      <c r="E3" s="3">
        <v>71.790000000000006</v>
      </c>
      <c r="F3" s="3">
        <v>61.54</v>
      </c>
      <c r="G3" s="3">
        <v>66.67</v>
      </c>
      <c r="H3" s="3">
        <v>66.67</v>
      </c>
      <c r="I3" s="3">
        <v>74.36</v>
      </c>
      <c r="J3" s="3">
        <v>64.099999999999994</v>
      </c>
      <c r="K3" s="3">
        <v>69.23</v>
      </c>
      <c r="L3" s="6">
        <v>74.36</v>
      </c>
      <c r="M3" s="3">
        <f>MIN(C3:L3)</f>
        <v>46.15</v>
      </c>
      <c r="N3" s="3">
        <f>MAX(C3:L3)</f>
        <v>74.36</v>
      </c>
      <c r="O3" s="16">
        <f>SUM(C3:L3)/COUNT(C3:L3)</f>
        <v>65.897000000000006</v>
      </c>
      <c r="P3" s="6">
        <f>MEDIAN(C3:L3)</f>
        <v>66.67</v>
      </c>
    </row>
    <row r="4" spans="1:16" x14ac:dyDescent="0.3">
      <c r="A4" s="9" t="s">
        <v>4</v>
      </c>
      <c r="B4" s="11">
        <v>10</v>
      </c>
      <c r="C4" s="3">
        <v>58.44</v>
      </c>
      <c r="D4" s="3">
        <v>58.44</v>
      </c>
      <c r="E4" s="3">
        <v>67.53</v>
      </c>
      <c r="F4" s="3">
        <v>61.04</v>
      </c>
      <c r="G4" s="3">
        <v>74.03</v>
      </c>
      <c r="H4" s="3">
        <v>57.14</v>
      </c>
      <c r="I4" s="3">
        <v>71.430000000000007</v>
      </c>
      <c r="J4" s="3">
        <v>67.53</v>
      </c>
      <c r="K4" s="3">
        <v>63.64</v>
      </c>
      <c r="L4" s="7">
        <v>71.430000000000007</v>
      </c>
      <c r="M4" s="3">
        <f t="shared" ref="M4:M21" si="0">MIN(C4:L4)</f>
        <v>57.14</v>
      </c>
      <c r="N4" s="3">
        <f t="shared" ref="N4:N21" si="1">MAX(C4:L4)</f>
        <v>74.03</v>
      </c>
      <c r="O4" s="16">
        <f t="shared" ref="O4:O21" si="2">SUM(C4:L4)/COUNT(C4:L4)</f>
        <v>65.065000000000012</v>
      </c>
      <c r="P4" s="7">
        <f t="shared" ref="P4:P21" si="3">MEDIAN(C4:L4)</f>
        <v>65.585000000000008</v>
      </c>
    </row>
    <row r="5" spans="1:16" x14ac:dyDescent="0.3">
      <c r="A5" s="9" t="s">
        <v>5</v>
      </c>
      <c r="B5" s="11">
        <v>15</v>
      </c>
      <c r="C5" s="3">
        <v>63.79</v>
      </c>
      <c r="D5" s="3">
        <v>65.52</v>
      </c>
      <c r="E5" s="3">
        <v>68.099999999999994</v>
      </c>
      <c r="F5" s="3">
        <v>60.34</v>
      </c>
      <c r="G5" s="3">
        <v>56.03</v>
      </c>
      <c r="H5" s="3">
        <v>64.66</v>
      </c>
      <c r="I5" s="3">
        <v>65.52</v>
      </c>
      <c r="J5" s="3">
        <v>59.48</v>
      </c>
      <c r="K5" s="3">
        <v>62.93</v>
      </c>
      <c r="L5" s="7">
        <v>65.52</v>
      </c>
      <c r="M5" s="3">
        <f t="shared" si="0"/>
        <v>56.03</v>
      </c>
      <c r="N5" s="3">
        <f t="shared" si="1"/>
        <v>68.099999999999994</v>
      </c>
      <c r="O5" s="16">
        <f t="shared" si="2"/>
        <v>63.188999999999986</v>
      </c>
      <c r="P5" s="7">
        <f t="shared" si="3"/>
        <v>64.224999999999994</v>
      </c>
    </row>
    <row r="6" spans="1:16" x14ac:dyDescent="0.3">
      <c r="A6" s="9" t="s">
        <v>6</v>
      </c>
      <c r="B6" s="11">
        <v>20</v>
      </c>
      <c r="C6" s="3">
        <v>66.23</v>
      </c>
      <c r="D6" s="3">
        <v>59.74</v>
      </c>
      <c r="E6" s="3">
        <v>66.88</v>
      </c>
      <c r="F6" s="3">
        <v>66.88</v>
      </c>
      <c r="G6" s="3">
        <v>64.290000000000006</v>
      </c>
      <c r="H6" s="3">
        <v>69.48</v>
      </c>
      <c r="I6" s="3">
        <v>68.180000000000007</v>
      </c>
      <c r="J6" s="3">
        <v>61.04</v>
      </c>
      <c r="K6" s="3">
        <v>66.23</v>
      </c>
      <c r="L6" s="7">
        <v>63.64</v>
      </c>
      <c r="M6" s="3">
        <f t="shared" si="0"/>
        <v>59.74</v>
      </c>
      <c r="N6" s="3">
        <f t="shared" si="1"/>
        <v>69.48</v>
      </c>
      <c r="O6" s="16">
        <f t="shared" si="2"/>
        <v>65.259</v>
      </c>
      <c r="P6" s="7">
        <f t="shared" si="3"/>
        <v>66.23</v>
      </c>
    </row>
    <row r="7" spans="1:16" x14ac:dyDescent="0.3">
      <c r="A7" s="9" t="s">
        <v>7</v>
      </c>
      <c r="B7" s="11">
        <v>25</v>
      </c>
      <c r="C7" s="3">
        <v>59.9</v>
      </c>
      <c r="D7" s="3">
        <v>67.19</v>
      </c>
      <c r="E7" s="3">
        <v>63.54</v>
      </c>
      <c r="F7" s="3">
        <v>64.58</v>
      </c>
      <c r="G7" s="3">
        <v>64.58</v>
      </c>
      <c r="H7" s="3">
        <v>66.150000000000006</v>
      </c>
      <c r="I7" s="3">
        <v>64.06</v>
      </c>
      <c r="J7" s="3">
        <v>59.9</v>
      </c>
      <c r="K7" s="3">
        <v>64.58</v>
      </c>
      <c r="L7" s="7">
        <v>65.099999999999994</v>
      </c>
      <c r="M7" s="3">
        <f t="shared" si="0"/>
        <v>59.9</v>
      </c>
      <c r="N7" s="3">
        <f t="shared" si="1"/>
        <v>67.19</v>
      </c>
      <c r="O7" s="16">
        <f t="shared" si="2"/>
        <v>63.957999999999991</v>
      </c>
      <c r="P7" s="7">
        <f t="shared" si="3"/>
        <v>64.58</v>
      </c>
    </row>
    <row r="8" spans="1:16" x14ac:dyDescent="0.3">
      <c r="A8" s="9" t="s">
        <v>8</v>
      </c>
      <c r="B8" s="11">
        <v>30</v>
      </c>
      <c r="C8" s="3">
        <v>59.74</v>
      </c>
      <c r="D8" s="3">
        <v>69.260000000000005</v>
      </c>
      <c r="E8" s="3">
        <v>65.37</v>
      </c>
      <c r="F8" s="3">
        <v>66.23</v>
      </c>
      <c r="G8" s="3">
        <v>61.9</v>
      </c>
      <c r="H8" s="3">
        <v>64.5</v>
      </c>
      <c r="I8" s="3">
        <v>68.400000000000006</v>
      </c>
      <c r="J8" s="3">
        <v>68.400000000000006</v>
      </c>
      <c r="K8" s="3">
        <v>64.5</v>
      </c>
      <c r="L8" s="7">
        <v>65.8</v>
      </c>
      <c r="M8" s="3">
        <f t="shared" si="0"/>
        <v>59.74</v>
      </c>
      <c r="N8" s="3">
        <f t="shared" si="1"/>
        <v>69.260000000000005</v>
      </c>
      <c r="O8" s="16">
        <f t="shared" si="2"/>
        <v>65.41</v>
      </c>
      <c r="P8" s="7">
        <f t="shared" si="3"/>
        <v>65.585000000000008</v>
      </c>
    </row>
    <row r="9" spans="1:16" x14ac:dyDescent="0.3">
      <c r="A9" s="9" t="s">
        <v>9</v>
      </c>
      <c r="B9" s="11">
        <v>35</v>
      </c>
      <c r="C9" s="3">
        <v>62.83</v>
      </c>
      <c r="D9" s="3">
        <v>63.57</v>
      </c>
      <c r="E9" s="3">
        <v>62.83</v>
      </c>
      <c r="F9" s="3">
        <v>63.57</v>
      </c>
      <c r="G9" s="3">
        <v>67.66</v>
      </c>
      <c r="H9" s="3">
        <v>69.14</v>
      </c>
      <c r="I9" s="3">
        <v>62.08</v>
      </c>
      <c r="J9" s="3">
        <v>66.91</v>
      </c>
      <c r="K9" s="3">
        <v>66.17</v>
      </c>
      <c r="L9" s="7">
        <v>68.03</v>
      </c>
      <c r="M9" s="3">
        <f t="shared" si="0"/>
        <v>62.08</v>
      </c>
      <c r="N9" s="3">
        <f t="shared" si="1"/>
        <v>69.14</v>
      </c>
      <c r="O9" s="16">
        <f t="shared" si="2"/>
        <v>65.278999999999996</v>
      </c>
      <c r="P9" s="7">
        <f t="shared" si="3"/>
        <v>64.87</v>
      </c>
    </row>
    <row r="10" spans="1:16" x14ac:dyDescent="0.3">
      <c r="A10" s="9" t="s">
        <v>10</v>
      </c>
      <c r="B10" s="11">
        <v>40</v>
      </c>
      <c r="C10" s="3">
        <v>66.88</v>
      </c>
      <c r="D10" s="3">
        <v>66.23</v>
      </c>
      <c r="E10" s="3">
        <v>66.88</v>
      </c>
      <c r="F10" s="3">
        <v>65.260000000000005</v>
      </c>
      <c r="G10" s="3">
        <v>64.290000000000006</v>
      </c>
      <c r="H10" s="3">
        <v>65.91</v>
      </c>
      <c r="I10" s="3">
        <v>65.58</v>
      </c>
      <c r="J10" s="3">
        <v>64.290000000000006</v>
      </c>
      <c r="K10" s="3">
        <v>64.94</v>
      </c>
      <c r="L10" s="7">
        <v>66.56</v>
      </c>
      <c r="M10" s="3">
        <f t="shared" si="0"/>
        <v>64.290000000000006</v>
      </c>
      <c r="N10" s="3">
        <f t="shared" si="1"/>
        <v>66.88</v>
      </c>
      <c r="O10" s="16">
        <f t="shared" si="2"/>
        <v>65.681999999999988</v>
      </c>
      <c r="P10" s="7">
        <f t="shared" si="3"/>
        <v>65.745000000000005</v>
      </c>
    </row>
    <row r="11" spans="1:16" x14ac:dyDescent="0.3">
      <c r="A11" s="9" t="s">
        <v>11</v>
      </c>
      <c r="B11" s="11">
        <v>45</v>
      </c>
      <c r="C11" s="3">
        <v>67.05</v>
      </c>
      <c r="D11" s="3">
        <v>69.08</v>
      </c>
      <c r="E11" s="3">
        <v>66.760000000000005</v>
      </c>
      <c r="F11" s="3">
        <v>65.03</v>
      </c>
      <c r="G11" s="3">
        <v>65.61</v>
      </c>
      <c r="H11" s="3">
        <v>69.08</v>
      </c>
      <c r="I11" s="3">
        <v>65.900000000000006</v>
      </c>
      <c r="J11" s="3">
        <v>64.16</v>
      </c>
      <c r="K11" s="3">
        <v>64.45</v>
      </c>
      <c r="L11" s="7">
        <v>62.72</v>
      </c>
      <c r="M11" s="3">
        <f t="shared" si="0"/>
        <v>62.72</v>
      </c>
      <c r="N11" s="3">
        <f t="shared" si="1"/>
        <v>69.08</v>
      </c>
      <c r="O11" s="16">
        <f t="shared" si="2"/>
        <v>65.984000000000009</v>
      </c>
      <c r="P11" s="7">
        <f t="shared" si="3"/>
        <v>65.754999999999995</v>
      </c>
    </row>
    <row r="12" spans="1:16" x14ac:dyDescent="0.3">
      <c r="A12" s="9" t="s">
        <v>12</v>
      </c>
      <c r="B12" s="11">
        <v>50</v>
      </c>
      <c r="C12" s="3">
        <v>66.930000000000007</v>
      </c>
      <c r="D12" s="3">
        <v>67.709999999999994</v>
      </c>
      <c r="E12" s="3">
        <v>63.02</v>
      </c>
      <c r="F12" s="3">
        <v>64.319999999999993</v>
      </c>
      <c r="G12" s="3">
        <v>65.099999999999994</v>
      </c>
      <c r="H12" s="3">
        <v>65.89</v>
      </c>
      <c r="I12" s="3">
        <v>67.19</v>
      </c>
      <c r="J12" s="3">
        <v>65.62</v>
      </c>
      <c r="K12" s="3">
        <v>68.23</v>
      </c>
      <c r="L12" s="7">
        <v>66.41</v>
      </c>
      <c r="M12" s="3">
        <f t="shared" si="0"/>
        <v>63.02</v>
      </c>
      <c r="N12" s="3">
        <f t="shared" si="1"/>
        <v>68.23</v>
      </c>
      <c r="O12" s="16">
        <f t="shared" si="2"/>
        <v>66.042000000000002</v>
      </c>
      <c r="P12" s="7">
        <f t="shared" si="3"/>
        <v>66.150000000000006</v>
      </c>
    </row>
    <row r="13" spans="1:16" x14ac:dyDescent="0.3">
      <c r="A13" s="9" t="s">
        <v>18</v>
      </c>
      <c r="B13" s="11">
        <v>55</v>
      </c>
      <c r="C13" s="3">
        <v>65.25</v>
      </c>
      <c r="D13" s="3">
        <v>62.65</v>
      </c>
      <c r="E13" s="3">
        <v>67.14</v>
      </c>
      <c r="F13" s="3">
        <v>65.48</v>
      </c>
      <c r="G13" s="3">
        <v>64.3</v>
      </c>
      <c r="H13" s="3">
        <v>62.65</v>
      </c>
      <c r="I13" s="3">
        <v>64.3</v>
      </c>
      <c r="J13" s="3">
        <v>63.83</v>
      </c>
      <c r="K13" s="3">
        <v>66.67</v>
      </c>
      <c r="L13" s="7">
        <v>67.14</v>
      </c>
      <c r="M13" s="3">
        <f t="shared" si="0"/>
        <v>62.65</v>
      </c>
      <c r="N13" s="3">
        <f t="shared" si="1"/>
        <v>67.14</v>
      </c>
      <c r="O13" s="16">
        <f t="shared" si="2"/>
        <v>64.941000000000003</v>
      </c>
      <c r="P13" s="7">
        <f t="shared" si="3"/>
        <v>64.775000000000006</v>
      </c>
    </row>
    <row r="14" spans="1:16" x14ac:dyDescent="0.3">
      <c r="A14" s="9" t="s">
        <v>19</v>
      </c>
      <c r="B14" s="11">
        <v>60</v>
      </c>
      <c r="C14" s="3">
        <v>65.94</v>
      </c>
      <c r="D14" s="3">
        <v>65.290000000000006</v>
      </c>
      <c r="E14" s="3">
        <v>63.77</v>
      </c>
      <c r="F14" s="3">
        <v>64.64</v>
      </c>
      <c r="G14" s="3">
        <v>66.59</v>
      </c>
      <c r="H14" s="3">
        <v>64.430000000000007</v>
      </c>
      <c r="I14" s="3">
        <v>65.08</v>
      </c>
      <c r="J14" s="3">
        <v>66.81</v>
      </c>
      <c r="K14" s="3">
        <v>64.86</v>
      </c>
      <c r="L14" s="7">
        <v>65.510000000000005</v>
      </c>
      <c r="M14" s="3">
        <f t="shared" si="0"/>
        <v>63.77</v>
      </c>
      <c r="N14" s="3">
        <f t="shared" si="1"/>
        <v>66.81</v>
      </c>
      <c r="O14" s="16">
        <f t="shared" si="2"/>
        <v>65.292000000000002</v>
      </c>
      <c r="P14" s="7">
        <f t="shared" si="3"/>
        <v>65.185000000000002</v>
      </c>
    </row>
    <row r="15" spans="1:16" x14ac:dyDescent="0.3">
      <c r="A15" s="9" t="s">
        <v>20</v>
      </c>
      <c r="B15" s="11">
        <v>65</v>
      </c>
      <c r="C15" s="3">
        <v>68.599999999999994</v>
      </c>
      <c r="D15" s="3">
        <v>64.8</v>
      </c>
      <c r="E15" s="3">
        <v>64.8</v>
      </c>
      <c r="F15" s="3">
        <v>65.2</v>
      </c>
      <c r="G15" s="3">
        <v>68.400000000000006</v>
      </c>
      <c r="H15" s="3">
        <v>64</v>
      </c>
      <c r="I15" s="3">
        <v>66.2</v>
      </c>
      <c r="J15" s="3">
        <v>64</v>
      </c>
      <c r="K15" s="3">
        <v>67.400000000000006</v>
      </c>
      <c r="L15" s="7">
        <v>65.8</v>
      </c>
      <c r="M15" s="3">
        <f t="shared" si="0"/>
        <v>64</v>
      </c>
      <c r="N15" s="3">
        <f t="shared" si="1"/>
        <v>68.599999999999994</v>
      </c>
      <c r="O15" s="16">
        <f t="shared" si="2"/>
        <v>65.919999999999987</v>
      </c>
      <c r="P15" s="7">
        <f t="shared" si="3"/>
        <v>65.5</v>
      </c>
    </row>
    <row r="16" spans="1:16" x14ac:dyDescent="0.3">
      <c r="A16" s="9" t="s">
        <v>21</v>
      </c>
      <c r="B16" s="11">
        <v>70</v>
      </c>
      <c r="C16" s="3">
        <v>65.06</v>
      </c>
      <c r="D16" s="3">
        <v>67.099999999999994</v>
      </c>
      <c r="E16" s="3">
        <v>66.73</v>
      </c>
      <c r="F16" s="3">
        <v>65.430000000000007</v>
      </c>
      <c r="G16" s="3">
        <v>64.87</v>
      </c>
      <c r="H16" s="3">
        <v>65.430000000000007</v>
      </c>
      <c r="I16" s="3">
        <v>63.75</v>
      </c>
      <c r="J16" s="3">
        <v>65.430000000000007</v>
      </c>
      <c r="K16" s="3">
        <v>65.989999999999995</v>
      </c>
      <c r="L16" s="7">
        <v>64.680000000000007</v>
      </c>
      <c r="M16" s="3">
        <f t="shared" si="0"/>
        <v>63.75</v>
      </c>
      <c r="N16" s="3">
        <f t="shared" si="1"/>
        <v>67.099999999999994</v>
      </c>
      <c r="O16" s="16">
        <f t="shared" si="2"/>
        <v>65.447000000000003</v>
      </c>
      <c r="P16" s="7">
        <f t="shared" si="3"/>
        <v>65.430000000000007</v>
      </c>
    </row>
    <row r="17" spans="1:16" x14ac:dyDescent="0.3">
      <c r="A17" s="9" t="s">
        <v>22</v>
      </c>
      <c r="B17" s="11">
        <v>75</v>
      </c>
      <c r="C17" s="3">
        <v>63.02</v>
      </c>
      <c r="D17" s="3">
        <v>63.89</v>
      </c>
      <c r="E17" s="3">
        <v>64.58</v>
      </c>
      <c r="F17" s="3">
        <v>64.41</v>
      </c>
      <c r="G17" s="3">
        <v>63.37</v>
      </c>
      <c r="H17" s="3">
        <v>66.84</v>
      </c>
      <c r="I17" s="3">
        <v>65.8</v>
      </c>
      <c r="J17" s="3">
        <v>63.89</v>
      </c>
      <c r="K17" s="3">
        <v>65.8</v>
      </c>
      <c r="L17" s="7">
        <v>66.84</v>
      </c>
      <c r="M17" s="3">
        <f t="shared" si="0"/>
        <v>63.02</v>
      </c>
      <c r="N17" s="3">
        <f t="shared" si="1"/>
        <v>66.84</v>
      </c>
      <c r="O17" s="16">
        <f t="shared" si="2"/>
        <v>64.844000000000008</v>
      </c>
      <c r="P17" s="7">
        <f t="shared" si="3"/>
        <v>64.495000000000005</v>
      </c>
    </row>
    <row r="18" spans="1:16" x14ac:dyDescent="0.3">
      <c r="A18" s="9" t="s">
        <v>23</v>
      </c>
      <c r="B18" s="11">
        <v>80</v>
      </c>
      <c r="C18" s="3">
        <v>65.040000000000006</v>
      </c>
      <c r="D18" s="3">
        <v>65.2</v>
      </c>
      <c r="E18" s="3">
        <v>65.040000000000006</v>
      </c>
      <c r="F18" s="3">
        <v>65.849999999999994</v>
      </c>
      <c r="G18" s="3">
        <v>66.02</v>
      </c>
      <c r="H18" s="3">
        <v>65.040000000000006</v>
      </c>
      <c r="I18" s="3">
        <v>64.55</v>
      </c>
      <c r="J18" s="3">
        <v>64.88</v>
      </c>
      <c r="K18" s="3">
        <v>65.53</v>
      </c>
      <c r="L18" s="7">
        <v>66.180000000000007</v>
      </c>
      <c r="M18" s="3">
        <f t="shared" si="0"/>
        <v>64.55</v>
      </c>
      <c r="N18" s="3">
        <f t="shared" si="1"/>
        <v>66.180000000000007</v>
      </c>
      <c r="O18" s="16">
        <f t="shared" si="2"/>
        <v>65.332999999999998</v>
      </c>
      <c r="P18" s="7">
        <f t="shared" si="3"/>
        <v>65.12</v>
      </c>
    </row>
    <row r="19" spans="1:16" x14ac:dyDescent="0.3">
      <c r="A19" s="9" t="s">
        <v>24</v>
      </c>
      <c r="B19" s="11">
        <v>85</v>
      </c>
      <c r="C19" s="3">
        <v>64.010000000000005</v>
      </c>
      <c r="D19" s="3">
        <v>65.7</v>
      </c>
      <c r="E19" s="3">
        <v>66.16</v>
      </c>
      <c r="F19" s="3">
        <v>65.849999999999994</v>
      </c>
      <c r="G19" s="3">
        <v>66.16</v>
      </c>
      <c r="H19" s="3">
        <v>65.39</v>
      </c>
      <c r="I19" s="3">
        <v>63.55</v>
      </c>
      <c r="J19" s="3">
        <v>65.239999999999995</v>
      </c>
      <c r="K19" s="3">
        <v>64.47</v>
      </c>
      <c r="L19" s="7">
        <v>65.08</v>
      </c>
      <c r="M19" s="3">
        <f t="shared" si="0"/>
        <v>63.55</v>
      </c>
      <c r="N19" s="3">
        <f t="shared" si="1"/>
        <v>66.16</v>
      </c>
      <c r="O19" s="16">
        <f t="shared" si="2"/>
        <v>65.161000000000001</v>
      </c>
      <c r="P19" s="7">
        <f t="shared" si="3"/>
        <v>65.314999999999998</v>
      </c>
    </row>
    <row r="20" spans="1:16" x14ac:dyDescent="0.3">
      <c r="A20" s="9" t="s">
        <v>25</v>
      </c>
      <c r="B20" s="11">
        <v>90</v>
      </c>
      <c r="C20" s="3">
        <v>64.31</v>
      </c>
      <c r="D20" s="3">
        <v>65.03</v>
      </c>
      <c r="E20" s="3">
        <v>64.739999999999995</v>
      </c>
      <c r="F20" s="3">
        <v>65.17</v>
      </c>
      <c r="G20" s="3">
        <v>65.319999999999993</v>
      </c>
      <c r="H20" s="3">
        <v>66.33</v>
      </c>
      <c r="I20" s="3">
        <v>65.75</v>
      </c>
      <c r="J20" s="3">
        <v>65.900000000000006</v>
      </c>
      <c r="K20" s="3">
        <v>64.31</v>
      </c>
      <c r="L20" s="7">
        <v>65.03</v>
      </c>
      <c r="M20" s="3">
        <f t="shared" si="0"/>
        <v>64.31</v>
      </c>
      <c r="N20" s="3">
        <f t="shared" si="1"/>
        <v>66.33</v>
      </c>
      <c r="O20" s="16">
        <f t="shared" si="2"/>
        <v>65.188999999999993</v>
      </c>
      <c r="P20" s="7">
        <f t="shared" si="3"/>
        <v>65.099999999999994</v>
      </c>
    </row>
    <row r="21" spans="1:16" x14ac:dyDescent="0.3">
      <c r="A21" s="12" t="s">
        <v>26</v>
      </c>
      <c r="B21" s="13">
        <v>95</v>
      </c>
      <c r="C21" s="14">
        <v>65.89</v>
      </c>
      <c r="D21" s="14">
        <v>64.66</v>
      </c>
      <c r="E21" s="14">
        <v>65.209999999999994</v>
      </c>
      <c r="F21" s="14">
        <v>65.89</v>
      </c>
      <c r="G21" s="14">
        <v>65.34</v>
      </c>
      <c r="H21" s="14">
        <v>65.34</v>
      </c>
      <c r="I21" s="14">
        <v>64.66</v>
      </c>
      <c r="J21" s="14">
        <v>65.34</v>
      </c>
      <c r="K21" s="14">
        <v>65.209999999999994</v>
      </c>
      <c r="L21" s="15">
        <v>65.34</v>
      </c>
      <c r="M21" s="14">
        <f t="shared" si="0"/>
        <v>64.66</v>
      </c>
      <c r="N21" s="14">
        <f t="shared" si="1"/>
        <v>65.89</v>
      </c>
      <c r="O21" s="17">
        <f t="shared" si="2"/>
        <v>65.288000000000011</v>
      </c>
      <c r="P21" s="15">
        <f t="shared" si="3"/>
        <v>65.34</v>
      </c>
    </row>
  </sheetData>
  <mergeCells count="2">
    <mergeCell ref="C1:L1"/>
    <mergeCell ref="M1:P1"/>
  </mergeCells>
  <pageMargins left="0.7" right="0.7" top="0.75" bottom="0.75" header="0.3" footer="0.3"/>
  <ignoredErrors>
    <ignoredError sqref="C2:L2 A3:A21" numberStoredAsText="1"/>
    <ignoredError sqref="M3:P21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6CA99-731E-482A-B581-72A071F7C3AB}">
  <dimension ref="A1:P21"/>
  <sheetViews>
    <sheetView workbookViewId="0">
      <selection activeCell="H29" sqref="H29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40" t="s">
        <v>27</v>
      </c>
      <c r="D1" s="41"/>
      <c r="E1" s="41"/>
      <c r="F1" s="41"/>
      <c r="G1" s="41"/>
      <c r="H1" s="41"/>
      <c r="I1" s="41"/>
      <c r="J1" s="41"/>
      <c r="K1" s="41"/>
      <c r="L1" s="42"/>
      <c r="M1" s="43" t="s">
        <v>13</v>
      </c>
      <c r="N1" s="44"/>
      <c r="O1" s="44"/>
      <c r="P1" s="45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29</v>
      </c>
    </row>
    <row r="3" spans="1:16" x14ac:dyDescent="0.3">
      <c r="A3" s="8" t="s">
        <v>3</v>
      </c>
      <c r="B3" s="10">
        <v>5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  <c r="J3" s="3" t="s">
        <v>2</v>
      </c>
      <c r="K3" s="3" t="s">
        <v>2</v>
      </c>
      <c r="L3" s="6" t="s">
        <v>2</v>
      </c>
      <c r="M3" s="3">
        <f>MIN(C3:L3)</f>
        <v>0</v>
      </c>
      <c r="N3" s="3">
        <f>MAX(C3:L3)</f>
        <v>0</v>
      </c>
      <c r="O3" s="20" t="e">
        <f>SUM(C3:L3)/COUNT(C3:L3)</f>
        <v>#DIV/0!</v>
      </c>
      <c r="P3" s="21" t="e">
        <f>MEDIAN(C3:L3)</f>
        <v>#NUM!</v>
      </c>
    </row>
    <row r="4" spans="1:16" x14ac:dyDescent="0.3">
      <c r="A4" s="9" t="s">
        <v>4</v>
      </c>
      <c r="B4" s="11">
        <v>10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7" t="s">
        <v>2</v>
      </c>
      <c r="M4" s="3">
        <f t="shared" ref="M4:M21" si="0">MIN(C4:L4)</f>
        <v>0</v>
      </c>
      <c r="N4" s="3">
        <f t="shared" ref="N4:N21" si="1">MAX(C4:L4)</f>
        <v>0</v>
      </c>
      <c r="O4" s="16" t="e">
        <f t="shared" ref="O4:O21" si="2">SUM(C4:L4)/COUNT(C4:L4)</f>
        <v>#DIV/0!</v>
      </c>
      <c r="P4" s="21" t="e">
        <f t="shared" ref="P4:P21" si="3">MEDIAN(C4:L4)</f>
        <v>#NUM!</v>
      </c>
    </row>
    <row r="5" spans="1:16" x14ac:dyDescent="0.3">
      <c r="A5" s="9" t="s">
        <v>5</v>
      </c>
      <c r="B5" s="11">
        <v>15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1</v>
      </c>
      <c r="H5" s="3" t="s">
        <v>2</v>
      </c>
      <c r="I5" s="3" t="s">
        <v>2</v>
      </c>
      <c r="J5" s="3" t="s">
        <v>2</v>
      </c>
      <c r="K5" s="3" t="s">
        <v>2</v>
      </c>
      <c r="L5" s="7" t="s">
        <v>2</v>
      </c>
      <c r="M5" s="3">
        <f t="shared" si="0"/>
        <v>0</v>
      </c>
      <c r="N5" s="3">
        <f t="shared" si="1"/>
        <v>0</v>
      </c>
      <c r="O5" s="16" t="e">
        <f t="shared" si="2"/>
        <v>#DIV/0!</v>
      </c>
      <c r="P5" s="21" t="e">
        <f t="shared" si="3"/>
        <v>#NUM!</v>
      </c>
    </row>
    <row r="6" spans="1:16" x14ac:dyDescent="0.3">
      <c r="A6" s="9" t="s">
        <v>6</v>
      </c>
      <c r="B6" s="11">
        <v>20</v>
      </c>
      <c r="C6" s="3" t="s">
        <v>2</v>
      </c>
      <c r="D6" s="3" t="s">
        <v>2</v>
      </c>
      <c r="E6" s="3" t="s">
        <v>2</v>
      </c>
      <c r="F6" s="3" t="s">
        <v>2</v>
      </c>
      <c r="G6" s="3" t="s">
        <v>2</v>
      </c>
      <c r="H6" s="3" t="s">
        <v>2</v>
      </c>
      <c r="I6" s="3" t="s">
        <v>2</v>
      </c>
      <c r="J6" s="3" t="s">
        <v>2</v>
      </c>
      <c r="K6" s="3" t="s">
        <v>2</v>
      </c>
      <c r="L6" s="7" t="s">
        <v>2</v>
      </c>
      <c r="M6" s="3">
        <f t="shared" si="0"/>
        <v>0</v>
      </c>
      <c r="N6" s="3">
        <f t="shared" si="1"/>
        <v>0</v>
      </c>
      <c r="O6" s="16" t="e">
        <f t="shared" si="2"/>
        <v>#DIV/0!</v>
      </c>
      <c r="P6" s="21" t="e">
        <f t="shared" si="3"/>
        <v>#NUM!</v>
      </c>
    </row>
    <row r="7" spans="1:16" x14ac:dyDescent="0.3">
      <c r="A7" s="9" t="s">
        <v>7</v>
      </c>
      <c r="B7" s="11">
        <v>25</v>
      </c>
      <c r="C7" s="3" t="s">
        <v>2</v>
      </c>
      <c r="D7" s="3" t="s">
        <v>1</v>
      </c>
      <c r="E7" s="3" t="s">
        <v>2</v>
      </c>
      <c r="F7" s="3" t="s">
        <v>2</v>
      </c>
      <c r="G7" s="3" t="s">
        <v>2</v>
      </c>
      <c r="H7" s="3" t="s">
        <v>2</v>
      </c>
      <c r="I7" s="3" t="s">
        <v>2</v>
      </c>
      <c r="J7" s="3" t="s">
        <v>2</v>
      </c>
      <c r="K7" s="3" t="s">
        <v>2</v>
      </c>
      <c r="L7" s="7" t="s">
        <v>2</v>
      </c>
      <c r="M7" s="3">
        <f t="shared" si="0"/>
        <v>0</v>
      </c>
      <c r="N7" s="3">
        <f t="shared" si="1"/>
        <v>0</v>
      </c>
      <c r="O7" s="16" t="e">
        <f t="shared" si="2"/>
        <v>#DIV/0!</v>
      </c>
      <c r="P7" s="21" t="e">
        <f t="shared" si="3"/>
        <v>#NUM!</v>
      </c>
    </row>
    <row r="8" spans="1:16" x14ac:dyDescent="0.3">
      <c r="A8" s="9" t="s">
        <v>8</v>
      </c>
      <c r="B8" s="11">
        <v>30</v>
      </c>
      <c r="C8" s="3" t="s">
        <v>2</v>
      </c>
      <c r="D8" s="3" t="s">
        <v>2</v>
      </c>
      <c r="E8" s="3" t="s">
        <v>2</v>
      </c>
      <c r="F8" s="3" t="s">
        <v>2</v>
      </c>
      <c r="G8" s="3" t="s">
        <v>2</v>
      </c>
      <c r="H8" s="3" t="s">
        <v>2</v>
      </c>
      <c r="I8" s="3" t="s">
        <v>2</v>
      </c>
      <c r="J8" s="3" t="s">
        <v>2</v>
      </c>
      <c r="K8" s="3" t="s">
        <v>2</v>
      </c>
      <c r="L8" s="7" t="s">
        <v>2</v>
      </c>
      <c r="M8" s="3">
        <f t="shared" si="0"/>
        <v>0</v>
      </c>
      <c r="N8" s="3">
        <f t="shared" si="1"/>
        <v>0</v>
      </c>
      <c r="O8" s="16" t="e">
        <f t="shared" si="2"/>
        <v>#DIV/0!</v>
      </c>
      <c r="P8" s="21" t="e">
        <f t="shared" si="3"/>
        <v>#NUM!</v>
      </c>
    </row>
    <row r="9" spans="1:16" x14ac:dyDescent="0.3">
      <c r="A9" s="9" t="s">
        <v>9</v>
      </c>
      <c r="B9" s="11">
        <v>35</v>
      </c>
      <c r="C9" s="3" t="s">
        <v>2</v>
      </c>
      <c r="D9" s="3" t="s">
        <v>2</v>
      </c>
      <c r="E9" s="3" t="s">
        <v>2</v>
      </c>
      <c r="F9" s="3" t="s">
        <v>2</v>
      </c>
      <c r="G9" s="3" t="s">
        <v>2</v>
      </c>
      <c r="H9" s="3" t="s">
        <v>2</v>
      </c>
      <c r="I9" s="3" t="s">
        <v>2</v>
      </c>
      <c r="J9" s="3" t="s">
        <v>2</v>
      </c>
      <c r="K9" s="3" t="s">
        <v>2</v>
      </c>
      <c r="L9" s="7" t="s">
        <v>2</v>
      </c>
      <c r="M9" s="3">
        <f t="shared" si="0"/>
        <v>0</v>
      </c>
      <c r="N9" s="3">
        <f t="shared" si="1"/>
        <v>0</v>
      </c>
      <c r="O9" s="16" t="e">
        <f t="shared" si="2"/>
        <v>#DIV/0!</v>
      </c>
      <c r="P9" s="21" t="e">
        <f t="shared" si="3"/>
        <v>#NUM!</v>
      </c>
    </row>
    <row r="10" spans="1:16" x14ac:dyDescent="0.3">
      <c r="A10" s="9" t="s">
        <v>10</v>
      </c>
      <c r="B10" s="11">
        <v>40</v>
      </c>
      <c r="C10" s="3" t="s">
        <v>2</v>
      </c>
      <c r="D10" s="3" t="s">
        <v>1</v>
      </c>
      <c r="E10" s="3" t="s">
        <v>2</v>
      </c>
      <c r="F10" s="3" t="s">
        <v>2</v>
      </c>
      <c r="G10" s="3" t="s">
        <v>2</v>
      </c>
      <c r="H10" s="3" t="s">
        <v>2</v>
      </c>
      <c r="I10" s="3" t="s">
        <v>2</v>
      </c>
      <c r="J10" s="3" t="s">
        <v>2</v>
      </c>
      <c r="K10" s="3" t="s">
        <v>2</v>
      </c>
      <c r="L10" s="7" t="s">
        <v>2</v>
      </c>
      <c r="M10" s="3">
        <f t="shared" si="0"/>
        <v>0</v>
      </c>
      <c r="N10" s="3">
        <f t="shared" si="1"/>
        <v>0</v>
      </c>
      <c r="O10" s="16" t="e">
        <f t="shared" si="2"/>
        <v>#DIV/0!</v>
      </c>
      <c r="P10" s="21" t="e">
        <f t="shared" si="3"/>
        <v>#NUM!</v>
      </c>
    </row>
    <row r="11" spans="1:16" x14ac:dyDescent="0.3">
      <c r="A11" s="9" t="s">
        <v>11</v>
      </c>
      <c r="B11" s="11">
        <v>45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 t="s">
        <v>2</v>
      </c>
      <c r="I11" s="3" t="s">
        <v>2</v>
      </c>
      <c r="J11" s="3" t="s">
        <v>2</v>
      </c>
      <c r="K11" s="3" t="s">
        <v>2</v>
      </c>
      <c r="L11" s="7" t="s">
        <v>2</v>
      </c>
      <c r="M11" s="3">
        <f t="shared" si="0"/>
        <v>0</v>
      </c>
      <c r="N11" s="3">
        <f t="shared" si="1"/>
        <v>0</v>
      </c>
      <c r="O11" s="16" t="e">
        <f t="shared" si="2"/>
        <v>#DIV/0!</v>
      </c>
      <c r="P11" s="21" t="e">
        <f t="shared" si="3"/>
        <v>#NUM!</v>
      </c>
    </row>
    <row r="12" spans="1:16" x14ac:dyDescent="0.3">
      <c r="A12" s="9" t="s">
        <v>12</v>
      </c>
      <c r="B12" s="11">
        <v>50</v>
      </c>
      <c r="C12" s="3" t="s">
        <v>2</v>
      </c>
      <c r="D12" s="3" t="s">
        <v>2</v>
      </c>
      <c r="E12" s="3" t="s">
        <v>2</v>
      </c>
      <c r="F12" s="3" t="s">
        <v>2</v>
      </c>
      <c r="G12" s="3" t="s">
        <v>2</v>
      </c>
      <c r="H12" s="3" t="s">
        <v>2</v>
      </c>
      <c r="I12" s="3" t="s">
        <v>2</v>
      </c>
      <c r="J12" s="3" t="s">
        <v>2</v>
      </c>
      <c r="K12" s="3" t="s">
        <v>2</v>
      </c>
      <c r="L12" s="7" t="s">
        <v>2</v>
      </c>
      <c r="M12" s="3">
        <f t="shared" si="0"/>
        <v>0</v>
      </c>
      <c r="N12" s="3">
        <f t="shared" si="1"/>
        <v>0</v>
      </c>
      <c r="O12" s="16" t="e">
        <f t="shared" si="2"/>
        <v>#DIV/0!</v>
      </c>
      <c r="P12" s="21" t="e">
        <f t="shared" si="3"/>
        <v>#NUM!</v>
      </c>
    </row>
    <row r="13" spans="1:16" x14ac:dyDescent="0.3">
      <c r="A13" s="9" t="s">
        <v>18</v>
      </c>
      <c r="B13" s="11">
        <v>55</v>
      </c>
      <c r="C13" s="3" t="s">
        <v>2</v>
      </c>
      <c r="D13" s="3" t="s">
        <v>2</v>
      </c>
      <c r="E13" s="3" t="s">
        <v>2</v>
      </c>
      <c r="F13" s="3" t="s">
        <v>2</v>
      </c>
      <c r="G13" s="3" t="s">
        <v>2</v>
      </c>
      <c r="H13" s="3" t="s">
        <v>2</v>
      </c>
      <c r="I13" s="3" t="s">
        <v>2</v>
      </c>
      <c r="J13" s="3" t="s">
        <v>2</v>
      </c>
      <c r="K13" s="3" t="s">
        <v>2</v>
      </c>
      <c r="L13" s="7" t="s">
        <v>2</v>
      </c>
      <c r="M13" s="3">
        <f t="shared" si="0"/>
        <v>0</v>
      </c>
      <c r="N13" s="3">
        <f t="shared" si="1"/>
        <v>0</v>
      </c>
      <c r="O13" s="16" t="e">
        <f t="shared" si="2"/>
        <v>#DIV/0!</v>
      </c>
      <c r="P13" s="21" t="e">
        <f t="shared" si="3"/>
        <v>#NUM!</v>
      </c>
    </row>
    <row r="14" spans="1:16" x14ac:dyDescent="0.3">
      <c r="A14" s="9" t="s">
        <v>19</v>
      </c>
      <c r="B14" s="11">
        <v>60</v>
      </c>
      <c r="C14" s="3" t="s">
        <v>2</v>
      </c>
      <c r="D14" s="3" t="s">
        <v>2</v>
      </c>
      <c r="E14" s="3" t="s">
        <v>2</v>
      </c>
      <c r="F14" s="3" t="s">
        <v>2</v>
      </c>
      <c r="G14" s="3" t="s">
        <v>2</v>
      </c>
      <c r="H14" s="3" t="s">
        <v>2</v>
      </c>
      <c r="I14" s="3" t="s">
        <v>2</v>
      </c>
      <c r="J14" s="3" t="s">
        <v>2</v>
      </c>
      <c r="K14" s="3" t="s">
        <v>2</v>
      </c>
      <c r="L14" s="7" t="s">
        <v>2</v>
      </c>
      <c r="M14" s="3">
        <f t="shared" si="0"/>
        <v>0</v>
      </c>
      <c r="N14" s="3">
        <f t="shared" si="1"/>
        <v>0</v>
      </c>
      <c r="O14" s="16" t="e">
        <f t="shared" si="2"/>
        <v>#DIV/0!</v>
      </c>
      <c r="P14" s="21" t="e">
        <f t="shared" si="3"/>
        <v>#NUM!</v>
      </c>
    </row>
    <row r="15" spans="1:16" x14ac:dyDescent="0.3">
      <c r="A15" s="9" t="s">
        <v>20</v>
      </c>
      <c r="B15" s="11">
        <v>65</v>
      </c>
      <c r="C15" s="3" t="s">
        <v>2</v>
      </c>
      <c r="D15" s="3" t="s">
        <v>2</v>
      </c>
      <c r="E15" s="3" t="s">
        <v>2</v>
      </c>
      <c r="F15" s="3" t="s">
        <v>2</v>
      </c>
      <c r="G15" s="3" t="s">
        <v>2</v>
      </c>
      <c r="H15" s="3" t="s">
        <v>2</v>
      </c>
      <c r="I15" s="3" t="s">
        <v>2</v>
      </c>
      <c r="J15" s="3" t="s">
        <v>2</v>
      </c>
      <c r="K15" s="3" t="s">
        <v>2</v>
      </c>
      <c r="L15" s="7" t="s">
        <v>2</v>
      </c>
      <c r="M15" s="3">
        <f t="shared" si="0"/>
        <v>0</v>
      </c>
      <c r="N15" s="3">
        <f t="shared" si="1"/>
        <v>0</v>
      </c>
      <c r="O15" s="16" t="e">
        <f t="shared" si="2"/>
        <v>#DIV/0!</v>
      </c>
      <c r="P15" s="21" t="e">
        <f t="shared" si="3"/>
        <v>#NUM!</v>
      </c>
    </row>
    <row r="16" spans="1:16" x14ac:dyDescent="0.3">
      <c r="A16" s="9" t="s">
        <v>21</v>
      </c>
      <c r="B16" s="11">
        <v>70</v>
      </c>
      <c r="C16" s="3" t="s">
        <v>2</v>
      </c>
      <c r="D16" s="3" t="s">
        <v>2</v>
      </c>
      <c r="E16" s="3" t="s">
        <v>2</v>
      </c>
      <c r="F16" s="3" t="s">
        <v>2</v>
      </c>
      <c r="G16" s="3" t="s">
        <v>2</v>
      </c>
      <c r="H16" s="3" t="s">
        <v>2</v>
      </c>
      <c r="I16" s="3" t="s">
        <v>2</v>
      </c>
      <c r="J16" s="3" t="s">
        <v>2</v>
      </c>
      <c r="K16" s="3" t="s">
        <v>2</v>
      </c>
      <c r="L16" s="7" t="s">
        <v>2</v>
      </c>
      <c r="M16" s="3">
        <f t="shared" si="0"/>
        <v>0</v>
      </c>
      <c r="N16" s="3">
        <f t="shared" si="1"/>
        <v>0</v>
      </c>
      <c r="O16" s="16" t="e">
        <f t="shared" si="2"/>
        <v>#DIV/0!</v>
      </c>
      <c r="P16" s="21" t="e">
        <f t="shared" si="3"/>
        <v>#NUM!</v>
      </c>
    </row>
    <row r="17" spans="1:16" x14ac:dyDescent="0.3">
      <c r="A17" s="9" t="s">
        <v>22</v>
      </c>
      <c r="B17" s="11">
        <v>75</v>
      </c>
      <c r="C17" s="3" t="s">
        <v>2</v>
      </c>
      <c r="D17" s="3" t="s">
        <v>2</v>
      </c>
      <c r="E17" s="3" t="s">
        <v>2</v>
      </c>
      <c r="F17" s="3" t="s">
        <v>2</v>
      </c>
      <c r="G17" s="3" t="s">
        <v>2</v>
      </c>
      <c r="H17" s="3" t="s">
        <v>2</v>
      </c>
      <c r="I17" s="3" t="s">
        <v>2</v>
      </c>
      <c r="J17" s="3" t="s">
        <v>2</v>
      </c>
      <c r="K17" s="3" t="s">
        <v>2</v>
      </c>
      <c r="L17" s="7" t="s">
        <v>2</v>
      </c>
      <c r="M17" s="3">
        <f t="shared" si="0"/>
        <v>0</v>
      </c>
      <c r="N17" s="3">
        <f t="shared" si="1"/>
        <v>0</v>
      </c>
      <c r="O17" s="16" t="e">
        <f t="shared" si="2"/>
        <v>#DIV/0!</v>
      </c>
      <c r="P17" s="21" t="e">
        <f t="shared" si="3"/>
        <v>#NUM!</v>
      </c>
    </row>
    <row r="18" spans="1:16" x14ac:dyDescent="0.3">
      <c r="A18" s="9" t="s">
        <v>23</v>
      </c>
      <c r="B18" s="11">
        <v>80</v>
      </c>
      <c r="C18" s="3" t="s">
        <v>2</v>
      </c>
      <c r="D18" s="3" t="s">
        <v>2</v>
      </c>
      <c r="E18" s="3" t="s">
        <v>2</v>
      </c>
      <c r="F18" s="3" t="s">
        <v>2</v>
      </c>
      <c r="G18" s="3" t="s">
        <v>2</v>
      </c>
      <c r="H18" s="3" t="s">
        <v>2</v>
      </c>
      <c r="I18" s="3" t="s">
        <v>2</v>
      </c>
      <c r="J18" s="3" t="s">
        <v>2</v>
      </c>
      <c r="K18" s="3" t="s">
        <v>2</v>
      </c>
      <c r="L18" s="7" t="s">
        <v>2</v>
      </c>
      <c r="M18" s="3">
        <f t="shared" si="0"/>
        <v>0</v>
      </c>
      <c r="N18" s="3">
        <f t="shared" si="1"/>
        <v>0</v>
      </c>
      <c r="O18" s="16" t="e">
        <f t="shared" si="2"/>
        <v>#DIV/0!</v>
      </c>
      <c r="P18" s="21" t="e">
        <f t="shared" si="3"/>
        <v>#NUM!</v>
      </c>
    </row>
    <row r="19" spans="1:16" x14ac:dyDescent="0.3">
      <c r="A19" s="9" t="s">
        <v>24</v>
      </c>
      <c r="B19" s="11">
        <v>85</v>
      </c>
      <c r="C19" s="3" t="s">
        <v>2</v>
      </c>
      <c r="D19" s="3" t="s">
        <v>2</v>
      </c>
      <c r="E19" s="3" t="s">
        <v>2</v>
      </c>
      <c r="F19" s="3" t="s">
        <v>2</v>
      </c>
      <c r="G19" s="3" t="s">
        <v>2</v>
      </c>
      <c r="H19" s="3" t="s">
        <v>2</v>
      </c>
      <c r="I19" s="3" t="s">
        <v>2</v>
      </c>
      <c r="J19" s="3" t="s">
        <v>2</v>
      </c>
      <c r="K19" s="3" t="s">
        <v>2</v>
      </c>
      <c r="L19" s="7" t="s">
        <v>2</v>
      </c>
      <c r="M19" s="3">
        <f t="shared" si="0"/>
        <v>0</v>
      </c>
      <c r="N19" s="3">
        <f t="shared" si="1"/>
        <v>0</v>
      </c>
      <c r="O19" s="16" t="e">
        <f t="shared" si="2"/>
        <v>#DIV/0!</v>
      </c>
      <c r="P19" s="21" t="e">
        <f t="shared" si="3"/>
        <v>#NUM!</v>
      </c>
    </row>
    <row r="20" spans="1:16" x14ac:dyDescent="0.3">
      <c r="A20" s="9" t="s">
        <v>25</v>
      </c>
      <c r="B20" s="11">
        <v>90</v>
      </c>
      <c r="C20" s="3" t="s">
        <v>2</v>
      </c>
      <c r="D20" s="3" t="s">
        <v>2</v>
      </c>
      <c r="E20" s="3" t="s">
        <v>2</v>
      </c>
      <c r="F20" s="3" t="s">
        <v>2</v>
      </c>
      <c r="G20" s="3" t="s">
        <v>2</v>
      </c>
      <c r="H20" s="3" t="s">
        <v>2</v>
      </c>
      <c r="I20" s="3" t="s">
        <v>2</v>
      </c>
      <c r="J20" s="3" t="s">
        <v>2</v>
      </c>
      <c r="K20" s="3" t="s">
        <v>2</v>
      </c>
      <c r="L20" s="7" t="s">
        <v>2</v>
      </c>
      <c r="M20" s="3">
        <f t="shared" si="0"/>
        <v>0</v>
      </c>
      <c r="N20" s="3">
        <f t="shared" si="1"/>
        <v>0</v>
      </c>
      <c r="O20" s="16" t="e">
        <f t="shared" si="2"/>
        <v>#DIV/0!</v>
      </c>
      <c r="P20" s="21" t="e">
        <f t="shared" si="3"/>
        <v>#NUM!</v>
      </c>
    </row>
    <row r="21" spans="1:16" x14ac:dyDescent="0.3">
      <c r="A21" s="12" t="s">
        <v>26</v>
      </c>
      <c r="B21" s="13">
        <v>95</v>
      </c>
      <c r="C21" s="14" t="s">
        <v>2</v>
      </c>
      <c r="D21" s="14" t="s">
        <v>2</v>
      </c>
      <c r="E21" s="14" t="s">
        <v>2</v>
      </c>
      <c r="F21" s="14" t="s">
        <v>2</v>
      </c>
      <c r="G21" s="14" t="s">
        <v>2</v>
      </c>
      <c r="H21" s="14" t="s">
        <v>2</v>
      </c>
      <c r="I21" s="14" t="s">
        <v>2</v>
      </c>
      <c r="J21" s="14" t="s">
        <v>2</v>
      </c>
      <c r="K21" s="14" t="s">
        <v>2</v>
      </c>
      <c r="L21" s="15" t="s">
        <v>2</v>
      </c>
      <c r="M21" s="14">
        <f t="shared" si="0"/>
        <v>0</v>
      </c>
      <c r="N21" s="14">
        <f t="shared" si="1"/>
        <v>0</v>
      </c>
      <c r="O21" s="17" t="e">
        <f t="shared" si="2"/>
        <v>#DIV/0!</v>
      </c>
      <c r="P21" s="21" t="e">
        <f t="shared" si="3"/>
        <v>#NUM!</v>
      </c>
    </row>
  </sheetData>
  <mergeCells count="2">
    <mergeCell ref="C1:L1"/>
    <mergeCell ref="M1:P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3F00D-14EA-442A-ABE7-5309C1F33EB9}">
  <dimension ref="A1:P21"/>
  <sheetViews>
    <sheetView workbookViewId="0">
      <selection activeCell="Q28" sqref="Q28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40" t="s">
        <v>27</v>
      </c>
      <c r="D1" s="41"/>
      <c r="E1" s="41"/>
      <c r="F1" s="41"/>
      <c r="G1" s="41"/>
      <c r="H1" s="41"/>
      <c r="I1" s="41"/>
      <c r="J1" s="41"/>
      <c r="K1" s="41"/>
      <c r="L1" s="42"/>
      <c r="M1" s="43" t="s">
        <v>13</v>
      </c>
      <c r="N1" s="44"/>
      <c r="O1" s="44"/>
      <c r="P1" s="45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29</v>
      </c>
    </row>
    <row r="3" spans="1:16" x14ac:dyDescent="0.3">
      <c r="A3" s="8" t="s">
        <v>3</v>
      </c>
      <c r="B3" s="10">
        <v>5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  <c r="J3" s="3" t="s">
        <v>2</v>
      </c>
      <c r="K3" s="3" t="s">
        <v>2</v>
      </c>
      <c r="L3" s="6" t="s">
        <v>2</v>
      </c>
      <c r="M3" s="3">
        <f>MIN(C3:L3)</f>
        <v>0</v>
      </c>
      <c r="N3" s="3">
        <f>MAX(C3:L3)</f>
        <v>0</v>
      </c>
      <c r="O3" s="16" t="e">
        <f>SUM(C3:L3)/COUNT(C3:L3)</f>
        <v>#DIV/0!</v>
      </c>
      <c r="P3" s="18" t="e">
        <f>MEDIAN(C3:L3)</f>
        <v>#NUM!</v>
      </c>
    </row>
    <row r="4" spans="1:16" x14ac:dyDescent="0.3">
      <c r="A4" s="9" t="s">
        <v>4</v>
      </c>
      <c r="B4" s="11">
        <v>10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7" t="s">
        <v>2</v>
      </c>
      <c r="M4" s="3">
        <f t="shared" ref="M4:M21" si="0">MIN(C4:L4)</f>
        <v>0</v>
      </c>
      <c r="N4" s="3">
        <f t="shared" ref="N4:N21" si="1">MAX(C4:L4)</f>
        <v>0</v>
      </c>
      <c r="O4" s="16" t="e">
        <f t="shared" ref="O4:O21" si="2">SUM(C4:L4)/COUNT(C4:L4)</f>
        <v>#DIV/0!</v>
      </c>
      <c r="P4" s="21" t="e">
        <f t="shared" ref="P4:P21" si="3">MEDIAN(C4:L4)</f>
        <v>#NUM!</v>
      </c>
    </row>
    <row r="5" spans="1:16" x14ac:dyDescent="0.3">
      <c r="A5" s="9" t="s">
        <v>5</v>
      </c>
      <c r="B5" s="11">
        <v>15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1</v>
      </c>
      <c r="H5" s="3" t="s">
        <v>2</v>
      </c>
      <c r="I5" s="3" t="s">
        <v>2</v>
      </c>
      <c r="J5" s="3" t="s">
        <v>2</v>
      </c>
      <c r="K5" s="3" t="s">
        <v>2</v>
      </c>
      <c r="L5" s="7" t="s">
        <v>2</v>
      </c>
      <c r="M5" s="3">
        <f t="shared" si="0"/>
        <v>0</v>
      </c>
      <c r="N5" s="3">
        <f t="shared" si="1"/>
        <v>0</v>
      </c>
      <c r="O5" s="16" t="e">
        <f t="shared" si="2"/>
        <v>#DIV/0!</v>
      </c>
      <c r="P5" s="21" t="e">
        <f t="shared" si="3"/>
        <v>#NUM!</v>
      </c>
    </row>
    <row r="6" spans="1:16" x14ac:dyDescent="0.3">
      <c r="A6" s="9" t="s">
        <v>6</v>
      </c>
      <c r="B6" s="11">
        <v>20</v>
      </c>
      <c r="C6" s="3" t="s">
        <v>2</v>
      </c>
      <c r="D6" s="3" t="s">
        <v>2</v>
      </c>
      <c r="E6" s="3" t="s">
        <v>2</v>
      </c>
      <c r="F6" s="3" t="s">
        <v>2</v>
      </c>
      <c r="G6" s="3" t="s">
        <v>2</v>
      </c>
      <c r="H6" s="3" t="s">
        <v>2</v>
      </c>
      <c r="I6" s="3" t="s">
        <v>2</v>
      </c>
      <c r="J6" s="3" t="s">
        <v>2</v>
      </c>
      <c r="K6" s="3" t="s">
        <v>2</v>
      </c>
      <c r="L6" s="7" t="s">
        <v>2</v>
      </c>
      <c r="M6" s="3">
        <f t="shared" si="0"/>
        <v>0</v>
      </c>
      <c r="N6" s="3">
        <f t="shared" si="1"/>
        <v>0</v>
      </c>
      <c r="O6" s="16" t="e">
        <f t="shared" si="2"/>
        <v>#DIV/0!</v>
      </c>
      <c r="P6" s="21" t="e">
        <f t="shared" si="3"/>
        <v>#NUM!</v>
      </c>
    </row>
    <row r="7" spans="1:16" x14ac:dyDescent="0.3">
      <c r="A7" s="9" t="s">
        <v>7</v>
      </c>
      <c r="B7" s="11">
        <v>25</v>
      </c>
      <c r="C7" s="3" t="s">
        <v>2</v>
      </c>
      <c r="D7" s="3" t="s">
        <v>1</v>
      </c>
      <c r="E7" s="3" t="s">
        <v>2</v>
      </c>
      <c r="F7" s="3" t="s">
        <v>2</v>
      </c>
      <c r="G7" s="3" t="s">
        <v>2</v>
      </c>
      <c r="H7" s="3" t="s">
        <v>2</v>
      </c>
      <c r="I7" s="3" t="s">
        <v>2</v>
      </c>
      <c r="J7" s="3" t="s">
        <v>2</v>
      </c>
      <c r="K7" s="3" t="s">
        <v>2</v>
      </c>
      <c r="L7" s="7" t="s">
        <v>2</v>
      </c>
      <c r="M7" s="3">
        <f t="shared" si="0"/>
        <v>0</v>
      </c>
      <c r="N7" s="3">
        <f t="shared" si="1"/>
        <v>0</v>
      </c>
      <c r="O7" s="16" t="e">
        <f t="shared" si="2"/>
        <v>#DIV/0!</v>
      </c>
      <c r="P7" s="21" t="e">
        <f t="shared" si="3"/>
        <v>#NUM!</v>
      </c>
    </row>
    <row r="8" spans="1:16" x14ac:dyDescent="0.3">
      <c r="A8" s="9" t="s">
        <v>8</v>
      </c>
      <c r="B8" s="11">
        <v>30</v>
      </c>
      <c r="C8" s="3" t="s">
        <v>2</v>
      </c>
      <c r="D8" s="3" t="s">
        <v>2</v>
      </c>
      <c r="E8" s="3" t="s">
        <v>2</v>
      </c>
      <c r="F8" s="3" t="s">
        <v>2</v>
      </c>
      <c r="G8" s="3" t="s">
        <v>2</v>
      </c>
      <c r="H8" s="3" t="s">
        <v>2</v>
      </c>
      <c r="I8" s="3" t="s">
        <v>2</v>
      </c>
      <c r="J8" s="3" t="s">
        <v>2</v>
      </c>
      <c r="K8" s="3" t="s">
        <v>2</v>
      </c>
      <c r="L8" s="7" t="s">
        <v>2</v>
      </c>
      <c r="M8" s="3">
        <f t="shared" si="0"/>
        <v>0</v>
      </c>
      <c r="N8" s="3">
        <f t="shared" si="1"/>
        <v>0</v>
      </c>
      <c r="O8" s="16" t="e">
        <f t="shared" si="2"/>
        <v>#DIV/0!</v>
      </c>
      <c r="P8" s="21" t="e">
        <f t="shared" si="3"/>
        <v>#NUM!</v>
      </c>
    </row>
    <row r="9" spans="1:16" x14ac:dyDescent="0.3">
      <c r="A9" s="9" t="s">
        <v>9</v>
      </c>
      <c r="B9" s="11">
        <v>35</v>
      </c>
      <c r="C9" s="3" t="s">
        <v>2</v>
      </c>
      <c r="D9" s="3" t="s">
        <v>2</v>
      </c>
      <c r="E9" s="3" t="s">
        <v>2</v>
      </c>
      <c r="F9" s="3" t="s">
        <v>2</v>
      </c>
      <c r="G9" s="3" t="s">
        <v>2</v>
      </c>
      <c r="H9" s="3" t="s">
        <v>2</v>
      </c>
      <c r="I9" s="3" t="s">
        <v>2</v>
      </c>
      <c r="J9" s="3" t="s">
        <v>2</v>
      </c>
      <c r="K9" s="3" t="s">
        <v>2</v>
      </c>
      <c r="L9" s="7" t="s">
        <v>2</v>
      </c>
      <c r="M9" s="3">
        <f t="shared" si="0"/>
        <v>0</v>
      </c>
      <c r="N9" s="3">
        <f t="shared" si="1"/>
        <v>0</v>
      </c>
      <c r="O9" s="16" t="e">
        <f t="shared" si="2"/>
        <v>#DIV/0!</v>
      </c>
      <c r="P9" s="21" t="e">
        <f t="shared" si="3"/>
        <v>#NUM!</v>
      </c>
    </row>
    <row r="10" spans="1:16" x14ac:dyDescent="0.3">
      <c r="A10" s="9" t="s">
        <v>10</v>
      </c>
      <c r="B10" s="11">
        <v>40</v>
      </c>
      <c r="C10" s="3" t="s">
        <v>2</v>
      </c>
      <c r="D10" s="3" t="s">
        <v>1</v>
      </c>
      <c r="E10" s="3" t="s">
        <v>2</v>
      </c>
      <c r="F10" s="3" t="s">
        <v>2</v>
      </c>
      <c r="G10" s="3" t="s">
        <v>2</v>
      </c>
      <c r="H10" s="3" t="s">
        <v>2</v>
      </c>
      <c r="I10" s="3" t="s">
        <v>2</v>
      </c>
      <c r="J10" s="3" t="s">
        <v>2</v>
      </c>
      <c r="K10" s="3" t="s">
        <v>2</v>
      </c>
      <c r="L10" s="7" t="s">
        <v>2</v>
      </c>
      <c r="M10" s="3">
        <f t="shared" si="0"/>
        <v>0</v>
      </c>
      <c r="N10" s="3">
        <f t="shared" si="1"/>
        <v>0</v>
      </c>
      <c r="O10" s="16" t="e">
        <f t="shared" si="2"/>
        <v>#DIV/0!</v>
      </c>
      <c r="P10" s="21" t="e">
        <f t="shared" si="3"/>
        <v>#NUM!</v>
      </c>
    </row>
    <row r="11" spans="1:16" x14ac:dyDescent="0.3">
      <c r="A11" s="9" t="s">
        <v>11</v>
      </c>
      <c r="B11" s="11">
        <v>45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 t="s">
        <v>2</v>
      </c>
      <c r="I11" s="3" t="s">
        <v>2</v>
      </c>
      <c r="J11" s="3" t="s">
        <v>2</v>
      </c>
      <c r="K11" s="3" t="s">
        <v>2</v>
      </c>
      <c r="L11" s="7" t="s">
        <v>2</v>
      </c>
      <c r="M11" s="3">
        <f t="shared" si="0"/>
        <v>0</v>
      </c>
      <c r="N11" s="3">
        <f t="shared" si="1"/>
        <v>0</v>
      </c>
      <c r="O11" s="16" t="e">
        <f t="shared" si="2"/>
        <v>#DIV/0!</v>
      </c>
      <c r="P11" s="21" t="e">
        <f t="shared" si="3"/>
        <v>#NUM!</v>
      </c>
    </row>
    <row r="12" spans="1:16" x14ac:dyDescent="0.3">
      <c r="A12" s="9" t="s">
        <v>12</v>
      </c>
      <c r="B12" s="11">
        <v>50</v>
      </c>
      <c r="C12" s="3" t="s">
        <v>2</v>
      </c>
      <c r="D12" s="3" t="s">
        <v>2</v>
      </c>
      <c r="E12" s="3" t="s">
        <v>2</v>
      </c>
      <c r="F12" s="3" t="s">
        <v>2</v>
      </c>
      <c r="G12" s="3" t="s">
        <v>2</v>
      </c>
      <c r="H12" s="3" t="s">
        <v>2</v>
      </c>
      <c r="I12" s="3" t="s">
        <v>2</v>
      </c>
      <c r="J12" s="3" t="s">
        <v>2</v>
      </c>
      <c r="K12" s="3" t="s">
        <v>2</v>
      </c>
      <c r="L12" s="7" t="s">
        <v>2</v>
      </c>
      <c r="M12" s="3">
        <f t="shared" si="0"/>
        <v>0</v>
      </c>
      <c r="N12" s="3">
        <f t="shared" si="1"/>
        <v>0</v>
      </c>
      <c r="O12" s="16" t="e">
        <f t="shared" si="2"/>
        <v>#DIV/0!</v>
      </c>
      <c r="P12" s="21" t="e">
        <f t="shared" si="3"/>
        <v>#NUM!</v>
      </c>
    </row>
    <row r="13" spans="1:16" x14ac:dyDescent="0.3">
      <c r="A13" s="9" t="s">
        <v>18</v>
      </c>
      <c r="B13" s="11">
        <v>55</v>
      </c>
      <c r="C13" s="3" t="s">
        <v>2</v>
      </c>
      <c r="D13" s="3" t="s">
        <v>2</v>
      </c>
      <c r="E13" s="3" t="s">
        <v>2</v>
      </c>
      <c r="F13" s="3" t="s">
        <v>2</v>
      </c>
      <c r="G13" s="3" t="s">
        <v>2</v>
      </c>
      <c r="H13" s="3" t="s">
        <v>2</v>
      </c>
      <c r="I13" s="3" t="s">
        <v>2</v>
      </c>
      <c r="J13" s="3" t="s">
        <v>2</v>
      </c>
      <c r="K13" s="3" t="s">
        <v>2</v>
      </c>
      <c r="L13" s="7" t="s">
        <v>2</v>
      </c>
      <c r="M13" s="3">
        <f t="shared" si="0"/>
        <v>0</v>
      </c>
      <c r="N13" s="3">
        <f t="shared" si="1"/>
        <v>0</v>
      </c>
      <c r="O13" s="16" t="e">
        <f t="shared" si="2"/>
        <v>#DIV/0!</v>
      </c>
      <c r="P13" s="21" t="e">
        <f t="shared" si="3"/>
        <v>#NUM!</v>
      </c>
    </row>
    <row r="14" spans="1:16" x14ac:dyDescent="0.3">
      <c r="A14" s="9" t="s">
        <v>19</v>
      </c>
      <c r="B14" s="11">
        <v>60</v>
      </c>
      <c r="C14" s="3" t="s">
        <v>2</v>
      </c>
      <c r="D14" s="3" t="s">
        <v>2</v>
      </c>
      <c r="E14" s="3" t="s">
        <v>2</v>
      </c>
      <c r="F14" s="3" t="s">
        <v>2</v>
      </c>
      <c r="G14" s="3" t="s">
        <v>2</v>
      </c>
      <c r="H14" s="3" t="s">
        <v>2</v>
      </c>
      <c r="I14" s="3" t="s">
        <v>2</v>
      </c>
      <c r="J14" s="3" t="s">
        <v>2</v>
      </c>
      <c r="K14" s="3" t="s">
        <v>2</v>
      </c>
      <c r="L14" s="7" t="s">
        <v>2</v>
      </c>
      <c r="M14" s="3">
        <f t="shared" si="0"/>
        <v>0</v>
      </c>
      <c r="N14" s="3">
        <f t="shared" si="1"/>
        <v>0</v>
      </c>
      <c r="O14" s="16" t="e">
        <f t="shared" si="2"/>
        <v>#DIV/0!</v>
      </c>
      <c r="P14" s="21" t="e">
        <f t="shared" si="3"/>
        <v>#NUM!</v>
      </c>
    </row>
    <row r="15" spans="1:16" x14ac:dyDescent="0.3">
      <c r="A15" s="9" t="s">
        <v>20</v>
      </c>
      <c r="B15" s="11">
        <v>65</v>
      </c>
      <c r="C15" s="3" t="s">
        <v>2</v>
      </c>
      <c r="D15" s="3" t="s">
        <v>2</v>
      </c>
      <c r="E15" s="3" t="s">
        <v>2</v>
      </c>
      <c r="F15" s="3" t="s">
        <v>2</v>
      </c>
      <c r="G15" s="3" t="s">
        <v>2</v>
      </c>
      <c r="H15" s="3" t="s">
        <v>2</v>
      </c>
      <c r="I15" s="3" t="s">
        <v>2</v>
      </c>
      <c r="J15" s="3" t="s">
        <v>2</v>
      </c>
      <c r="K15" s="3" t="s">
        <v>2</v>
      </c>
      <c r="L15" s="7" t="s">
        <v>2</v>
      </c>
      <c r="M15" s="3">
        <f t="shared" si="0"/>
        <v>0</v>
      </c>
      <c r="N15" s="3">
        <f t="shared" si="1"/>
        <v>0</v>
      </c>
      <c r="O15" s="16" t="e">
        <f t="shared" si="2"/>
        <v>#DIV/0!</v>
      </c>
      <c r="P15" s="21" t="e">
        <f t="shared" si="3"/>
        <v>#NUM!</v>
      </c>
    </row>
    <row r="16" spans="1:16" x14ac:dyDescent="0.3">
      <c r="A16" s="9" t="s">
        <v>21</v>
      </c>
      <c r="B16" s="11">
        <v>70</v>
      </c>
      <c r="C16" s="3" t="s">
        <v>2</v>
      </c>
      <c r="D16" s="3" t="s">
        <v>2</v>
      </c>
      <c r="E16" s="3" t="s">
        <v>2</v>
      </c>
      <c r="F16" s="3" t="s">
        <v>2</v>
      </c>
      <c r="G16" s="3" t="s">
        <v>2</v>
      </c>
      <c r="H16" s="3" t="s">
        <v>2</v>
      </c>
      <c r="I16" s="3" t="s">
        <v>2</v>
      </c>
      <c r="J16" s="3" t="s">
        <v>2</v>
      </c>
      <c r="K16" s="3" t="s">
        <v>2</v>
      </c>
      <c r="L16" s="7" t="s">
        <v>2</v>
      </c>
      <c r="M16" s="3">
        <f t="shared" si="0"/>
        <v>0</v>
      </c>
      <c r="N16" s="3">
        <f t="shared" si="1"/>
        <v>0</v>
      </c>
      <c r="O16" s="16" t="e">
        <f t="shared" si="2"/>
        <v>#DIV/0!</v>
      </c>
      <c r="P16" s="21" t="e">
        <f t="shared" si="3"/>
        <v>#NUM!</v>
      </c>
    </row>
    <row r="17" spans="1:16" x14ac:dyDescent="0.3">
      <c r="A17" s="9" t="s">
        <v>22</v>
      </c>
      <c r="B17" s="11">
        <v>75</v>
      </c>
      <c r="C17" s="3" t="s">
        <v>2</v>
      </c>
      <c r="D17" s="3" t="s">
        <v>2</v>
      </c>
      <c r="E17" s="3" t="s">
        <v>2</v>
      </c>
      <c r="F17" s="3" t="s">
        <v>2</v>
      </c>
      <c r="G17" s="3" t="s">
        <v>2</v>
      </c>
      <c r="H17" s="3" t="s">
        <v>2</v>
      </c>
      <c r="I17" s="3" t="s">
        <v>2</v>
      </c>
      <c r="J17" s="3" t="s">
        <v>2</v>
      </c>
      <c r="K17" s="3" t="s">
        <v>2</v>
      </c>
      <c r="L17" s="7" t="s">
        <v>2</v>
      </c>
      <c r="M17" s="3">
        <f t="shared" si="0"/>
        <v>0</v>
      </c>
      <c r="N17" s="3">
        <f t="shared" si="1"/>
        <v>0</v>
      </c>
      <c r="O17" s="16" t="e">
        <f t="shared" si="2"/>
        <v>#DIV/0!</v>
      </c>
      <c r="P17" s="21" t="e">
        <f t="shared" si="3"/>
        <v>#NUM!</v>
      </c>
    </row>
    <row r="18" spans="1:16" x14ac:dyDescent="0.3">
      <c r="A18" s="9" t="s">
        <v>23</v>
      </c>
      <c r="B18" s="11">
        <v>80</v>
      </c>
      <c r="C18" s="3" t="s">
        <v>2</v>
      </c>
      <c r="D18" s="3" t="s">
        <v>2</v>
      </c>
      <c r="E18" s="3" t="s">
        <v>2</v>
      </c>
      <c r="F18" s="3" t="s">
        <v>2</v>
      </c>
      <c r="G18" s="3" t="s">
        <v>2</v>
      </c>
      <c r="H18" s="3" t="s">
        <v>2</v>
      </c>
      <c r="I18" s="3" t="s">
        <v>2</v>
      </c>
      <c r="J18" s="3" t="s">
        <v>2</v>
      </c>
      <c r="K18" s="3" t="s">
        <v>2</v>
      </c>
      <c r="L18" s="7" t="s">
        <v>2</v>
      </c>
      <c r="M18" s="3">
        <f t="shared" si="0"/>
        <v>0</v>
      </c>
      <c r="N18" s="3">
        <f t="shared" si="1"/>
        <v>0</v>
      </c>
      <c r="O18" s="16" t="e">
        <f t="shared" si="2"/>
        <v>#DIV/0!</v>
      </c>
      <c r="P18" s="21" t="e">
        <f t="shared" si="3"/>
        <v>#NUM!</v>
      </c>
    </row>
    <row r="19" spans="1:16" x14ac:dyDescent="0.3">
      <c r="A19" s="9" t="s">
        <v>24</v>
      </c>
      <c r="B19" s="11">
        <v>85</v>
      </c>
      <c r="C19" s="3" t="s">
        <v>2</v>
      </c>
      <c r="D19" s="3" t="s">
        <v>2</v>
      </c>
      <c r="E19" s="3" t="s">
        <v>2</v>
      </c>
      <c r="F19" s="3" t="s">
        <v>2</v>
      </c>
      <c r="G19" s="3" t="s">
        <v>2</v>
      </c>
      <c r="H19" s="3" t="s">
        <v>2</v>
      </c>
      <c r="I19" s="3" t="s">
        <v>2</v>
      </c>
      <c r="J19" s="3" t="s">
        <v>2</v>
      </c>
      <c r="K19" s="3" t="s">
        <v>2</v>
      </c>
      <c r="L19" s="7" t="s">
        <v>2</v>
      </c>
      <c r="M19" s="3">
        <f t="shared" si="0"/>
        <v>0</v>
      </c>
      <c r="N19" s="3">
        <f t="shared" si="1"/>
        <v>0</v>
      </c>
      <c r="O19" s="16" t="e">
        <f t="shared" si="2"/>
        <v>#DIV/0!</v>
      </c>
      <c r="P19" s="21" t="e">
        <f t="shared" si="3"/>
        <v>#NUM!</v>
      </c>
    </row>
    <row r="20" spans="1:16" x14ac:dyDescent="0.3">
      <c r="A20" s="9" t="s">
        <v>25</v>
      </c>
      <c r="B20" s="11">
        <v>90</v>
      </c>
      <c r="C20" s="3" t="s">
        <v>2</v>
      </c>
      <c r="D20" s="3" t="s">
        <v>2</v>
      </c>
      <c r="E20" s="3" t="s">
        <v>2</v>
      </c>
      <c r="F20" s="3" t="s">
        <v>2</v>
      </c>
      <c r="G20" s="3" t="s">
        <v>2</v>
      </c>
      <c r="H20" s="3" t="s">
        <v>2</v>
      </c>
      <c r="I20" s="3" t="s">
        <v>2</v>
      </c>
      <c r="J20" s="3" t="s">
        <v>2</v>
      </c>
      <c r="K20" s="3" t="s">
        <v>2</v>
      </c>
      <c r="L20" s="7" t="s">
        <v>2</v>
      </c>
      <c r="M20" s="3">
        <f t="shared" si="0"/>
        <v>0</v>
      </c>
      <c r="N20" s="3">
        <f t="shared" si="1"/>
        <v>0</v>
      </c>
      <c r="O20" s="16" t="e">
        <f t="shared" si="2"/>
        <v>#DIV/0!</v>
      </c>
      <c r="P20" s="21" t="e">
        <f t="shared" si="3"/>
        <v>#NUM!</v>
      </c>
    </row>
    <row r="21" spans="1:16" x14ac:dyDescent="0.3">
      <c r="A21" s="12" t="s">
        <v>26</v>
      </c>
      <c r="B21" s="13">
        <v>95</v>
      </c>
      <c r="C21" s="14" t="s">
        <v>2</v>
      </c>
      <c r="D21" s="14" t="s">
        <v>2</v>
      </c>
      <c r="E21" s="14" t="s">
        <v>2</v>
      </c>
      <c r="F21" s="14" t="s">
        <v>2</v>
      </c>
      <c r="G21" s="14" t="s">
        <v>2</v>
      </c>
      <c r="H21" s="14" t="s">
        <v>2</v>
      </c>
      <c r="I21" s="14" t="s">
        <v>2</v>
      </c>
      <c r="J21" s="14" t="s">
        <v>2</v>
      </c>
      <c r="K21" s="14" t="s">
        <v>2</v>
      </c>
      <c r="L21" s="15" t="s">
        <v>2</v>
      </c>
      <c r="M21" s="14">
        <f t="shared" si="0"/>
        <v>0</v>
      </c>
      <c r="N21" s="14">
        <f t="shared" si="1"/>
        <v>0</v>
      </c>
      <c r="O21" s="17" t="e">
        <f t="shared" si="2"/>
        <v>#DIV/0!</v>
      </c>
      <c r="P21" s="23" t="e">
        <f t="shared" si="3"/>
        <v>#NUM!</v>
      </c>
    </row>
  </sheetData>
  <mergeCells count="2">
    <mergeCell ref="C1:L1"/>
    <mergeCell ref="M1:P1"/>
  </mergeCells>
  <pageMargins left="0.7" right="0.7" top="0.75" bottom="0.75" header="0.3" footer="0.3"/>
  <ignoredErrors>
    <ignoredError sqref="A3:A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No Action</vt:lpstr>
      <vt:lpstr>Remove Incomplete Records</vt:lpstr>
      <vt:lpstr>Replace With Mean</vt:lpstr>
      <vt:lpstr>Replace With Modal</vt:lpstr>
      <vt:lpstr>Replace With Neighbours</vt:lpstr>
      <vt:lpstr>Replace With Gradient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Wilcox, Colin</dc:creator>
  <cp:lastModifiedBy>Wilcox, Colin</cp:lastModifiedBy>
  <dcterms:created xsi:type="dcterms:W3CDTF">2015-06-05T18:19:34Z</dcterms:created>
  <dcterms:modified xsi:type="dcterms:W3CDTF">2021-08-23T16:29:00Z</dcterms:modified>
</cp:coreProperties>
</file>