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9A48EDC6-2428-4ADD-BA32-E74A624AB84D}" xr6:coauthVersionLast="47" xr6:coauthVersionMax="47" xr10:uidLastSave="{00000000-0000-0000-0000-000000000000}"/>
  <bookViews>
    <workbookView xWindow="-108" yWindow="-108" windowWidth="23256" windowHeight="14016" activeTab="2" xr2:uid="{00000000-000D-0000-FFFF-FFFF00000000}"/>
  </bookViews>
  <sheets>
    <sheet name="Remove Incomplete (+ K-Fold)" sheetId="12" r:id="rId1"/>
    <sheet name="Replace with Mean (+ K-Fold)" sheetId="13" r:id="rId2"/>
    <sheet name="Replace WIth Modal (+ K-Fold)" sheetId="14" r:id="rId3"/>
    <sheet name="1-Neighbour Algo (KFold)" sheetId="26" r:id="rId4"/>
    <sheet name="2-Neighbour Algo (KFold)" sheetId="27" r:id="rId5"/>
    <sheet name="3-Neighbour Algo (KFold)" sheetId="21" r:id="rId6"/>
    <sheet name="4-Neighbour Algo (KFold)" sheetId="22" r:id="rId7"/>
    <sheet name="5-Neighbour Algo (KFold)" sheetId="19" r:id="rId8"/>
    <sheet name="6-Neighbour Algo (KFold)" sheetId="23" r:id="rId9"/>
    <sheet name="7-Neighbour Algo (KFold)" sheetId="25" r:id="rId10"/>
    <sheet name="8-Neighbour Algo (KFold)" sheetId="24" r:id="rId11"/>
    <sheet name="9-Neighbour Algo (KFold)" sheetId="28" r:id="rId12"/>
    <sheet name="10-Neighbour Algo (KFold)" sheetId="2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1" i="20" l="1"/>
  <c r="J161" i="20"/>
  <c r="I161" i="20"/>
  <c r="H161" i="20"/>
  <c r="G161" i="20"/>
  <c r="F161" i="20"/>
  <c r="E161" i="20"/>
  <c r="D161" i="20"/>
  <c r="C161" i="20"/>
  <c r="B161" i="20"/>
  <c r="M161" i="20" s="1"/>
  <c r="K161" i="28"/>
  <c r="J161" i="28"/>
  <c r="I161" i="28"/>
  <c r="H161" i="28"/>
  <c r="G161" i="28"/>
  <c r="F161" i="28"/>
  <c r="E161" i="28"/>
  <c r="D161" i="28"/>
  <c r="C161" i="28"/>
  <c r="B161" i="28"/>
  <c r="M161" i="28" s="1"/>
  <c r="K161" i="24"/>
  <c r="J161" i="24"/>
  <c r="I161" i="24"/>
  <c r="H161" i="24"/>
  <c r="G161" i="24"/>
  <c r="F161" i="24"/>
  <c r="E161" i="24"/>
  <c r="D161" i="24"/>
  <c r="C161" i="24"/>
  <c r="B161" i="24"/>
  <c r="M161" i="24" s="1"/>
  <c r="K161" i="25"/>
  <c r="J161" i="25"/>
  <c r="I161" i="25"/>
  <c r="H161" i="25"/>
  <c r="G161" i="25"/>
  <c r="F161" i="25"/>
  <c r="E161" i="25"/>
  <c r="D161" i="25"/>
  <c r="C161" i="25"/>
  <c r="B161" i="25"/>
  <c r="M161" i="25" s="1"/>
  <c r="K161" i="23"/>
  <c r="J161" i="23"/>
  <c r="I161" i="23"/>
  <c r="H161" i="23"/>
  <c r="G161" i="23"/>
  <c r="F161" i="23"/>
  <c r="E161" i="23"/>
  <c r="D161" i="23"/>
  <c r="C161" i="23"/>
  <c r="B161" i="23"/>
  <c r="M161" i="23" s="1"/>
  <c r="K161" i="19"/>
  <c r="J161" i="19"/>
  <c r="I161" i="19"/>
  <c r="H161" i="19"/>
  <c r="G161" i="19"/>
  <c r="F161" i="19"/>
  <c r="E161" i="19"/>
  <c r="D161" i="19"/>
  <c r="C161" i="19"/>
  <c r="B161" i="19"/>
  <c r="M161" i="19" s="1"/>
  <c r="K161" i="22"/>
  <c r="J161" i="22"/>
  <c r="I161" i="22"/>
  <c r="H161" i="22"/>
  <c r="G161" i="22"/>
  <c r="F161" i="22"/>
  <c r="E161" i="22"/>
  <c r="D161" i="22"/>
  <c r="C161" i="22"/>
  <c r="B161" i="22"/>
  <c r="M161" i="22" s="1"/>
  <c r="K161" i="21"/>
  <c r="J161" i="21"/>
  <c r="I161" i="21"/>
  <c r="H161" i="21"/>
  <c r="G161" i="21"/>
  <c r="F161" i="21"/>
  <c r="E161" i="21"/>
  <c r="D161" i="21"/>
  <c r="C161" i="21"/>
  <c r="B161" i="21"/>
  <c r="M161" i="21" s="1"/>
  <c r="K161" i="27"/>
  <c r="J161" i="27"/>
  <c r="I161" i="27"/>
  <c r="H161" i="27"/>
  <c r="G161" i="27"/>
  <c r="F161" i="27"/>
  <c r="E161" i="27"/>
  <c r="D161" i="27"/>
  <c r="C161" i="27"/>
  <c r="B161" i="27"/>
  <c r="M161" i="27" s="1"/>
  <c r="K161" i="26"/>
  <c r="J161" i="26"/>
  <c r="I161" i="26"/>
  <c r="H161" i="26"/>
  <c r="G161" i="26"/>
  <c r="F161" i="26"/>
  <c r="E161" i="26"/>
  <c r="D161" i="26"/>
  <c r="C161" i="26"/>
  <c r="B161" i="26"/>
  <c r="M161" i="26" s="1"/>
  <c r="K161" i="14"/>
  <c r="J161" i="14"/>
  <c r="I161" i="14"/>
  <c r="H161" i="14"/>
  <c r="G161" i="14"/>
  <c r="F161" i="14"/>
  <c r="E161" i="14"/>
  <c r="D161" i="14"/>
  <c r="C161" i="14"/>
  <c r="B161" i="14"/>
  <c r="M161" i="14" s="1"/>
  <c r="K161" i="13"/>
  <c r="J161" i="13"/>
  <c r="I161" i="13"/>
  <c r="H161" i="13"/>
  <c r="G161" i="13"/>
  <c r="F161" i="13"/>
  <c r="E161" i="13"/>
  <c r="D161" i="13"/>
  <c r="C161" i="13"/>
  <c r="B161" i="13"/>
  <c r="M161" i="13" s="1"/>
  <c r="K161" i="12"/>
  <c r="J161" i="12"/>
  <c r="I161" i="12"/>
  <c r="H161" i="12"/>
  <c r="G161" i="12"/>
  <c r="F161" i="12"/>
  <c r="E161" i="12"/>
  <c r="D161" i="12"/>
  <c r="C161" i="12"/>
  <c r="B161" i="12"/>
  <c r="M161" i="12" s="1"/>
  <c r="D146" i="26"/>
  <c r="D155" i="26"/>
  <c r="B159" i="26" s="1"/>
  <c r="B160" i="26" s="1"/>
  <c r="E38" i="28"/>
  <c r="E39" i="28"/>
  <c r="E40" i="28"/>
  <c r="E41" i="28"/>
  <c r="B80" i="24"/>
  <c r="B108" i="26"/>
  <c r="K156" i="28"/>
  <c r="J156" i="28"/>
  <c r="I156" i="28"/>
  <c r="H156" i="28"/>
  <c r="G156" i="28"/>
  <c r="F156" i="28"/>
  <c r="E156" i="28"/>
  <c r="D156" i="28"/>
  <c r="C156" i="28"/>
  <c r="B156" i="28"/>
  <c r="K155" i="28"/>
  <c r="J155" i="28"/>
  <c r="I155" i="28"/>
  <c r="H155" i="28"/>
  <c r="G155" i="28"/>
  <c r="F155" i="28"/>
  <c r="E155" i="28"/>
  <c r="D155" i="28"/>
  <c r="C155" i="28"/>
  <c r="B155" i="28"/>
  <c r="K154" i="28"/>
  <c r="J154" i="28"/>
  <c r="J157" i="28" s="1"/>
  <c r="I154" i="28"/>
  <c r="H154" i="28"/>
  <c r="G154" i="28"/>
  <c r="F154" i="28"/>
  <c r="F157" i="28" s="1"/>
  <c r="E154" i="28"/>
  <c r="D154" i="28"/>
  <c r="C154" i="28"/>
  <c r="B154" i="28"/>
  <c r="K153" i="28"/>
  <c r="J153" i="28"/>
  <c r="I153" i="28"/>
  <c r="H153" i="28"/>
  <c r="G153" i="28"/>
  <c r="F153" i="28"/>
  <c r="E153" i="28"/>
  <c r="D153" i="28"/>
  <c r="C153" i="28"/>
  <c r="B153" i="28"/>
  <c r="K146" i="28"/>
  <c r="J146" i="28"/>
  <c r="I146" i="28"/>
  <c r="H146" i="28"/>
  <c r="G146" i="28"/>
  <c r="F146" i="28"/>
  <c r="E146" i="28"/>
  <c r="D146" i="28"/>
  <c r="C146" i="28"/>
  <c r="B146" i="28"/>
  <c r="K142" i="28"/>
  <c r="J142" i="28"/>
  <c r="I142" i="28"/>
  <c r="H142" i="28"/>
  <c r="G142" i="28"/>
  <c r="F142" i="28"/>
  <c r="E142" i="28"/>
  <c r="D142" i="28"/>
  <c r="C142" i="28"/>
  <c r="B142" i="28"/>
  <c r="K141" i="28"/>
  <c r="J141" i="28"/>
  <c r="I141" i="28"/>
  <c r="H141" i="28"/>
  <c r="G141" i="28"/>
  <c r="F141" i="28"/>
  <c r="E141" i="28"/>
  <c r="D141" i="28"/>
  <c r="C141" i="28"/>
  <c r="B141" i="28"/>
  <c r="K139" i="28"/>
  <c r="J139" i="28"/>
  <c r="I139" i="28"/>
  <c r="H139" i="28"/>
  <c r="G139" i="28"/>
  <c r="F139" i="28"/>
  <c r="E139" i="28"/>
  <c r="D139" i="28"/>
  <c r="C139" i="28"/>
  <c r="B139" i="28"/>
  <c r="K138" i="28"/>
  <c r="J138" i="28"/>
  <c r="I138" i="28"/>
  <c r="H138" i="28"/>
  <c r="G138" i="28"/>
  <c r="F138" i="28"/>
  <c r="E138" i="28"/>
  <c r="D138" i="28"/>
  <c r="C138" i="28"/>
  <c r="B138" i="28"/>
  <c r="K137" i="28"/>
  <c r="J137" i="28"/>
  <c r="I137" i="28"/>
  <c r="H137" i="28"/>
  <c r="G137" i="28"/>
  <c r="F137" i="28"/>
  <c r="E137" i="28"/>
  <c r="D137" i="28"/>
  <c r="C137" i="28"/>
  <c r="B137" i="28"/>
  <c r="K136" i="28"/>
  <c r="J136" i="28"/>
  <c r="I136" i="28"/>
  <c r="H136" i="28"/>
  <c r="G136" i="28"/>
  <c r="F136" i="28"/>
  <c r="E136" i="28"/>
  <c r="D136" i="28"/>
  <c r="C136" i="28"/>
  <c r="B136" i="28"/>
  <c r="K128" i="28"/>
  <c r="J128" i="28"/>
  <c r="I128" i="28"/>
  <c r="H128" i="28"/>
  <c r="G128" i="28"/>
  <c r="F128" i="28"/>
  <c r="E128" i="28"/>
  <c r="D128" i="28"/>
  <c r="C128" i="28"/>
  <c r="B128" i="28"/>
  <c r="K127" i="28"/>
  <c r="J127" i="28"/>
  <c r="I127" i="28"/>
  <c r="H127" i="28"/>
  <c r="G127" i="28"/>
  <c r="F127" i="28"/>
  <c r="E127" i="28"/>
  <c r="D127" i="28"/>
  <c r="C127" i="28"/>
  <c r="B127" i="28"/>
  <c r="K125" i="28"/>
  <c r="J125" i="28"/>
  <c r="I125" i="28"/>
  <c r="H125" i="28"/>
  <c r="G125" i="28"/>
  <c r="F125" i="28"/>
  <c r="E125" i="28"/>
  <c r="D125" i="28"/>
  <c r="C125" i="28"/>
  <c r="B125" i="28"/>
  <c r="K124" i="28"/>
  <c r="J124" i="28"/>
  <c r="I124" i="28"/>
  <c r="H124" i="28"/>
  <c r="G124" i="28"/>
  <c r="F124" i="28"/>
  <c r="E124" i="28"/>
  <c r="D124" i="28"/>
  <c r="C124" i="28"/>
  <c r="B124" i="28"/>
  <c r="K123" i="28"/>
  <c r="J123" i="28"/>
  <c r="I123" i="28"/>
  <c r="H123" i="28"/>
  <c r="G123" i="28"/>
  <c r="F123" i="28"/>
  <c r="E123" i="28"/>
  <c r="D123" i="28"/>
  <c r="C123" i="28"/>
  <c r="B123" i="28"/>
  <c r="K122" i="28"/>
  <c r="J122" i="28"/>
  <c r="I122" i="28"/>
  <c r="H122" i="28"/>
  <c r="G122" i="28"/>
  <c r="F122" i="28"/>
  <c r="E122" i="28"/>
  <c r="D122" i="28"/>
  <c r="C122" i="28"/>
  <c r="B122" i="28"/>
  <c r="K114" i="28"/>
  <c r="J114" i="28"/>
  <c r="I114" i="28"/>
  <c r="H114" i="28"/>
  <c r="G114" i="28"/>
  <c r="F114" i="28"/>
  <c r="E114" i="28"/>
  <c r="D114" i="28"/>
  <c r="C114" i="28"/>
  <c r="B114" i="28"/>
  <c r="K113" i="28"/>
  <c r="J113" i="28"/>
  <c r="I113" i="28"/>
  <c r="H113" i="28"/>
  <c r="G113" i="28"/>
  <c r="F113" i="28"/>
  <c r="E113" i="28"/>
  <c r="D113" i="28"/>
  <c r="C113" i="28"/>
  <c r="B113" i="28"/>
  <c r="K111" i="28"/>
  <c r="J111" i="28"/>
  <c r="I111" i="28"/>
  <c r="H111" i="28"/>
  <c r="G111" i="28"/>
  <c r="F111" i="28"/>
  <c r="E111" i="28"/>
  <c r="D111" i="28"/>
  <c r="C111" i="28"/>
  <c r="B111" i="28"/>
  <c r="K110" i="28"/>
  <c r="J110" i="28"/>
  <c r="I110" i="28"/>
  <c r="H110" i="28"/>
  <c r="G110" i="28"/>
  <c r="F110" i="28"/>
  <c r="E110" i="28"/>
  <c r="D110" i="28"/>
  <c r="C110" i="28"/>
  <c r="B110" i="28"/>
  <c r="K109" i="28"/>
  <c r="J109" i="28"/>
  <c r="I109" i="28"/>
  <c r="H109" i="28"/>
  <c r="G109" i="28"/>
  <c r="F109" i="28"/>
  <c r="E109" i="28"/>
  <c r="D109" i="28"/>
  <c r="C109" i="28"/>
  <c r="B109" i="28"/>
  <c r="K108" i="28"/>
  <c r="J108" i="28"/>
  <c r="I108" i="28"/>
  <c r="H108" i="28"/>
  <c r="G108" i="28"/>
  <c r="F108" i="28"/>
  <c r="E108" i="28"/>
  <c r="D108" i="28"/>
  <c r="C108" i="28"/>
  <c r="B108" i="28"/>
  <c r="K100" i="28"/>
  <c r="J100" i="28"/>
  <c r="I100" i="28"/>
  <c r="H100" i="28"/>
  <c r="G100" i="28"/>
  <c r="F100" i="28"/>
  <c r="E100" i="28"/>
  <c r="D100" i="28"/>
  <c r="C100" i="28"/>
  <c r="B100" i="28"/>
  <c r="K99" i="28"/>
  <c r="J99" i="28"/>
  <c r="I99" i="28"/>
  <c r="H99" i="28"/>
  <c r="G99" i="28"/>
  <c r="F99" i="28"/>
  <c r="E99" i="28"/>
  <c r="D99" i="28"/>
  <c r="C99" i="28"/>
  <c r="B99" i="28"/>
  <c r="K97" i="28"/>
  <c r="J97" i="28"/>
  <c r="I97" i="28"/>
  <c r="H97" i="28"/>
  <c r="G97" i="28"/>
  <c r="F97" i="28"/>
  <c r="E97" i="28"/>
  <c r="D97" i="28"/>
  <c r="C97" i="28"/>
  <c r="B97" i="28"/>
  <c r="K96" i="28"/>
  <c r="J96" i="28"/>
  <c r="I96" i="28"/>
  <c r="H96" i="28"/>
  <c r="G96" i="28"/>
  <c r="F96" i="28"/>
  <c r="E96" i="28"/>
  <c r="D96" i="28"/>
  <c r="C96" i="28"/>
  <c r="B96" i="28"/>
  <c r="K95" i="28"/>
  <c r="J95" i="28"/>
  <c r="I95" i="28"/>
  <c r="H95" i="28"/>
  <c r="G95" i="28"/>
  <c r="F95" i="28"/>
  <c r="E95" i="28"/>
  <c r="D95" i="28"/>
  <c r="C95" i="28"/>
  <c r="B95" i="28"/>
  <c r="K94" i="28"/>
  <c r="J94" i="28"/>
  <c r="I94" i="28"/>
  <c r="H94" i="28"/>
  <c r="G94" i="28"/>
  <c r="F94" i="28"/>
  <c r="E94" i="28"/>
  <c r="D94" i="28"/>
  <c r="C94" i="28"/>
  <c r="B94" i="28"/>
  <c r="K86" i="28"/>
  <c r="J86" i="28"/>
  <c r="I86" i="28"/>
  <c r="H86" i="28"/>
  <c r="G86" i="28"/>
  <c r="F86" i="28"/>
  <c r="E86" i="28"/>
  <c r="D86" i="28"/>
  <c r="C86" i="28"/>
  <c r="B86" i="28"/>
  <c r="K85" i="28"/>
  <c r="J85" i="28"/>
  <c r="I85" i="28"/>
  <c r="H85" i="28"/>
  <c r="G85" i="28"/>
  <c r="F85" i="28"/>
  <c r="E85" i="28"/>
  <c r="D85" i="28"/>
  <c r="C85" i="28"/>
  <c r="B85" i="28"/>
  <c r="K83" i="28"/>
  <c r="J83" i="28"/>
  <c r="I83" i="28"/>
  <c r="H83" i="28"/>
  <c r="G83" i="28"/>
  <c r="F83" i="28"/>
  <c r="E83" i="28"/>
  <c r="D83" i="28"/>
  <c r="C83" i="28"/>
  <c r="B83" i="28"/>
  <c r="K82" i="28"/>
  <c r="J82" i="28"/>
  <c r="I82" i="28"/>
  <c r="H82" i="28"/>
  <c r="G82" i="28"/>
  <c r="F82" i="28"/>
  <c r="E82" i="28"/>
  <c r="D82" i="28"/>
  <c r="C82" i="28"/>
  <c r="B82" i="28"/>
  <c r="K81" i="28"/>
  <c r="J81" i="28"/>
  <c r="I81" i="28"/>
  <c r="H81" i="28"/>
  <c r="G81" i="28"/>
  <c r="F81" i="28"/>
  <c r="E81" i="28"/>
  <c r="D81" i="28"/>
  <c r="C81" i="28"/>
  <c r="B81" i="28"/>
  <c r="K80" i="28"/>
  <c r="J80" i="28"/>
  <c r="I80" i="28"/>
  <c r="H80" i="28"/>
  <c r="G80" i="28"/>
  <c r="F80" i="28"/>
  <c r="E80" i="28"/>
  <c r="D80" i="28"/>
  <c r="C80" i="28"/>
  <c r="B80" i="28"/>
  <c r="K72" i="28"/>
  <c r="J72" i="28"/>
  <c r="I72" i="28"/>
  <c r="H72" i="28"/>
  <c r="G72" i="28"/>
  <c r="F72" i="28"/>
  <c r="E72" i="28"/>
  <c r="D72" i="28"/>
  <c r="C72" i="28"/>
  <c r="B72" i="28"/>
  <c r="K71" i="28"/>
  <c r="J71" i="28"/>
  <c r="I71" i="28"/>
  <c r="H71" i="28"/>
  <c r="G71" i="28"/>
  <c r="F71" i="28"/>
  <c r="E71" i="28"/>
  <c r="D71" i="28"/>
  <c r="C71" i="28"/>
  <c r="B71" i="28"/>
  <c r="K69" i="28"/>
  <c r="J69" i="28"/>
  <c r="I69" i="28"/>
  <c r="H69" i="28"/>
  <c r="G69" i="28"/>
  <c r="F69" i="28"/>
  <c r="E69" i="28"/>
  <c r="D69" i="28"/>
  <c r="C69" i="28"/>
  <c r="B69" i="28"/>
  <c r="K68" i="28"/>
  <c r="J68" i="28"/>
  <c r="I68" i="28"/>
  <c r="H68" i="28"/>
  <c r="G68" i="28"/>
  <c r="F68" i="28"/>
  <c r="E68" i="28"/>
  <c r="D68" i="28"/>
  <c r="C68" i="28"/>
  <c r="B68" i="28"/>
  <c r="K67" i="28"/>
  <c r="J67" i="28"/>
  <c r="I67" i="28"/>
  <c r="H67" i="28"/>
  <c r="G67" i="28"/>
  <c r="F67" i="28"/>
  <c r="E67" i="28"/>
  <c r="D67" i="28"/>
  <c r="C67" i="28"/>
  <c r="B67" i="28"/>
  <c r="K66" i="28"/>
  <c r="J66" i="28"/>
  <c r="I66" i="28"/>
  <c r="H66" i="28"/>
  <c r="G66" i="28"/>
  <c r="F66" i="28"/>
  <c r="E66" i="28"/>
  <c r="D66" i="28"/>
  <c r="C66" i="28"/>
  <c r="B66" i="28"/>
  <c r="K58" i="28"/>
  <c r="J58" i="28"/>
  <c r="I58" i="28"/>
  <c r="H58" i="28"/>
  <c r="G58" i="28"/>
  <c r="F58" i="28"/>
  <c r="E58" i="28"/>
  <c r="D58" i="28"/>
  <c r="C58" i="28"/>
  <c r="B58" i="28"/>
  <c r="K57" i="28"/>
  <c r="J57" i="28"/>
  <c r="I57" i="28"/>
  <c r="H57" i="28"/>
  <c r="G57" i="28"/>
  <c r="F57" i="28"/>
  <c r="E57" i="28"/>
  <c r="D57" i="28"/>
  <c r="C57" i="28"/>
  <c r="B57" i="28"/>
  <c r="K55" i="28"/>
  <c r="J55" i="28"/>
  <c r="I55" i="28"/>
  <c r="H55" i="28"/>
  <c r="G55" i="28"/>
  <c r="F55" i="28"/>
  <c r="E55" i="28"/>
  <c r="D55" i="28"/>
  <c r="C55" i="28"/>
  <c r="B55" i="28"/>
  <c r="K54" i="28"/>
  <c r="J54" i="28"/>
  <c r="I54" i="28"/>
  <c r="H54" i="28"/>
  <c r="G54" i="28"/>
  <c r="F54" i="28"/>
  <c r="E54" i="28"/>
  <c r="D54" i="28"/>
  <c r="C54" i="28"/>
  <c r="B54" i="28"/>
  <c r="K53" i="28"/>
  <c r="J53" i="28"/>
  <c r="I53" i="28"/>
  <c r="H53" i="28"/>
  <c r="G53" i="28"/>
  <c r="F53" i="28"/>
  <c r="E53" i="28"/>
  <c r="D53" i="28"/>
  <c r="C53" i="28"/>
  <c r="B53" i="28"/>
  <c r="K52" i="28"/>
  <c r="J52" i="28"/>
  <c r="I52" i="28"/>
  <c r="H52" i="28"/>
  <c r="G52" i="28"/>
  <c r="F52" i="28"/>
  <c r="E52" i="28"/>
  <c r="D52" i="28"/>
  <c r="C52" i="28"/>
  <c r="B52" i="28"/>
  <c r="K44" i="28"/>
  <c r="J44" i="28"/>
  <c r="I44" i="28"/>
  <c r="H44" i="28"/>
  <c r="G44" i="28"/>
  <c r="F44" i="28"/>
  <c r="E44" i="28"/>
  <c r="D44" i="28"/>
  <c r="C44" i="28"/>
  <c r="B44" i="28"/>
  <c r="K43" i="28"/>
  <c r="K150" i="28" s="1"/>
  <c r="J43" i="28"/>
  <c r="J150" i="28" s="1"/>
  <c r="I43" i="28"/>
  <c r="I150" i="28" s="1"/>
  <c r="H43" i="28"/>
  <c r="H150" i="28" s="1"/>
  <c r="G43" i="28"/>
  <c r="G150" i="28" s="1"/>
  <c r="F43" i="28"/>
  <c r="F150" i="28" s="1"/>
  <c r="E43" i="28"/>
  <c r="E150" i="28" s="1"/>
  <c r="D43" i="28"/>
  <c r="D150" i="28" s="1"/>
  <c r="C43" i="28"/>
  <c r="C150" i="28" s="1"/>
  <c r="B43" i="28"/>
  <c r="B150" i="28" s="1"/>
  <c r="K41" i="28"/>
  <c r="J41" i="28"/>
  <c r="I41" i="28"/>
  <c r="H41" i="28"/>
  <c r="G41" i="28"/>
  <c r="F41" i="28"/>
  <c r="D41" i="28"/>
  <c r="C41" i="28"/>
  <c r="B41" i="28"/>
  <c r="K40" i="28"/>
  <c r="J40" i="28"/>
  <c r="I40" i="28"/>
  <c r="H40" i="28"/>
  <c r="G40" i="28"/>
  <c r="F40" i="28"/>
  <c r="D40" i="28"/>
  <c r="C40" i="28"/>
  <c r="B40" i="28"/>
  <c r="K39" i="28"/>
  <c r="J39" i="28"/>
  <c r="I39" i="28"/>
  <c r="H39" i="28"/>
  <c r="G39" i="28"/>
  <c r="F39" i="28"/>
  <c r="D39" i="28"/>
  <c r="C39" i="28"/>
  <c r="B39" i="28"/>
  <c r="K38" i="28"/>
  <c r="J38" i="28"/>
  <c r="I38" i="28"/>
  <c r="H38" i="28"/>
  <c r="G38" i="28"/>
  <c r="F38" i="28"/>
  <c r="D38" i="28"/>
  <c r="C38" i="28"/>
  <c r="B38" i="28"/>
  <c r="K30" i="28"/>
  <c r="J30" i="28"/>
  <c r="I30" i="28"/>
  <c r="H30" i="28"/>
  <c r="G30" i="28"/>
  <c r="F30" i="28"/>
  <c r="E30" i="28"/>
  <c r="D30" i="28"/>
  <c r="C30" i="28"/>
  <c r="B30" i="28"/>
  <c r="K29" i="28"/>
  <c r="J29" i="28"/>
  <c r="I29" i="28"/>
  <c r="H29" i="28"/>
  <c r="G29" i="28"/>
  <c r="F29" i="28"/>
  <c r="E29" i="28"/>
  <c r="D29" i="28"/>
  <c r="C29" i="28"/>
  <c r="B29" i="28"/>
  <c r="K27" i="28"/>
  <c r="J27" i="28"/>
  <c r="I27" i="28"/>
  <c r="H27" i="28"/>
  <c r="G27" i="28"/>
  <c r="F27" i="28"/>
  <c r="E27" i="28"/>
  <c r="D27" i="28"/>
  <c r="C27" i="28"/>
  <c r="B27" i="28"/>
  <c r="K26" i="28"/>
  <c r="J26" i="28"/>
  <c r="I26" i="28"/>
  <c r="H26" i="28"/>
  <c r="G26" i="28"/>
  <c r="F26" i="28"/>
  <c r="E26" i="28"/>
  <c r="D26" i="28"/>
  <c r="C26" i="28"/>
  <c r="B26" i="28"/>
  <c r="K25" i="28"/>
  <c r="J25" i="28"/>
  <c r="I25" i="28"/>
  <c r="H25" i="28"/>
  <c r="G25" i="28"/>
  <c r="F25" i="28"/>
  <c r="E25" i="28"/>
  <c r="D25" i="28"/>
  <c r="C25" i="28"/>
  <c r="B25" i="28"/>
  <c r="K24" i="28"/>
  <c r="J24" i="28"/>
  <c r="I24" i="28"/>
  <c r="H24" i="28"/>
  <c r="G24" i="28"/>
  <c r="F24" i="28"/>
  <c r="E24" i="28"/>
  <c r="D24" i="28"/>
  <c r="C24" i="28"/>
  <c r="B24" i="28"/>
  <c r="K16" i="28"/>
  <c r="J16" i="28"/>
  <c r="I16" i="28"/>
  <c r="H16" i="28"/>
  <c r="H151" i="28" s="1"/>
  <c r="G16" i="28"/>
  <c r="G151" i="28" s="1"/>
  <c r="F16" i="28"/>
  <c r="E16" i="28"/>
  <c r="D16" i="28"/>
  <c r="D151" i="28" s="1"/>
  <c r="C16" i="28"/>
  <c r="C151" i="28" s="1"/>
  <c r="B16" i="28"/>
  <c r="B151" i="28" s="1"/>
  <c r="K15" i="28"/>
  <c r="J15" i="28"/>
  <c r="I15" i="28"/>
  <c r="H15" i="28"/>
  <c r="G15" i="28"/>
  <c r="F15" i="28"/>
  <c r="E15" i="28"/>
  <c r="D15" i="28"/>
  <c r="C15" i="28"/>
  <c r="B15" i="28"/>
  <c r="K13" i="28"/>
  <c r="J13" i="28"/>
  <c r="I13" i="28"/>
  <c r="H13" i="28"/>
  <c r="G13" i="28"/>
  <c r="F13" i="28"/>
  <c r="E13" i="28"/>
  <c r="D13" i="28"/>
  <c r="D149" i="28" s="1"/>
  <c r="C13" i="28"/>
  <c r="C149" i="28" s="1"/>
  <c r="B13" i="28"/>
  <c r="B149" i="28" s="1"/>
  <c r="K12" i="28"/>
  <c r="J12" i="28"/>
  <c r="I12" i="28"/>
  <c r="H12" i="28"/>
  <c r="G12" i="28"/>
  <c r="G148" i="28" s="1"/>
  <c r="F12" i="28"/>
  <c r="E12" i="28"/>
  <c r="D12" i="28"/>
  <c r="C12" i="28"/>
  <c r="C148" i="28" s="1"/>
  <c r="B12" i="28"/>
  <c r="B148" i="28" s="1"/>
  <c r="K11" i="28"/>
  <c r="J11" i="28"/>
  <c r="I11" i="28"/>
  <c r="H11" i="28"/>
  <c r="G11" i="28"/>
  <c r="F11" i="28"/>
  <c r="E11" i="28"/>
  <c r="D11" i="28"/>
  <c r="D147" i="28" s="1"/>
  <c r="C11" i="28"/>
  <c r="C147" i="28" s="1"/>
  <c r="B11" i="28"/>
  <c r="B147" i="28" s="1"/>
  <c r="K10" i="28"/>
  <c r="J10" i="28"/>
  <c r="I10" i="28"/>
  <c r="H10" i="28"/>
  <c r="G10" i="28"/>
  <c r="F10" i="28"/>
  <c r="E10" i="28"/>
  <c r="D10" i="28"/>
  <c r="D145" i="28" s="1"/>
  <c r="C10" i="28"/>
  <c r="C145" i="28" s="1"/>
  <c r="B10" i="28"/>
  <c r="B145" i="28" s="1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46" i="20"/>
  <c r="J146" i="20"/>
  <c r="I146" i="20"/>
  <c r="H146" i="20"/>
  <c r="G146" i="20"/>
  <c r="F146" i="20"/>
  <c r="E146" i="20"/>
  <c r="D146" i="20"/>
  <c r="C146" i="20"/>
  <c r="B146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I150" i="20" s="1"/>
  <c r="H43" i="20"/>
  <c r="H150" i="20" s="1"/>
  <c r="G43" i="20"/>
  <c r="G150" i="20" s="1"/>
  <c r="F43" i="20"/>
  <c r="E43" i="20"/>
  <c r="E150" i="20" s="1"/>
  <c r="D43" i="20"/>
  <c r="C43" i="20"/>
  <c r="C150" i="20" s="1"/>
  <c r="B43" i="20"/>
  <c r="B150" i="20" s="1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16" i="20"/>
  <c r="K151" i="20" s="1"/>
  <c r="J16" i="20"/>
  <c r="J151" i="20" s="1"/>
  <c r="I16" i="20"/>
  <c r="I151" i="20" s="1"/>
  <c r="H16" i="20"/>
  <c r="G16" i="20"/>
  <c r="F16" i="20"/>
  <c r="E16" i="20"/>
  <c r="D16" i="20"/>
  <c r="D151" i="20" s="1"/>
  <c r="C16" i="20"/>
  <c r="B16" i="20"/>
  <c r="K15" i="20"/>
  <c r="J15" i="20"/>
  <c r="I15" i="20"/>
  <c r="H15" i="20"/>
  <c r="G15" i="20"/>
  <c r="F15" i="20"/>
  <c r="E15" i="20"/>
  <c r="D15" i="20"/>
  <c r="C15" i="20"/>
  <c r="B15" i="20"/>
  <c r="K13" i="20"/>
  <c r="K149" i="20" s="1"/>
  <c r="J13" i="20"/>
  <c r="J149" i="20" s="1"/>
  <c r="I13" i="20"/>
  <c r="I149" i="20" s="1"/>
  <c r="H13" i="20"/>
  <c r="H149" i="20" s="1"/>
  <c r="G13" i="20"/>
  <c r="G149" i="20" s="1"/>
  <c r="F13" i="20"/>
  <c r="F149" i="20" s="1"/>
  <c r="E13" i="20"/>
  <c r="E149" i="20" s="1"/>
  <c r="D13" i="20"/>
  <c r="C13" i="20"/>
  <c r="B13" i="20"/>
  <c r="K12" i="20"/>
  <c r="K148" i="20" s="1"/>
  <c r="J12" i="20"/>
  <c r="J148" i="20" s="1"/>
  <c r="I12" i="20"/>
  <c r="I148" i="20" s="1"/>
  <c r="H12" i="20"/>
  <c r="G12" i="20"/>
  <c r="G148" i="20" s="1"/>
  <c r="F12" i="20"/>
  <c r="F148" i="20" s="1"/>
  <c r="E12" i="20"/>
  <c r="E148" i="20" s="1"/>
  <c r="D12" i="20"/>
  <c r="D148" i="20" s="1"/>
  <c r="C12" i="20"/>
  <c r="C148" i="20" s="1"/>
  <c r="B12" i="20"/>
  <c r="K11" i="20"/>
  <c r="K147" i="20" s="1"/>
  <c r="J11" i="20"/>
  <c r="I11" i="20"/>
  <c r="I147" i="20" s="1"/>
  <c r="H11" i="20"/>
  <c r="H147" i="20" s="1"/>
  <c r="G11" i="20"/>
  <c r="G147" i="20" s="1"/>
  <c r="F11" i="20"/>
  <c r="E11" i="20"/>
  <c r="D11" i="20"/>
  <c r="D147" i="20" s="1"/>
  <c r="C11" i="20"/>
  <c r="C147" i="20" s="1"/>
  <c r="B11" i="20"/>
  <c r="K10" i="20"/>
  <c r="K145" i="20" s="1"/>
  <c r="J10" i="20"/>
  <c r="I10" i="20"/>
  <c r="H10" i="20"/>
  <c r="H145" i="20" s="1"/>
  <c r="G10" i="20"/>
  <c r="G145" i="20" s="1"/>
  <c r="F10" i="20"/>
  <c r="F145" i="20" s="1"/>
  <c r="E10" i="20"/>
  <c r="E145" i="20" s="1"/>
  <c r="D10" i="20"/>
  <c r="C10" i="20"/>
  <c r="B10" i="20"/>
  <c r="K156" i="25"/>
  <c r="J156" i="25"/>
  <c r="I156" i="25"/>
  <c r="H156" i="25"/>
  <c r="G156" i="25"/>
  <c r="F156" i="25"/>
  <c r="E156" i="25"/>
  <c r="D156" i="25"/>
  <c r="C156" i="25"/>
  <c r="B156" i="25"/>
  <c r="K155" i="25"/>
  <c r="J155" i="25"/>
  <c r="I155" i="25"/>
  <c r="H155" i="25"/>
  <c r="G155" i="25"/>
  <c r="F155" i="25"/>
  <c r="E155" i="25"/>
  <c r="D155" i="25"/>
  <c r="C155" i="25"/>
  <c r="B155" i="25"/>
  <c r="K154" i="25"/>
  <c r="J154" i="25"/>
  <c r="I154" i="25"/>
  <c r="H154" i="25"/>
  <c r="H157" i="25" s="1"/>
  <c r="G154" i="25"/>
  <c r="F154" i="25"/>
  <c r="E154" i="25"/>
  <c r="D154" i="25"/>
  <c r="C154" i="25"/>
  <c r="B154" i="25"/>
  <c r="B157" i="25" s="1"/>
  <c r="K153" i="25"/>
  <c r="J153" i="25"/>
  <c r="I153" i="25"/>
  <c r="H153" i="25"/>
  <c r="G153" i="25"/>
  <c r="F153" i="25"/>
  <c r="E153" i="25"/>
  <c r="D153" i="25"/>
  <c r="C153" i="25"/>
  <c r="B153" i="25"/>
  <c r="K146" i="25"/>
  <c r="J146" i="25"/>
  <c r="I146" i="25"/>
  <c r="H146" i="25"/>
  <c r="G146" i="25"/>
  <c r="F146" i="25"/>
  <c r="E146" i="25"/>
  <c r="D146" i="25"/>
  <c r="C146" i="25"/>
  <c r="B146" i="25"/>
  <c r="K142" i="25"/>
  <c r="J142" i="25"/>
  <c r="I142" i="25"/>
  <c r="H142" i="25"/>
  <c r="G142" i="25"/>
  <c r="F142" i="25"/>
  <c r="E142" i="25"/>
  <c r="D142" i="25"/>
  <c r="C142" i="25"/>
  <c r="B142" i="25"/>
  <c r="K141" i="25"/>
  <c r="J141" i="25"/>
  <c r="I141" i="25"/>
  <c r="H141" i="25"/>
  <c r="G141" i="25"/>
  <c r="F141" i="25"/>
  <c r="E141" i="25"/>
  <c r="D141" i="25"/>
  <c r="C141" i="25"/>
  <c r="B141" i="25"/>
  <c r="K139" i="25"/>
  <c r="J139" i="25"/>
  <c r="I139" i="25"/>
  <c r="H139" i="25"/>
  <c r="G139" i="25"/>
  <c r="F139" i="25"/>
  <c r="E139" i="25"/>
  <c r="D139" i="25"/>
  <c r="C139" i="25"/>
  <c r="B139" i="25"/>
  <c r="K138" i="25"/>
  <c r="J138" i="25"/>
  <c r="I138" i="25"/>
  <c r="H138" i="25"/>
  <c r="G138" i="25"/>
  <c r="F138" i="25"/>
  <c r="E138" i="25"/>
  <c r="D138" i="25"/>
  <c r="C138" i="25"/>
  <c r="B138" i="25"/>
  <c r="K137" i="25"/>
  <c r="J137" i="25"/>
  <c r="I137" i="25"/>
  <c r="H137" i="25"/>
  <c r="G137" i="25"/>
  <c r="F137" i="25"/>
  <c r="E137" i="25"/>
  <c r="D137" i="25"/>
  <c r="C137" i="25"/>
  <c r="B137" i="25"/>
  <c r="K136" i="25"/>
  <c r="J136" i="25"/>
  <c r="I136" i="25"/>
  <c r="H136" i="25"/>
  <c r="G136" i="25"/>
  <c r="F136" i="25"/>
  <c r="E136" i="25"/>
  <c r="D136" i="25"/>
  <c r="C136" i="25"/>
  <c r="B136" i="25"/>
  <c r="K128" i="25"/>
  <c r="J128" i="25"/>
  <c r="I128" i="25"/>
  <c r="H128" i="25"/>
  <c r="G128" i="25"/>
  <c r="F128" i="25"/>
  <c r="E128" i="25"/>
  <c r="D128" i="25"/>
  <c r="C128" i="25"/>
  <c r="B128" i="25"/>
  <c r="K127" i="25"/>
  <c r="J127" i="25"/>
  <c r="I127" i="25"/>
  <c r="H127" i="25"/>
  <c r="G127" i="25"/>
  <c r="F127" i="25"/>
  <c r="E127" i="25"/>
  <c r="D127" i="25"/>
  <c r="C127" i="25"/>
  <c r="B127" i="25"/>
  <c r="K125" i="25"/>
  <c r="J125" i="25"/>
  <c r="I125" i="25"/>
  <c r="H125" i="25"/>
  <c r="G125" i="25"/>
  <c r="F125" i="25"/>
  <c r="E125" i="25"/>
  <c r="D125" i="25"/>
  <c r="C125" i="25"/>
  <c r="B125" i="25"/>
  <c r="K124" i="25"/>
  <c r="J124" i="25"/>
  <c r="I124" i="25"/>
  <c r="H124" i="25"/>
  <c r="G124" i="25"/>
  <c r="F124" i="25"/>
  <c r="E124" i="25"/>
  <c r="D124" i="25"/>
  <c r="C124" i="25"/>
  <c r="B124" i="25"/>
  <c r="K123" i="25"/>
  <c r="J123" i="25"/>
  <c r="I123" i="25"/>
  <c r="H123" i="25"/>
  <c r="G123" i="25"/>
  <c r="F123" i="25"/>
  <c r="E123" i="25"/>
  <c r="D123" i="25"/>
  <c r="C123" i="25"/>
  <c r="B123" i="25"/>
  <c r="K122" i="25"/>
  <c r="J122" i="25"/>
  <c r="I122" i="25"/>
  <c r="H122" i="25"/>
  <c r="G122" i="25"/>
  <c r="F122" i="25"/>
  <c r="E122" i="25"/>
  <c r="D122" i="25"/>
  <c r="C122" i="25"/>
  <c r="B122" i="25"/>
  <c r="K114" i="25"/>
  <c r="J114" i="25"/>
  <c r="I114" i="25"/>
  <c r="H114" i="25"/>
  <c r="G114" i="25"/>
  <c r="F114" i="25"/>
  <c r="E114" i="25"/>
  <c r="D114" i="25"/>
  <c r="C114" i="25"/>
  <c r="B114" i="25"/>
  <c r="K113" i="25"/>
  <c r="J113" i="25"/>
  <c r="I113" i="25"/>
  <c r="H113" i="25"/>
  <c r="G113" i="25"/>
  <c r="F113" i="25"/>
  <c r="E113" i="25"/>
  <c r="D113" i="25"/>
  <c r="C113" i="25"/>
  <c r="B113" i="25"/>
  <c r="K111" i="25"/>
  <c r="J111" i="25"/>
  <c r="I111" i="25"/>
  <c r="H111" i="25"/>
  <c r="G111" i="25"/>
  <c r="F111" i="25"/>
  <c r="E111" i="25"/>
  <c r="D111" i="25"/>
  <c r="C111" i="25"/>
  <c r="B111" i="25"/>
  <c r="K110" i="25"/>
  <c r="J110" i="25"/>
  <c r="I110" i="25"/>
  <c r="H110" i="25"/>
  <c r="G110" i="25"/>
  <c r="F110" i="25"/>
  <c r="E110" i="25"/>
  <c r="D110" i="25"/>
  <c r="C110" i="25"/>
  <c r="B110" i="25"/>
  <c r="K109" i="25"/>
  <c r="J109" i="25"/>
  <c r="I109" i="25"/>
  <c r="H109" i="25"/>
  <c r="G109" i="25"/>
  <c r="F109" i="25"/>
  <c r="E109" i="25"/>
  <c r="D109" i="25"/>
  <c r="C109" i="25"/>
  <c r="B109" i="25"/>
  <c r="K108" i="25"/>
  <c r="J108" i="25"/>
  <c r="I108" i="25"/>
  <c r="H108" i="25"/>
  <c r="G108" i="25"/>
  <c r="F108" i="25"/>
  <c r="E108" i="25"/>
  <c r="D108" i="25"/>
  <c r="C108" i="25"/>
  <c r="B108" i="25"/>
  <c r="K100" i="25"/>
  <c r="J100" i="25"/>
  <c r="I100" i="25"/>
  <c r="H100" i="25"/>
  <c r="G100" i="25"/>
  <c r="F100" i="25"/>
  <c r="E100" i="25"/>
  <c r="D100" i="25"/>
  <c r="C100" i="25"/>
  <c r="B100" i="25"/>
  <c r="K99" i="25"/>
  <c r="J99" i="25"/>
  <c r="I99" i="25"/>
  <c r="H99" i="25"/>
  <c r="G99" i="25"/>
  <c r="F99" i="25"/>
  <c r="E99" i="25"/>
  <c r="D99" i="25"/>
  <c r="C99" i="25"/>
  <c r="B99" i="25"/>
  <c r="K97" i="25"/>
  <c r="J97" i="25"/>
  <c r="I97" i="25"/>
  <c r="H97" i="25"/>
  <c r="G97" i="25"/>
  <c r="F97" i="25"/>
  <c r="E97" i="25"/>
  <c r="D97" i="25"/>
  <c r="C97" i="25"/>
  <c r="B97" i="25"/>
  <c r="K96" i="25"/>
  <c r="J96" i="25"/>
  <c r="I96" i="25"/>
  <c r="H96" i="25"/>
  <c r="G96" i="25"/>
  <c r="F96" i="25"/>
  <c r="E96" i="25"/>
  <c r="D96" i="25"/>
  <c r="C96" i="25"/>
  <c r="B96" i="25"/>
  <c r="K95" i="25"/>
  <c r="J95" i="25"/>
  <c r="I95" i="25"/>
  <c r="H95" i="25"/>
  <c r="G95" i="25"/>
  <c r="F95" i="25"/>
  <c r="E95" i="25"/>
  <c r="D95" i="25"/>
  <c r="C95" i="25"/>
  <c r="B95" i="25"/>
  <c r="K94" i="25"/>
  <c r="J94" i="25"/>
  <c r="I94" i="25"/>
  <c r="H94" i="25"/>
  <c r="G94" i="25"/>
  <c r="F94" i="25"/>
  <c r="E94" i="25"/>
  <c r="D94" i="25"/>
  <c r="C94" i="25"/>
  <c r="B94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44" i="25"/>
  <c r="J44" i="25"/>
  <c r="I44" i="25"/>
  <c r="H44" i="25"/>
  <c r="G44" i="25"/>
  <c r="F44" i="25"/>
  <c r="E44" i="25"/>
  <c r="D44" i="25"/>
  <c r="C44" i="25"/>
  <c r="B44" i="25"/>
  <c r="K43" i="25"/>
  <c r="K150" i="25" s="1"/>
  <c r="J43" i="25"/>
  <c r="J150" i="25" s="1"/>
  <c r="I43" i="25"/>
  <c r="I150" i="25" s="1"/>
  <c r="H43" i="25"/>
  <c r="H150" i="25" s="1"/>
  <c r="G43" i="25"/>
  <c r="G150" i="25" s="1"/>
  <c r="F43" i="25"/>
  <c r="F150" i="25" s="1"/>
  <c r="E43" i="25"/>
  <c r="D43" i="25"/>
  <c r="D150" i="25" s="1"/>
  <c r="C43" i="25"/>
  <c r="C150" i="25" s="1"/>
  <c r="B43" i="25"/>
  <c r="B150" i="25" s="1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16" i="25"/>
  <c r="K151" i="25" s="1"/>
  <c r="J16" i="25"/>
  <c r="J151" i="25" s="1"/>
  <c r="I16" i="25"/>
  <c r="I151" i="25" s="1"/>
  <c r="H16" i="25"/>
  <c r="H151" i="25" s="1"/>
  <c r="G16" i="25"/>
  <c r="G151" i="25" s="1"/>
  <c r="F16" i="25"/>
  <c r="F151" i="25" s="1"/>
  <c r="E16" i="25"/>
  <c r="E151" i="25" s="1"/>
  <c r="D16" i="25"/>
  <c r="D151" i="25" s="1"/>
  <c r="C16" i="25"/>
  <c r="C151" i="25" s="1"/>
  <c r="B16" i="25"/>
  <c r="B151" i="25" s="1"/>
  <c r="K15" i="25"/>
  <c r="J15" i="25"/>
  <c r="I15" i="25"/>
  <c r="H15" i="25"/>
  <c r="G15" i="25"/>
  <c r="F15" i="25"/>
  <c r="E15" i="25"/>
  <c r="D15" i="25"/>
  <c r="C15" i="25"/>
  <c r="B15" i="25"/>
  <c r="K13" i="25"/>
  <c r="K149" i="25" s="1"/>
  <c r="J13" i="25"/>
  <c r="J149" i="25" s="1"/>
  <c r="I13" i="25"/>
  <c r="H13" i="25"/>
  <c r="H149" i="25" s="1"/>
  <c r="G13" i="25"/>
  <c r="G149" i="25" s="1"/>
  <c r="F13" i="25"/>
  <c r="F149" i="25" s="1"/>
  <c r="E13" i="25"/>
  <c r="E149" i="25" s="1"/>
  <c r="D13" i="25"/>
  <c r="D149" i="25" s="1"/>
  <c r="C13" i="25"/>
  <c r="C149" i="25" s="1"/>
  <c r="B13" i="25"/>
  <c r="B149" i="25" s="1"/>
  <c r="K12" i="25"/>
  <c r="J12" i="25"/>
  <c r="J148" i="25" s="1"/>
  <c r="I12" i="25"/>
  <c r="I148" i="25" s="1"/>
  <c r="H12" i="25"/>
  <c r="H148" i="25" s="1"/>
  <c r="G12" i="25"/>
  <c r="G148" i="25" s="1"/>
  <c r="F12" i="25"/>
  <c r="F148" i="25" s="1"/>
  <c r="E12" i="25"/>
  <c r="E148" i="25" s="1"/>
  <c r="D12" i="25"/>
  <c r="C12" i="25"/>
  <c r="C148" i="25" s="1"/>
  <c r="B12" i="25"/>
  <c r="K11" i="25"/>
  <c r="J11" i="25"/>
  <c r="I11" i="25"/>
  <c r="H11" i="25"/>
  <c r="H147" i="25" s="1"/>
  <c r="G11" i="25"/>
  <c r="G147" i="25" s="1"/>
  <c r="F11" i="25"/>
  <c r="F147" i="25" s="1"/>
  <c r="E11" i="25"/>
  <c r="E147" i="25" s="1"/>
  <c r="D11" i="25"/>
  <c r="D147" i="25" s="1"/>
  <c r="C11" i="25"/>
  <c r="B11" i="25"/>
  <c r="B147" i="25" s="1"/>
  <c r="K10" i="25"/>
  <c r="K145" i="25" s="1"/>
  <c r="J10" i="25"/>
  <c r="J145" i="25" s="1"/>
  <c r="I10" i="25"/>
  <c r="H10" i="25"/>
  <c r="G10" i="25"/>
  <c r="F10" i="25"/>
  <c r="F145" i="25" s="1"/>
  <c r="E10" i="25"/>
  <c r="E145" i="25" s="1"/>
  <c r="D10" i="25"/>
  <c r="D145" i="25" s="1"/>
  <c r="C10" i="25"/>
  <c r="B10" i="25"/>
  <c r="B145" i="25" s="1"/>
  <c r="K156" i="23"/>
  <c r="J156" i="23"/>
  <c r="I156" i="23"/>
  <c r="H156" i="23"/>
  <c r="G156" i="23"/>
  <c r="F156" i="23"/>
  <c r="E156" i="23"/>
  <c r="D156" i="23"/>
  <c r="C156" i="23"/>
  <c r="B156" i="23"/>
  <c r="K155" i="23"/>
  <c r="J155" i="23"/>
  <c r="I155" i="23"/>
  <c r="H155" i="23"/>
  <c r="G155" i="23"/>
  <c r="F155" i="23"/>
  <c r="E155" i="23"/>
  <c r="D155" i="23"/>
  <c r="C155" i="23"/>
  <c r="B155" i="23"/>
  <c r="K154" i="23"/>
  <c r="K157" i="23" s="1"/>
  <c r="J154" i="23"/>
  <c r="I154" i="23"/>
  <c r="H154" i="23"/>
  <c r="H157" i="23" s="1"/>
  <c r="G154" i="23"/>
  <c r="F154" i="23"/>
  <c r="E154" i="23"/>
  <c r="D154" i="23"/>
  <c r="D157" i="23" s="1"/>
  <c r="C154" i="23"/>
  <c r="C157" i="23" s="1"/>
  <c r="B154" i="23"/>
  <c r="B157" i="23" s="1"/>
  <c r="K153" i="23"/>
  <c r="J153" i="23"/>
  <c r="I153" i="23"/>
  <c r="H153" i="23"/>
  <c r="G153" i="23"/>
  <c r="F153" i="23"/>
  <c r="E153" i="23"/>
  <c r="D153" i="23"/>
  <c r="C153" i="23"/>
  <c r="B153" i="23"/>
  <c r="K146" i="23"/>
  <c r="J146" i="23"/>
  <c r="I146" i="23"/>
  <c r="H146" i="23"/>
  <c r="G146" i="23"/>
  <c r="F146" i="23"/>
  <c r="E146" i="23"/>
  <c r="D146" i="23"/>
  <c r="C146" i="23"/>
  <c r="B146" i="23"/>
  <c r="K142" i="23"/>
  <c r="J142" i="23"/>
  <c r="I142" i="23"/>
  <c r="H142" i="23"/>
  <c r="G142" i="23"/>
  <c r="F142" i="23"/>
  <c r="E142" i="23"/>
  <c r="D142" i="23"/>
  <c r="C142" i="23"/>
  <c r="B142" i="23"/>
  <c r="K141" i="23"/>
  <c r="J141" i="23"/>
  <c r="I141" i="23"/>
  <c r="H141" i="23"/>
  <c r="G141" i="23"/>
  <c r="F141" i="23"/>
  <c r="E141" i="23"/>
  <c r="D141" i="23"/>
  <c r="C141" i="23"/>
  <c r="B141" i="23"/>
  <c r="K139" i="23"/>
  <c r="J139" i="23"/>
  <c r="I139" i="23"/>
  <c r="H139" i="23"/>
  <c r="G139" i="23"/>
  <c r="F139" i="23"/>
  <c r="E139" i="23"/>
  <c r="D139" i="23"/>
  <c r="C139" i="23"/>
  <c r="B139" i="23"/>
  <c r="K138" i="23"/>
  <c r="J138" i="23"/>
  <c r="I138" i="23"/>
  <c r="H138" i="23"/>
  <c r="G138" i="23"/>
  <c r="F138" i="23"/>
  <c r="E138" i="23"/>
  <c r="D138" i="23"/>
  <c r="C138" i="23"/>
  <c r="B138" i="23"/>
  <c r="K137" i="23"/>
  <c r="J137" i="23"/>
  <c r="I137" i="23"/>
  <c r="H137" i="23"/>
  <c r="G137" i="23"/>
  <c r="F137" i="23"/>
  <c r="E137" i="23"/>
  <c r="D137" i="23"/>
  <c r="C137" i="23"/>
  <c r="B137" i="23"/>
  <c r="K136" i="23"/>
  <c r="J136" i="23"/>
  <c r="I136" i="23"/>
  <c r="H136" i="23"/>
  <c r="G136" i="23"/>
  <c r="F136" i="23"/>
  <c r="E136" i="23"/>
  <c r="D136" i="23"/>
  <c r="C136" i="23"/>
  <c r="B136" i="23"/>
  <c r="K128" i="23"/>
  <c r="J128" i="23"/>
  <c r="I128" i="23"/>
  <c r="H128" i="23"/>
  <c r="G128" i="23"/>
  <c r="F128" i="23"/>
  <c r="E128" i="23"/>
  <c r="D128" i="23"/>
  <c r="C128" i="23"/>
  <c r="B128" i="23"/>
  <c r="K127" i="23"/>
  <c r="J127" i="23"/>
  <c r="I127" i="23"/>
  <c r="H127" i="23"/>
  <c r="G127" i="23"/>
  <c r="F127" i="23"/>
  <c r="E127" i="23"/>
  <c r="D127" i="23"/>
  <c r="C127" i="23"/>
  <c r="B127" i="23"/>
  <c r="K125" i="23"/>
  <c r="J125" i="23"/>
  <c r="I125" i="23"/>
  <c r="H125" i="23"/>
  <c r="G125" i="23"/>
  <c r="F125" i="23"/>
  <c r="E125" i="23"/>
  <c r="D125" i="23"/>
  <c r="C125" i="23"/>
  <c r="B125" i="23"/>
  <c r="K124" i="23"/>
  <c r="J124" i="23"/>
  <c r="I124" i="23"/>
  <c r="H124" i="23"/>
  <c r="G124" i="23"/>
  <c r="F124" i="23"/>
  <c r="E124" i="23"/>
  <c r="D124" i="23"/>
  <c r="C124" i="23"/>
  <c r="B124" i="23"/>
  <c r="K123" i="23"/>
  <c r="J123" i="23"/>
  <c r="I123" i="23"/>
  <c r="H123" i="23"/>
  <c r="G123" i="23"/>
  <c r="F123" i="23"/>
  <c r="E123" i="23"/>
  <c r="D123" i="23"/>
  <c r="C123" i="23"/>
  <c r="B123" i="23"/>
  <c r="K122" i="23"/>
  <c r="J122" i="23"/>
  <c r="I122" i="23"/>
  <c r="H122" i="23"/>
  <c r="G122" i="23"/>
  <c r="F122" i="23"/>
  <c r="E122" i="23"/>
  <c r="D122" i="23"/>
  <c r="C122" i="23"/>
  <c r="B122" i="23"/>
  <c r="K114" i="23"/>
  <c r="J114" i="23"/>
  <c r="I114" i="23"/>
  <c r="H114" i="23"/>
  <c r="G114" i="23"/>
  <c r="F114" i="23"/>
  <c r="E114" i="23"/>
  <c r="D114" i="23"/>
  <c r="C114" i="23"/>
  <c r="B114" i="23"/>
  <c r="K113" i="23"/>
  <c r="J113" i="23"/>
  <c r="I113" i="23"/>
  <c r="H113" i="23"/>
  <c r="G113" i="23"/>
  <c r="F113" i="23"/>
  <c r="E113" i="23"/>
  <c r="D113" i="23"/>
  <c r="C113" i="23"/>
  <c r="B113" i="23"/>
  <c r="K111" i="23"/>
  <c r="J111" i="23"/>
  <c r="I111" i="23"/>
  <c r="H111" i="23"/>
  <c r="G111" i="23"/>
  <c r="F111" i="23"/>
  <c r="E111" i="23"/>
  <c r="D111" i="23"/>
  <c r="C111" i="23"/>
  <c r="B111" i="23"/>
  <c r="K110" i="23"/>
  <c r="J110" i="23"/>
  <c r="I110" i="23"/>
  <c r="H110" i="23"/>
  <c r="G110" i="23"/>
  <c r="F110" i="23"/>
  <c r="E110" i="23"/>
  <c r="D110" i="23"/>
  <c r="C110" i="23"/>
  <c r="B110" i="23"/>
  <c r="K109" i="23"/>
  <c r="J109" i="23"/>
  <c r="I109" i="23"/>
  <c r="H109" i="23"/>
  <c r="G109" i="23"/>
  <c r="F109" i="23"/>
  <c r="E109" i="23"/>
  <c r="D109" i="23"/>
  <c r="C109" i="23"/>
  <c r="B109" i="23"/>
  <c r="K108" i="23"/>
  <c r="J108" i="23"/>
  <c r="I108" i="23"/>
  <c r="H108" i="23"/>
  <c r="G108" i="23"/>
  <c r="F108" i="23"/>
  <c r="E108" i="23"/>
  <c r="D108" i="23"/>
  <c r="C108" i="23"/>
  <c r="B108" i="23"/>
  <c r="K100" i="23"/>
  <c r="J100" i="23"/>
  <c r="I100" i="23"/>
  <c r="H100" i="23"/>
  <c r="G100" i="23"/>
  <c r="F100" i="23"/>
  <c r="E100" i="23"/>
  <c r="D100" i="23"/>
  <c r="C100" i="23"/>
  <c r="B100" i="23"/>
  <c r="K99" i="23"/>
  <c r="J99" i="23"/>
  <c r="I99" i="23"/>
  <c r="H99" i="23"/>
  <c r="G99" i="23"/>
  <c r="F99" i="23"/>
  <c r="E99" i="23"/>
  <c r="D99" i="23"/>
  <c r="C99" i="23"/>
  <c r="B99" i="23"/>
  <c r="K97" i="23"/>
  <c r="J97" i="23"/>
  <c r="I97" i="23"/>
  <c r="H97" i="23"/>
  <c r="G97" i="23"/>
  <c r="F97" i="23"/>
  <c r="E97" i="23"/>
  <c r="D97" i="23"/>
  <c r="C97" i="23"/>
  <c r="B97" i="23"/>
  <c r="K96" i="23"/>
  <c r="J96" i="23"/>
  <c r="I96" i="23"/>
  <c r="H96" i="23"/>
  <c r="G96" i="23"/>
  <c r="F96" i="23"/>
  <c r="E96" i="23"/>
  <c r="D96" i="23"/>
  <c r="C96" i="23"/>
  <c r="B96" i="23"/>
  <c r="K95" i="23"/>
  <c r="J95" i="23"/>
  <c r="I95" i="23"/>
  <c r="H95" i="23"/>
  <c r="G95" i="23"/>
  <c r="F95" i="23"/>
  <c r="E95" i="23"/>
  <c r="D95" i="23"/>
  <c r="C95" i="23"/>
  <c r="B95" i="23"/>
  <c r="K94" i="23"/>
  <c r="J94" i="23"/>
  <c r="I94" i="23"/>
  <c r="H94" i="23"/>
  <c r="G94" i="23"/>
  <c r="F94" i="23"/>
  <c r="E94" i="23"/>
  <c r="D94" i="23"/>
  <c r="C94" i="23"/>
  <c r="B94" i="23"/>
  <c r="K86" i="23"/>
  <c r="J86" i="23"/>
  <c r="I86" i="23"/>
  <c r="H86" i="23"/>
  <c r="G86" i="23"/>
  <c r="F86" i="23"/>
  <c r="E86" i="23"/>
  <c r="D86" i="23"/>
  <c r="C86" i="23"/>
  <c r="B86" i="23"/>
  <c r="K85" i="23"/>
  <c r="J85" i="23"/>
  <c r="I85" i="23"/>
  <c r="H85" i="23"/>
  <c r="G85" i="23"/>
  <c r="F85" i="23"/>
  <c r="E85" i="23"/>
  <c r="D85" i="23"/>
  <c r="C85" i="23"/>
  <c r="B85" i="23"/>
  <c r="K83" i="23"/>
  <c r="J83" i="23"/>
  <c r="I83" i="23"/>
  <c r="H83" i="23"/>
  <c r="G83" i="23"/>
  <c r="F83" i="23"/>
  <c r="E83" i="23"/>
  <c r="D83" i="23"/>
  <c r="C83" i="23"/>
  <c r="B83" i="23"/>
  <c r="K82" i="23"/>
  <c r="J82" i="23"/>
  <c r="I82" i="23"/>
  <c r="H82" i="23"/>
  <c r="G82" i="23"/>
  <c r="F82" i="23"/>
  <c r="E82" i="23"/>
  <c r="D82" i="23"/>
  <c r="C82" i="23"/>
  <c r="B82" i="23"/>
  <c r="K81" i="23"/>
  <c r="J81" i="23"/>
  <c r="I81" i="23"/>
  <c r="H81" i="23"/>
  <c r="G81" i="23"/>
  <c r="F81" i="23"/>
  <c r="E81" i="23"/>
  <c r="D81" i="23"/>
  <c r="C81" i="23"/>
  <c r="B81" i="23"/>
  <c r="K80" i="23"/>
  <c r="J80" i="23"/>
  <c r="I80" i="23"/>
  <c r="H80" i="23"/>
  <c r="G80" i="23"/>
  <c r="F80" i="23"/>
  <c r="E80" i="23"/>
  <c r="D80" i="23"/>
  <c r="C80" i="23"/>
  <c r="B80" i="23"/>
  <c r="K72" i="23"/>
  <c r="J72" i="23"/>
  <c r="I72" i="23"/>
  <c r="H72" i="23"/>
  <c r="G72" i="23"/>
  <c r="F72" i="23"/>
  <c r="E72" i="23"/>
  <c r="D72" i="23"/>
  <c r="C72" i="23"/>
  <c r="B72" i="23"/>
  <c r="K71" i="23"/>
  <c r="J71" i="23"/>
  <c r="I71" i="23"/>
  <c r="H71" i="23"/>
  <c r="G71" i="23"/>
  <c r="F71" i="23"/>
  <c r="E71" i="23"/>
  <c r="E150" i="23" s="1"/>
  <c r="D71" i="23"/>
  <c r="C71" i="23"/>
  <c r="B71" i="23"/>
  <c r="K69" i="23"/>
  <c r="J69" i="23"/>
  <c r="I69" i="23"/>
  <c r="H69" i="23"/>
  <c r="G69" i="23"/>
  <c r="F69" i="23"/>
  <c r="E69" i="23"/>
  <c r="D69" i="23"/>
  <c r="C69" i="23"/>
  <c r="B69" i="23"/>
  <c r="K68" i="23"/>
  <c r="J68" i="23"/>
  <c r="I68" i="23"/>
  <c r="H68" i="23"/>
  <c r="G68" i="23"/>
  <c r="F68" i="23"/>
  <c r="E68" i="23"/>
  <c r="D68" i="23"/>
  <c r="C68" i="23"/>
  <c r="B68" i="23"/>
  <c r="K67" i="23"/>
  <c r="J67" i="23"/>
  <c r="I67" i="23"/>
  <c r="H67" i="23"/>
  <c r="G67" i="23"/>
  <c r="F67" i="23"/>
  <c r="E67" i="23"/>
  <c r="D67" i="23"/>
  <c r="C67" i="23"/>
  <c r="B67" i="23"/>
  <c r="K66" i="23"/>
  <c r="J66" i="23"/>
  <c r="I66" i="23"/>
  <c r="H66" i="23"/>
  <c r="G66" i="23"/>
  <c r="F66" i="23"/>
  <c r="E66" i="23"/>
  <c r="D66" i="23"/>
  <c r="C66" i="23"/>
  <c r="B66" i="23"/>
  <c r="K58" i="23"/>
  <c r="J58" i="23"/>
  <c r="I58" i="23"/>
  <c r="H58" i="23"/>
  <c r="G58" i="23"/>
  <c r="F58" i="23"/>
  <c r="E58" i="23"/>
  <c r="D58" i="23"/>
  <c r="C58" i="23"/>
  <c r="B58" i="23"/>
  <c r="K57" i="23"/>
  <c r="J57" i="23"/>
  <c r="I57" i="23"/>
  <c r="H57" i="23"/>
  <c r="G57" i="23"/>
  <c r="F57" i="23"/>
  <c r="E57" i="23"/>
  <c r="D57" i="23"/>
  <c r="C57" i="23"/>
  <c r="B57" i="23"/>
  <c r="K55" i="23"/>
  <c r="J55" i="23"/>
  <c r="I55" i="23"/>
  <c r="H55" i="23"/>
  <c r="G55" i="23"/>
  <c r="F55" i="23"/>
  <c r="E55" i="23"/>
  <c r="D55" i="23"/>
  <c r="C55" i="23"/>
  <c r="B55" i="23"/>
  <c r="K54" i="23"/>
  <c r="J54" i="23"/>
  <c r="I54" i="23"/>
  <c r="H54" i="23"/>
  <c r="G54" i="23"/>
  <c r="F54" i="23"/>
  <c r="E54" i="23"/>
  <c r="D54" i="23"/>
  <c r="C54" i="23"/>
  <c r="B54" i="23"/>
  <c r="K53" i="23"/>
  <c r="J53" i="23"/>
  <c r="I53" i="23"/>
  <c r="H53" i="23"/>
  <c r="G53" i="23"/>
  <c r="F53" i="23"/>
  <c r="E53" i="23"/>
  <c r="D53" i="23"/>
  <c r="C53" i="23"/>
  <c r="B53" i="23"/>
  <c r="K52" i="23"/>
  <c r="J52" i="23"/>
  <c r="I52" i="23"/>
  <c r="H52" i="23"/>
  <c r="G52" i="23"/>
  <c r="F52" i="23"/>
  <c r="E52" i="23"/>
  <c r="D52" i="23"/>
  <c r="C52" i="23"/>
  <c r="B52" i="23"/>
  <c r="K44" i="23"/>
  <c r="J44" i="23"/>
  <c r="I44" i="23"/>
  <c r="H44" i="23"/>
  <c r="G44" i="23"/>
  <c r="F44" i="23"/>
  <c r="E44" i="23"/>
  <c r="D44" i="23"/>
  <c r="C44" i="23"/>
  <c r="B44" i="23"/>
  <c r="K43" i="23"/>
  <c r="K150" i="23" s="1"/>
  <c r="J43" i="23"/>
  <c r="J150" i="23" s="1"/>
  <c r="I43" i="23"/>
  <c r="I150" i="23" s="1"/>
  <c r="H43" i="23"/>
  <c r="H150" i="23" s="1"/>
  <c r="G43" i="23"/>
  <c r="G150" i="23" s="1"/>
  <c r="F43" i="23"/>
  <c r="E43" i="23"/>
  <c r="D43" i="23"/>
  <c r="D150" i="23" s="1"/>
  <c r="C43" i="23"/>
  <c r="C150" i="23" s="1"/>
  <c r="B43" i="23"/>
  <c r="B150" i="23" s="1"/>
  <c r="K41" i="23"/>
  <c r="J41" i="23"/>
  <c r="I41" i="23"/>
  <c r="H41" i="23"/>
  <c r="G41" i="23"/>
  <c r="F41" i="23"/>
  <c r="E41" i="23"/>
  <c r="D41" i="23"/>
  <c r="C41" i="23"/>
  <c r="B41" i="23"/>
  <c r="K40" i="23"/>
  <c r="J40" i="23"/>
  <c r="I40" i="23"/>
  <c r="H40" i="23"/>
  <c r="G40" i="23"/>
  <c r="F40" i="23"/>
  <c r="E40" i="23"/>
  <c r="D40" i="23"/>
  <c r="C40" i="23"/>
  <c r="B40" i="23"/>
  <c r="K39" i="23"/>
  <c r="J39" i="23"/>
  <c r="I39" i="23"/>
  <c r="H39" i="23"/>
  <c r="G39" i="23"/>
  <c r="F39" i="23"/>
  <c r="E39" i="23"/>
  <c r="D39" i="23"/>
  <c r="C39" i="23"/>
  <c r="B39" i="23"/>
  <c r="K38" i="23"/>
  <c r="J38" i="23"/>
  <c r="I38" i="23"/>
  <c r="H38" i="23"/>
  <c r="G38" i="23"/>
  <c r="F38" i="23"/>
  <c r="E38" i="23"/>
  <c r="D38" i="23"/>
  <c r="C38" i="23"/>
  <c r="B38" i="23"/>
  <c r="K30" i="23"/>
  <c r="J30" i="23"/>
  <c r="I30" i="23"/>
  <c r="H30" i="23"/>
  <c r="G30" i="23"/>
  <c r="F30" i="23"/>
  <c r="E30" i="23"/>
  <c r="D30" i="23"/>
  <c r="C30" i="23"/>
  <c r="B30" i="23"/>
  <c r="K29" i="23"/>
  <c r="J29" i="23"/>
  <c r="I29" i="23"/>
  <c r="H29" i="23"/>
  <c r="G29" i="23"/>
  <c r="F29" i="23"/>
  <c r="E29" i="23"/>
  <c r="D29" i="23"/>
  <c r="C29" i="23"/>
  <c r="B29" i="23"/>
  <c r="K27" i="23"/>
  <c r="J27" i="23"/>
  <c r="I27" i="23"/>
  <c r="H27" i="23"/>
  <c r="G27" i="23"/>
  <c r="F27" i="23"/>
  <c r="E27" i="23"/>
  <c r="D27" i="23"/>
  <c r="C27" i="23"/>
  <c r="B27" i="23"/>
  <c r="K26" i="23"/>
  <c r="J26" i="23"/>
  <c r="I26" i="23"/>
  <c r="H26" i="23"/>
  <c r="G26" i="23"/>
  <c r="F26" i="23"/>
  <c r="E26" i="23"/>
  <c r="D26" i="23"/>
  <c r="C26" i="23"/>
  <c r="B26" i="23"/>
  <c r="K25" i="23"/>
  <c r="J25" i="23"/>
  <c r="I25" i="23"/>
  <c r="H25" i="23"/>
  <c r="G25" i="23"/>
  <c r="F25" i="23"/>
  <c r="E25" i="23"/>
  <c r="D25" i="23"/>
  <c r="C25" i="23"/>
  <c r="B25" i="23"/>
  <c r="K24" i="23"/>
  <c r="J24" i="23"/>
  <c r="I24" i="23"/>
  <c r="H24" i="23"/>
  <c r="G24" i="23"/>
  <c r="F24" i="23"/>
  <c r="E24" i="23"/>
  <c r="D24" i="23"/>
  <c r="C24" i="23"/>
  <c r="B24" i="23"/>
  <c r="K16" i="23"/>
  <c r="K151" i="23" s="1"/>
  <c r="J16" i="23"/>
  <c r="J151" i="23" s="1"/>
  <c r="I16" i="23"/>
  <c r="H16" i="23"/>
  <c r="G16" i="23"/>
  <c r="F16" i="23"/>
  <c r="F151" i="23" s="1"/>
  <c r="E16" i="23"/>
  <c r="E151" i="23" s="1"/>
  <c r="D16" i="23"/>
  <c r="D151" i="23" s="1"/>
  <c r="C16" i="23"/>
  <c r="B16" i="23"/>
  <c r="B151" i="23" s="1"/>
  <c r="K15" i="23"/>
  <c r="J15" i="23"/>
  <c r="I15" i="23"/>
  <c r="H15" i="23"/>
  <c r="G15" i="23"/>
  <c r="F15" i="23"/>
  <c r="E15" i="23"/>
  <c r="D15" i="23"/>
  <c r="C15" i="23"/>
  <c r="B15" i="23"/>
  <c r="K13" i="23"/>
  <c r="K149" i="23" s="1"/>
  <c r="J13" i="23"/>
  <c r="I13" i="23"/>
  <c r="H13" i="23"/>
  <c r="G13" i="23"/>
  <c r="G149" i="23" s="1"/>
  <c r="F13" i="23"/>
  <c r="F149" i="23" s="1"/>
  <c r="E13" i="23"/>
  <c r="E149" i="23" s="1"/>
  <c r="D13" i="23"/>
  <c r="D149" i="23" s="1"/>
  <c r="C13" i="23"/>
  <c r="C149" i="23" s="1"/>
  <c r="B13" i="23"/>
  <c r="B149" i="23" s="1"/>
  <c r="K12" i="23"/>
  <c r="J12" i="23"/>
  <c r="J148" i="23" s="1"/>
  <c r="I12" i="23"/>
  <c r="H12" i="23"/>
  <c r="G12" i="23"/>
  <c r="F12" i="23"/>
  <c r="E12" i="23"/>
  <c r="E148" i="23" s="1"/>
  <c r="D12" i="23"/>
  <c r="D148" i="23" s="1"/>
  <c r="C12" i="23"/>
  <c r="C148" i="23" s="1"/>
  <c r="B12" i="23"/>
  <c r="B148" i="23" s="1"/>
  <c r="K11" i="23"/>
  <c r="K147" i="23" s="1"/>
  <c r="J11" i="23"/>
  <c r="J147" i="23" s="1"/>
  <c r="I11" i="23"/>
  <c r="I147" i="23" s="1"/>
  <c r="H11" i="23"/>
  <c r="H147" i="23" s="1"/>
  <c r="G11" i="23"/>
  <c r="F11" i="23"/>
  <c r="F147" i="23" s="1"/>
  <c r="E11" i="23"/>
  <c r="E147" i="23" s="1"/>
  <c r="D11" i="23"/>
  <c r="D147" i="23" s="1"/>
  <c r="C11" i="23"/>
  <c r="B11" i="23"/>
  <c r="B147" i="23" s="1"/>
  <c r="K10" i="23"/>
  <c r="J10" i="23"/>
  <c r="J145" i="23" s="1"/>
  <c r="I10" i="23"/>
  <c r="I145" i="23" s="1"/>
  <c r="H10" i="23"/>
  <c r="H145" i="23" s="1"/>
  <c r="G10" i="23"/>
  <c r="G145" i="23" s="1"/>
  <c r="F10" i="23"/>
  <c r="F145" i="23" s="1"/>
  <c r="E10" i="23"/>
  <c r="E145" i="23" s="1"/>
  <c r="D10" i="23"/>
  <c r="C10" i="23"/>
  <c r="B10" i="23"/>
  <c r="B145" i="23" s="1"/>
  <c r="K156" i="19"/>
  <c r="J156" i="19"/>
  <c r="I156" i="19"/>
  <c r="H156" i="19"/>
  <c r="G156" i="19"/>
  <c r="F156" i="19"/>
  <c r="E156" i="19"/>
  <c r="D156" i="19"/>
  <c r="C156" i="19"/>
  <c r="B156" i="19"/>
  <c r="K155" i="19"/>
  <c r="J155" i="19"/>
  <c r="I155" i="19"/>
  <c r="H155" i="19"/>
  <c r="G155" i="19"/>
  <c r="F155" i="19"/>
  <c r="E155" i="19"/>
  <c r="D155" i="19"/>
  <c r="C155" i="19"/>
  <c r="B155" i="19"/>
  <c r="K154" i="19"/>
  <c r="J154" i="19"/>
  <c r="J157" i="19" s="1"/>
  <c r="I154" i="19"/>
  <c r="I157" i="19" s="1"/>
  <c r="H154" i="19"/>
  <c r="H157" i="19" s="1"/>
  <c r="G154" i="19"/>
  <c r="G157" i="19" s="1"/>
  <c r="F154" i="19"/>
  <c r="E154" i="19"/>
  <c r="D154" i="19"/>
  <c r="D157" i="19" s="1"/>
  <c r="C154" i="19"/>
  <c r="C157" i="19" s="1"/>
  <c r="B154" i="19"/>
  <c r="B157" i="19" s="1"/>
  <c r="K153" i="19"/>
  <c r="J153" i="19"/>
  <c r="I153" i="19"/>
  <c r="H153" i="19"/>
  <c r="G153" i="19"/>
  <c r="F153" i="19"/>
  <c r="E153" i="19"/>
  <c r="D153" i="19"/>
  <c r="C153" i="19"/>
  <c r="B153" i="19"/>
  <c r="K146" i="19"/>
  <c r="J146" i="19"/>
  <c r="I146" i="19"/>
  <c r="H146" i="19"/>
  <c r="G146" i="19"/>
  <c r="F146" i="19"/>
  <c r="E146" i="19"/>
  <c r="D146" i="19"/>
  <c r="C146" i="19"/>
  <c r="B146" i="19"/>
  <c r="K142" i="19"/>
  <c r="J142" i="19"/>
  <c r="I142" i="19"/>
  <c r="H142" i="19"/>
  <c r="G142" i="19"/>
  <c r="F142" i="19"/>
  <c r="E142" i="19"/>
  <c r="D142" i="19"/>
  <c r="C142" i="19"/>
  <c r="B142" i="19"/>
  <c r="K141" i="19"/>
  <c r="J141" i="19"/>
  <c r="I141" i="19"/>
  <c r="H141" i="19"/>
  <c r="G141" i="19"/>
  <c r="F141" i="19"/>
  <c r="E141" i="19"/>
  <c r="D141" i="19"/>
  <c r="C141" i="19"/>
  <c r="B141" i="19"/>
  <c r="K139" i="19"/>
  <c r="J139" i="19"/>
  <c r="I139" i="19"/>
  <c r="H139" i="19"/>
  <c r="G139" i="19"/>
  <c r="F139" i="19"/>
  <c r="E139" i="19"/>
  <c r="D139" i="19"/>
  <c r="C139" i="19"/>
  <c r="B139" i="19"/>
  <c r="K138" i="19"/>
  <c r="J138" i="19"/>
  <c r="I138" i="19"/>
  <c r="H138" i="19"/>
  <c r="G138" i="19"/>
  <c r="F138" i="19"/>
  <c r="E138" i="19"/>
  <c r="D138" i="19"/>
  <c r="C138" i="19"/>
  <c r="B138" i="19"/>
  <c r="K137" i="19"/>
  <c r="J137" i="19"/>
  <c r="I137" i="19"/>
  <c r="H137" i="19"/>
  <c r="G137" i="19"/>
  <c r="F137" i="19"/>
  <c r="E137" i="19"/>
  <c r="D137" i="19"/>
  <c r="C137" i="19"/>
  <c r="B137" i="19"/>
  <c r="K136" i="19"/>
  <c r="J136" i="19"/>
  <c r="I136" i="19"/>
  <c r="H136" i="19"/>
  <c r="G136" i="19"/>
  <c r="F136" i="19"/>
  <c r="E136" i="19"/>
  <c r="D136" i="19"/>
  <c r="C136" i="19"/>
  <c r="B136" i="19"/>
  <c r="K128" i="19"/>
  <c r="J128" i="19"/>
  <c r="I128" i="19"/>
  <c r="H128" i="19"/>
  <c r="G128" i="19"/>
  <c r="F128" i="19"/>
  <c r="E128" i="19"/>
  <c r="D128" i="19"/>
  <c r="C128" i="19"/>
  <c r="B128" i="19"/>
  <c r="K127" i="19"/>
  <c r="J127" i="19"/>
  <c r="I127" i="19"/>
  <c r="H127" i="19"/>
  <c r="G127" i="19"/>
  <c r="F127" i="19"/>
  <c r="E127" i="19"/>
  <c r="D127" i="19"/>
  <c r="C127" i="19"/>
  <c r="B127" i="19"/>
  <c r="K125" i="19"/>
  <c r="J125" i="19"/>
  <c r="I125" i="19"/>
  <c r="H125" i="19"/>
  <c r="G125" i="19"/>
  <c r="F125" i="19"/>
  <c r="E125" i="19"/>
  <c r="D125" i="19"/>
  <c r="C125" i="19"/>
  <c r="B125" i="19"/>
  <c r="K124" i="19"/>
  <c r="J124" i="19"/>
  <c r="I124" i="19"/>
  <c r="H124" i="19"/>
  <c r="G124" i="19"/>
  <c r="F124" i="19"/>
  <c r="E124" i="19"/>
  <c r="D124" i="19"/>
  <c r="C124" i="19"/>
  <c r="B124" i="19"/>
  <c r="K123" i="19"/>
  <c r="J123" i="19"/>
  <c r="I123" i="19"/>
  <c r="H123" i="19"/>
  <c r="G123" i="19"/>
  <c r="F123" i="19"/>
  <c r="E123" i="19"/>
  <c r="D123" i="19"/>
  <c r="C123" i="19"/>
  <c r="B123" i="19"/>
  <c r="K122" i="19"/>
  <c r="J122" i="19"/>
  <c r="I122" i="19"/>
  <c r="H122" i="19"/>
  <c r="G122" i="19"/>
  <c r="F122" i="19"/>
  <c r="E122" i="19"/>
  <c r="D122" i="19"/>
  <c r="C122" i="19"/>
  <c r="B122" i="19"/>
  <c r="K114" i="19"/>
  <c r="J114" i="19"/>
  <c r="I114" i="19"/>
  <c r="H114" i="19"/>
  <c r="G114" i="19"/>
  <c r="F114" i="19"/>
  <c r="E114" i="19"/>
  <c r="D114" i="19"/>
  <c r="C114" i="19"/>
  <c r="B114" i="19"/>
  <c r="K113" i="19"/>
  <c r="J113" i="19"/>
  <c r="I113" i="19"/>
  <c r="H113" i="19"/>
  <c r="G113" i="19"/>
  <c r="F113" i="19"/>
  <c r="E113" i="19"/>
  <c r="D113" i="19"/>
  <c r="C113" i="19"/>
  <c r="B113" i="19"/>
  <c r="K111" i="19"/>
  <c r="J111" i="19"/>
  <c r="I111" i="19"/>
  <c r="H111" i="19"/>
  <c r="G111" i="19"/>
  <c r="F111" i="19"/>
  <c r="E111" i="19"/>
  <c r="D111" i="19"/>
  <c r="C111" i="19"/>
  <c r="B111" i="19"/>
  <c r="K110" i="19"/>
  <c r="J110" i="19"/>
  <c r="I110" i="19"/>
  <c r="H110" i="19"/>
  <c r="G110" i="19"/>
  <c r="F110" i="19"/>
  <c r="E110" i="19"/>
  <c r="D110" i="19"/>
  <c r="C110" i="19"/>
  <c r="B110" i="19"/>
  <c r="K109" i="19"/>
  <c r="J109" i="19"/>
  <c r="I109" i="19"/>
  <c r="H109" i="19"/>
  <c r="G109" i="19"/>
  <c r="F109" i="19"/>
  <c r="E109" i="19"/>
  <c r="D109" i="19"/>
  <c r="C109" i="19"/>
  <c r="B109" i="19"/>
  <c r="K108" i="19"/>
  <c r="J108" i="19"/>
  <c r="I108" i="19"/>
  <c r="H108" i="19"/>
  <c r="G108" i="19"/>
  <c r="F108" i="19"/>
  <c r="E108" i="19"/>
  <c r="D108" i="19"/>
  <c r="C108" i="19"/>
  <c r="B108" i="19"/>
  <c r="K100" i="19"/>
  <c r="J100" i="19"/>
  <c r="I100" i="19"/>
  <c r="H100" i="19"/>
  <c r="G100" i="19"/>
  <c r="F100" i="19"/>
  <c r="E100" i="19"/>
  <c r="D100" i="19"/>
  <c r="C100" i="19"/>
  <c r="B100" i="19"/>
  <c r="K99" i="19"/>
  <c r="J99" i="19"/>
  <c r="I99" i="19"/>
  <c r="H99" i="19"/>
  <c r="G99" i="19"/>
  <c r="F99" i="19"/>
  <c r="E99" i="19"/>
  <c r="D99" i="19"/>
  <c r="C99" i="19"/>
  <c r="B99" i="19"/>
  <c r="K97" i="19"/>
  <c r="J97" i="19"/>
  <c r="I97" i="19"/>
  <c r="H97" i="19"/>
  <c r="G97" i="19"/>
  <c r="F97" i="19"/>
  <c r="E97" i="19"/>
  <c r="D97" i="19"/>
  <c r="C97" i="19"/>
  <c r="B97" i="19"/>
  <c r="K96" i="19"/>
  <c r="J96" i="19"/>
  <c r="I96" i="19"/>
  <c r="H96" i="19"/>
  <c r="G96" i="19"/>
  <c r="F96" i="19"/>
  <c r="E96" i="19"/>
  <c r="D96" i="19"/>
  <c r="C96" i="19"/>
  <c r="B96" i="19"/>
  <c r="K95" i="19"/>
  <c r="J95" i="19"/>
  <c r="I95" i="19"/>
  <c r="H95" i="19"/>
  <c r="G95" i="19"/>
  <c r="F95" i="19"/>
  <c r="E95" i="19"/>
  <c r="D95" i="19"/>
  <c r="C95" i="19"/>
  <c r="B95" i="19"/>
  <c r="K94" i="19"/>
  <c r="J94" i="19"/>
  <c r="I94" i="19"/>
  <c r="H94" i="19"/>
  <c r="G94" i="19"/>
  <c r="F94" i="19"/>
  <c r="E94" i="19"/>
  <c r="D94" i="19"/>
  <c r="C94" i="19"/>
  <c r="B94" i="19"/>
  <c r="K86" i="19"/>
  <c r="J86" i="19"/>
  <c r="I86" i="19"/>
  <c r="H86" i="19"/>
  <c r="G86" i="19"/>
  <c r="F86" i="19"/>
  <c r="E86" i="19"/>
  <c r="D86" i="19"/>
  <c r="C86" i="19"/>
  <c r="B86" i="19"/>
  <c r="K85" i="19"/>
  <c r="J85" i="19"/>
  <c r="I85" i="19"/>
  <c r="H85" i="19"/>
  <c r="G85" i="19"/>
  <c r="F85" i="19"/>
  <c r="E85" i="19"/>
  <c r="D85" i="19"/>
  <c r="C85" i="19"/>
  <c r="B85" i="19"/>
  <c r="K83" i="19"/>
  <c r="J83" i="19"/>
  <c r="I83" i="19"/>
  <c r="H83" i="19"/>
  <c r="G83" i="19"/>
  <c r="F83" i="19"/>
  <c r="E83" i="19"/>
  <c r="D83" i="19"/>
  <c r="C83" i="19"/>
  <c r="B83" i="19"/>
  <c r="K82" i="19"/>
  <c r="J82" i="19"/>
  <c r="I82" i="19"/>
  <c r="H82" i="19"/>
  <c r="G82" i="19"/>
  <c r="F82" i="19"/>
  <c r="E82" i="19"/>
  <c r="D82" i="19"/>
  <c r="C82" i="19"/>
  <c r="B82" i="19"/>
  <c r="K81" i="19"/>
  <c r="J81" i="19"/>
  <c r="I81" i="19"/>
  <c r="H81" i="19"/>
  <c r="G81" i="19"/>
  <c r="F81" i="19"/>
  <c r="E81" i="19"/>
  <c r="D81" i="19"/>
  <c r="C81" i="19"/>
  <c r="B81" i="19"/>
  <c r="K80" i="19"/>
  <c r="J80" i="19"/>
  <c r="I80" i="19"/>
  <c r="H80" i="19"/>
  <c r="G80" i="19"/>
  <c r="F80" i="19"/>
  <c r="E80" i="19"/>
  <c r="D80" i="19"/>
  <c r="C80" i="19"/>
  <c r="B80" i="19"/>
  <c r="K72" i="19"/>
  <c r="J72" i="19"/>
  <c r="I72" i="19"/>
  <c r="H72" i="19"/>
  <c r="G72" i="19"/>
  <c r="F72" i="19"/>
  <c r="E72" i="19"/>
  <c r="D72" i="19"/>
  <c r="C72" i="19"/>
  <c r="B72" i="19"/>
  <c r="K71" i="19"/>
  <c r="J71" i="19"/>
  <c r="I71" i="19"/>
  <c r="H71" i="19"/>
  <c r="G71" i="19"/>
  <c r="F71" i="19"/>
  <c r="E71" i="19"/>
  <c r="D71" i="19"/>
  <c r="C71" i="19"/>
  <c r="B71" i="19"/>
  <c r="K69" i="19"/>
  <c r="J69" i="19"/>
  <c r="I69" i="19"/>
  <c r="H69" i="19"/>
  <c r="G69" i="19"/>
  <c r="F69" i="19"/>
  <c r="E69" i="19"/>
  <c r="D69" i="19"/>
  <c r="C69" i="19"/>
  <c r="B69" i="19"/>
  <c r="K68" i="19"/>
  <c r="J68" i="19"/>
  <c r="I68" i="19"/>
  <c r="H68" i="19"/>
  <c r="G68" i="19"/>
  <c r="F68" i="19"/>
  <c r="E68" i="19"/>
  <c r="D68" i="19"/>
  <c r="C68" i="19"/>
  <c r="B68" i="19"/>
  <c r="K67" i="19"/>
  <c r="J67" i="19"/>
  <c r="I67" i="19"/>
  <c r="H67" i="19"/>
  <c r="G67" i="19"/>
  <c r="F67" i="19"/>
  <c r="E67" i="19"/>
  <c r="D67" i="19"/>
  <c r="C67" i="19"/>
  <c r="B67" i="19"/>
  <c r="K66" i="19"/>
  <c r="J66" i="19"/>
  <c r="I66" i="19"/>
  <c r="H66" i="19"/>
  <c r="G66" i="19"/>
  <c r="F66" i="19"/>
  <c r="E66" i="19"/>
  <c r="D66" i="19"/>
  <c r="C66" i="19"/>
  <c r="B66" i="19"/>
  <c r="K58" i="19"/>
  <c r="J58" i="19"/>
  <c r="I58" i="19"/>
  <c r="H58" i="19"/>
  <c r="G58" i="19"/>
  <c r="F58" i="19"/>
  <c r="E58" i="19"/>
  <c r="D58" i="19"/>
  <c r="C58" i="19"/>
  <c r="B58" i="19"/>
  <c r="K57" i="19"/>
  <c r="J57" i="19"/>
  <c r="I57" i="19"/>
  <c r="H57" i="19"/>
  <c r="G57" i="19"/>
  <c r="F57" i="19"/>
  <c r="E57" i="19"/>
  <c r="D57" i="19"/>
  <c r="C57" i="19"/>
  <c r="B57" i="19"/>
  <c r="K55" i="19"/>
  <c r="J55" i="19"/>
  <c r="I55" i="19"/>
  <c r="H55" i="19"/>
  <c r="G55" i="19"/>
  <c r="F55" i="19"/>
  <c r="E55" i="19"/>
  <c r="D55" i="19"/>
  <c r="C55" i="19"/>
  <c r="B55" i="19"/>
  <c r="K54" i="19"/>
  <c r="J54" i="19"/>
  <c r="I54" i="19"/>
  <c r="H54" i="19"/>
  <c r="G54" i="19"/>
  <c r="F54" i="19"/>
  <c r="E54" i="19"/>
  <c r="D54" i="19"/>
  <c r="C54" i="19"/>
  <c r="B54" i="19"/>
  <c r="K53" i="19"/>
  <c r="J53" i="19"/>
  <c r="I53" i="19"/>
  <c r="H53" i="19"/>
  <c r="G53" i="19"/>
  <c r="F53" i="19"/>
  <c r="E53" i="19"/>
  <c r="D53" i="19"/>
  <c r="C53" i="19"/>
  <c r="B53" i="19"/>
  <c r="K52" i="19"/>
  <c r="J52" i="19"/>
  <c r="I52" i="19"/>
  <c r="H52" i="19"/>
  <c r="G52" i="19"/>
  <c r="F52" i="19"/>
  <c r="E52" i="19"/>
  <c r="D52" i="19"/>
  <c r="C52" i="19"/>
  <c r="B52" i="19"/>
  <c r="K44" i="19"/>
  <c r="J44" i="19"/>
  <c r="I44" i="19"/>
  <c r="H44" i="19"/>
  <c r="G44" i="19"/>
  <c r="F44" i="19"/>
  <c r="E44" i="19"/>
  <c r="D44" i="19"/>
  <c r="C44" i="19"/>
  <c r="B44" i="19"/>
  <c r="K43" i="19"/>
  <c r="K150" i="19" s="1"/>
  <c r="J43" i="19"/>
  <c r="J150" i="19" s="1"/>
  <c r="I43" i="19"/>
  <c r="I150" i="19" s="1"/>
  <c r="H43" i="19"/>
  <c r="G43" i="19"/>
  <c r="G150" i="19" s="1"/>
  <c r="F43" i="19"/>
  <c r="F150" i="19" s="1"/>
  <c r="E43" i="19"/>
  <c r="D43" i="19"/>
  <c r="C43" i="19"/>
  <c r="C150" i="19" s="1"/>
  <c r="B43" i="19"/>
  <c r="B150" i="19" s="1"/>
  <c r="K41" i="19"/>
  <c r="J41" i="19"/>
  <c r="I41" i="19"/>
  <c r="H41" i="19"/>
  <c r="G41" i="19"/>
  <c r="F41" i="19"/>
  <c r="E41" i="19"/>
  <c r="D41" i="19"/>
  <c r="C41" i="19"/>
  <c r="B41" i="19"/>
  <c r="K40" i="19"/>
  <c r="J40" i="19"/>
  <c r="I40" i="19"/>
  <c r="H40" i="19"/>
  <c r="G40" i="19"/>
  <c r="F40" i="19"/>
  <c r="E40" i="19"/>
  <c r="D40" i="19"/>
  <c r="C40" i="19"/>
  <c r="B40" i="19"/>
  <c r="K39" i="19"/>
  <c r="J39" i="19"/>
  <c r="I39" i="19"/>
  <c r="H39" i="19"/>
  <c r="G39" i="19"/>
  <c r="F39" i="19"/>
  <c r="E39" i="19"/>
  <c r="D39" i="19"/>
  <c r="C39" i="19"/>
  <c r="B39" i="19"/>
  <c r="K38" i="19"/>
  <c r="J38" i="19"/>
  <c r="I38" i="19"/>
  <c r="H38" i="19"/>
  <c r="G38" i="19"/>
  <c r="F38" i="19"/>
  <c r="E38" i="19"/>
  <c r="D38" i="19"/>
  <c r="C38" i="19"/>
  <c r="B38" i="19"/>
  <c r="K30" i="19"/>
  <c r="J30" i="19"/>
  <c r="I30" i="19"/>
  <c r="H30" i="19"/>
  <c r="G30" i="19"/>
  <c r="F30" i="19"/>
  <c r="E30" i="19"/>
  <c r="D30" i="19"/>
  <c r="C30" i="19"/>
  <c r="B30" i="19"/>
  <c r="K29" i="19"/>
  <c r="J29" i="19"/>
  <c r="I29" i="19"/>
  <c r="H29" i="19"/>
  <c r="G29" i="19"/>
  <c r="F29" i="19"/>
  <c r="E29" i="19"/>
  <c r="D29" i="19"/>
  <c r="C29" i="19"/>
  <c r="B29" i="19"/>
  <c r="K27" i="19"/>
  <c r="J27" i="19"/>
  <c r="I27" i="19"/>
  <c r="H27" i="19"/>
  <c r="G27" i="19"/>
  <c r="F27" i="19"/>
  <c r="E27" i="19"/>
  <c r="D27" i="19"/>
  <c r="C27" i="19"/>
  <c r="B27" i="19"/>
  <c r="K26" i="19"/>
  <c r="J26" i="19"/>
  <c r="I26" i="19"/>
  <c r="H26" i="19"/>
  <c r="G26" i="19"/>
  <c r="F26" i="19"/>
  <c r="E26" i="19"/>
  <c r="D26" i="19"/>
  <c r="C26" i="19"/>
  <c r="B26" i="19"/>
  <c r="K25" i="19"/>
  <c r="J25" i="19"/>
  <c r="I25" i="19"/>
  <c r="H25" i="19"/>
  <c r="G25" i="19"/>
  <c r="F25" i="19"/>
  <c r="E25" i="19"/>
  <c r="D25" i="19"/>
  <c r="C25" i="19"/>
  <c r="B25" i="19"/>
  <c r="K24" i="19"/>
  <c r="J24" i="19"/>
  <c r="I24" i="19"/>
  <c r="H24" i="19"/>
  <c r="G24" i="19"/>
  <c r="F24" i="19"/>
  <c r="E24" i="19"/>
  <c r="D24" i="19"/>
  <c r="C24" i="19"/>
  <c r="B24" i="19"/>
  <c r="K16" i="19"/>
  <c r="J16" i="19"/>
  <c r="J151" i="19" s="1"/>
  <c r="I16" i="19"/>
  <c r="I151" i="19" s="1"/>
  <c r="H16" i="19"/>
  <c r="G16" i="19"/>
  <c r="G151" i="19" s="1"/>
  <c r="F16" i="19"/>
  <c r="E16" i="19"/>
  <c r="E151" i="19" s="1"/>
  <c r="D16" i="19"/>
  <c r="C16" i="19"/>
  <c r="B16" i="19"/>
  <c r="K15" i="19"/>
  <c r="J15" i="19"/>
  <c r="I15" i="19"/>
  <c r="H15" i="19"/>
  <c r="G15" i="19"/>
  <c r="F15" i="19"/>
  <c r="E15" i="19"/>
  <c r="D15" i="19"/>
  <c r="C15" i="19"/>
  <c r="B15" i="19"/>
  <c r="K13" i="19"/>
  <c r="K149" i="19" s="1"/>
  <c r="J13" i="19"/>
  <c r="J149" i="19" s="1"/>
  <c r="I13" i="19"/>
  <c r="I149" i="19" s="1"/>
  <c r="H13" i="19"/>
  <c r="H149" i="19" s="1"/>
  <c r="G13" i="19"/>
  <c r="G149" i="19" s="1"/>
  <c r="F13" i="19"/>
  <c r="F149" i="19" s="1"/>
  <c r="E13" i="19"/>
  <c r="D13" i="19"/>
  <c r="D149" i="19" s="1"/>
  <c r="C13" i="19"/>
  <c r="B13" i="19"/>
  <c r="K12" i="19"/>
  <c r="J12" i="19"/>
  <c r="I12" i="19"/>
  <c r="H12" i="19"/>
  <c r="G12" i="19"/>
  <c r="G148" i="19" s="1"/>
  <c r="F12" i="19"/>
  <c r="E12" i="19"/>
  <c r="D12" i="19"/>
  <c r="C12" i="19"/>
  <c r="B12" i="19"/>
  <c r="K11" i="19"/>
  <c r="J11" i="19"/>
  <c r="J147" i="19" s="1"/>
  <c r="I11" i="19"/>
  <c r="H11" i="19"/>
  <c r="G11" i="19"/>
  <c r="G147" i="19" s="1"/>
  <c r="F11" i="19"/>
  <c r="E11" i="19"/>
  <c r="D11" i="19"/>
  <c r="C11" i="19"/>
  <c r="C147" i="19" s="1"/>
  <c r="B11" i="19"/>
  <c r="K10" i="19"/>
  <c r="J10" i="19"/>
  <c r="I10" i="19"/>
  <c r="H10" i="19"/>
  <c r="G10" i="19"/>
  <c r="G145" i="19" s="1"/>
  <c r="F10" i="19"/>
  <c r="E10" i="19"/>
  <c r="D10" i="19"/>
  <c r="C10" i="19"/>
  <c r="B10" i="19"/>
  <c r="K156" i="27"/>
  <c r="J156" i="27"/>
  <c r="I156" i="27"/>
  <c r="H156" i="27"/>
  <c r="G156" i="27"/>
  <c r="F156" i="27"/>
  <c r="E156" i="27"/>
  <c r="D156" i="27"/>
  <c r="C156" i="27"/>
  <c r="B156" i="27"/>
  <c r="K155" i="27"/>
  <c r="J155" i="27"/>
  <c r="I155" i="27"/>
  <c r="H155" i="27"/>
  <c r="G155" i="27"/>
  <c r="F155" i="27"/>
  <c r="E155" i="27"/>
  <c r="D155" i="27"/>
  <c r="C155" i="27"/>
  <c r="B155" i="27"/>
  <c r="K154" i="27"/>
  <c r="K157" i="27" s="1"/>
  <c r="J154" i="27"/>
  <c r="J157" i="27" s="1"/>
  <c r="I154" i="27"/>
  <c r="H154" i="27"/>
  <c r="H157" i="27" s="1"/>
  <c r="G154" i="27"/>
  <c r="F154" i="27"/>
  <c r="E154" i="27"/>
  <c r="E157" i="27" s="1"/>
  <c r="D154" i="27"/>
  <c r="C154" i="27"/>
  <c r="C157" i="27" s="1"/>
  <c r="B154" i="27"/>
  <c r="K153" i="27"/>
  <c r="J153" i="27"/>
  <c r="I153" i="27"/>
  <c r="H153" i="27"/>
  <c r="G153" i="27"/>
  <c r="F153" i="27"/>
  <c r="E153" i="27"/>
  <c r="D153" i="27"/>
  <c r="C153" i="27"/>
  <c r="B153" i="27"/>
  <c r="K146" i="27"/>
  <c r="J146" i="27"/>
  <c r="I146" i="27"/>
  <c r="H146" i="27"/>
  <c r="G146" i="27"/>
  <c r="F146" i="27"/>
  <c r="E146" i="27"/>
  <c r="D146" i="27"/>
  <c r="C146" i="27"/>
  <c r="B146" i="27"/>
  <c r="K142" i="27"/>
  <c r="J142" i="27"/>
  <c r="I142" i="27"/>
  <c r="H142" i="27"/>
  <c r="G142" i="27"/>
  <c r="F142" i="27"/>
  <c r="E142" i="27"/>
  <c r="D142" i="27"/>
  <c r="C142" i="27"/>
  <c r="B142" i="27"/>
  <c r="K141" i="27"/>
  <c r="J141" i="27"/>
  <c r="I141" i="27"/>
  <c r="H141" i="27"/>
  <c r="G141" i="27"/>
  <c r="F141" i="27"/>
  <c r="E141" i="27"/>
  <c r="D141" i="27"/>
  <c r="C141" i="27"/>
  <c r="B141" i="27"/>
  <c r="K139" i="27"/>
  <c r="J139" i="27"/>
  <c r="I139" i="27"/>
  <c r="H139" i="27"/>
  <c r="G139" i="27"/>
  <c r="F139" i="27"/>
  <c r="E139" i="27"/>
  <c r="D139" i="27"/>
  <c r="C139" i="27"/>
  <c r="B139" i="27"/>
  <c r="K138" i="27"/>
  <c r="J138" i="27"/>
  <c r="I138" i="27"/>
  <c r="H138" i="27"/>
  <c r="G138" i="27"/>
  <c r="F138" i="27"/>
  <c r="E138" i="27"/>
  <c r="D138" i="27"/>
  <c r="C138" i="27"/>
  <c r="B138" i="27"/>
  <c r="K137" i="27"/>
  <c r="J137" i="27"/>
  <c r="I137" i="27"/>
  <c r="H137" i="27"/>
  <c r="G137" i="27"/>
  <c r="F137" i="27"/>
  <c r="E137" i="27"/>
  <c r="D137" i="27"/>
  <c r="C137" i="27"/>
  <c r="B137" i="27"/>
  <c r="K136" i="27"/>
  <c r="J136" i="27"/>
  <c r="I136" i="27"/>
  <c r="H136" i="27"/>
  <c r="G136" i="27"/>
  <c r="F136" i="27"/>
  <c r="E136" i="27"/>
  <c r="D136" i="27"/>
  <c r="C136" i="27"/>
  <c r="B136" i="27"/>
  <c r="K128" i="27"/>
  <c r="J128" i="27"/>
  <c r="I128" i="27"/>
  <c r="H128" i="27"/>
  <c r="G128" i="27"/>
  <c r="F128" i="27"/>
  <c r="E128" i="27"/>
  <c r="D128" i="27"/>
  <c r="C128" i="27"/>
  <c r="B128" i="27"/>
  <c r="K127" i="27"/>
  <c r="J127" i="27"/>
  <c r="I127" i="27"/>
  <c r="H127" i="27"/>
  <c r="G127" i="27"/>
  <c r="F127" i="27"/>
  <c r="E127" i="27"/>
  <c r="D127" i="27"/>
  <c r="C127" i="27"/>
  <c r="B127" i="27"/>
  <c r="K125" i="27"/>
  <c r="J125" i="27"/>
  <c r="I125" i="27"/>
  <c r="H125" i="27"/>
  <c r="G125" i="27"/>
  <c r="F125" i="27"/>
  <c r="E125" i="27"/>
  <c r="D125" i="27"/>
  <c r="C125" i="27"/>
  <c r="B125" i="27"/>
  <c r="K124" i="27"/>
  <c r="J124" i="27"/>
  <c r="I124" i="27"/>
  <c r="H124" i="27"/>
  <c r="G124" i="27"/>
  <c r="F124" i="27"/>
  <c r="E124" i="27"/>
  <c r="D124" i="27"/>
  <c r="C124" i="27"/>
  <c r="B124" i="27"/>
  <c r="K123" i="27"/>
  <c r="J123" i="27"/>
  <c r="I123" i="27"/>
  <c r="H123" i="27"/>
  <c r="G123" i="27"/>
  <c r="F123" i="27"/>
  <c r="E123" i="27"/>
  <c r="D123" i="27"/>
  <c r="C123" i="27"/>
  <c r="B123" i="27"/>
  <c r="K122" i="27"/>
  <c r="J122" i="27"/>
  <c r="I122" i="27"/>
  <c r="H122" i="27"/>
  <c r="G122" i="27"/>
  <c r="F122" i="27"/>
  <c r="E122" i="27"/>
  <c r="D122" i="27"/>
  <c r="C122" i="27"/>
  <c r="B122" i="27"/>
  <c r="K114" i="27"/>
  <c r="J114" i="27"/>
  <c r="I114" i="27"/>
  <c r="H114" i="27"/>
  <c r="G114" i="27"/>
  <c r="F114" i="27"/>
  <c r="E114" i="27"/>
  <c r="D114" i="27"/>
  <c r="C114" i="27"/>
  <c r="B114" i="27"/>
  <c r="K113" i="27"/>
  <c r="J113" i="27"/>
  <c r="I113" i="27"/>
  <c r="H113" i="27"/>
  <c r="G113" i="27"/>
  <c r="F113" i="27"/>
  <c r="E113" i="27"/>
  <c r="D113" i="27"/>
  <c r="C113" i="27"/>
  <c r="B113" i="27"/>
  <c r="K111" i="27"/>
  <c r="J111" i="27"/>
  <c r="I111" i="27"/>
  <c r="H111" i="27"/>
  <c r="G111" i="27"/>
  <c r="F111" i="27"/>
  <c r="E111" i="27"/>
  <c r="D111" i="27"/>
  <c r="C111" i="27"/>
  <c r="B111" i="27"/>
  <c r="K110" i="27"/>
  <c r="J110" i="27"/>
  <c r="I110" i="27"/>
  <c r="H110" i="27"/>
  <c r="G110" i="27"/>
  <c r="F110" i="27"/>
  <c r="E110" i="27"/>
  <c r="D110" i="27"/>
  <c r="C110" i="27"/>
  <c r="B110" i="27"/>
  <c r="K109" i="27"/>
  <c r="J109" i="27"/>
  <c r="I109" i="27"/>
  <c r="H109" i="27"/>
  <c r="G109" i="27"/>
  <c r="F109" i="27"/>
  <c r="E109" i="27"/>
  <c r="D109" i="27"/>
  <c r="C109" i="27"/>
  <c r="B109" i="27"/>
  <c r="K108" i="27"/>
  <c r="J108" i="27"/>
  <c r="I108" i="27"/>
  <c r="H108" i="27"/>
  <c r="G108" i="27"/>
  <c r="F108" i="27"/>
  <c r="E108" i="27"/>
  <c r="D108" i="27"/>
  <c r="C108" i="27"/>
  <c r="B108" i="27"/>
  <c r="K100" i="27"/>
  <c r="J100" i="27"/>
  <c r="I100" i="27"/>
  <c r="H100" i="27"/>
  <c r="G100" i="27"/>
  <c r="F100" i="27"/>
  <c r="E100" i="27"/>
  <c r="D100" i="27"/>
  <c r="C100" i="27"/>
  <c r="B100" i="27"/>
  <c r="K99" i="27"/>
  <c r="J99" i="27"/>
  <c r="I99" i="27"/>
  <c r="H99" i="27"/>
  <c r="G99" i="27"/>
  <c r="F99" i="27"/>
  <c r="E99" i="27"/>
  <c r="D99" i="27"/>
  <c r="C99" i="27"/>
  <c r="B99" i="27"/>
  <c r="K97" i="27"/>
  <c r="J97" i="27"/>
  <c r="I97" i="27"/>
  <c r="H97" i="27"/>
  <c r="G97" i="27"/>
  <c r="F97" i="27"/>
  <c r="E97" i="27"/>
  <c r="D97" i="27"/>
  <c r="C97" i="27"/>
  <c r="B97" i="27"/>
  <c r="K96" i="27"/>
  <c r="J96" i="27"/>
  <c r="I96" i="27"/>
  <c r="H96" i="27"/>
  <c r="G96" i="27"/>
  <c r="F96" i="27"/>
  <c r="E96" i="27"/>
  <c r="D96" i="27"/>
  <c r="C96" i="27"/>
  <c r="B96" i="27"/>
  <c r="K95" i="27"/>
  <c r="J95" i="27"/>
  <c r="I95" i="27"/>
  <c r="H95" i="27"/>
  <c r="G95" i="27"/>
  <c r="F95" i="27"/>
  <c r="E95" i="27"/>
  <c r="D95" i="27"/>
  <c r="C95" i="27"/>
  <c r="B95" i="27"/>
  <c r="K94" i="27"/>
  <c r="J94" i="27"/>
  <c r="I94" i="27"/>
  <c r="H94" i="27"/>
  <c r="G94" i="27"/>
  <c r="F94" i="27"/>
  <c r="E94" i="27"/>
  <c r="D94" i="27"/>
  <c r="C94" i="27"/>
  <c r="B94" i="27"/>
  <c r="K86" i="27"/>
  <c r="J86" i="27"/>
  <c r="I86" i="27"/>
  <c r="H86" i="27"/>
  <c r="G86" i="27"/>
  <c r="F86" i="27"/>
  <c r="E86" i="27"/>
  <c r="D86" i="27"/>
  <c r="C86" i="27"/>
  <c r="B86" i="27"/>
  <c r="K85" i="27"/>
  <c r="J85" i="27"/>
  <c r="I85" i="27"/>
  <c r="H85" i="27"/>
  <c r="G85" i="27"/>
  <c r="F85" i="27"/>
  <c r="E85" i="27"/>
  <c r="D85" i="27"/>
  <c r="C85" i="27"/>
  <c r="B85" i="27"/>
  <c r="K83" i="27"/>
  <c r="J83" i="27"/>
  <c r="I83" i="27"/>
  <c r="H83" i="27"/>
  <c r="G83" i="27"/>
  <c r="F83" i="27"/>
  <c r="E83" i="27"/>
  <c r="D83" i="27"/>
  <c r="C83" i="27"/>
  <c r="B83" i="27"/>
  <c r="K82" i="27"/>
  <c r="J82" i="27"/>
  <c r="I82" i="27"/>
  <c r="H82" i="27"/>
  <c r="G82" i="27"/>
  <c r="F82" i="27"/>
  <c r="E82" i="27"/>
  <c r="D82" i="27"/>
  <c r="C82" i="27"/>
  <c r="B82" i="27"/>
  <c r="K81" i="27"/>
  <c r="J81" i="27"/>
  <c r="I81" i="27"/>
  <c r="H81" i="27"/>
  <c r="G81" i="27"/>
  <c r="F81" i="27"/>
  <c r="E81" i="27"/>
  <c r="D81" i="27"/>
  <c r="C81" i="27"/>
  <c r="B81" i="27"/>
  <c r="K80" i="27"/>
  <c r="J80" i="27"/>
  <c r="I80" i="27"/>
  <c r="H80" i="27"/>
  <c r="G80" i="27"/>
  <c r="F80" i="27"/>
  <c r="E80" i="27"/>
  <c r="D80" i="27"/>
  <c r="C80" i="27"/>
  <c r="B80" i="27"/>
  <c r="K72" i="27"/>
  <c r="J72" i="27"/>
  <c r="I72" i="27"/>
  <c r="H72" i="27"/>
  <c r="G72" i="27"/>
  <c r="F72" i="27"/>
  <c r="E72" i="27"/>
  <c r="D72" i="27"/>
  <c r="C72" i="27"/>
  <c r="B72" i="27"/>
  <c r="K71" i="27"/>
  <c r="J71" i="27"/>
  <c r="I71" i="27"/>
  <c r="H71" i="27"/>
  <c r="G71" i="27"/>
  <c r="F71" i="27"/>
  <c r="E71" i="27"/>
  <c r="D71" i="27"/>
  <c r="C71" i="27"/>
  <c r="B71" i="27"/>
  <c r="K69" i="27"/>
  <c r="J69" i="27"/>
  <c r="I69" i="27"/>
  <c r="H69" i="27"/>
  <c r="G69" i="27"/>
  <c r="F69" i="27"/>
  <c r="E69" i="27"/>
  <c r="D69" i="27"/>
  <c r="C69" i="27"/>
  <c r="B69" i="27"/>
  <c r="K68" i="27"/>
  <c r="J68" i="27"/>
  <c r="I68" i="27"/>
  <c r="H68" i="27"/>
  <c r="G68" i="27"/>
  <c r="F68" i="27"/>
  <c r="E68" i="27"/>
  <c r="D68" i="27"/>
  <c r="C68" i="27"/>
  <c r="B68" i="27"/>
  <c r="K67" i="27"/>
  <c r="J67" i="27"/>
  <c r="I67" i="27"/>
  <c r="H67" i="27"/>
  <c r="G67" i="27"/>
  <c r="F67" i="27"/>
  <c r="E67" i="27"/>
  <c r="D67" i="27"/>
  <c r="C67" i="27"/>
  <c r="B67" i="27"/>
  <c r="K66" i="27"/>
  <c r="J66" i="27"/>
  <c r="I66" i="27"/>
  <c r="H66" i="27"/>
  <c r="G66" i="27"/>
  <c r="F66" i="27"/>
  <c r="E66" i="27"/>
  <c r="D66" i="27"/>
  <c r="C66" i="27"/>
  <c r="B66" i="27"/>
  <c r="K58" i="27"/>
  <c r="J58" i="27"/>
  <c r="I58" i="27"/>
  <c r="H58" i="27"/>
  <c r="G58" i="27"/>
  <c r="F58" i="27"/>
  <c r="E58" i="27"/>
  <c r="D58" i="27"/>
  <c r="C58" i="27"/>
  <c r="B58" i="27"/>
  <c r="K57" i="27"/>
  <c r="J57" i="27"/>
  <c r="I57" i="27"/>
  <c r="H57" i="27"/>
  <c r="G57" i="27"/>
  <c r="F57" i="27"/>
  <c r="E57" i="27"/>
  <c r="D57" i="27"/>
  <c r="C57" i="27"/>
  <c r="B57" i="27"/>
  <c r="K55" i="27"/>
  <c r="J55" i="27"/>
  <c r="I55" i="27"/>
  <c r="H55" i="27"/>
  <c r="G55" i="27"/>
  <c r="F55" i="27"/>
  <c r="E55" i="27"/>
  <c r="D55" i="27"/>
  <c r="C55" i="27"/>
  <c r="B55" i="27"/>
  <c r="K54" i="27"/>
  <c r="J54" i="27"/>
  <c r="I54" i="27"/>
  <c r="H54" i="27"/>
  <c r="G54" i="27"/>
  <c r="F54" i="27"/>
  <c r="E54" i="27"/>
  <c r="D54" i="27"/>
  <c r="C54" i="27"/>
  <c r="B54" i="27"/>
  <c r="K53" i="27"/>
  <c r="J53" i="27"/>
  <c r="I53" i="27"/>
  <c r="H53" i="27"/>
  <c r="G53" i="27"/>
  <c r="F53" i="27"/>
  <c r="E53" i="27"/>
  <c r="D53" i="27"/>
  <c r="C53" i="27"/>
  <c r="B53" i="27"/>
  <c r="K52" i="27"/>
  <c r="J52" i="27"/>
  <c r="I52" i="27"/>
  <c r="H52" i="27"/>
  <c r="G52" i="27"/>
  <c r="F52" i="27"/>
  <c r="E52" i="27"/>
  <c r="D52" i="27"/>
  <c r="C52" i="27"/>
  <c r="B52" i="27"/>
  <c r="K44" i="27"/>
  <c r="J44" i="27"/>
  <c r="I44" i="27"/>
  <c r="H44" i="27"/>
  <c r="G44" i="27"/>
  <c r="F44" i="27"/>
  <c r="E44" i="27"/>
  <c r="D44" i="27"/>
  <c r="C44" i="27"/>
  <c r="B44" i="27"/>
  <c r="K43" i="27"/>
  <c r="J43" i="27"/>
  <c r="I43" i="27"/>
  <c r="H43" i="27"/>
  <c r="G43" i="27"/>
  <c r="F43" i="27"/>
  <c r="E43" i="27"/>
  <c r="D43" i="27"/>
  <c r="C43" i="27"/>
  <c r="B43" i="27"/>
  <c r="K41" i="27"/>
  <c r="J41" i="27"/>
  <c r="I41" i="27"/>
  <c r="H41" i="27"/>
  <c r="G41" i="27"/>
  <c r="F41" i="27"/>
  <c r="E41" i="27"/>
  <c r="D41" i="27"/>
  <c r="C41" i="27"/>
  <c r="B41" i="27"/>
  <c r="K40" i="27"/>
  <c r="J40" i="27"/>
  <c r="I40" i="27"/>
  <c r="H40" i="27"/>
  <c r="G40" i="27"/>
  <c r="F40" i="27"/>
  <c r="E40" i="27"/>
  <c r="D40" i="27"/>
  <c r="C40" i="27"/>
  <c r="B40" i="27"/>
  <c r="K39" i="27"/>
  <c r="J39" i="27"/>
  <c r="I39" i="27"/>
  <c r="H39" i="27"/>
  <c r="G39" i="27"/>
  <c r="F39" i="27"/>
  <c r="E39" i="27"/>
  <c r="D39" i="27"/>
  <c r="C39" i="27"/>
  <c r="B39" i="27"/>
  <c r="K38" i="27"/>
  <c r="J38" i="27"/>
  <c r="I38" i="27"/>
  <c r="H38" i="27"/>
  <c r="G38" i="27"/>
  <c r="F38" i="27"/>
  <c r="E38" i="27"/>
  <c r="D38" i="27"/>
  <c r="C38" i="27"/>
  <c r="B38" i="27"/>
  <c r="K30" i="27"/>
  <c r="J30" i="27"/>
  <c r="I30" i="27"/>
  <c r="H30" i="27"/>
  <c r="G30" i="27"/>
  <c r="F30" i="27"/>
  <c r="E30" i="27"/>
  <c r="D30" i="27"/>
  <c r="C30" i="27"/>
  <c r="B30" i="27"/>
  <c r="K29" i="27"/>
  <c r="J29" i="27"/>
  <c r="I29" i="27"/>
  <c r="H29" i="27"/>
  <c r="G29" i="27"/>
  <c r="F29" i="27"/>
  <c r="E29" i="27"/>
  <c r="D29" i="27"/>
  <c r="C29" i="27"/>
  <c r="B29" i="27"/>
  <c r="K27" i="27"/>
  <c r="J27" i="27"/>
  <c r="I27" i="27"/>
  <c r="H27" i="27"/>
  <c r="G27" i="27"/>
  <c r="F27" i="27"/>
  <c r="E27" i="27"/>
  <c r="D27" i="27"/>
  <c r="C27" i="27"/>
  <c r="B27" i="27"/>
  <c r="K26" i="27"/>
  <c r="J26" i="27"/>
  <c r="I26" i="27"/>
  <c r="H26" i="27"/>
  <c r="G26" i="27"/>
  <c r="F26" i="27"/>
  <c r="E26" i="27"/>
  <c r="D26" i="27"/>
  <c r="C26" i="27"/>
  <c r="B26" i="27"/>
  <c r="K25" i="27"/>
  <c r="J25" i="27"/>
  <c r="I25" i="27"/>
  <c r="H25" i="27"/>
  <c r="G25" i="27"/>
  <c r="F25" i="27"/>
  <c r="E25" i="27"/>
  <c r="D25" i="27"/>
  <c r="C25" i="27"/>
  <c r="B25" i="27"/>
  <c r="K24" i="27"/>
  <c r="J24" i="27"/>
  <c r="I24" i="27"/>
  <c r="H24" i="27"/>
  <c r="G24" i="27"/>
  <c r="F24" i="27"/>
  <c r="E24" i="27"/>
  <c r="D24" i="27"/>
  <c r="C24" i="27"/>
  <c r="B24" i="27"/>
  <c r="K16" i="27"/>
  <c r="J16" i="27"/>
  <c r="I16" i="27"/>
  <c r="H16" i="27"/>
  <c r="G16" i="27"/>
  <c r="F16" i="27"/>
  <c r="E16" i="27"/>
  <c r="D16" i="27"/>
  <c r="C16" i="27"/>
  <c r="B16" i="27"/>
  <c r="K15" i="27"/>
  <c r="J15" i="27"/>
  <c r="I15" i="27"/>
  <c r="H15" i="27"/>
  <c r="G15" i="27"/>
  <c r="F15" i="27"/>
  <c r="E15" i="27"/>
  <c r="D15" i="27"/>
  <c r="C15" i="27"/>
  <c r="B15" i="27"/>
  <c r="K13" i="27"/>
  <c r="J13" i="27"/>
  <c r="I13" i="27"/>
  <c r="H13" i="27"/>
  <c r="G13" i="27"/>
  <c r="F13" i="27"/>
  <c r="E13" i="27"/>
  <c r="D13" i="27"/>
  <c r="C13" i="27"/>
  <c r="B13" i="27"/>
  <c r="K12" i="27"/>
  <c r="J12" i="27"/>
  <c r="I12" i="27"/>
  <c r="H12" i="27"/>
  <c r="G12" i="27"/>
  <c r="F12" i="27"/>
  <c r="E12" i="27"/>
  <c r="D12" i="27"/>
  <c r="C12" i="27"/>
  <c r="B12" i="27"/>
  <c r="K11" i="27"/>
  <c r="J11" i="27"/>
  <c r="I11" i="27"/>
  <c r="H11" i="27"/>
  <c r="G11" i="27"/>
  <c r="F11" i="27"/>
  <c r="E11" i="27"/>
  <c r="D11" i="27"/>
  <c r="C11" i="27"/>
  <c r="B11" i="27"/>
  <c r="K10" i="27"/>
  <c r="J10" i="27"/>
  <c r="I10" i="27"/>
  <c r="H10" i="27"/>
  <c r="G10" i="27"/>
  <c r="F10" i="27"/>
  <c r="E10" i="27"/>
  <c r="D10" i="27"/>
  <c r="C10" i="27"/>
  <c r="B10" i="27"/>
  <c r="J145" i="20" l="1"/>
  <c r="H151" i="20"/>
  <c r="F150" i="20"/>
  <c r="D145" i="20"/>
  <c r="F147" i="20"/>
  <c r="H148" i="20"/>
  <c r="B151" i="20"/>
  <c r="C149" i="20"/>
  <c r="D149" i="20"/>
  <c r="B149" i="20"/>
  <c r="D150" i="20"/>
  <c r="J150" i="20"/>
  <c r="M150" i="20" s="1" a="1"/>
  <c r="M150" i="20" s="1"/>
  <c r="B145" i="20"/>
  <c r="F151" i="20"/>
  <c r="B157" i="20"/>
  <c r="C157" i="20"/>
  <c r="K150" i="20"/>
  <c r="K157" i="20"/>
  <c r="J147" i="20"/>
  <c r="J157" i="20"/>
  <c r="I145" i="20"/>
  <c r="I157" i="20"/>
  <c r="H157" i="20"/>
  <c r="G151" i="20"/>
  <c r="G157" i="20"/>
  <c r="F157" i="20"/>
  <c r="E147" i="20"/>
  <c r="E151" i="20"/>
  <c r="E157" i="20"/>
  <c r="M146" i="20" a="1"/>
  <c r="M146" i="20" s="1"/>
  <c r="B159" i="20"/>
  <c r="B160" i="20" s="1"/>
  <c r="D157" i="20"/>
  <c r="C151" i="20"/>
  <c r="C145" i="20"/>
  <c r="M155" i="20" a="1"/>
  <c r="M155" i="20" s="1"/>
  <c r="M153" i="20" a="1"/>
  <c r="M153" i="20" s="1"/>
  <c r="M156" i="20" a="1"/>
  <c r="M156" i="20" s="1"/>
  <c r="B147" i="20"/>
  <c r="B148" i="20"/>
  <c r="M148" i="20" s="1" a="1"/>
  <c r="M148" i="20" s="1"/>
  <c r="K151" i="28"/>
  <c r="K148" i="28"/>
  <c r="K145" i="28"/>
  <c r="K149" i="28"/>
  <c r="K147" i="28"/>
  <c r="K157" i="28"/>
  <c r="J147" i="28"/>
  <c r="J148" i="28"/>
  <c r="J151" i="28"/>
  <c r="J149" i="28"/>
  <c r="J145" i="28"/>
  <c r="I149" i="28"/>
  <c r="I151" i="28"/>
  <c r="I147" i="28"/>
  <c r="I145" i="28"/>
  <c r="I148" i="28"/>
  <c r="I157" i="28"/>
  <c r="H148" i="28"/>
  <c r="H145" i="28"/>
  <c r="H149" i="28"/>
  <c r="H147" i="28"/>
  <c r="H157" i="28"/>
  <c r="G145" i="28"/>
  <c r="G149" i="28"/>
  <c r="G147" i="28"/>
  <c r="G157" i="28"/>
  <c r="F151" i="28"/>
  <c r="F145" i="28"/>
  <c r="F148" i="28"/>
  <c r="F149" i="28"/>
  <c r="F147" i="28"/>
  <c r="E148" i="28"/>
  <c r="E147" i="28"/>
  <c r="E149" i="28"/>
  <c r="E145" i="28"/>
  <c r="E151" i="28"/>
  <c r="E157" i="28"/>
  <c r="D148" i="28"/>
  <c r="M146" i="28" a="1"/>
  <c r="M146" i="28" s="1"/>
  <c r="B159" i="28"/>
  <c r="B160" i="28" s="1"/>
  <c r="D157" i="28"/>
  <c r="C157" i="28"/>
  <c r="M156" i="28" a="1"/>
  <c r="M156" i="28" s="1"/>
  <c r="M155" i="28" a="1"/>
  <c r="M155" i="28" s="1"/>
  <c r="M153" i="28" a="1"/>
  <c r="M153" i="28" s="1"/>
  <c r="B157" i="28"/>
  <c r="K147" i="25"/>
  <c r="K148" i="25"/>
  <c r="K157" i="25"/>
  <c r="J147" i="25"/>
  <c r="J157" i="25"/>
  <c r="I149" i="25"/>
  <c r="M149" i="25" s="1" a="1"/>
  <c r="M149" i="25" s="1"/>
  <c r="I147" i="25"/>
  <c r="I145" i="25"/>
  <c r="I157" i="25"/>
  <c r="H145" i="25"/>
  <c r="G145" i="25"/>
  <c r="G157" i="25"/>
  <c r="F157" i="25"/>
  <c r="E150" i="25"/>
  <c r="M150" i="25" s="1" a="1"/>
  <c r="M150" i="25" s="1"/>
  <c r="E157" i="25"/>
  <c r="D148" i="25"/>
  <c r="D157" i="25"/>
  <c r="B159" i="25"/>
  <c r="B160" i="25" s="1"/>
  <c r="C145" i="25"/>
  <c r="C147" i="25"/>
  <c r="C157" i="25"/>
  <c r="M146" i="25" a="1"/>
  <c r="M146" i="25" s="1"/>
  <c r="M155" i="25" a="1"/>
  <c r="M155" i="25" s="1"/>
  <c r="M153" i="25" a="1"/>
  <c r="M153" i="25" s="1"/>
  <c r="M156" i="25" a="1"/>
  <c r="M156" i="25" s="1"/>
  <c r="B148" i="25"/>
  <c r="M148" i="25" s="1" a="1"/>
  <c r="M148" i="25" s="1"/>
  <c r="K148" i="23"/>
  <c r="K145" i="23"/>
  <c r="J149" i="23"/>
  <c r="J157" i="23"/>
  <c r="I151" i="23"/>
  <c r="I148" i="23"/>
  <c r="I149" i="23"/>
  <c r="I157" i="23"/>
  <c r="H149" i="23"/>
  <c r="H151" i="23"/>
  <c r="H148" i="23"/>
  <c r="G147" i="23"/>
  <c r="G151" i="23"/>
  <c r="G148" i="23"/>
  <c r="G157" i="23"/>
  <c r="F150" i="23"/>
  <c r="F148" i="23"/>
  <c r="F157" i="23"/>
  <c r="E157" i="23"/>
  <c r="D145" i="23"/>
  <c r="B159" i="23"/>
  <c r="B160" i="23" s="1"/>
  <c r="C147" i="23"/>
  <c r="M147" i="23" s="1" a="1"/>
  <c r="M147" i="23" s="1"/>
  <c r="C145" i="23"/>
  <c r="C151" i="23"/>
  <c r="M150" i="23" a="1"/>
  <c r="M150" i="23" s="1"/>
  <c r="M156" i="23" a="1"/>
  <c r="M156" i="23" s="1"/>
  <c r="M155" i="23" a="1"/>
  <c r="M155" i="23" s="1"/>
  <c r="M146" i="23" a="1"/>
  <c r="M146" i="23" s="1"/>
  <c r="M153" i="23" a="1"/>
  <c r="M153" i="23" s="1"/>
  <c r="K151" i="19"/>
  <c r="K148" i="19"/>
  <c r="K147" i="19"/>
  <c r="K145" i="19"/>
  <c r="K157" i="19"/>
  <c r="M157" i="19" s="1" a="1"/>
  <c r="M157" i="19" s="1"/>
  <c r="J148" i="19"/>
  <c r="J145" i="19"/>
  <c r="I148" i="19"/>
  <c r="I147" i="19"/>
  <c r="I145" i="19"/>
  <c r="H150" i="19"/>
  <c r="H151" i="19"/>
  <c r="H148" i="19"/>
  <c r="H147" i="19"/>
  <c r="H145" i="19"/>
  <c r="F151" i="19"/>
  <c r="F145" i="19"/>
  <c r="F148" i="19"/>
  <c r="F147" i="19"/>
  <c r="F157" i="19"/>
  <c r="E149" i="19"/>
  <c r="E150" i="19"/>
  <c r="E148" i="19"/>
  <c r="E147" i="19"/>
  <c r="E145" i="19"/>
  <c r="E157" i="19"/>
  <c r="D150" i="19"/>
  <c r="D148" i="19"/>
  <c r="D147" i="19"/>
  <c r="D151" i="19"/>
  <c r="D145" i="19"/>
  <c r="M146" i="19" a="1"/>
  <c r="M146" i="19" s="1"/>
  <c r="B159" i="19"/>
  <c r="B160" i="19" s="1"/>
  <c r="C151" i="19"/>
  <c r="C149" i="19"/>
  <c r="C145" i="19"/>
  <c r="C148" i="19"/>
  <c r="M156" i="19" a="1"/>
  <c r="M156" i="19" s="1"/>
  <c r="M155" i="19" a="1"/>
  <c r="M155" i="19" s="1"/>
  <c r="M153" i="19" a="1"/>
  <c r="M153" i="19" s="1"/>
  <c r="B149" i="19"/>
  <c r="B151" i="19"/>
  <c r="B148" i="19"/>
  <c r="B147" i="19"/>
  <c r="B145" i="19"/>
  <c r="K150" i="27"/>
  <c r="K149" i="27"/>
  <c r="K151" i="27"/>
  <c r="K147" i="27"/>
  <c r="K145" i="27"/>
  <c r="K148" i="27"/>
  <c r="J150" i="27"/>
  <c r="J151" i="27"/>
  <c r="J149" i="27"/>
  <c r="J147" i="27"/>
  <c r="J145" i="27"/>
  <c r="J148" i="27"/>
  <c r="I150" i="27"/>
  <c r="I151" i="27"/>
  <c r="I149" i="27"/>
  <c r="I145" i="27"/>
  <c r="I148" i="27"/>
  <c r="I147" i="27"/>
  <c r="I157" i="27"/>
  <c r="H150" i="27"/>
  <c r="H151" i="27"/>
  <c r="H149" i="27"/>
  <c r="H148" i="27"/>
  <c r="H147" i="27"/>
  <c r="H145" i="27"/>
  <c r="G150" i="27"/>
  <c r="G149" i="27"/>
  <c r="G151" i="27"/>
  <c r="G148" i="27"/>
  <c r="G147" i="27"/>
  <c r="G145" i="27"/>
  <c r="G157" i="27"/>
  <c r="F150" i="27"/>
  <c r="F145" i="27"/>
  <c r="F151" i="27"/>
  <c r="F149" i="27"/>
  <c r="F147" i="27"/>
  <c r="F148" i="27"/>
  <c r="F157" i="27"/>
  <c r="E150" i="27"/>
  <c r="E151" i="27"/>
  <c r="E149" i="27"/>
  <c r="E145" i="27"/>
  <c r="E148" i="27"/>
  <c r="E147" i="27"/>
  <c r="D150" i="27"/>
  <c r="D149" i="27"/>
  <c r="D151" i="27"/>
  <c r="D148" i="27"/>
  <c r="D145" i="27"/>
  <c r="D147" i="27"/>
  <c r="D157" i="27"/>
  <c r="B159" i="27"/>
  <c r="B160" i="27" s="1"/>
  <c r="C150" i="27"/>
  <c r="C149" i="27"/>
  <c r="C151" i="27"/>
  <c r="C147" i="27"/>
  <c r="C148" i="27"/>
  <c r="C145" i="27"/>
  <c r="B150" i="27"/>
  <c r="B148" i="27"/>
  <c r="B151" i="27"/>
  <c r="B149" i="27"/>
  <c r="B145" i="27"/>
  <c r="B147" i="27"/>
  <c r="B157" i="27"/>
  <c r="M153" i="27" a="1"/>
  <c r="M153" i="27" s="1"/>
  <c r="M156" i="27" a="1"/>
  <c r="M156" i="27" s="1"/>
  <c r="M155" i="27" a="1"/>
  <c r="M155" i="27" s="1"/>
  <c r="M146" i="27" a="1"/>
  <c r="M146" i="27" s="1"/>
  <c r="M150" i="28" a="1"/>
  <c r="M150" i="28" s="1"/>
  <c r="M154" i="28" a="1"/>
  <c r="M154" i="28" s="1"/>
  <c r="M154" i="20" a="1"/>
  <c r="M154" i="20" s="1"/>
  <c r="M151" i="25" a="1"/>
  <c r="M151" i="25" s="1"/>
  <c r="M154" i="25" a="1"/>
  <c r="M154" i="25" s="1"/>
  <c r="M154" i="23" a="1"/>
  <c r="M154" i="23" s="1"/>
  <c r="M154" i="19" a="1"/>
  <c r="M154" i="19" s="1"/>
  <c r="M154" i="27" a="1"/>
  <c r="M154" i="27" s="1"/>
  <c r="K156" i="26"/>
  <c r="J156" i="26"/>
  <c r="I156" i="26"/>
  <c r="H156" i="26"/>
  <c r="G156" i="26"/>
  <c r="F156" i="26"/>
  <c r="E156" i="26"/>
  <c r="D156" i="26"/>
  <c r="C156" i="26"/>
  <c r="B156" i="26"/>
  <c r="K155" i="26"/>
  <c r="J155" i="26"/>
  <c r="I155" i="26"/>
  <c r="H155" i="26"/>
  <c r="G155" i="26"/>
  <c r="F155" i="26"/>
  <c r="E155" i="26"/>
  <c r="C155" i="26"/>
  <c r="B155" i="26"/>
  <c r="K154" i="26"/>
  <c r="J154" i="26"/>
  <c r="I154" i="26"/>
  <c r="H154" i="26"/>
  <c r="G154" i="26"/>
  <c r="F154" i="26"/>
  <c r="E154" i="26"/>
  <c r="D154" i="26"/>
  <c r="C154" i="26"/>
  <c r="C157" i="26" s="1"/>
  <c r="B154" i="26"/>
  <c r="B157" i="26" s="1"/>
  <c r="K153" i="26"/>
  <c r="J153" i="26"/>
  <c r="I153" i="26"/>
  <c r="H153" i="26"/>
  <c r="G153" i="26"/>
  <c r="F153" i="26"/>
  <c r="E153" i="26"/>
  <c r="D153" i="26"/>
  <c r="C153" i="26"/>
  <c r="B153" i="26"/>
  <c r="K146" i="26"/>
  <c r="J146" i="26"/>
  <c r="I146" i="26"/>
  <c r="H146" i="26"/>
  <c r="G146" i="26"/>
  <c r="F146" i="26"/>
  <c r="E146" i="26"/>
  <c r="C146" i="26"/>
  <c r="B146" i="26"/>
  <c r="K142" i="26"/>
  <c r="J142" i="26"/>
  <c r="I142" i="26"/>
  <c r="H142" i="26"/>
  <c r="G142" i="26"/>
  <c r="F142" i="26"/>
  <c r="E142" i="26"/>
  <c r="D142" i="26"/>
  <c r="C142" i="26"/>
  <c r="B142" i="26"/>
  <c r="K141" i="26"/>
  <c r="J141" i="26"/>
  <c r="I141" i="26"/>
  <c r="H141" i="26"/>
  <c r="G141" i="26"/>
  <c r="F141" i="26"/>
  <c r="E141" i="26"/>
  <c r="D141" i="26"/>
  <c r="C141" i="26"/>
  <c r="B141" i="26"/>
  <c r="K139" i="26"/>
  <c r="J139" i="26"/>
  <c r="I139" i="26"/>
  <c r="H139" i="26"/>
  <c r="G139" i="26"/>
  <c r="F139" i="26"/>
  <c r="E139" i="26"/>
  <c r="D139" i="26"/>
  <c r="C139" i="26"/>
  <c r="B139" i="26"/>
  <c r="K138" i="26"/>
  <c r="J138" i="26"/>
  <c r="I138" i="26"/>
  <c r="H138" i="26"/>
  <c r="G138" i="26"/>
  <c r="F138" i="26"/>
  <c r="E138" i="26"/>
  <c r="D138" i="26"/>
  <c r="C138" i="26"/>
  <c r="B138" i="26"/>
  <c r="K137" i="26"/>
  <c r="J137" i="26"/>
  <c r="I137" i="26"/>
  <c r="H137" i="26"/>
  <c r="G137" i="26"/>
  <c r="F137" i="26"/>
  <c r="E137" i="26"/>
  <c r="D137" i="26"/>
  <c r="C137" i="26"/>
  <c r="B137" i="26"/>
  <c r="K136" i="26"/>
  <c r="J136" i="26"/>
  <c r="I136" i="26"/>
  <c r="H136" i="26"/>
  <c r="G136" i="26"/>
  <c r="F136" i="26"/>
  <c r="E136" i="26"/>
  <c r="D136" i="26"/>
  <c r="C136" i="26"/>
  <c r="B136" i="26"/>
  <c r="K128" i="26"/>
  <c r="J128" i="26"/>
  <c r="I128" i="26"/>
  <c r="H128" i="26"/>
  <c r="G128" i="26"/>
  <c r="F128" i="26"/>
  <c r="E128" i="26"/>
  <c r="D128" i="26"/>
  <c r="C128" i="26"/>
  <c r="B128" i="26"/>
  <c r="K127" i="26"/>
  <c r="J127" i="26"/>
  <c r="I127" i="26"/>
  <c r="H127" i="26"/>
  <c r="G127" i="26"/>
  <c r="F127" i="26"/>
  <c r="E127" i="26"/>
  <c r="D127" i="26"/>
  <c r="C127" i="26"/>
  <c r="B127" i="26"/>
  <c r="K125" i="26"/>
  <c r="J125" i="26"/>
  <c r="I125" i="26"/>
  <c r="H125" i="26"/>
  <c r="G125" i="26"/>
  <c r="F125" i="26"/>
  <c r="E125" i="26"/>
  <c r="D125" i="26"/>
  <c r="C125" i="26"/>
  <c r="B125" i="26"/>
  <c r="K124" i="26"/>
  <c r="J124" i="26"/>
  <c r="I124" i="26"/>
  <c r="H124" i="26"/>
  <c r="G124" i="26"/>
  <c r="F124" i="26"/>
  <c r="E124" i="26"/>
  <c r="D124" i="26"/>
  <c r="C124" i="26"/>
  <c r="B124" i="26"/>
  <c r="K123" i="26"/>
  <c r="J123" i="26"/>
  <c r="I123" i="26"/>
  <c r="H123" i="26"/>
  <c r="G123" i="26"/>
  <c r="F123" i="26"/>
  <c r="E123" i="26"/>
  <c r="D123" i="26"/>
  <c r="C123" i="26"/>
  <c r="B123" i="26"/>
  <c r="K122" i="26"/>
  <c r="J122" i="26"/>
  <c r="I122" i="26"/>
  <c r="H122" i="26"/>
  <c r="G122" i="26"/>
  <c r="F122" i="26"/>
  <c r="E122" i="26"/>
  <c r="D122" i="26"/>
  <c r="C122" i="26"/>
  <c r="B122" i="26"/>
  <c r="K114" i="26"/>
  <c r="J114" i="26"/>
  <c r="I114" i="26"/>
  <c r="H114" i="26"/>
  <c r="G114" i="26"/>
  <c r="F114" i="26"/>
  <c r="E114" i="26"/>
  <c r="D114" i="26"/>
  <c r="C114" i="26"/>
  <c r="B114" i="26"/>
  <c r="K113" i="26"/>
  <c r="J113" i="26"/>
  <c r="I113" i="26"/>
  <c r="H113" i="26"/>
  <c r="G113" i="26"/>
  <c r="F113" i="26"/>
  <c r="E113" i="26"/>
  <c r="D113" i="26"/>
  <c r="C113" i="26"/>
  <c r="B113" i="26"/>
  <c r="K111" i="26"/>
  <c r="J111" i="26"/>
  <c r="I111" i="26"/>
  <c r="H111" i="26"/>
  <c r="G111" i="26"/>
  <c r="F111" i="26"/>
  <c r="E111" i="26"/>
  <c r="D111" i="26"/>
  <c r="C111" i="26"/>
  <c r="B111" i="26"/>
  <c r="K110" i="26"/>
  <c r="J110" i="26"/>
  <c r="I110" i="26"/>
  <c r="H110" i="26"/>
  <c r="G110" i="26"/>
  <c r="F110" i="26"/>
  <c r="E110" i="26"/>
  <c r="D110" i="26"/>
  <c r="C110" i="26"/>
  <c r="B110" i="26"/>
  <c r="K109" i="26"/>
  <c r="J109" i="26"/>
  <c r="I109" i="26"/>
  <c r="H109" i="26"/>
  <c r="G109" i="26"/>
  <c r="F109" i="26"/>
  <c r="E109" i="26"/>
  <c r="D109" i="26"/>
  <c r="C109" i="26"/>
  <c r="B109" i="26"/>
  <c r="K108" i="26"/>
  <c r="J108" i="26"/>
  <c r="I108" i="26"/>
  <c r="H108" i="26"/>
  <c r="G108" i="26"/>
  <c r="F108" i="26"/>
  <c r="E108" i="26"/>
  <c r="D108" i="26"/>
  <c r="C108" i="26"/>
  <c r="K100" i="26"/>
  <c r="J100" i="26"/>
  <c r="I100" i="26"/>
  <c r="H100" i="26"/>
  <c r="G100" i="26"/>
  <c r="F100" i="26"/>
  <c r="E100" i="26"/>
  <c r="D100" i="26"/>
  <c r="C100" i="26"/>
  <c r="B100" i="26"/>
  <c r="K99" i="26"/>
  <c r="J99" i="26"/>
  <c r="I99" i="26"/>
  <c r="H99" i="26"/>
  <c r="G99" i="26"/>
  <c r="F99" i="26"/>
  <c r="E99" i="26"/>
  <c r="D99" i="26"/>
  <c r="C99" i="26"/>
  <c r="B99" i="26"/>
  <c r="K97" i="26"/>
  <c r="J97" i="26"/>
  <c r="I97" i="26"/>
  <c r="H97" i="26"/>
  <c r="G97" i="26"/>
  <c r="F97" i="26"/>
  <c r="E97" i="26"/>
  <c r="D97" i="26"/>
  <c r="C97" i="26"/>
  <c r="B97" i="26"/>
  <c r="K96" i="26"/>
  <c r="J96" i="26"/>
  <c r="I96" i="26"/>
  <c r="H96" i="26"/>
  <c r="G96" i="26"/>
  <c r="F96" i="26"/>
  <c r="E96" i="26"/>
  <c r="D96" i="26"/>
  <c r="C96" i="26"/>
  <c r="B96" i="26"/>
  <c r="K95" i="26"/>
  <c r="J95" i="26"/>
  <c r="I95" i="26"/>
  <c r="H95" i="26"/>
  <c r="G95" i="26"/>
  <c r="F95" i="26"/>
  <c r="E95" i="26"/>
  <c r="D95" i="26"/>
  <c r="C95" i="26"/>
  <c r="B95" i="26"/>
  <c r="K94" i="26"/>
  <c r="J94" i="26"/>
  <c r="I94" i="26"/>
  <c r="H94" i="26"/>
  <c r="G94" i="26"/>
  <c r="F94" i="26"/>
  <c r="E94" i="26"/>
  <c r="D94" i="26"/>
  <c r="C94" i="26"/>
  <c r="B94" i="26"/>
  <c r="K86" i="26"/>
  <c r="J86" i="26"/>
  <c r="I86" i="26"/>
  <c r="H86" i="26"/>
  <c r="G86" i="26"/>
  <c r="F86" i="26"/>
  <c r="E86" i="26"/>
  <c r="D86" i="26"/>
  <c r="C86" i="26"/>
  <c r="B86" i="26"/>
  <c r="K85" i="26"/>
  <c r="J85" i="26"/>
  <c r="I85" i="26"/>
  <c r="H85" i="26"/>
  <c r="G85" i="26"/>
  <c r="F85" i="26"/>
  <c r="E85" i="26"/>
  <c r="D85" i="26"/>
  <c r="C85" i="26"/>
  <c r="B85" i="26"/>
  <c r="K83" i="26"/>
  <c r="J83" i="26"/>
  <c r="I83" i="26"/>
  <c r="H83" i="26"/>
  <c r="G83" i="26"/>
  <c r="F83" i="26"/>
  <c r="E83" i="26"/>
  <c r="D83" i="26"/>
  <c r="C83" i="26"/>
  <c r="B83" i="26"/>
  <c r="K82" i="26"/>
  <c r="J82" i="26"/>
  <c r="I82" i="26"/>
  <c r="H82" i="26"/>
  <c r="G82" i="26"/>
  <c r="F82" i="26"/>
  <c r="E82" i="26"/>
  <c r="D82" i="26"/>
  <c r="C82" i="26"/>
  <c r="B82" i="26"/>
  <c r="K81" i="26"/>
  <c r="J81" i="26"/>
  <c r="I81" i="26"/>
  <c r="H81" i="26"/>
  <c r="G81" i="26"/>
  <c r="F81" i="26"/>
  <c r="E81" i="26"/>
  <c r="D81" i="26"/>
  <c r="C81" i="26"/>
  <c r="B81" i="26"/>
  <c r="K80" i="26"/>
  <c r="J80" i="26"/>
  <c r="I80" i="26"/>
  <c r="H80" i="26"/>
  <c r="G80" i="26"/>
  <c r="F80" i="26"/>
  <c r="E80" i="26"/>
  <c r="D80" i="26"/>
  <c r="C80" i="26"/>
  <c r="B80" i="26"/>
  <c r="K72" i="26"/>
  <c r="J72" i="26"/>
  <c r="I72" i="26"/>
  <c r="H72" i="26"/>
  <c r="G72" i="26"/>
  <c r="F72" i="26"/>
  <c r="E72" i="26"/>
  <c r="D72" i="26"/>
  <c r="C72" i="26"/>
  <c r="B72" i="26"/>
  <c r="K71" i="26"/>
  <c r="J71" i="26"/>
  <c r="I71" i="26"/>
  <c r="H71" i="26"/>
  <c r="G71" i="26"/>
  <c r="F71" i="26"/>
  <c r="E71" i="26"/>
  <c r="D71" i="26"/>
  <c r="C71" i="26"/>
  <c r="B71" i="26"/>
  <c r="K69" i="26"/>
  <c r="J69" i="26"/>
  <c r="I69" i="26"/>
  <c r="H69" i="26"/>
  <c r="G69" i="26"/>
  <c r="F69" i="26"/>
  <c r="E69" i="26"/>
  <c r="D69" i="26"/>
  <c r="C69" i="26"/>
  <c r="B69" i="26"/>
  <c r="K68" i="26"/>
  <c r="J68" i="26"/>
  <c r="I68" i="26"/>
  <c r="H68" i="26"/>
  <c r="G68" i="26"/>
  <c r="F68" i="26"/>
  <c r="E68" i="26"/>
  <c r="D68" i="26"/>
  <c r="C68" i="26"/>
  <c r="B68" i="26"/>
  <c r="K67" i="26"/>
  <c r="J67" i="26"/>
  <c r="I67" i="26"/>
  <c r="H67" i="26"/>
  <c r="G67" i="26"/>
  <c r="F67" i="26"/>
  <c r="E67" i="26"/>
  <c r="D67" i="26"/>
  <c r="C67" i="26"/>
  <c r="B67" i="26"/>
  <c r="K66" i="26"/>
  <c r="J66" i="26"/>
  <c r="I66" i="26"/>
  <c r="H66" i="26"/>
  <c r="G66" i="26"/>
  <c r="F66" i="26"/>
  <c r="E66" i="26"/>
  <c r="D66" i="26"/>
  <c r="C66" i="26"/>
  <c r="B66" i="26"/>
  <c r="K58" i="26"/>
  <c r="J58" i="26"/>
  <c r="I58" i="26"/>
  <c r="H58" i="26"/>
  <c r="G58" i="26"/>
  <c r="F58" i="26"/>
  <c r="E58" i="26"/>
  <c r="D58" i="26"/>
  <c r="C58" i="26"/>
  <c r="B58" i="26"/>
  <c r="K57" i="26"/>
  <c r="J57" i="26"/>
  <c r="I57" i="26"/>
  <c r="H57" i="26"/>
  <c r="G57" i="26"/>
  <c r="F57" i="26"/>
  <c r="E57" i="26"/>
  <c r="D57" i="26"/>
  <c r="C57" i="26"/>
  <c r="B57" i="26"/>
  <c r="K55" i="26"/>
  <c r="J55" i="26"/>
  <c r="I55" i="26"/>
  <c r="H55" i="26"/>
  <c r="G55" i="26"/>
  <c r="F55" i="26"/>
  <c r="E55" i="26"/>
  <c r="D55" i="26"/>
  <c r="C55" i="26"/>
  <c r="B55" i="26"/>
  <c r="K54" i="26"/>
  <c r="J54" i="26"/>
  <c r="I54" i="26"/>
  <c r="H54" i="26"/>
  <c r="G54" i="26"/>
  <c r="F54" i="26"/>
  <c r="E54" i="26"/>
  <c r="D54" i="26"/>
  <c r="C54" i="26"/>
  <c r="B54" i="26"/>
  <c r="K53" i="26"/>
  <c r="J53" i="26"/>
  <c r="I53" i="26"/>
  <c r="H53" i="26"/>
  <c r="G53" i="26"/>
  <c r="F53" i="26"/>
  <c r="E53" i="26"/>
  <c r="D53" i="26"/>
  <c r="C53" i="26"/>
  <c r="B53" i="26"/>
  <c r="K52" i="26"/>
  <c r="J52" i="26"/>
  <c r="I52" i="26"/>
  <c r="H52" i="26"/>
  <c r="G52" i="26"/>
  <c r="F52" i="26"/>
  <c r="E52" i="26"/>
  <c r="D52" i="26"/>
  <c r="C52" i="26"/>
  <c r="B52" i="26"/>
  <c r="K44" i="26"/>
  <c r="J44" i="26"/>
  <c r="I44" i="26"/>
  <c r="H44" i="26"/>
  <c r="G44" i="26"/>
  <c r="F44" i="26"/>
  <c r="E44" i="26"/>
  <c r="D44" i="26"/>
  <c r="C44" i="26"/>
  <c r="B44" i="26"/>
  <c r="K43" i="26"/>
  <c r="J43" i="26"/>
  <c r="I43" i="26"/>
  <c r="H43" i="26"/>
  <c r="G43" i="26"/>
  <c r="F43" i="26"/>
  <c r="E43" i="26"/>
  <c r="D43" i="26"/>
  <c r="C43" i="26"/>
  <c r="C150" i="26" s="1"/>
  <c r="B43" i="26"/>
  <c r="K41" i="26"/>
  <c r="J41" i="26"/>
  <c r="I41" i="26"/>
  <c r="H41" i="26"/>
  <c r="G41" i="26"/>
  <c r="F41" i="26"/>
  <c r="E41" i="26"/>
  <c r="D41" i="26"/>
  <c r="C41" i="26"/>
  <c r="B41" i="26"/>
  <c r="K40" i="26"/>
  <c r="J40" i="26"/>
  <c r="I40" i="26"/>
  <c r="H40" i="26"/>
  <c r="G40" i="26"/>
  <c r="F40" i="26"/>
  <c r="E40" i="26"/>
  <c r="D40" i="26"/>
  <c r="C40" i="26"/>
  <c r="B40" i="26"/>
  <c r="K39" i="26"/>
  <c r="J39" i="26"/>
  <c r="I39" i="26"/>
  <c r="H39" i="26"/>
  <c r="G39" i="26"/>
  <c r="F39" i="26"/>
  <c r="E39" i="26"/>
  <c r="D39" i="26"/>
  <c r="C39" i="26"/>
  <c r="B39" i="26"/>
  <c r="K38" i="26"/>
  <c r="J38" i="26"/>
  <c r="I38" i="26"/>
  <c r="H38" i="26"/>
  <c r="G38" i="26"/>
  <c r="F38" i="26"/>
  <c r="E38" i="26"/>
  <c r="D38" i="26"/>
  <c r="C38" i="26"/>
  <c r="B38" i="26"/>
  <c r="K30" i="26"/>
  <c r="J30" i="26"/>
  <c r="I30" i="26"/>
  <c r="H30" i="26"/>
  <c r="G30" i="26"/>
  <c r="F30" i="26"/>
  <c r="E30" i="26"/>
  <c r="D30" i="26"/>
  <c r="C30" i="26"/>
  <c r="B30" i="26"/>
  <c r="K29" i="26"/>
  <c r="J29" i="26"/>
  <c r="I29" i="26"/>
  <c r="H29" i="26"/>
  <c r="G29" i="26"/>
  <c r="F29" i="26"/>
  <c r="E29" i="26"/>
  <c r="D29" i="26"/>
  <c r="C29" i="26"/>
  <c r="B29" i="26"/>
  <c r="K27" i="26"/>
  <c r="J27" i="26"/>
  <c r="I27" i="26"/>
  <c r="H27" i="26"/>
  <c r="G27" i="26"/>
  <c r="F27" i="26"/>
  <c r="E27" i="26"/>
  <c r="D27" i="26"/>
  <c r="C27" i="26"/>
  <c r="B27" i="26"/>
  <c r="K26" i="26"/>
  <c r="J26" i="26"/>
  <c r="I26" i="26"/>
  <c r="H26" i="26"/>
  <c r="G26" i="26"/>
  <c r="F26" i="26"/>
  <c r="E26" i="26"/>
  <c r="D26" i="26"/>
  <c r="C26" i="26"/>
  <c r="B26" i="26"/>
  <c r="K25" i="26"/>
  <c r="J25" i="26"/>
  <c r="I25" i="26"/>
  <c r="H25" i="26"/>
  <c r="G25" i="26"/>
  <c r="F25" i="26"/>
  <c r="E25" i="26"/>
  <c r="D25" i="26"/>
  <c r="C25" i="26"/>
  <c r="B25" i="26"/>
  <c r="K24" i="26"/>
  <c r="J24" i="26"/>
  <c r="I24" i="26"/>
  <c r="H24" i="26"/>
  <c r="G24" i="26"/>
  <c r="F24" i="26"/>
  <c r="E24" i="26"/>
  <c r="D24" i="26"/>
  <c r="C24" i="26"/>
  <c r="B24" i="26"/>
  <c r="K16" i="26"/>
  <c r="J16" i="26"/>
  <c r="I16" i="26"/>
  <c r="H16" i="26"/>
  <c r="G16" i="26"/>
  <c r="F16" i="26"/>
  <c r="E16" i="26"/>
  <c r="D16" i="26"/>
  <c r="C16" i="26"/>
  <c r="C151" i="26" s="1"/>
  <c r="B16" i="26"/>
  <c r="K15" i="26"/>
  <c r="J15" i="26"/>
  <c r="I15" i="26"/>
  <c r="H15" i="26"/>
  <c r="G15" i="26"/>
  <c r="F15" i="26"/>
  <c r="E15" i="26"/>
  <c r="D15" i="26"/>
  <c r="C15" i="26"/>
  <c r="B15" i="26"/>
  <c r="K13" i="26"/>
  <c r="J13" i="26"/>
  <c r="I13" i="26"/>
  <c r="H13" i="26"/>
  <c r="G13" i="26"/>
  <c r="F13" i="26"/>
  <c r="F149" i="26" s="1"/>
  <c r="E13" i="26"/>
  <c r="D13" i="26"/>
  <c r="C13" i="26"/>
  <c r="B13" i="26"/>
  <c r="B149" i="26" s="1"/>
  <c r="K12" i="26"/>
  <c r="J12" i="26"/>
  <c r="J148" i="26" s="1"/>
  <c r="I12" i="26"/>
  <c r="H12" i="26"/>
  <c r="G12" i="26"/>
  <c r="F12" i="26"/>
  <c r="E12" i="26"/>
  <c r="D12" i="26"/>
  <c r="D148" i="26" s="1"/>
  <c r="C12" i="26"/>
  <c r="B12" i="26"/>
  <c r="K11" i="26"/>
  <c r="J11" i="26"/>
  <c r="I11" i="26"/>
  <c r="H11" i="26"/>
  <c r="G11" i="26"/>
  <c r="F11" i="26"/>
  <c r="E11" i="26"/>
  <c r="D11" i="26"/>
  <c r="C11" i="26"/>
  <c r="B11" i="26"/>
  <c r="K10" i="26"/>
  <c r="J10" i="26"/>
  <c r="I10" i="26"/>
  <c r="H10" i="26"/>
  <c r="G10" i="26"/>
  <c r="F10" i="26"/>
  <c r="E10" i="26"/>
  <c r="D10" i="26"/>
  <c r="C10" i="26"/>
  <c r="B10" i="26"/>
  <c r="D108" i="13"/>
  <c r="K156" i="22"/>
  <c r="J156" i="22"/>
  <c r="I156" i="22"/>
  <c r="H156" i="22"/>
  <c r="G156" i="22"/>
  <c r="F156" i="22"/>
  <c r="E156" i="22"/>
  <c r="D156" i="22"/>
  <c r="C156" i="22"/>
  <c r="B156" i="22"/>
  <c r="K155" i="22"/>
  <c r="J155" i="22"/>
  <c r="I155" i="22"/>
  <c r="H155" i="22"/>
  <c r="G155" i="22"/>
  <c r="F155" i="22"/>
  <c r="E155" i="22"/>
  <c r="D155" i="22"/>
  <c r="C155" i="22"/>
  <c r="B155" i="22"/>
  <c r="K154" i="22"/>
  <c r="J154" i="22"/>
  <c r="J157" i="22" s="1"/>
  <c r="I154" i="22"/>
  <c r="I157" i="22" s="1"/>
  <c r="H154" i="22"/>
  <c r="G154" i="22"/>
  <c r="F154" i="22"/>
  <c r="E154" i="22"/>
  <c r="D154" i="22"/>
  <c r="C154" i="22"/>
  <c r="C157" i="22" s="1"/>
  <c r="B154" i="22"/>
  <c r="K153" i="22"/>
  <c r="J153" i="22"/>
  <c r="I153" i="22"/>
  <c r="H153" i="22"/>
  <c r="G153" i="22"/>
  <c r="F153" i="22"/>
  <c r="E153" i="22"/>
  <c r="D153" i="22"/>
  <c r="C153" i="22"/>
  <c r="B153" i="22"/>
  <c r="K146" i="22"/>
  <c r="J146" i="22"/>
  <c r="I146" i="22"/>
  <c r="H146" i="22"/>
  <c r="G146" i="22"/>
  <c r="F146" i="22"/>
  <c r="E146" i="22"/>
  <c r="D146" i="22"/>
  <c r="C146" i="22"/>
  <c r="B146" i="22"/>
  <c r="K142" i="22"/>
  <c r="J142" i="22"/>
  <c r="I142" i="22"/>
  <c r="H142" i="22"/>
  <c r="G142" i="22"/>
  <c r="F142" i="22"/>
  <c r="E142" i="22"/>
  <c r="D142" i="22"/>
  <c r="C142" i="22"/>
  <c r="B142" i="22"/>
  <c r="K141" i="22"/>
  <c r="J141" i="22"/>
  <c r="I141" i="22"/>
  <c r="H141" i="22"/>
  <c r="G141" i="22"/>
  <c r="F141" i="22"/>
  <c r="E141" i="22"/>
  <c r="D141" i="22"/>
  <c r="C141" i="22"/>
  <c r="B141" i="22"/>
  <c r="K139" i="22"/>
  <c r="J139" i="22"/>
  <c r="I139" i="22"/>
  <c r="H139" i="22"/>
  <c r="G139" i="22"/>
  <c r="F139" i="22"/>
  <c r="E139" i="22"/>
  <c r="D139" i="22"/>
  <c r="C139" i="22"/>
  <c r="B139" i="22"/>
  <c r="K138" i="22"/>
  <c r="J138" i="22"/>
  <c r="I138" i="22"/>
  <c r="H138" i="22"/>
  <c r="G138" i="22"/>
  <c r="F138" i="22"/>
  <c r="E138" i="22"/>
  <c r="D138" i="22"/>
  <c r="C138" i="22"/>
  <c r="B138" i="22"/>
  <c r="K137" i="22"/>
  <c r="J137" i="22"/>
  <c r="I137" i="22"/>
  <c r="H137" i="22"/>
  <c r="G137" i="22"/>
  <c r="F137" i="22"/>
  <c r="E137" i="22"/>
  <c r="D137" i="22"/>
  <c r="C137" i="22"/>
  <c r="B137" i="22"/>
  <c r="K136" i="22"/>
  <c r="J136" i="22"/>
  <c r="I136" i="22"/>
  <c r="H136" i="22"/>
  <c r="G136" i="22"/>
  <c r="F136" i="22"/>
  <c r="E136" i="22"/>
  <c r="D136" i="22"/>
  <c r="C136" i="22"/>
  <c r="B136" i="22"/>
  <c r="K128" i="22"/>
  <c r="J128" i="22"/>
  <c r="I128" i="22"/>
  <c r="H128" i="22"/>
  <c r="G128" i="22"/>
  <c r="F128" i="22"/>
  <c r="E128" i="22"/>
  <c r="D128" i="22"/>
  <c r="C128" i="22"/>
  <c r="B128" i="22"/>
  <c r="K127" i="22"/>
  <c r="J127" i="22"/>
  <c r="I127" i="22"/>
  <c r="H127" i="22"/>
  <c r="G127" i="22"/>
  <c r="F127" i="22"/>
  <c r="E127" i="22"/>
  <c r="D127" i="22"/>
  <c r="C127" i="22"/>
  <c r="B127" i="22"/>
  <c r="K125" i="22"/>
  <c r="J125" i="22"/>
  <c r="I125" i="22"/>
  <c r="H125" i="22"/>
  <c r="G125" i="22"/>
  <c r="F125" i="22"/>
  <c r="E125" i="22"/>
  <c r="D125" i="22"/>
  <c r="C125" i="22"/>
  <c r="B125" i="22"/>
  <c r="K124" i="22"/>
  <c r="J124" i="22"/>
  <c r="I124" i="22"/>
  <c r="H124" i="22"/>
  <c r="G124" i="22"/>
  <c r="F124" i="22"/>
  <c r="E124" i="22"/>
  <c r="D124" i="22"/>
  <c r="C124" i="22"/>
  <c r="B124" i="22"/>
  <c r="K123" i="22"/>
  <c r="J123" i="22"/>
  <c r="I123" i="22"/>
  <c r="H123" i="22"/>
  <c r="G123" i="22"/>
  <c r="F123" i="22"/>
  <c r="E123" i="22"/>
  <c r="D123" i="22"/>
  <c r="C123" i="22"/>
  <c r="B123" i="22"/>
  <c r="K122" i="22"/>
  <c r="J122" i="22"/>
  <c r="I122" i="22"/>
  <c r="H122" i="22"/>
  <c r="G122" i="22"/>
  <c r="F122" i="22"/>
  <c r="E122" i="22"/>
  <c r="D122" i="22"/>
  <c r="C122" i="22"/>
  <c r="B122" i="22"/>
  <c r="K114" i="22"/>
  <c r="J114" i="22"/>
  <c r="I114" i="22"/>
  <c r="H114" i="22"/>
  <c r="G114" i="22"/>
  <c r="F114" i="22"/>
  <c r="E114" i="22"/>
  <c r="D114" i="22"/>
  <c r="C114" i="22"/>
  <c r="B114" i="22"/>
  <c r="K113" i="22"/>
  <c r="J113" i="22"/>
  <c r="I113" i="22"/>
  <c r="H113" i="22"/>
  <c r="G113" i="22"/>
  <c r="F113" i="22"/>
  <c r="E113" i="22"/>
  <c r="D113" i="22"/>
  <c r="C113" i="22"/>
  <c r="B113" i="22"/>
  <c r="K111" i="22"/>
  <c r="J111" i="22"/>
  <c r="I111" i="22"/>
  <c r="H111" i="22"/>
  <c r="G111" i="22"/>
  <c r="F111" i="22"/>
  <c r="E111" i="22"/>
  <c r="D111" i="22"/>
  <c r="C111" i="22"/>
  <c r="B111" i="22"/>
  <c r="K110" i="22"/>
  <c r="J110" i="22"/>
  <c r="I110" i="22"/>
  <c r="H110" i="22"/>
  <c r="G110" i="22"/>
  <c r="F110" i="22"/>
  <c r="E110" i="22"/>
  <c r="D110" i="22"/>
  <c r="C110" i="22"/>
  <c r="B110" i="22"/>
  <c r="K109" i="22"/>
  <c r="J109" i="22"/>
  <c r="I109" i="22"/>
  <c r="H109" i="22"/>
  <c r="G109" i="22"/>
  <c r="F109" i="22"/>
  <c r="E109" i="22"/>
  <c r="D109" i="22"/>
  <c r="C109" i="22"/>
  <c r="B109" i="22"/>
  <c r="K108" i="22"/>
  <c r="J108" i="22"/>
  <c r="I108" i="22"/>
  <c r="H108" i="22"/>
  <c r="G108" i="22"/>
  <c r="F108" i="22"/>
  <c r="E108" i="22"/>
  <c r="D108" i="22"/>
  <c r="C108" i="22"/>
  <c r="B108" i="22"/>
  <c r="K100" i="22"/>
  <c r="J100" i="22"/>
  <c r="I100" i="22"/>
  <c r="H100" i="22"/>
  <c r="G100" i="22"/>
  <c r="F100" i="22"/>
  <c r="E100" i="22"/>
  <c r="D100" i="22"/>
  <c r="C100" i="22"/>
  <c r="B100" i="22"/>
  <c r="K99" i="22"/>
  <c r="J99" i="22"/>
  <c r="I99" i="22"/>
  <c r="H99" i="22"/>
  <c r="G99" i="22"/>
  <c r="F99" i="22"/>
  <c r="E99" i="22"/>
  <c r="E150" i="22" s="1"/>
  <c r="D99" i="22"/>
  <c r="C99" i="22"/>
  <c r="B99" i="22"/>
  <c r="K97" i="22"/>
  <c r="J97" i="22"/>
  <c r="I97" i="22"/>
  <c r="H97" i="22"/>
  <c r="G97" i="22"/>
  <c r="F97" i="22"/>
  <c r="E97" i="22"/>
  <c r="D97" i="22"/>
  <c r="C97" i="22"/>
  <c r="B97" i="22"/>
  <c r="K96" i="22"/>
  <c r="J96" i="22"/>
  <c r="I96" i="22"/>
  <c r="H96" i="22"/>
  <c r="G96" i="22"/>
  <c r="F96" i="22"/>
  <c r="E96" i="22"/>
  <c r="D96" i="22"/>
  <c r="C96" i="22"/>
  <c r="B96" i="22"/>
  <c r="K95" i="22"/>
  <c r="J95" i="22"/>
  <c r="I95" i="22"/>
  <c r="H95" i="22"/>
  <c r="G95" i="22"/>
  <c r="F95" i="22"/>
  <c r="E95" i="22"/>
  <c r="D95" i="22"/>
  <c r="C95" i="22"/>
  <c r="B95" i="22"/>
  <c r="K94" i="22"/>
  <c r="J94" i="22"/>
  <c r="I94" i="22"/>
  <c r="H94" i="22"/>
  <c r="G94" i="22"/>
  <c r="F94" i="22"/>
  <c r="E94" i="22"/>
  <c r="D94" i="22"/>
  <c r="C94" i="22"/>
  <c r="B94" i="22"/>
  <c r="K86" i="22"/>
  <c r="J86" i="22"/>
  <c r="I86" i="22"/>
  <c r="H86" i="22"/>
  <c r="G86" i="22"/>
  <c r="F86" i="22"/>
  <c r="E86" i="22"/>
  <c r="D86" i="22"/>
  <c r="C86" i="22"/>
  <c r="B86" i="22"/>
  <c r="K85" i="22"/>
  <c r="J85" i="22"/>
  <c r="I85" i="22"/>
  <c r="H85" i="22"/>
  <c r="G85" i="22"/>
  <c r="F85" i="22"/>
  <c r="E85" i="22"/>
  <c r="D85" i="22"/>
  <c r="C85" i="22"/>
  <c r="B85" i="22"/>
  <c r="K83" i="22"/>
  <c r="J83" i="22"/>
  <c r="I83" i="22"/>
  <c r="H83" i="22"/>
  <c r="G83" i="22"/>
  <c r="F83" i="22"/>
  <c r="E83" i="22"/>
  <c r="D83" i="22"/>
  <c r="C83" i="22"/>
  <c r="B83" i="22"/>
  <c r="K82" i="22"/>
  <c r="J82" i="22"/>
  <c r="I82" i="22"/>
  <c r="H82" i="22"/>
  <c r="G82" i="22"/>
  <c r="F82" i="22"/>
  <c r="E82" i="22"/>
  <c r="D82" i="22"/>
  <c r="C82" i="22"/>
  <c r="B82" i="22"/>
  <c r="K81" i="22"/>
  <c r="J81" i="22"/>
  <c r="I81" i="22"/>
  <c r="H81" i="22"/>
  <c r="G81" i="22"/>
  <c r="F81" i="22"/>
  <c r="E81" i="22"/>
  <c r="D81" i="22"/>
  <c r="C81" i="22"/>
  <c r="B81" i="22"/>
  <c r="K80" i="22"/>
  <c r="J80" i="22"/>
  <c r="I80" i="22"/>
  <c r="H80" i="22"/>
  <c r="G80" i="22"/>
  <c r="F80" i="22"/>
  <c r="E80" i="22"/>
  <c r="D80" i="22"/>
  <c r="C80" i="22"/>
  <c r="B80" i="22"/>
  <c r="K72" i="22"/>
  <c r="J72" i="22"/>
  <c r="I72" i="22"/>
  <c r="H72" i="22"/>
  <c r="G72" i="22"/>
  <c r="F72" i="22"/>
  <c r="E72" i="22"/>
  <c r="D72" i="22"/>
  <c r="C72" i="22"/>
  <c r="B72" i="22"/>
  <c r="K71" i="22"/>
  <c r="J71" i="22"/>
  <c r="I71" i="22"/>
  <c r="H71" i="22"/>
  <c r="G71" i="22"/>
  <c r="F71" i="22"/>
  <c r="E71" i="22"/>
  <c r="D71" i="22"/>
  <c r="C71" i="22"/>
  <c r="B71" i="22"/>
  <c r="K69" i="22"/>
  <c r="J69" i="22"/>
  <c r="I69" i="22"/>
  <c r="H69" i="22"/>
  <c r="G69" i="22"/>
  <c r="F69" i="22"/>
  <c r="E69" i="22"/>
  <c r="D69" i="22"/>
  <c r="C69" i="22"/>
  <c r="B69" i="22"/>
  <c r="K68" i="22"/>
  <c r="J68" i="22"/>
  <c r="I68" i="22"/>
  <c r="H68" i="22"/>
  <c r="G68" i="22"/>
  <c r="F68" i="22"/>
  <c r="E68" i="22"/>
  <c r="D68" i="22"/>
  <c r="C68" i="22"/>
  <c r="B68" i="22"/>
  <c r="K67" i="22"/>
  <c r="J67" i="22"/>
  <c r="I67" i="22"/>
  <c r="H67" i="22"/>
  <c r="G67" i="22"/>
  <c r="F67" i="22"/>
  <c r="E67" i="22"/>
  <c r="D67" i="22"/>
  <c r="C67" i="22"/>
  <c r="B67" i="22"/>
  <c r="K66" i="22"/>
  <c r="J66" i="22"/>
  <c r="I66" i="22"/>
  <c r="H66" i="22"/>
  <c r="G66" i="22"/>
  <c r="F66" i="22"/>
  <c r="E66" i="22"/>
  <c r="D66" i="22"/>
  <c r="C66" i="22"/>
  <c r="B66" i="22"/>
  <c r="K58" i="22"/>
  <c r="J58" i="22"/>
  <c r="I58" i="22"/>
  <c r="H58" i="22"/>
  <c r="G58" i="22"/>
  <c r="F58" i="22"/>
  <c r="E58" i="22"/>
  <c r="D58" i="22"/>
  <c r="C58" i="22"/>
  <c r="B58" i="22"/>
  <c r="K57" i="22"/>
  <c r="J57" i="22"/>
  <c r="I57" i="22"/>
  <c r="H57" i="22"/>
  <c r="G57" i="22"/>
  <c r="F57" i="22"/>
  <c r="E57" i="22"/>
  <c r="D57" i="22"/>
  <c r="C57" i="22"/>
  <c r="B57" i="22"/>
  <c r="K55" i="22"/>
  <c r="J55" i="22"/>
  <c r="I55" i="22"/>
  <c r="H55" i="22"/>
  <c r="G55" i="22"/>
  <c r="F55" i="22"/>
  <c r="E55" i="22"/>
  <c r="D55" i="22"/>
  <c r="C55" i="22"/>
  <c r="B55" i="22"/>
  <c r="K54" i="22"/>
  <c r="J54" i="22"/>
  <c r="I54" i="22"/>
  <c r="H54" i="22"/>
  <c r="G54" i="22"/>
  <c r="F54" i="22"/>
  <c r="E54" i="22"/>
  <c r="D54" i="22"/>
  <c r="C54" i="22"/>
  <c r="B54" i="22"/>
  <c r="K53" i="22"/>
  <c r="J53" i="22"/>
  <c r="I53" i="22"/>
  <c r="H53" i="22"/>
  <c r="G53" i="22"/>
  <c r="F53" i="22"/>
  <c r="E53" i="22"/>
  <c r="D53" i="22"/>
  <c r="C53" i="22"/>
  <c r="B53" i="22"/>
  <c r="K52" i="22"/>
  <c r="J52" i="22"/>
  <c r="I52" i="22"/>
  <c r="H52" i="22"/>
  <c r="G52" i="22"/>
  <c r="F52" i="22"/>
  <c r="E52" i="22"/>
  <c r="D52" i="22"/>
  <c r="C52" i="22"/>
  <c r="B52" i="22"/>
  <c r="K44" i="22"/>
  <c r="J44" i="22"/>
  <c r="I44" i="22"/>
  <c r="H44" i="22"/>
  <c r="G44" i="22"/>
  <c r="F44" i="22"/>
  <c r="E44" i="22"/>
  <c r="D44" i="22"/>
  <c r="C44" i="22"/>
  <c r="B44" i="22"/>
  <c r="K43" i="22"/>
  <c r="J43" i="22"/>
  <c r="J150" i="22" s="1"/>
  <c r="I43" i="22"/>
  <c r="I150" i="22" s="1"/>
  <c r="H43" i="22"/>
  <c r="H150" i="22" s="1"/>
  <c r="G43" i="22"/>
  <c r="G150" i="22" s="1"/>
  <c r="F43" i="22"/>
  <c r="F150" i="22" s="1"/>
  <c r="E43" i="22"/>
  <c r="D43" i="22"/>
  <c r="D150" i="22" s="1"/>
  <c r="C43" i="22"/>
  <c r="C150" i="22" s="1"/>
  <c r="B43" i="22"/>
  <c r="B150" i="22" s="1"/>
  <c r="K41" i="22"/>
  <c r="J41" i="22"/>
  <c r="I41" i="22"/>
  <c r="H41" i="22"/>
  <c r="G41" i="22"/>
  <c r="F41" i="22"/>
  <c r="E41" i="22"/>
  <c r="D41" i="22"/>
  <c r="C41" i="22"/>
  <c r="B41" i="22"/>
  <c r="K40" i="22"/>
  <c r="J40" i="22"/>
  <c r="I40" i="22"/>
  <c r="H40" i="22"/>
  <c r="G40" i="22"/>
  <c r="F40" i="22"/>
  <c r="E40" i="22"/>
  <c r="D40" i="22"/>
  <c r="C40" i="22"/>
  <c r="B40" i="22"/>
  <c r="K39" i="22"/>
  <c r="J39" i="22"/>
  <c r="I39" i="22"/>
  <c r="H39" i="22"/>
  <c r="G39" i="22"/>
  <c r="F39" i="22"/>
  <c r="E39" i="22"/>
  <c r="D39" i="22"/>
  <c r="C39" i="22"/>
  <c r="B39" i="22"/>
  <c r="K38" i="22"/>
  <c r="J38" i="22"/>
  <c r="I38" i="22"/>
  <c r="H38" i="22"/>
  <c r="G38" i="22"/>
  <c r="F38" i="22"/>
  <c r="E38" i="22"/>
  <c r="D38" i="22"/>
  <c r="C38" i="22"/>
  <c r="B38" i="22"/>
  <c r="K30" i="22"/>
  <c r="J30" i="22"/>
  <c r="I30" i="22"/>
  <c r="H30" i="22"/>
  <c r="G30" i="22"/>
  <c r="F30" i="22"/>
  <c r="E30" i="22"/>
  <c r="D30" i="22"/>
  <c r="C30" i="22"/>
  <c r="B30" i="22"/>
  <c r="K29" i="22"/>
  <c r="J29" i="22"/>
  <c r="I29" i="22"/>
  <c r="H29" i="22"/>
  <c r="G29" i="22"/>
  <c r="F29" i="22"/>
  <c r="E29" i="22"/>
  <c r="D29" i="22"/>
  <c r="C29" i="22"/>
  <c r="B29" i="22"/>
  <c r="K27" i="22"/>
  <c r="J27" i="22"/>
  <c r="I27" i="22"/>
  <c r="H27" i="22"/>
  <c r="G27" i="22"/>
  <c r="F27" i="22"/>
  <c r="E27" i="22"/>
  <c r="D27" i="22"/>
  <c r="C27" i="22"/>
  <c r="B27" i="22"/>
  <c r="K26" i="22"/>
  <c r="J26" i="22"/>
  <c r="I26" i="22"/>
  <c r="H26" i="22"/>
  <c r="G26" i="22"/>
  <c r="F26" i="22"/>
  <c r="E26" i="22"/>
  <c r="D26" i="22"/>
  <c r="C26" i="22"/>
  <c r="B26" i="22"/>
  <c r="K25" i="22"/>
  <c r="J25" i="22"/>
  <c r="I25" i="22"/>
  <c r="H25" i="22"/>
  <c r="G25" i="22"/>
  <c r="F25" i="22"/>
  <c r="E25" i="22"/>
  <c r="D25" i="22"/>
  <c r="C25" i="22"/>
  <c r="B25" i="22"/>
  <c r="K24" i="22"/>
  <c r="J24" i="22"/>
  <c r="I24" i="22"/>
  <c r="H24" i="22"/>
  <c r="G24" i="22"/>
  <c r="F24" i="22"/>
  <c r="E24" i="22"/>
  <c r="D24" i="22"/>
  <c r="C24" i="22"/>
  <c r="B24" i="22"/>
  <c r="K16" i="22"/>
  <c r="K151" i="22" s="1"/>
  <c r="J16" i="22"/>
  <c r="J151" i="22" s="1"/>
  <c r="I16" i="22"/>
  <c r="H16" i="22"/>
  <c r="H151" i="22" s="1"/>
  <c r="G16" i="22"/>
  <c r="G151" i="22" s="1"/>
  <c r="F16" i="22"/>
  <c r="F151" i="22" s="1"/>
  <c r="E16" i="22"/>
  <c r="E151" i="22" s="1"/>
  <c r="D16" i="22"/>
  <c r="D151" i="22" s="1"/>
  <c r="C16" i="22"/>
  <c r="C151" i="22" s="1"/>
  <c r="B16" i="22"/>
  <c r="B151" i="22" s="1"/>
  <c r="K15" i="22"/>
  <c r="J15" i="22"/>
  <c r="I15" i="22"/>
  <c r="H15" i="22"/>
  <c r="G15" i="22"/>
  <c r="F15" i="22"/>
  <c r="E15" i="22"/>
  <c r="D15" i="22"/>
  <c r="C15" i="22"/>
  <c r="B15" i="22"/>
  <c r="K13" i="22"/>
  <c r="K149" i="22" s="1"/>
  <c r="J13" i="22"/>
  <c r="J149" i="22" s="1"/>
  <c r="I13" i="22"/>
  <c r="H13" i="22"/>
  <c r="G13" i="22"/>
  <c r="G149" i="22" s="1"/>
  <c r="F13" i="22"/>
  <c r="F149" i="22" s="1"/>
  <c r="E13" i="22"/>
  <c r="E149" i="22" s="1"/>
  <c r="D13" i="22"/>
  <c r="D149" i="22" s="1"/>
  <c r="C13" i="22"/>
  <c r="C149" i="22" s="1"/>
  <c r="B13" i="22"/>
  <c r="B149" i="22" s="1"/>
  <c r="K12" i="22"/>
  <c r="K148" i="22" s="1"/>
  <c r="J12" i="22"/>
  <c r="J148" i="22" s="1"/>
  <c r="I12" i="22"/>
  <c r="I148" i="22" s="1"/>
  <c r="H12" i="22"/>
  <c r="H148" i="22" s="1"/>
  <c r="G12" i="22"/>
  <c r="F12" i="22"/>
  <c r="F148" i="22" s="1"/>
  <c r="E12" i="22"/>
  <c r="E148" i="22" s="1"/>
  <c r="D12" i="22"/>
  <c r="D148" i="22" s="1"/>
  <c r="C12" i="22"/>
  <c r="C148" i="22" s="1"/>
  <c r="B12" i="22"/>
  <c r="B148" i="22" s="1"/>
  <c r="K11" i="22"/>
  <c r="K147" i="22" s="1"/>
  <c r="J11" i="22"/>
  <c r="J147" i="22" s="1"/>
  <c r="I11" i="22"/>
  <c r="I147" i="22" s="1"/>
  <c r="H11" i="22"/>
  <c r="H147" i="22" s="1"/>
  <c r="G11" i="22"/>
  <c r="G147" i="22" s="1"/>
  <c r="F11" i="22"/>
  <c r="F147" i="22" s="1"/>
  <c r="E11" i="22"/>
  <c r="D11" i="22"/>
  <c r="D147" i="22" s="1"/>
  <c r="C11" i="22"/>
  <c r="C147" i="22" s="1"/>
  <c r="B11" i="22"/>
  <c r="B147" i="22" s="1"/>
  <c r="K10" i="22"/>
  <c r="K145" i="22" s="1"/>
  <c r="J10" i="22"/>
  <c r="I10" i="22"/>
  <c r="I145" i="22" s="1"/>
  <c r="H10" i="22"/>
  <c r="H145" i="22" s="1"/>
  <c r="G10" i="22"/>
  <c r="G145" i="22" s="1"/>
  <c r="F10" i="22"/>
  <c r="F145" i="22" s="1"/>
  <c r="E10" i="22"/>
  <c r="E145" i="22" s="1"/>
  <c r="D10" i="22"/>
  <c r="D145" i="22" s="1"/>
  <c r="C10" i="22"/>
  <c r="C145" i="22" s="1"/>
  <c r="B10" i="22"/>
  <c r="B145" i="22" s="1"/>
  <c r="K156" i="21"/>
  <c r="J156" i="21"/>
  <c r="I156" i="21"/>
  <c r="H156" i="21"/>
  <c r="G156" i="21"/>
  <c r="F156" i="21"/>
  <c r="E156" i="21"/>
  <c r="D156" i="21"/>
  <c r="C156" i="21"/>
  <c r="B156" i="21"/>
  <c r="K155" i="21"/>
  <c r="J155" i="21"/>
  <c r="I155" i="21"/>
  <c r="H155" i="21"/>
  <c r="G155" i="21"/>
  <c r="F155" i="21"/>
  <c r="E155" i="21"/>
  <c r="D155" i="21"/>
  <c r="C155" i="21"/>
  <c r="B155" i="21"/>
  <c r="K154" i="21"/>
  <c r="K157" i="21" s="1"/>
  <c r="J154" i="21"/>
  <c r="J157" i="21" s="1"/>
  <c r="I154" i="21"/>
  <c r="I157" i="21" s="1"/>
  <c r="H154" i="21"/>
  <c r="H157" i="21" s="1"/>
  <c r="G154" i="21"/>
  <c r="G157" i="21" s="1"/>
  <c r="F154" i="21"/>
  <c r="F157" i="21" s="1"/>
  <c r="E154" i="21"/>
  <c r="E157" i="21" s="1"/>
  <c r="D154" i="21"/>
  <c r="C154" i="21"/>
  <c r="C157" i="21" s="1"/>
  <c r="B154" i="21"/>
  <c r="K153" i="21"/>
  <c r="J153" i="21"/>
  <c r="I153" i="21"/>
  <c r="H153" i="21"/>
  <c r="G153" i="21"/>
  <c r="F153" i="21"/>
  <c r="E153" i="21"/>
  <c r="D153" i="21"/>
  <c r="C153" i="21"/>
  <c r="B153" i="21"/>
  <c r="K146" i="21"/>
  <c r="J146" i="21"/>
  <c r="I146" i="21"/>
  <c r="H146" i="21"/>
  <c r="G146" i="21"/>
  <c r="F146" i="21"/>
  <c r="E146" i="21"/>
  <c r="D146" i="21"/>
  <c r="C146" i="21"/>
  <c r="B146" i="21"/>
  <c r="K142" i="21"/>
  <c r="J142" i="21"/>
  <c r="I142" i="21"/>
  <c r="H142" i="21"/>
  <c r="G142" i="21"/>
  <c r="F142" i="21"/>
  <c r="E142" i="21"/>
  <c r="D142" i="21"/>
  <c r="C142" i="21"/>
  <c r="B142" i="21"/>
  <c r="K141" i="21"/>
  <c r="J141" i="21"/>
  <c r="I141" i="21"/>
  <c r="H141" i="21"/>
  <c r="G141" i="21"/>
  <c r="F141" i="21"/>
  <c r="E141" i="21"/>
  <c r="D141" i="21"/>
  <c r="C141" i="21"/>
  <c r="B141" i="21"/>
  <c r="K139" i="21"/>
  <c r="J139" i="21"/>
  <c r="I139" i="21"/>
  <c r="H139" i="21"/>
  <c r="G139" i="21"/>
  <c r="F139" i="21"/>
  <c r="E139" i="21"/>
  <c r="D139" i="21"/>
  <c r="C139" i="21"/>
  <c r="B139" i="21"/>
  <c r="K138" i="21"/>
  <c r="J138" i="21"/>
  <c r="I138" i="21"/>
  <c r="H138" i="21"/>
  <c r="G138" i="21"/>
  <c r="F138" i="21"/>
  <c r="E138" i="21"/>
  <c r="D138" i="21"/>
  <c r="C138" i="21"/>
  <c r="B138" i="21"/>
  <c r="K137" i="21"/>
  <c r="J137" i="21"/>
  <c r="I137" i="21"/>
  <c r="H137" i="21"/>
  <c r="G137" i="21"/>
  <c r="F137" i="21"/>
  <c r="E137" i="21"/>
  <c r="D137" i="21"/>
  <c r="C137" i="21"/>
  <c r="B137" i="21"/>
  <c r="K136" i="21"/>
  <c r="J136" i="21"/>
  <c r="I136" i="21"/>
  <c r="H136" i="21"/>
  <c r="G136" i="21"/>
  <c r="F136" i="21"/>
  <c r="E136" i="21"/>
  <c r="D136" i="21"/>
  <c r="C136" i="21"/>
  <c r="B136" i="21"/>
  <c r="K128" i="21"/>
  <c r="J128" i="21"/>
  <c r="I128" i="21"/>
  <c r="H128" i="21"/>
  <c r="G128" i="21"/>
  <c r="F128" i="21"/>
  <c r="E128" i="21"/>
  <c r="D128" i="21"/>
  <c r="C128" i="21"/>
  <c r="B128" i="21"/>
  <c r="K127" i="21"/>
  <c r="J127" i="21"/>
  <c r="I127" i="21"/>
  <c r="H127" i="21"/>
  <c r="G127" i="21"/>
  <c r="F127" i="21"/>
  <c r="E127" i="21"/>
  <c r="D127" i="21"/>
  <c r="C127" i="21"/>
  <c r="B127" i="21"/>
  <c r="K125" i="21"/>
  <c r="J125" i="21"/>
  <c r="I125" i="21"/>
  <c r="H125" i="21"/>
  <c r="G125" i="21"/>
  <c r="F125" i="21"/>
  <c r="E125" i="21"/>
  <c r="D125" i="21"/>
  <c r="C125" i="21"/>
  <c r="B125" i="21"/>
  <c r="K124" i="21"/>
  <c r="J124" i="21"/>
  <c r="I124" i="21"/>
  <c r="H124" i="21"/>
  <c r="G124" i="21"/>
  <c r="F124" i="21"/>
  <c r="E124" i="21"/>
  <c r="D124" i="21"/>
  <c r="C124" i="21"/>
  <c r="B124" i="21"/>
  <c r="K123" i="21"/>
  <c r="J123" i="21"/>
  <c r="I123" i="21"/>
  <c r="H123" i="21"/>
  <c r="G123" i="21"/>
  <c r="F123" i="21"/>
  <c r="E123" i="21"/>
  <c r="D123" i="21"/>
  <c r="C123" i="21"/>
  <c r="B123" i="21"/>
  <c r="K122" i="21"/>
  <c r="J122" i="21"/>
  <c r="I122" i="21"/>
  <c r="H122" i="21"/>
  <c r="G122" i="21"/>
  <c r="F122" i="21"/>
  <c r="E122" i="21"/>
  <c r="D122" i="21"/>
  <c r="C122" i="21"/>
  <c r="B122" i="21"/>
  <c r="K114" i="21"/>
  <c r="J114" i="21"/>
  <c r="I114" i="21"/>
  <c r="H114" i="21"/>
  <c r="G114" i="21"/>
  <c r="F114" i="21"/>
  <c r="E114" i="21"/>
  <c r="D114" i="21"/>
  <c r="C114" i="21"/>
  <c r="B114" i="21"/>
  <c r="K113" i="21"/>
  <c r="J113" i="21"/>
  <c r="I113" i="21"/>
  <c r="H113" i="21"/>
  <c r="G113" i="21"/>
  <c r="F113" i="21"/>
  <c r="E113" i="21"/>
  <c r="D113" i="21"/>
  <c r="C113" i="21"/>
  <c r="B113" i="21"/>
  <c r="K111" i="21"/>
  <c r="J111" i="21"/>
  <c r="I111" i="21"/>
  <c r="H111" i="21"/>
  <c r="G111" i="21"/>
  <c r="F111" i="21"/>
  <c r="E111" i="21"/>
  <c r="D111" i="21"/>
  <c r="C111" i="21"/>
  <c r="B111" i="21"/>
  <c r="K110" i="21"/>
  <c r="J110" i="21"/>
  <c r="I110" i="21"/>
  <c r="H110" i="21"/>
  <c r="G110" i="21"/>
  <c r="F110" i="21"/>
  <c r="E110" i="21"/>
  <c r="D110" i="21"/>
  <c r="C110" i="21"/>
  <c r="B110" i="21"/>
  <c r="K109" i="21"/>
  <c r="J109" i="21"/>
  <c r="I109" i="21"/>
  <c r="H109" i="21"/>
  <c r="G109" i="21"/>
  <c r="F109" i="21"/>
  <c r="E109" i="21"/>
  <c r="D109" i="21"/>
  <c r="C109" i="21"/>
  <c r="B109" i="21"/>
  <c r="K108" i="21"/>
  <c r="J108" i="21"/>
  <c r="I108" i="21"/>
  <c r="H108" i="21"/>
  <c r="G108" i="21"/>
  <c r="F108" i="21"/>
  <c r="E108" i="21"/>
  <c r="D108" i="21"/>
  <c r="C108" i="21"/>
  <c r="B108" i="21"/>
  <c r="K100" i="21"/>
  <c r="J100" i="21"/>
  <c r="I100" i="21"/>
  <c r="H100" i="21"/>
  <c r="G100" i="21"/>
  <c r="F100" i="21"/>
  <c r="E100" i="21"/>
  <c r="D100" i="21"/>
  <c r="C100" i="21"/>
  <c r="B100" i="21"/>
  <c r="K99" i="21"/>
  <c r="J99" i="21"/>
  <c r="I99" i="21"/>
  <c r="H99" i="21"/>
  <c r="G99" i="21"/>
  <c r="F99" i="21"/>
  <c r="E99" i="21"/>
  <c r="D99" i="21"/>
  <c r="C99" i="21"/>
  <c r="B99" i="21"/>
  <c r="K97" i="21"/>
  <c r="J97" i="21"/>
  <c r="I97" i="21"/>
  <c r="H97" i="21"/>
  <c r="G97" i="21"/>
  <c r="F97" i="21"/>
  <c r="E97" i="21"/>
  <c r="D97" i="21"/>
  <c r="C97" i="21"/>
  <c r="B97" i="21"/>
  <c r="K96" i="21"/>
  <c r="J96" i="21"/>
  <c r="I96" i="21"/>
  <c r="H96" i="21"/>
  <c r="G96" i="21"/>
  <c r="F96" i="21"/>
  <c r="E96" i="21"/>
  <c r="D96" i="21"/>
  <c r="C96" i="21"/>
  <c r="B96" i="21"/>
  <c r="K95" i="21"/>
  <c r="J95" i="21"/>
  <c r="I95" i="21"/>
  <c r="H95" i="21"/>
  <c r="G95" i="21"/>
  <c r="F95" i="21"/>
  <c r="E95" i="21"/>
  <c r="D95" i="21"/>
  <c r="C95" i="21"/>
  <c r="B95" i="21"/>
  <c r="K94" i="21"/>
  <c r="J94" i="21"/>
  <c r="I94" i="21"/>
  <c r="H94" i="21"/>
  <c r="G94" i="21"/>
  <c r="F94" i="21"/>
  <c r="E94" i="21"/>
  <c r="D94" i="21"/>
  <c r="C94" i="21"/>
  <c r="B94" i="21"/>
  <c r="K86" i="21"/>
  <c r="J86" i="21"/>
  <c r="I86" i="21"/>
  <c r="H86" i="21"/>
  <c r="G86" i="21"/>
  <c r="F86" i="21"/>
  <c r="E86" i="21"/>
  <c r="D86" i="21"/>
  <c r="C86" i="21"/>
  <c r="B86" i="21"/>
  <c r="K85" i="21"/>
  <c r="J85" i="21"/>
  <c r="I85" i="21"/>
  <c r="H85" i="21"/>
  <c r="G85" i="21"/>
  <c r="F85" i="21"/>
  <c r="E85" i="21"/>
  <c r="D85" i="21"/>
  <c r="C85" i="21"/>
  <c r="B85" i="21"/>
  <c r="K83" i="21"/>
  <c r="J83" i="21"/>
  <c r="I83" i="21"/>
  <c r="H83" i="21"/>
  <c r="G83" i="21"/>
  <c r="F83" i="21"/>
  <c r="E83" i="21"/>
  <c r="D83" i="21"/>
  <c r="C83" i="21"/>
  <c r="B83" i="21"/>
  <c r="K82" i="21"/>
  <c r="J82" i="21"/>
  <c r="I82" i="21"/>
  <c r="H82" i="21"/>
  <c r="G82" i="21"/>
  <c r="F82" i="21"/>
  <c r="E82" i="21"/>
  <c r="D82" i="21"/>
  <c r="C82" i="21"/>
  <c r="B82" i="21"/>
  <c r="K81" i="21"/>
  <c r="J81" i="21"/>
  <c r="I81" i="21"/>
  <c r="H81" i="21"/>
  <c r="G81" i="21"/>
  <c r="F81" i="21"/>
  <c r="E81" i="21"/>
  <c r="D81" i="21"/>
  <c r="C81" i="21"/>
  <c r="B81" i="21"/>
  <c r="K80" i="21"/>
  <c r="J80" i="21"/>
  <c r="I80" i="21"/>
  <c r="H80" i="21"/>
  <c r="G80" i="21"/>
  <c r="F80" i="21"/>
  <c r="E80" i="21"/>
  <c r="D80" i="21"/>
  <c r="C80" i="21"/>
  <c r="B80" i="21"/>
  <c r="K72" i="21"/>
  <c r="J72" i="21"/>
  <c r="I72" i="21"/>
  <c r="H72" i="21"/>
  <c r="G72" i="21"/>
  <c r="F72" i="21"/>
  <c r="E72" i="21"/>
  <c r="D72" i="21"/>
  <c r="C72" i="21"/>
  <c r="B72" i="21"/>
  <c r="K71" i="21"/>
  <c r="J71" i="21"/>
  <c r="I71" i="21"/>
  <c r="H71" i="21"/>
  <c r="G71" i="21"/>
  <c r="F71" i="21"/>
  <c r="E71" i="21"/>
  <c r="D71" i="21"/>
  <c r="C71" i="21"/>
  <c r="B71" i="21"/>
  <c r="K69" i="21"/>
  <c r="J69" i="21"/>
  <c r="I69" i="21"/>
  <c r="H69" i="21"/>
  <c r="G69" i="21"/>
  <c r="F69" i="21"/>
  <c r="E69" i="21"/>
  <c r="D69" i="21"/>
  <c r="C69" i="21"/>
  <c r="B69" i="21"/>
  <c r="K68" i="21"/>
  <c r="J68" i="21"/>
  <c r="I68" i="21"/>
  <c r="H68" i="21"/>
  <c r="G68" i="21"/>
  <c r="F68" i="21"/>
  <c r="E68" i="21"/>
  <c r="D68" i="21"/>
  <c r="C68" i="21"/>
  <c r="B68" i="21"/>
  <c r="K67" i="21"/>
  <c r="J67" i="21"/>
  <c r="I67" i="21"/>
  <c r="H67" i="21"/>
  <c r="G67" i="21"/>
  <c r="F67" i="21"/>
  <c r="E67" i="21"/>
  <c r="D67" i="21"/>
  <c r="C67" i="21"/>
  <c r="B67" i="21"/>
  <c r="K66" i="21"/>
  <c r="J66" i="21"/>
  <c r="I66" i="21"/>
  <c r="H66" i="21"/>
  <c r="G66" i="21"/>
  <c r="F66" i="21"/>
  <c r="E66" i="21"/>
  <c r="D66" i="21"/>
  <c r="C66" i="21"/>
  <c r="B66" i="21"/>
  <c r="K58" i="21"/>
  <c r="J58" i="21"/>
  <c r="I58" i="21"/>
  <c r="H58" i="21"/>
  <c r="G58" i="21"/>
  <c r="F58" i="21"/>
  <c r="E58" i="21"/>
  <c r="D58" i="21"/>
  <c r="C58" i="21"/>
  <c r="B58" i="21"/>
  <c r="K57" i="21"/>
  <c r="J57" i="21"/>
  <c r="I57" i="21"/>
  <c r="H57" i="21"/>
  <c r="G57" i="21"/>
  <c r="F57" i="21"/>
  <c r="E57" i="21"/>
  <c r="D57" i="21"/>
  <c r="C57" i="21"/>
  <c r="B57" i="21"/>
  <c r="K55" i="21"/>
  <c r="J55" i="21"/>
  <c r="I55" i="21"/>
  <c r="H55" i="21"/>
  <c r="G55" i="21"/>
  <c r="F55" i="21"/>
  <c r="E55" i="21"/>
  <c r="D55" i="21"/>
  <c r="C55" i="21"/>
  <c r="B55" i="21"/>
  <c r="K54" i="21"/>
  <c r="J54" i="21"/>
  <c r="I54" i="21"/>
  <c r="H54" i="21"/>
  <c r="G54" i="21"/>
  <c r="F54" i="21"/>
  <c r="E54" i="21"/>
  <c r="D54" i="21"/>
  <c r="C54" i="21"/>
  <c r="B54" i="21"/>
  <c r="K53" i="21"/>
  <c r="J53" i="21"/>
  <c r="I53" i="21"/>
  <c r="H53" i="21"/>
  <c r="G53" i="21"/>
  <c r="F53" i="21"/>
  <c r="E53" i="21"/>
  <c r="D53" i="21"/>
  <c r="C53" i="21"/>
  <c r="B53" i="21"/>
  <c r="K52" i="21"/>
  <c r="J52" i="21"/>
  <c r="I52" i="21"/>
  <c r="H52" i="21"/>
  <c r="G52" i="21"/>
  <c r="F52" i="21"/>
  <c r="E52" i="21"/>
  <c r="D52" i="21"/>
  <c r="C52" i="21"/>
  <c r="B52" i="21"/>
  <c r="K44" i="21"/>
  <c r="J44" i="21"/>
  <c r="I44" i="21"/>
  <c r="H44" i="21"/>
  <c r="G44" i="21"/>
  <c r="F44" i="21"/>
  <c r="E44" i="21"/>
  <c r="D44" i="21"/>
  <c r="C44" i="21"/>
  <c r="B44" i="21"/>
  <c r="K43" i="21"/>
  <c r="K150" i="21" s="1"/>
  <c r="J43" i="21"/>
  <c r="I43" i="21"/>
  <c r="I150" i="21" s="1"/>
  <c r="H43" i="21"/>
  <c r="G43" i="21"/>
  <c r="G150" i="21" s="1"/>
  <c r="F43" i="21"/>
  <c r="F150" i="21" s="1"/>
  <c r="E43" i="21"/>
  <c r="E150" i="21" s="1"/>
  <c r="D43" i="21"/>
  <c r="D150" i="21" s="1"/>
  <c r="C43" i="21"/>
  <c r="C150" i="21" s="1"/>
  <c r="B43" i="21"/>
  <c r="B150" i="21" s="1"/>
  <c r="K41" i="21"/>
  <c r="J41" i="21"/>
  <c r="I41" i="21"/>
  <c r="H41" i="21"/>
  <c r="G41" i="21"/>
  <c r="F41" i="21"/>
  <c r="E41" i="21"/>
  <c r="D41" i="21"/>
  <c r="C41" i="21"/>
  <c r="B41" i="21"/>
  <c r="K40" i="21"/>
  <c r="J40" i="21"/>
  <c r="I40" i="21"/>
  <c r="H40" i="21"/>
  <c r="G40" i="21"/>
  <c r="F40" i="21"/>
  <c r="E40" i="21"/>
  <c r="D40" i="21"/>
  <c r="C40" i="21"/>
  <c r="B40" i="21"/>
  <c r="K39" i="21"/>
  <c r="J39" i="21"/>
  <c r="I39" i="21"/>
  <c r="H39" i="21"/>
  <c r="G39" i="21"/>
  <c r="F39" i="21"/>
  <c r="E39" i="21"/>
  <c r="D39" i="21"/>
  <c r="C39" i="21"/>
  <c r="B39" i="21"/>
  <c r="K38" i="21"/>
  <c r="J38" i="21"/>
  <c r="I38" i="21"/>
  <c r="H38" i="21"/>
  <c r="G38" i="21"/>
  <c r="F38" i="21"/>
  <c r="E38" i="21"/>
  <c r="D38" i="21"/>
  <c r="C38" i="21"/>
  <c r="B38" i="21"/>
  <c r="K30" i="21"/>
  <c r="J30" i="21"/>
  <c r="I30" i="21"/>
  <c r="H30" i="21"/>
  <c r="G30" i="21"/>
  <c r="F30" i="21"/>
  <c r="E30" i="21"/>
  <c r="D30" i="21"/>
  <c r="C30" i="21"/>
  <c r="B30" i="21"/>
  <c r="K29" i="21"/>
  <c r="J29" i="21"/>
  <c r="I29" i="21"/>
  <c r="H29" i="21"/>
  <c r="G29" i="21"/>
  <c r="F29" i="21"/>
  <c r="E29" i="21"/>
  <c r="D29" i="21"/>
  <c r="C29" i="21"/>
  <c r="B29" i="21"/>
  <c r="K27" i="21"/>
  <c r="J27" i="21"/>
  <c r="I27" i="21"/>
  <c r="H27" i="21"/>
  <c r="G27" i="21"/>
  <c r="F27" i="21"/>
  <c r="E27" i="21"/>
  <c r="D27" i="21"/>
  <c r="C27" i="21"/>
  <c r="B27" i="21"/>
  <c r="K26" i="21"/>
  <c r="J26" i="21"/>
  <c r="I26" i="21"/>
  <c r="H26" i="21"/>
  <c r="G26" i="21"/>
  <c r="F26" i="21"/>
  <c r="E26" i="21"/>
  <c r="D26" i="21"/>
  <c r="C26" i="21"/>
  <c r="B26" i="21"/>
  <c r="K25" i="21"/>
  <c r="J25" i="21"/>
  <c r="I25" i="21"/>
  <c r="H25" i="21"/>
  <c r="G25" i="21"/>
  <c r="F25" i="21"/>
  <c r="E25" i="21"/>
  <c r="D25" i="21"/>
  <c r="C25" i="21"/>
  <c r="B25" i="21"/>
  <c r="K24" i="21"/>
  <c r="J24" i="21"/>
  <c r="I24" i="21"/>
  <c r="H24" i="21"/>
  <c r="G24" i="21"/>
  <c r="F24" i="21"/>
  <c r="E24" i="21"/>
  <c r="D24" i="21"/>
  <c r="C24" i="21"/>
  <c r="B24" i="21"/>
  <c r="K16" i="21"/>
  <c r="K151" i="21" s="1"/>
  <c r="J16" i="21"/>
  <c r="I16" i="21"/>
  <c r="H16" i="21"/>
  <c r="H151" i="21" s="1"/>
  <c r="G16" i="21"/>
  <c r="G151" i="21" s="1"/>
  <c r="F16" i="21"/>
  <c r="F151" i="21" s="1"/>
  <c r="E16" i="21"/>
  <c r="E151" i="21" s="1"/>
  <c r="D16" i="21"/>
  <c r="C16" i="21"/>
  <c r="C151" i="21" s="1"/>
  <c r="B16" i="21"/>
  <c r="B151" i="21" s="1"/>
  <c r="K15" i="21"/>
  <c r="J15" i="21"/>
  <c r="I15" i="21"/>
  <c r="H15" i="21"/>
  <c r="G15" i="21"/>
  <c r="F15" i="21"/>
  <c r="E15" i="21"/>
  <c r="D15" i="21"/>
  <c r="C15" i="21"/>
  <c r="B15" i="21"/>
  <c r="K13" i="21"/>
  <c r="K149" i="21" s="1"/>
  <c r="J13" i="21"/>
  <c r="J149" i="21" s="1"/>
  <c r="I13" i="21"/>
  <c r="I149" i="21" s="1"/>
  <c r="H13" i="21"/>
  <c r="G13" i="21"/>
  <c r="F13" i="21"/>
  <c r="E13" i="21"/>
  <c r="D13" i="21"/>
  <c r="D149" i="21" s="1"/>
  <c r="C13" i="21"/>
  <c r="C149" i="21" s="1"/>
  <c r="B13" i="21"/>
  <c r="B149" i="21" s="1"/>
  <c r="K12" i="21"/>
  <c r="K148" i="21" s="1"/>
  <c r="J12" i="21"/>
  <c r="J148" i="21" s="1"/>
  <c r="I12" i="21"/>
  <c r="I148" i="21" s="1"/>
  <c r="H12" i="21"/>
  <c r="H148" i="21" s="1"/>
  <c r="G12" i="21"/>
  <c r="G148" i="21" s="1"/>
  <c r="F12" i="21"/>
  <c r="F148" i="21" s="1"/>
  <c r="E12" i="21"/>
  <c r="D12" i="21"/>
  <c r="D148" i="21" s="1"/>
  <c r="C12" i="21"/>
  <c r="C148" i="21" s="1"/>
  <c r="B12" i="21"/>
  <c r="B148" i="21" s="1"/>
  <c r="K11" i="21"/>
  <c r="K147" i="21" s="1"/>
  <c r="J11" i="21"/>
  <c r="J147" i="21" s="1"/>
  <c r="I11" i="21"/>
  <c r="I147" i="21" s="1"/>
  <c r="H11" i="21"/>
  <c r="H147" i="21" s="1"/>
  <c r="G11" i="21"/>
  <c r="G147" i="21" s="1"/>
  <c r="F11" i="21"/>
  <c r="F147" i="21" s="1"/>
  <c r="E11" i="21"/>
  <c r="E147" i="21" s="1"/>
  <c r="D11" i="21"/>
  <c r="D147" i="21" s="1"/>
  <c r="C11" i="21"/>
  <c r="C147" i="21" s="1"/>
  <c r="B11" i="21"/>
  <c r="B147" i="21" s="1"/>
  <c r="K10" i="21"/>
  <c r="J10" i="21"/>
  <c r="J145" i="21" s="1"/>
  <c r="I10" i="21"/>
  <c r="I145" i="21" s="1"/>
  <c r="H10" i="21"/>
  <c r="H145" i="21" s="1"/>
  <c r="G10" i="21"/>
  <c r="G145" i="21" s="1"/>
  <c r="F10" i="21"/>
  <c r="F145" i="21" s="1"/>
  <c r="E10" i="21"/>
  <c r="E145" i="21" s="1"/>
  <c r="D10" i="21"/>
  <c r="C10" i="21"/>
  <c r="B10" i="21"/>
  <c r="K156" i="14"/>
  <c r="J156" i="14"/>
  <c r="I156" i="14"/>
  <c r="H156" i="14"/>
  <c r="G156" i="14"/>
  <c r="F156" i="14"/>
  <c r="E156" i="14"/>
  <c r="D156" i="14"/>
  <c r="C156" i="14"/>
  <c r="B156" i="14"/>
  <c r="K155" i="14"/>
  <c r="J155" i="14"/>
  <c r="I155" i="14"/>
  <c r="H155" i="14"/>
  <c r="G155" i="14"/>
  <c r="F155" i="14"/>
  <c r="E155" i="14"/>
  <c r="D155" i="14"/>
  <c r="C155" i="14"/>
  <c r="B155" i="14"/>
  <c r="K154" i="14"/>
  <c r="J154" i="14"/>
  <c r="I154" i="14"/>
  <c r="H154" i="14"/>
  <c r="H157" i="14" s="1"/>
  <c r="G154" i="14"/>
  <c r="F154" i="14"/>
  <c r="E154" i="14"/>
  <c r="D154" i="14"/>
  <c r="C154" i="14"/>
  <c r="B154" i="14"/>
  <c r="K153" i="14"/>
  <c r="J153" i="14"/>
  <c r="I153" i="14"/>
  <c r="H153" i="14"/>
  <c r="G153" i="14"/>
  <c r="F153" i="14"/>
  <c r="E153" i="14"/>
  <c r="D153" i="14"/>
  <c r="C153" i="14"/>
  <c r="B153" i="14"/>
  <c r="K146" i="14"/>
  <c r="J146" i="14"/>
  <c r="I146" i="14"/>
  <c r="H146" i="14"/>
  <c r="G146" i="14"/>
  <c r="F146" i="14"/>
  <c r="E146" i="14"/>
  <c r="D146" i="14"/>
  <c r="C146" i="14"/>
  <c r="B146" i="14"/>
  <c r="K142" i="14"/>
  <c r="J142" i="14"/>
  <c r="I142" i="14"/>
  <c r="H142" i="14"/>
  <c r="G142" i="14"/>
  <c r="F142" i="14"/>
  <c r="E142" i="14"/>
  <c r="D142" i="14"/>
  <c r="C142" i="14"/>
  <c r="B142" i="14"/>
  <c r="K141" i="14"/>
  <c r="J141" i="14"/>
  <c r="I141" i="14"/>
  <c r="H141" i="14"/>
  <c r="G141" i="14"/>
  <c r="F141" i="14"/>
  <c r="E141" i="14"/>
  <c r="D141" i="14"/>
  <c r="C141" i="14"/>
  <c r="B141" i="14"/>
  <c r="K139" i="14"/>
  <c r="J139" i="14"/>
  <c r="I139" i="14"/>
  <c r="H139" i="14"/>
  <c r="G139" i="14"/>
  <c r="F139" i="14"/>
  <c r="E139" i="14"/>
  <c r="D139" i="14"/>
  <c r="C139" i="14"/>
  <c r="B139" i="14"/>
  <c r="K138" i="14"/>
  <c r="J138" i="14"/>
  <c r="I138" i="14"/>
  <c r="H138" i="14"/>
  <c r="G138" i="14"/>
  <c r="F138" i="14"/>
  <c r="E138" i="14"/>
  <c r="D138" i="14"/>
  <c r="C138" i="14"/>
  <c r="B138" i="14"/>
  <c r="K137" i="14"/>
  <c r="J137" i="14"/>
  <c r="I137" i="14"/>
  <c r="H137" i="14"/>
  <c r="G137" i="14"/>
  <c r="F137" i="14"/>
  <c r="E137" i="14"/>
  <c r="D137" i="14"/>
  <c r="C137" i="14"/>
  <c r="B137" i="14"/>
  <c r="K136" i="14"/>
  <c r="J136" i="14"/>
  <c r="I136" i="14"/>
  <c r="H136" i="14"/>
  <c r="G136" i="14"/>
  <c r="F136" i="14"/>
  <c r="E136" i="14"/>
  <c r="D136" i="14"/>
  <c r="C136" i="14"/>
  <c r="B136" i="14"/>
  <c r="K128" i="14"/>
  <c r="J128" i="14"/>
  <c r="I128" i="14"/>
  <c r="H128" i="14"/>
  <c r="G128" i="14"/>
  <c r="F128" i="14"/>
  <c r="E128" i="14"/>
  <c r="D128" i="14"/>
  <c r="C128" i="14"/>
  <c r="B128" i="14"/>
  <c r="K127" i="14"/>
  <c r="J127" i="14"/>
  <c r="I127" i="14"/>
  <c r="H127" i="14"/>
  <c r="G127" i="14"/>
  <c r="F127" i="14"/>
  <c r="E127" i="14"/>
  <c r="D127" i="14"/>
  <c r="C127" i="14"/>
  <c r="B127" i="14"/>
  <c r="K125" i="14"/>
  <c r="J125" i="14"/>
  <c r="I125" i="14"/>
  <c r="H125" i="14"/>
  <c r="G125" i="14"/>
  <c r="F125" i="14"/>
  <c r="E125" i="14"/>
  <c r="D125" i="14"/>
  <c r="C125" i="14"/>
  <c r="B125" i="14"/>
  <c r="K124" i="14"/>
  <c r="J124" i="14"/>
  <c r="I124" i="14"/>
  <c r="H124" i="14"/>
  <c r="G124" i="14"/>
  <c r="F124" i="14"/>
  <c r="E124" i="14"/>
  <c r="D124" i="14"/>
  <c r="C124" i="14"/>
  <c r="B124" i="14"/>
  <c r="K123" i="14"/>
  <c r="J123" i="14"/>
  <c r="I123" i="14"/>
  <c r="H123" i="14"/>
  <c r="G123" i="14"/>
  <c r="F123" i="14"/>
  <c r="E123" i="14"/>
  <c r="D123" i="14"/>
  <c r="C123" i="14"/>
  <c r="B123" i="14"/>
  <c r="K122" i="14"/>
  <c r="J122" i="14"/>
  <c r="I122" i="14"/>
  <c r="H122" i="14"/>
  <c r="G122" i="14"/>
  <c r="F122" i="14"/>
  <c r="E122" i="14"/>
  <c r="D122" i="14"/>
  <c r="C122" i="14"/>
  <c r="B122" i="14"/>
  <c r="K114" i="14"/>
  <c r="J114" i="14"/>
  <c r="I114" i="14"/>
  <c r="H114" i="14"/>
  <c r="G114" i="14"/>
  <c r="F114" i="14"/>
  <c r="E114" i="14"/>
  <c r="D114" i="14"/>
  <c r="C114" i="14"/>
  <c r="B114" i="14"/>
  <c r="K113" i="14"/>
  <c r="J113" i="14"/>
  <c r="I113" i="14"/>
  <c r="H113" i="14"/>
  <c r="G113" i="14"/>
  <c r="F113" i="14"/>
  <c r="E113" i="14"/>
  <c r="D113" i="14"/>
  <c r="C113" i="14"/>
  <c r="B113" i="14"/>
  <c r="K111" i="14"/>
  <c r="J111" i="14"/>
  <c r="I111" i="14"/>
  <c r="H111" i="14"/>
  <c r="G111" i="14"/>
  <c r="F111" i="14"/>
  <c r="E111" i="14"/>
  <c r="D111" i="14"/>
  <c r="C111" i="14"/>
  <c r="B111" i="14"/>
  <c r="K110" i="14"/>
  <c r="J110" i="14"/>
  <c r="I110" i="14"/>
  <c r="H110" i="14"/>
  <c r="G110" i="14"/>
  <c r="F110" i="14"/>
  <c r="E110" i="14"/>
  <c r="D110" i="14"/>
  <c r="C110" i="14"/>
  <c r="B110" i="14"/>
  <c r="K109" i="14"/>
  <c r="J109" i="14"/>
  <c r="I109" i="14"/>
  <c r="H109" i="14"/>
  <c r="G109" i="14"/>
  <c r="F109" i="14"/>
  <c r="E109" i="14"/>
  <c r="D109" i="14"/>
  <c r="C109" i="14"/>
  <c r="B109" i="14"/>
  <c r="K108" i="14"/>
  <c r="J108" i="14"/>
  <c r="I108" i="14"/>
  <c r="H108" i="14"/>
  <c r="G108" i="14"/>
  <c r="F108" i="14"/>
  <c r="E108" i="14"/>
  <c r="D108" i="14"/>
  <c r="C108" i="14"/>
  <c r="B108" i="14"/>
  <c r="K100" i="14"/>
  <c r="J100" i="14"/>
  <c r="I100" i="14"/>
  <c r="H100" i="14"/>
  <c r="G100" i="14"/>
  <c r="F100" i="14"/>
  <c r="E100" i="14"/>
  <c r="D100" i="14"/>
  <c r="C100" i="14"/>
  <c r="B100" i="14"/>
  <c r="K99" i="14"/>
  <c r="J99" i="14"/>
  <c r="I99" i="14"/>
  <c r="H99" i="14"/>
  <c r="G99" i="14"/>
  <c r="F99" i="14"/>
  <c r="E99" i="14"/>
  <c r="D99" i="14"/>
  <c r="C99" i="14"/>
  <c r="B99" i="14"/>
  <c r="K97" i="14"/>
  <c r="J97" i="14"/>
  <c r="I97" i="14"/>
  <c r="H97" i="14"/>
  <c r="G97" i="14"/>
  <c r="F97" i="14"/>
  <c r="E97" i="14"/>
  <c r="D97" i="14"/>
  <c r="C97" i="14"/>
  <c r="B97" i="14"/>
  <c r="K96" i="14"/>
  <c r="J96" i="14"/>
  <c r="I96" i="14"/>
  <c r="H96" i="14"/>
  <c r="G96" i="14"/>
  <c r="F96" i="14"/>
  <c r="E96" i="14"/>
  <c r="D96" i="14"/>
  <c r="C96" i="14"/>
  <c r="B96" i="14"/>
  <c r="K95" i="14"/>
  <c r="J95" i="14"/>
  <c r="I95" i="14"/>
  <c r="H95" i="14"/>
  <c r="G95" i="14"/>
  <c r="F95" i="14"/>
  <c r="E95" i="14"/>
  <c r="D95" i="14"/>
  <c r="C95" i="14"/>
  <c r="B95" i="14"/>
  <c r="K94" i="14"/>
  <c r="J94" i="14"/>
  <c r="I94" i="14"/>
  <c r="H94" i="14"/>
  <c r="G94" i="14"/>
  <c r="F94" i="14"/>
  <c r="E94" i="14"/>
  <c r="D94" i="14"/>
  <c r="C94" i="14"/>
  <c r="B94" i="14"/>
  <c r="K86" i="14"/>
  <c r="J86" i="14"/>
  <c r="I86" i="14"/>
  <c r="H86" i="14"/>
  <c r="G86" i="14"/>
  <c r="F86" i="14"/>
  <c r="E86" i="14"/>
  <c r="D86" i="14"/>
  <c r="C86" i="14"/>
  <c r="B86" i="14"/>
  <c r="K85" i="14"/>
  <c r="J85" i="14"/>
  <c r="I85" i="14"/>
  <c r="H85" i="14"/>
  <c r="G85" i="14"/>
  <c r="F85" i="14"/>
  <c r="E85" i="14"/>
  <c r="D85" i="14"/>
  <c r="C85" i="14"/>
  <c r="B85" i="14"/>
  <c r="K83" i="14"/>
  <c r="J83" i="14"/>
  <c r="I83" i="14"/>
  <c r="H83" i="14"/>
  <c r="G83" i="14"/>
  <c r="F83" i="14"/>
  <c r="E83" i="14"/>
  <c r="D83" i="14"/>
  <c r="C83" i="14"/>
  <c r="B83" i="14"/>
  <c r="K82" i="14"/>
  <c r="J82" i="14"/>
  <c r="I82" i="14"/>
  <c r="H82" i="14"/>
  <c r="G82" i="14"/>
  <c r="F82" i="14"/>
  <c r="E82" i="14"/>
  <c r="D82" i="14"/>
  <c r="C82" i="14"/>
  <c r="B82" i="14"/>
  <c r="K81" i="14"/>
  <c r="J81" i="14"/>
  <c r="I81" i="14"/>
  <c r="H81" i="14"/>
  <c r="G81" i="14"/>
  <c r="F81" i="14"/>
  <c r="E81" i="14"/>
  <c r="D81" i="14"/>
  <c r="C81" i="14"/>
  <c r="B81" i="14"/>
  <c r="K80" i="14"/>
  <c r="J80" i="14"/>
  <c r="I80" i="14"/>
  <c r="H80" i="14"/>
  <c r="G80" i="14"/>
  <c r="F80" i="14"/>
  <c r="E80" i="14"/>
  <c r="D80" i="14"/>
  <c r="C80" i="14"/>
  <c r="B80" i="14"/>
  <c r="K72" i="14"/>
  <c r="J72" i="14"/>
  <c r="I72" i="14"/>
  <c r="H72" i="14"/>
  <c r="G72" i="14"/>
  <c r="F72" i="14"/>
  <c r="E72" i="14"/>
  <c r="D72" i="14"/>
  <c r="C72" i="14"/>
  <c r="B72" i="14"/>
  <c r="K71" i="14"/>
  <c r="J71" i="14"/>
  <c r="I71" i="14"/>
  <c r="H71" i="14"/>
  <c r="G71" i="14"/>
  <c r="F71" i="14"/>
  <c r="E71" i="14"/>
  <c r="D71" i="14"/>
  <c r="C71" i="14"/>
  <c r="B71" i="14"/>
  <c r="K69" i="14"/>
  <c r="J69" i="14"/>
  <c r="I69" i="14"/>
  <c r="H69" i="14"/>
  <c r="G69" i="14"/>
  <c r="F69" i="14"/>
  <c r="E69" i="14"/>
  <c r="D69" i="14"/>
  <c r="C69" i="14"/>
  <c r="B69" i="14"/>
  <c r="K68" i="14"/>
  <c r="J68" i="14"/>
  <c r="I68" i="14"/>
  <c r="H68" i="14"/>
  <c r="G68" i="14"/>
  <c r="F68" i="14"/>
  <c r="E68" i="14"/>
  <c r="D68" i="14"/>
  <c r="C68" i="14"/>
  <c r="B68" i="14"/>
  <c r="K67" i="14"/>
  <c r="J67" i="14"/>
  <c r="I67" i="14"/>
  <c r="H67" i="14"/>
  <c r="G67" i="14"/>
  <c r="F67" i="14"/>
  <c r="E67" i="14"/>
  <c r="D67" i="14"/>
  <c r="C67" i="14"/>
  <c r="B67" i="14"/>
  <c r="K66" i="14"/>
  <c r="J66" i="14"/>
  <c r="I66" i="14"/>
  <c r="H66" i="14"/>
  <c r="G66" i="14"/>
  <c r="F66" i="14"/>
  <c r="E66" i="14"/>
  <c r="D66" i="14"/>
  <c r="C66" i="14"/>
  <c r="B66" i="14"/>
  <c r="K58" i="14"/>
  <c r="J58" i="14"/>
  <c r="I58" i="14"/>
  <c r="H58" i="14"/>
  <c r="G58" i="14"/>
  <c r="F58" i="14"/>
  <c r="E58" i="14"/>
  <c r="D58" i="14"/>
  <c r="C58" i="14"/>
  <c r="B58" i="14"/>
  <c r="K57" i="14"/>
  <c r="J57" i="14"/>
  <c r="I57" i="14"/>
  <c r="H57" i="14"/>
  <c r="G57" i="14"/>
  <c r="F57" i="14"/>
  <c r="E57" i="14"/>
  <c r="D57" i="14"/>
  <c r="C57" i="14"/>
  <c r="B57" i="14"/>
  <c r="K55" i="14"/>
  <c r="J55" i="14"/>
  <c r="I55" i="14"/>
  <c r="H55" i="14"/>
  <c r="G55" i="14"/>
  <c r="F55" i="14"/>
  <c r="E55" i="14"/>
  <c r="D55" i="14"/>
  <c r="C55" i="14"/>
  <c r="B55" i="14"/>
  <c r="K54" i="14"/>
  <c r="J54" i="14"/>
  <c r="I54" i="14"/>
  <c r="H54" i="14"/>
  <c r="G54" i="14"/>
  <c r="F54" i="14"/>
  <c r="E54" i="14"/>
  <c r="D54" i="14"/>
  <c r="C54" i="14"/>
  <c r="B54" i="14"/>
  <c r="K53" i="14"/>
  <c r="J53" i="14"/>
  <c r="I53" i="14"/>
  <c r="H53" i="14"/>
  <c r="G53" i="14"/>
  <c r="F53" i="14"/>
  <c r="E53" i="14"/>
  <c r="D53" i="14"/>
  <c r="C53" i="14"/>
  <c r="B53" i="14"/>
  <c r="K52" i="14"/>
  <c r="J52" i="14"/>
  <c r="I52" i="14"/>
  <c r="H52" i="14"/>
  <c r="G52" i="14"/>
  <c r="F52" i="14"/>
  <c r="E52" i="14"/>
  <c r="D52" i="14"/>
  <c r="C52" i="14"/>
  <c r="B52" i="14"/>
  <c r="K44" i="14"/>
  <c r="J44" i="14"/>
  <c r="I44" i="14"/>
  <c r="H44" i="14"/>
  <c r="G44" i="14"/>
  <c r="F44" i="14"/>
  <c r="E44" i="14"/>
  <c r="D44" i="14"/>
  <c r="C44" i="14"/>
  <c r="B44" i="14"/>
  <c r="K43" i="14"/>
  <c r="K150" i="14" s="1"/>
  <c r="J43" i="14"/>
  <c r="J150" i="14" s="1"/>
  <c r="I43" i="14"/>
  <c r="I150" i="14" s="1"/>
  <c r="H43" i="14"/>
  <c r="H150" i="14" s="1"/>
  <c r="G43" i="14"/>
  <c r="G150" i="14" s="1"/>
  <c r="F43" i="14"/>
  <c r="F150" i="14" s="1"/>
  <c r="E43" i="14"/>
  <c r="E150" i="14" s="1"/>
  <c r="D43" i="14"/>
  <c r="D150" i="14" s="1"/>
  <c r="C43" i="14"/>
  <c r="C150" i="14" s="1"/>
  <c r="B43" i="14"/>
  <c r="B150" i="14" s="1"/>
  <c r="K41" i="14"/>
  <c r="J41" i="14"/>
  <c r="I41" i="14"/>
  <c r="H41" i="14"/>
  <c r="G41" i="14"/>
  <c r="F41" i="14"/>
  <c r="E41" i="14"/>
  <c r="D41" i="14"/>
  <c r="C41" i="14"/>
  <c r="B41" i="14"/>
  <c r="K40" i="14"/>
  <c r="J40" i="14"/>
  <c r="I40" i="14"/>
  <c r="H40" i="14"/>
  <c r="G40" i="14"/>
  <c r="F40" i="14"/>
  <c r="E40" i="14"/>
  <c r="D40" i="14"/>
  <c r="C40" i="14"/>
  <c r="B40" i="14"/>
  <c r="K39" i="14"/>
  <c r="J39" i="14"/>
  <c r="I39" i="14"/>
  <c r="H39" i="14"/>
  <c r="G39" i="14"/>
  <c r="F39" i="14"/>
  <c r="E39" i="14"/>
  <c r="D39" i="14"/>
  <c r="C39" i="14"/>
  <c r="B39" i="14"/>
  <c r="K38" i="14"/>
  <c r="J38" i="14"/>
  <c r="I38" i="14"/>
  <c r="H38" i="14"/>
  <c r="G38" i="14"/>
  <c r="F38" i="14"/>
  <c r="E38" i="14"/>
  <c r="D38" i="14"/>
  <c r="C38" i="14"/>
  <c r="B38" i="14"/>
  <c r="K30" i="14"/>
  <c r="J30" i="14"/>
  <c r="I30" i="14"/>
  <c r="H30" i="14"/>
  <c r="G30" i="14"/>
  <c r="F30" i="14"/>
  <c r="E30" i="14"/>
  <c r="D30" i="14"/>
  <c r="C30" i="14"/>
  <c r="B30" i="14"/>
  <c r="K29" i="14"/>
  <c r="J29" i="14"/>
  <c r="I29" i="14"/>
  <c r="H29" i="14"/>
  <c r="G29" i="14"/>
  <c r="F29" i="14"/>
  <c r="E29" i="14"/>
  <c r="D29" i="14"/>
  <c r="C29" i="14"/>
  <c r="B29" i="14"/>
  <c r="K27" i="14"/>
  <c r="J27" i="14"/>
  <c r="I27" i="14"/>
  <c r="H27" i="14"/>
  <c r="G27" i="14"/>
  <c r="F27" i="14"/>
  <c r="E27" i="14"/>
  <c r="D27" i="14"/>
  <c r="C27" i="14"/>
  <c r="B27" i="14"/>
  <c r="K26" i="14"/>
  <c r="J26" i="14"/>
  <c r="I26" i="14"/>
  <c r="H26" i="14"/>
  <c r="G26" i="14"/>
  <c r="F26" i="14"/>
  <c r="E26" i="14"/>
  <c r="D26" i="14"/>
  <c r="C26" i="14"/>
  <c r="B26" i="14"/>
  <c r="K25" i="14"/>
  <c r="J25" i="14"/>
  <c r="I25" i="14"/>
  <c r="H25" i="14"/>
  <c r="G25" i="14"/>
  <c r="F25" i="14"/>
  <c r="E25" i="14"/>
  <c r="D25" i="14"/>
  <c r="C25" i="14"/>
  <c r="B25" i="14"/>
  <c r="K24" i="14"/>
  <c r="J24" i="14"/>
  <c r="I24" i="14"/>
  <c r="H24" i="14"/>
  <c r="G24" i="14"/>
  <c r="F24" i="14"/>
  <c r="E24" i="14"/>
  <c r="D24" i="14"/>
  <c r="C24" i="14"/>
  <c r="B24" i="14"/>
  <c r="K16" i="14"/>
  <c r="K151" i="14" s="1"/>
  <c r="J16" i="14"/>
  <c r="J151" i="14" s="1"/>
  <c r="I16" i="14"/>
  <c r="I151" i="14" s="1"/>
  <c r="H16" i="14"/>
  <c r="H151" i="14" s="1"/>
  <c r="G16" i="14"/>
  <c r="G151" i="14" s="1"/>
  <c r="F16" i="14"/>
  <c r="E16" i="14"/>
  <c r="E151" i="14" s="1"/>
  <c r="D16" i="14"/>
  <c r="D151" i="14" s="1"/>
  <c r="C16" i="14"/>
  <c r="C151" i="14" s="1"/>
  <c r="B16" i="14"/>
  <c r="B151" i="14" s="1"/>
  <c r="K15" i="14"/>
  <c r="J15" i="14"/>
  <c r="I15" i="14"/>
  <c r="H15" i="14"/>
  <c r="G15" i="14"/>
  <c r="F15" i="14"/>
  <c r="E15" i="14"/>
  <c r="D15" i="14"/>
  <c r="C15" i="14"/>
  <c r="B15" i="14"/>
  <c r="K13" i="14"/>
  <c r="K149" i="14" s="1"/>
  <c r="J13" i="14"/>
  <c r="J149" i="14" s="1"/>
  <c r="I13" i="14"/>
  <c r="I149" i="14" s="1"/>
  <c r="H13" i="14"/>
  <c r="H149" i="14" s="1"/>
  <c r="G13" i="14"/>
  <c r="G149" i="14" s="1"/>
  <c r="F13" i="14"/>
  <c r="F149" i="14" s="1"/>
  <c r="E13" i="14"/>
  <c r="E149" i="14" s="1"/>
  <c r="D13" i="14"/>
  <c r="D149" i="14" s="1"/>
  <c r="C13" i="14"/>
  <c r="C149" i="14" s="1"/>
  <c r="B13" i="14"/>
  <c r="B149" i="14" s="1"/>
  <c r="K12" i="14"/>
  <c r="J12" i="14"/>
  <c r="J148" i="14" s="1"/>
  <c r="I12" i="14"/>
  <c r="I148" i="14" s="1"/>
  <c r="H12" i="14"/>
  <c r="H148" i="14" s="1"/>
  <c r="G12" i="14"/>
  <c r="G148" i="14" s="1"/>
  <c r="F12" i="14"/>
  <c r="F148" i="14" s="1"/>
  <c r="E12" i="14"/>
  <c r="E148" i="14" s="1"/>
  <c r="D12" i="14"/>
  <c r="D148" i="14" s="1"/>
  <c r="C12" i="14"/>
  <c r="C148" i="14" s="1"/>
  <c r="B12" i="14"/>
  <c r="K11" i="14"/>
  <c r="J11" i="14"/>
  <c r="J147" i="14" s="1"/>
  <c r="I11" i="14"/>
  <c r="I147" i="14" s="1"/>
  <c r="H11" i="14"/>
  <c r="H147" i="14" s="1"/>
  <c r="G11" i="14"/>
  <c r="G147" i="14" s="1"/>
  <c r="F11" i="14"/>
  <c r="F147" i="14" s="1"/>
  <c r="E11" i="14"/>
  <c r="E147" i="14" s="1"/>
  <c r="D11" i="14"/>
  <c r="D147" i="14" s="1"/>
  <c r="C11" i="14"/>
  <c r="B11" i="14"/>
  <c r="B147" i="14" s="1"/>
  <c r="K10" i="14"/>
  <c r="K145" i="14" s="1"/>
  <c r="J10" i="14"/>
  <c r="J145" i="14" s="1"/>
  <c r="I10" i="14"/>
  <c r="I145" i="14" s="1"/>
  <c r="H10" i="14"/>
  <c r="G10" i="14"/>
  <c r="F10" i="14"/>
  <c r="F145" i="14" s="1"/>
  <c r="E10" i="14"/>
  <c r="E145" i="14" s="1"/>
  <c r="D10" i="14"/>
  <c r="D145" i="14" s="1"/>
  <c r="C10" i="14"/>
  <c r="B10" i="14"/>
  <c r="B145" i="14" s="1"/>
  <c r="K156" i="13"/>
  <c r="J156" i="13"/>
  <c r="I156" i="13"/>
  <c r="H156" i="13"/>
  <c r="G156" i="13"/>
  <c r="F156" i="13"/>
  <c r="E156" i="13"/>
  <c r="D156" i="13"/>
  <c r="C156" i="13"/>
  <c r="B156" i="13"/>
  <c r="K155" i="13"/>
  <c r="J155" i="13"/>
  <c r="I155" i="13"/>
  <c r="H155" i="13"/>
  <c r="G155" i="13"/>
  <c r="F155" i="13"/>
  <c r="E155" i="13"/>
  <c r="D155" i="13"/>
  <c r="C155" i="13"/>
  <c r="B155" i="13"/>
  <c r="K154" i="13"/>
  <c r="J154" i="13"/>
  <c r="I154" i="13"/>
  <c r="H154" i="13"/>
  <c r="H157" i="13" s="1"/>
  <c r="G154" i="13"/>
  <c r="G157" i="13" s="1"/>
  <c r="F154" i="13"/>
  <c r="E154" i="13"/>
  <c r="D154" i="13"/>
  <c r="C154" i="13"/>
  <c r="B154" i="13"/>
  <c r="B157" i="13" s="1"/>
  <c r="K153" i="13"/>
  <c r="J153" i="13"/>
  <c r="I153" i="13"/>
  <c r="H153" i="13"/>
  <c r="G153" i="13"/>
  <c r="F153" i="13"/>
  <c r="E153" i="13"/>
  <c r="D153" i="13"/>
  <c r="C153" i="13"/>
  <c r="B153" i="13"/>
  <c r="K146" i="13"/>
  <c r="J146" i="13"/>
  <c r="I146" i="13"/>
  <c r="H146" i="13"/>
  <c r="G146" i="13"/>
  <c r="F146" i="13"/>
  <c r="E146" i="13"/>
  <c r="D146" i="13"/>
  <c r="C146" i="13"/>
  <c r="B146" i="13"/>
  <c r="K142" i="13"/>
  <c r="J142" i="13"/>
  <c r="I142" i="13"/>
  <c r="H142" i="13"/>
  <c r="G142" i="13"/>
  <c r="F142" i="13"/>
  <c r="E142" i="13"/>
  <c r="D142" i="13"/>
  <c r="C142" i="13"/>
  <c r="B142" i="13"/>
  <c r="K141" i="13"/>
  <c r="J141" i="13"/>
  <c r="I141" i="13"/>
  <c r="H141" i="13"/>
  <c r="G141" i="13"/>
  <c r="F141" i="13"/>
  <c r="E141" i="13"/>
  <c r="D141" i="13"/>
  <c r="C141" i="13"/>
  <c r="B141" i="13"/>
  <c r="K139" i="13"/>
  <c r="J139" i="13"/>
  <c r="I139" i="13"/>
  <c r="H139" i="13"/>
  <c r="G139" i="13"/>
  <c r="F139" i="13"/>
  <c r="E139" i="13"/>
  <c r="D139" i="13"/>
  <c r="C139" i="13"/>
  <c r="B139" i="13"/>
  <c r="K138" i="13"/>
  <c r="J138" i="13"/>
  <c r="I138" i="13"/>
  <c r="H138" i="13"/>
  <c r="G138" i="13"/>
  <c r="F138" i="13"/>
  <c r="E138" i="13"/>
  <c r="D138" i="13"/>
  <c r="C138" i="13"/>
  <c r="B138" i="13"/>
  <c r="K137" i="13"/>
  <c r="J137" i="13"/>
  <c r="I137" i="13"/>
  <c r="H137" i="13"/>
  <c r="G137" i="13"/>
  <c r="F137" i="13"/>
  <c r="E137" i="13"/>
  <c r="D137" i="13"/>
  <c r="C137" i="13"/>
  <c r="B137" i="13"/>
  <c r="K136" i="13"/>
  <c r="J136" i="13"/>
  <c r="I136" i="13"/>
  <c r="H136" i="13"/>
  <c r="G136" i="13"/>
  <c r="F136" i="13"/>
  <c r="E136" i="13"/>
  <c r="D136" i="13"/>
  <c r="C136" i="13"/>
  <c r="B136" i="13"/>
  <c r="K128" i="13"/>
  <c r="J128" i="13"/>
  <c r="I128" i="13"/>
  <c r="H128" i="13"/>
  <c r="G128" i="13"/>
  <c r="F128" i="13"/>
  <c r="E128" i="13"/>
  <c r="D128" i="13"/>
  <c r="C128" i="13"/>
  <c r="B128" i="13"/>
  <c r="K127" i="13"/>
  <c r="J127" i="13"/>
  <c r="I127" i="13"/>
  <c r="H127" i="13"/>
  <c r="G127" i="13"/>
  <c r="F127" i="13"/>
  <c r="E127" i="13"/>
  <c r="D127" i="13"/>
  <c r="C127" i="13"/>
  <c r="B127" i="13"/>
  <c r="K125" i="13"/>
  <c r="J125" i="13"/>
  <c r="I125" i="13"/>
  <c r="H125" i="13"/>
  <c r="G125" i="13"/>
  <c r="F125" i="13"/>
  <c r="E125" i="13"/>
  <c r="D125" i="13"/>
  <c r="C125" i="13"/>
  <c r="B125" i="13"/>
  <c r="K124" i="13"/>
  <c r="J124" i="13"/>
  <c r="I124" i="13"/>
  <c r="H124" i="13"/>
  <c r="G124" i="13"/>
  <c r="F124" i="13"/>
  <c r="E124" i="13"/>
  <c r="D124" i="13"/>
  <c r="C124" i="13"/>
  <c r="B124" i="13"/>
  <c r="K123" i="13"/>
  <c r="J123" i="13"/>
  <c r="I123" i="13"/>
  <c r="H123" i="13"/>
  <c r="G123" i="13"/>
  <c r="F123" i="13"/>
  <c r="E123" i="13"/>
  <c r="D123" i="13"/>
  <c r="C123" i="13"/>
  <c r="B123" i="13"/>
  <c r="K122" i="13"/>
  <c r="J122" i="13"/>
  <c r="I122" i="13"/>
  <c r="H122" i="13"/>
  <c r="G122" i="13"/>
  <c r="F122" i="13"/>
  <c r="E122" i="13"/>
  <c r="D122" i="13"/>
  <c r="C122" i="13"/>
  <c r="B122" i="13"/>
  <c r="K114" i="13"/>
  <c r="J114" i="13"/>
  <c r="I114" i="13"/>
  <c r="H114" i="13"/>
  <c r="G114" i="13"/>
  <c r="F114" i="13"/>
  <c r="E114" i="13"/>
  <c r="D114" i="13"/>
  <c r="C114" i="13"/>
  <c r="B114" i="13"/>
  <c r="K113" i="13"/>
  <c r="J113" i="13"/>
  <c r="I113" i="13"/>
  <c r="H113" i="13"/>
  <c r="G113" i="13"/>
  <c r="F113" i="13"/>
  <c r="E113" i="13"/>
  <c r="D113" i="13"/>
  <c r="C113" i="13"/>
  <c r="B113" i="13"/>
  <c r="K111" i="13"/>
  <c r="J111" i="13"/>
  <c r="I111" i="13"/>
  <c r="H111" i="13"/>
  <c r="G111" i="13"/>
  <c r="F111" i="13"/>
  <c r="E111" i="13"/>
  <c r="D111" i="13"/>
  <c r="C111" i="13"/>
  <c r="B111" i="13"/>
  <c r="K110" i="13"/>
  <c r="J110" i="13"/>
  <c r="I110" i="13"/>
  <c r="H110" i="13"/>
  <c r="G110" i="13"/>
  <c r="F110" i="13"/>
  <c r="E110" i="13"/>
  <c r="D110" i="13"/>
  <c r="C110" i="13"/>
  <c r="B110" i="13"/>
  <c r="K109" i="13"/>
  <c r="J109" i="13"/>
  <c r="I109" i="13"/>
  <c r="H109" i="13"/>
  <c r="G109" i="13"/>
  <c r="F109" i="13"/>
  <c r="E109" i="13"/>
  <c r="D109" i="13"/>
  <c r="C109" i="13"/>
  <c r="B109" i="13"/>
  <c r="K108" i="13"/>
  <c r="J108" i="13"/>
  <c r="I108" i="13"/>
  <c r="H108" i="13"/>
  <c r="G108" i="13"/>
  <c r="F108" i="13"/>
  <c r="E108" i="13"/>
  <c r="C108" i="13"/>
  <c r="B108" i="13"/>
  <c r="K100" i="13"/>
  <c r="J100" i="13"/>
  <c r="I100" i="13"/>
  <c r="H100" i="13"/>
  <c r="G100" i="13"/>
  <c r="F100" i="13"/>
  <c r="E100" i="13"/>
  <c r="D100" i="13"/>
  <c r="C100" i="13"/>
  <c r="B100" i="13"/>
  <c r="K99" i="13"/>
  <c r="J99" i="13"/>
  <c r="I99" i="13"/>
  <c r="H99" i="13"/>
  <c r="G99" i="13"/>
  <c r="F99" i="13"/>
  <c r="E99" i="13"/>
  <c r="D99" i="13"/>
  <c r="C99" i="13"/>
  <c r="B99" i="13"/>
  <c r="K97" i="13"/>
  <c r="J97" i="13"/>
  <c r="I97" i="13"/>
  <c r="H97" i="13"/>
  <c r="G97" i="13"/>
  <c r="F97" i="13"/>
  <c r="E97" i="13"/>
  <c r="D97" i="13"/>
  <c r="C97" i="13"/>
  <c r="B97" i="13"/>
  <c r="K96" i="13"/>
  <c r="J96" i="13"/>
  <c r="I96" i="13"/>
  <c r="H96" i="13"/>
  <c r="G96" i="13"/>
  <c r="F96" i="13"/>
  <c r="E96" i="13"/>
  <c r="D96" i="13"/>
  <c r="C96" i="13"/>
  <c r="B96" i="13"/>
  <c r="K95" i="13"/>
  <c r="J95" i="13"/>
  <c r="I95" i="13"/>
  <c r="H95" i="13"/>
  <c r="G95" i="13"/>
  <c r="F95" i="13"/>
  <c r="E95" i="13"/>
  <c r="D95" i="13"/>
  <c r="C95" i="13"/>
  <c r="B95" i="13"/>
  <c r="K94" i="13"/>
  <c r="J94" i="13"/>
  <c r="I94" i="13"/>
  <c r="H94" i="13"/>
  <c r="G94" i="13"/>
  <c r="F94" i="13"/>
  <c r="E94" i="13"/>
  <c r="D94" i="13"/>
  <c r="C94" i="13"/>
  <c r="B94" i="13"/>
  <c r="K86" i="13"/>
  <c r="J86" i="13"/>
  <c r="I86" i="13"/>
  <c r="H86" i="13"/>
  <c r="G86" i="13"/>
  <c r="F86" i="13"/>
  <c r="E86" i="13"/>
  <c r="D86" i="13"/>
  <c r="C86" i="13"/>
  <c r="B86" i="13"/>
  <c r="K85" i="13"/>
  <c r="J85" i="13"/>
  <c r="I85" i="13"/>
  <c r="H85" i="13"/>
  <c r="G85" i="13"/>
  <c r="F85" i="13"/>
  <c r="E85" i="13"/>
  <c r="D85" i="13"/>
  <c r="C85" i="13"/>
  <c r="B85" i="13"/>
  <c r="K83" i="13"/>
  <c r="J83" i="13"/>
  <c r="I83" i="13"/>
  <c r="H83" i="13"/>
  <c r="G83" i="13"/>
  <c r="F83" i="13"/>
  <c r="E83" i="13"/>
  <c r="D83" i="13"/>
  <c r="C83" i="13"/>
  <c r="B83" i="13"/>
  <c r="K82" i="13"/>
  <c r="J82" i="13"/>
  <c r="I82" i="13"/>
  <c r="H82" i="13"/>
  <c r="G82" i="13"/>
  <c r="F82" i="13"/>
  <c r="E82" i="13"/>
  <c r="D82" i="13"/>
  <c r="C82" i="13"/>
  <c r="B82" i="13"/>
  <c r="K81" i="13"/>
  <c r="J81" i="13"/>
  <c r="I81" i="13"/>
  <c r="H81" i="13"/>
  <c r="G81" i="13"/>
  <c r="F81" i="13"/>
  <c r="E81" i="13"/>
  <c r="D81" i="13"/>
  <c r="C81" i="13"/>
  <c r="B81" i="13"/>
  <c r="K80" i="13"/>
  <c r="J80" i="13"/>
  <c r="I80" i="13"/>
  <c r="H80" i="13"/>
  <c r="G80" i="13"/>
  <c r="F80" i="13"/>
  <c r="E80" i="13"/>
  <c r="D80" i="13"/>
  <c r="C80" i="13"/>
  <c r="B80" i="13"/>
  <c r="K72" i="13"/>
  <c r="J72" i="13"/>
  <c r="I72" i="13"/>
  <c r="H72" i="13"/>
  <c r="G72" i="13"/>
  <c r="F72" i="13"/>
  <c r="E72" i="13"/>
  <c r="D72" i="13"/>
  <c r="C72" i="13"/>
  <c r="B72" i="13"/>
  <c r="K71" i="13"/>
  <c r="J71" i="13"/>
  <c r="I71" i="13"/>
  <c r="H71" i="13"/>
  <c r="G71" i="13"/>
  <c r="F71" i="13"/>
  <c r="E71" i="13"/>
  <c r="D71" i="13"/>
  <c r="C71" i="13"/>
  <c r="B71" i="13"/>
  <c r="K69" i="13"/>
  <c r="J69" i="13"/>
  <c r="I69" i="13"/>
  <c r="H69" i="13"/>
  <c r="G69" i="13"/>
  <c r="F69" i="13"/>
  <c r="E69" i="13"/>
  <c r="D69" i="13"/>
  <c r="C69" i="13"/>
  <c r="B69" i="13"/>
  <c r="K68" i="13"/>
  <c r="J68" i="13"/>
  <c r="I68" i="13"/>
  <c r="H68" i="13"/>
  <c r="G68" i="13"/>
  <c r="F68" i="13"/>
  <c r="E68" i="13"/>
  <c r="D68" i="13"/>
  <c r="C68" i="13"/>
  <c r="B68" i="13"/>
  <c r="K67" i="13"/>
  <c r="J67" i="13"/>
  <c r="I67" i="13"/>
  <c r="H67" i="13"/>
  <c r="G67" i="13"/>
  <c r="F67" i="13"/>
  <c r="E67" i="13"/>
  <c r="D67" i="13"/>
  <c r="C67" i="13"/>
  <c r="B67" i="13"/>
  <c r="K66" i="13"/>
  <c r="J66" i="13"/>
  <c r="I66" i="13"/>
  <c r="H66" i="13"/>
  <c r="G66" i="13"/>
  <c r="F66" i="13"/>
  <c r="E66" i="13"/>
  <c r="D66" i="13"/>
  <c r="C66" i="13"/>
  <c r="B66" i="13"/>
  <c r="K58" i="13"/>
  <c r="J58" i="13"/>
  <c r="I58" i="13"/>
  <c r="H58" i="13"/>
  <c r="G58" i="13"/>
  <c r="F58" i="13"/>
  <c r="E58" i="13"/>
  <c r="D58" i="13"/>
  <c r="C58" i="13"/>
  <c r="B58" i="13"/>
  <c r="K57" i="13"/>
  <c r="J57" i="13"/>
  <c r="I57" i="13"/>
  <c r="H57" i="13"/>
  <c r="G57" i="13"/>
  <c r="F57" i="13"/>
  <c r="E57" i="13"/>
  <c r="D57" i="13"/>
  <c r="C57" i="13"/>
  <c r="B57" i="13"/>
  <c r="K55" i="13"/>
  <c r="J55" i="13"/>
  <c r="I55" i="13"/>
  <c r="H55" i="13"/>
  <c r="G55" i="13"/>
  <c r="F55" i="13"/>
  <c r="E55" i="13"/>
  <c r="D55" i="13"/>
  <c r="C55" i="13"/>
  <c r="B55" i="13"/>
  <c r="K54" i="13"/>
  <c r="J54" i="13"/>
  <c r="I54" i="13"/>
  <c r="H54" i="13"/>
  <c r="G54" i="13"/>
  <c r="F54" i="13"/>
  <c r="E54" i="13"/>
  <c r="D54" i="13"/>
  <c r="C54" i="13"/>
  <c r="B54" i="13"/>
  <c r="K53" i="13"/>
  <c r="J53" i="13"/>
  <c r="I53" i="13"/>
  <c r="H53" i="13"/>
  <c r="G53" i="13"/>
  <c r="F53" i="13"/>
  <c r="E53" i="13"/>
  <c r="D53" i="13"/>
  <c r="C53" i="13"/>
  <c r="B53" i="13"/>
  <c r="K52" i="13"/>
  <c r="J52" i="13"/>
  <c r="I52" i="13"/>
  <c r="H52" i="13"/>
  <c r="G52" i="13"/>
  <c r="F52" i="13"/>
  <c r="E52" i="13"/>
  <c r="D52" i="13"/>
  <c r="C52" i="13"/>
  <c r="B52" i="13"/>
  <c r="K44" i="13"/>
  <c r="J44" i="13"/>
  <c r="I44" i="13"/>
  <c r="H44" i="13"/>
  <c r="G44" i="13"/>
  <c r="F44" i="13"/>
  <c r="E44" i="13"/>
  <c r="D44" i="13"/>
  <c r="C44" i="13"/>
  <c r="B44" i="13"/>
  <c r="K43" i="13"/>
  <c r="J43" i="13"/>
  <c r="I43" i="13"/>
  <c r="H43" i="13"/>
  <c r="G43" i="13"/>
  <c r="F43" i="13"/>
  <c r="E43" i="13"/>
  <c r="D43" i="13"/>
  <c r="C43" i="13"/>
  <c r="B43" i="13"/>
  <c r="B150" i="13" s="1"/>
  <c r="K41" i="13"/>
  <c r="J41" i="13"/>
  <c r="I41" i="13"/>
  <c r="H41" i="13"/>
  <c r="G41" i="13"/>
  <c r="F41" i="13"/>
  <c r="E41" i="13"/>
  <c r="D41" i="13"/>
  <c r="C41" i="13"/>
  <c r="B41" i="13"/>
  <c r="K40" i="13"/>
  <c r="J40" i="13"/>
  <c r="I40" i="13"/>
  <c r="H40" i="13"/>
  <c r="G40" i="13"/>
  <c r="F40" i="13"/>
  <c r="E40" i="13"/>
  <c r="D40" i="13"/>
  <c r="C40" i="13"/>
  <c r="B40" i="13"/>
  <c r="K39" i="13"/>
  <c r="J39" i="13"/>
  <c r="I39" i="13"/>
  <c r="H39" i="13"/>
  <c r="G39" i="13"/>
  <c r="F39" i="13"/>
  <c r="E39" i="13"/>
  <c r="D39" i="13"/>
  <c r="C39" i="13"/>
  <c r="B39" i="13"/>
  <c r="K38" i="13"/>
  <c r="J38" i="13"/>
  <c r="I38" i="13"/>
  <c r="H38" i="13"/>
  <c r="G38" i="13"/>
  <c r="F38" i="13"/>
  <c r="E38" i="13"/>
  <c r="D38" i="13"/>
  <c r="C38" i="13"/>
  <c r="B38" i="13"/>
  <c r="K30" i="13"/>
  <c r="J30" i="13"/>
  <c r="I30" i="13"/>
  <c r="H30" i="13"/>
  <c r="G30" i="13"/>
  <c r="F30" i="13"/>
  <c r="E30" i="13"/>
  <c r="D30" i="13"/>
  <c r="C30" i="13"/>
  <c r="B30" i="13"/>
  <c r="K29" i="13"/>
  <c r="J29" i="13"/>
  <c r="I29" i="13"/>
  <c r="H29" i="13"/>
  <c r="G29" i="13"/>
  <c r="F29" i="13"/>
  <c r="E29" i="13"/>
  <c r="D29" i="13"/>
  <c r="C29" i="13"/>
  <c r="B29" i="13"/>
  <c r="K27" i="13"/>
  <c r="J27" i="13"/>
  <c r="I27" i="13"/>
  <c r="H27" i="13"/>
  <c r="G27" i="13"/>
  <c r="F27" i="13"/>
  <c r="E27" i="13"/>
  <c r="D27" i="13"/>
  <c r="C27" i="13"/>
  <c r="B27" i="13"/>
  <c r="K26" i="13"/>
  <c r="J26" i="13"/>
  <c r="I26" i="13"/>
  <c r="H26" i="13"/>
  <c r="G26" i="13"/>
  <c r="F26" i="13"/>
  <c r="E26" i="13"/>
  <c r="D26" i="13"/>
  <c r="C26" i="13"/>
  <c r="B26" i="13"/>
  <c r="K25" i="13"/>
  <c r="J25" i="13"/>
  <c r="I25" i="13"/>
  <c r="H25" i="13"/>
  <c r="G25" i="13"/>
  <c r="F25" i="13"/>
  <c r="E25" i="13"/>
  <c r="D25" i="13"/>
  <c r="C25" i="13"/>
  <c r="B25" i="13"/>
  <c r="K24" i="13"/>
  <c r="J24" i="13"/>
  <c r="I24" i="13"/>
  <c r="H24" i="13"/>
  <c r="G24" i="13"/>
  <c r="F24" i="13"/>
  <c r="E24" i="13"/>
  <c r="D24" i="13"/>
  <c r="C24" i="13"/>
  <c r="B24" i="13"/>
  <c r="K16" i="13"/>
  <c r="J16" i="13"/>
  <c r="I16" i="13"/>
  <c r="H16" i="13"/>
  <c r="G16" i="13"/>
  <c r="F16" i="13"/>
  <c r="E16" i="13"/>
  <c r="D16" i="13"/>
  <c r="C16" i="13"/>
  <c r="C151" i="13" s="1"/>
  <c r="B16" i="13"/>
  <c r="B151" i="13" s="1"/>
  <c r="K15" i="13"/>
  <c r="J15" i="13"/>
  <c r="I15" i="13"/>
  <c r="H15" i="13"/>
  <c r="G15" i="13"/>
  <c r="F15" i="13"/>
  <c r="E15" i="13"/>
  <c r="D15" i="13"/>
  <c r="C15" i="13"/>
  <c r="B15" i="13"/>
  <c r="K13" i="13"/>
  <c r="J13" i="13"/>
  <c r="I13" i="13"/>
  <c r="H13" i="13"/>
  <c r="G13" i="13"/>
  <c r="F13" i="13"/>
  <c r="E13" i="13"/>
  <c r="D13" i="13"/>
  <c r="C13" i="13"/>
  <c r="C149" i="13" s="1"/>
  <c r="B13" i="13"/>
  <c r="B149" i="13" s="1"/>
  <c r="K12" i="13"/>
  <c r="J12" i="13"/>
  <c r="I12" i="13"/>
  <c r="H12" i="13"/>
  <c r="G12" i="13"/>
  <c r="F12" i="13"/>
  <c r="E12" i="13"/>
  <c r="D12" i="13"/>
  <c r="C12" i="13"/>
  <c r="C148" i="13" s="1"/>
  <c r="B12" i="13"/>
  <c r="B148" i="13" s="1"/>
  <c r="K11" i="13"/>
  <c r="K147" i="13" s="1"/>
  <c r="J11" i="13"/>
  <c r="I11" i="13"/>
  <c r="H11" i="13"/>
  <c r="G11" i="13"/>
  <c r="F11" i="13"/>
  <c r="E11" i="13"/>
  <c r="D11" i="13"/>
  <c r="C11" i="13"/>
  <c r="C147" i="13" s="1"/>
  <c r="B11" i="13"/>
  <c r="B147" i="13" s="1"/>
  <c r="K10" i="13"/>
  <c r="J10" i="13"/>
  <c r="I10" i="13"/>
  <c r="H10" i="13"/>
  <c r="G10" i="13"/>
  <c r="F10" i="13"/>
  <c r="E10" i="13"/>
  <c r="D10" i="13"/>
  <c r="C10" i="13"/>
  <c r="C145" i="13" s="1"/>
  <c r="B10" i="13"/>
  <c r="B145" i="13" s="1"/>
  <c r="K156" i="24"/>
  <c r="J156" i="24"/>
  <c r="I156" i="24"/>
  <c r="H156" i="24"/>
  <c r="G156" i="24"/>
  <c r="F156" i="24"/>
  <c r="E156" i="24"/>
  <c r="D156" i="24"/>
  <c r="C156" i="24"/>
  <c r="B156" i="24"/>
  <c r="K155" i="24"/>
  <c r="J155" i="24"/>
  <c r="I155" i="24"/>
  <c r="H155" i="24"/>
  <c r="G155" i="24"/>
  <c r="F155" i="24"/>
  <c r="E155" i="24"/>
  <c r="D155" i="24"/>
  <c r="C155" i="24"/>
  <c r="B155" i="24"/>
  <c r="K154" i="24"/>
  <c r="J154" i="24"/>
  <c r="I154" i="24"/>
  <c r="H154" i="24"/>
  <c r="G154" i="24"/>
  <c r="F154" i="24"/>
  <c r="E154" i="24"/>
  <c r="D154" i="24"/>
  <c r="C154" i="24"/>
  <c r="B154" i="24"/>
  <c r="K153" i="24"/>
  <c r="J153" i="24"/>
  <c r="I153" i="24"/>
  <c r="H153" i="24"/>
  <c r="G153" i="24"/>
  <c r="F153" i="24"/>
  <c r="E153" i="24"/>
  <c r="D153" i="24"/>
  <c r="C153" i="24"/>
  <c r="B153" i="24"/>
  <c r="K146" i="24"/>
  <c r="J146" i="24"/>
  <c r="I146" i="24"/>
  <c r="H146" i="24"/>
  <c r="G146" i="24"/>
  <c r="F146" i="24"/>
  <c r="E146" i="24"/>
  <c r="D146" i="24"/>
  <c r="C146" i="24"/>
  <c r="B146" i="24"/>
  <c r="K142" i="24"/>
  <c r="J142" i="24"/>
  <c r="I142" i="24"/>
  <c r="H142" i="24"/>
  <c r="G142" i="24"/>
  <c r="F142" i="24"/>
  <c r="E142" i="24"/>
  <c r="D142" i="24"/>
  <c r="C142" i="24"/>
  <c r="B142" i="24"/>
  <c r="K141" i="24"/>
  <c r="J141" i="24"/>
  <c r="I141" i="24"/>
  <c r="H141" i="24"/>
  <c r="G141" i="24"/>
  <c r="F141" i="24"/>
  <c r="E141" i="24"/>
  <c r="D141" i="24"/>
  <c r="C141" i="24"/>
  <c r="B141" i="24"/>
  <c r="K139" i="24"/>
  <c r="J139" i="24"/>
  <c r="I139" i="24"/>
  <c r="H139" i="24"/>
  <c r="G139" i="24"/>
  <c r="F139" i="24"/>
  <c r="E139" i="24"/>
  <c r="D139" i="24"/>
  <c r="C139" i="24"/>
  <c r="B139" i="24"/>
  <c r="K138" i="24"/>
  <c r="J138" i="24"/>
  <c r="I138" i="24"/>
  <c r="H138" i="24"/>
  <c r="G138" i="24"/>
  <c r="F138" i="24"/>
  <c r="E138" i="24"/>
  <c r="D138" i="24"/>
  <c r="C138" i="24"/>
  <c r="B138" i="24"/>
  <c r="K137" i="24"/>
  <c r="J137" i="24"/>
  <c r="I137" i="24"/>
  <c r="H137" i="24"/>
  <c r="G137" i="24"/>
  <c r="F137" i="24"/>
  <c r="E137" i="24"/>
  <c r="D137" i="24"/>
  <c r="C137" i="24"/>
  <c r="B137" i="24"/>
  <c r="K136" i="24"/>
  <c r="J136" i="24"/>
  <c r="I136" i="24"/>
  <c r="H136" i="24"/>
  <c r="G136" i="24"/>
  <c r="F136" i="24"/>
  <c r="E136" i="24"/>
  <c r="D136" i="24"/>
  <c r="C136" i="24"/>
  <c r="B136" i="24"/>
  <c r="K128" i="24"/>
  <c r="J128" i="24"/>
  <c r="I128" i="24"/>
  <c r="H128" i="24"/>
  <c r="G128" i="24"/>
  <c r="F128" i="24"/>
  <c r="E128" i="24"/>
  <c r="D128" i="24"/>
  <c r="C128" i="24"/>
  <c r="B128" i="24"/>
  <c r="K127" i="24"/>
  <c r="J127" i="24"/>
  <c r="I127" i="24"/>
  <c r="H127" i="24"/>
  <c r="G127" i="24"/>
  <c r="F127" i="24"/>
  <c r="E127" i="24"/>
  <c r="D127" i="24"/>
  <c r="C127" i="24"/>
  <c r="B127" i="24"/>
  <c r="K125" i="24"/>
  <c r="J125" i="24"/>
  <c r="I125" i="24"/>
  <c r="H125" i="24"/>
  <c r="G125" i="24"/>
  <c r="F125" i="24"/>
  <c r="E125" i="24"/>
  <c r="D125" i="24"/>
  <c r="C125" i="24"/>
  <c r="B125" i="24"/>
  <c r="K124" i="24"/>
  <c r="J124" i="24"/>
  <c r="I124" i="24"/>
  <c r="H124" i="24"/>
  <c r="G124" i="24"/>
  <c r="F124" i="24"/>
  <c r="E124" i="24"/>
  <c r="D124" i="24"/>
  <c r="C124" i="24"/>
  <c r="B124" i="24"/>
  <c r="K123" i="24"/>
  <c r="J123" i="24"/>
  <c r="I123" i="24"/>
  <c r="H123" i="24"/>
  <c r="G123" i="24"/>
  <c r="F123" i="24"/>
  <c r="E123" i="24"/>
  <c r="D123" i="24"/>
  <c r="C123" i="24"/>
  <c r="B123" i="24"/>
  <c r="K122" i="24"/>
  <c r="J122" i="24"/>
  <c r="I122" i="24"/>
  <c r="H122" i="24"/>
  <c r="G122" i="24"/>
  <c r="F122" i="24"/>
  <c r="E122" i="24"/>
  <c r="D122" i="24"/>
  <c r="C122" i="24"/>
  <c r="B122" i="24"/>
  <c r="K114" i="24"/>
  <c r="J114" i="24"/>
  <c r="I114" i="24"/>
  <c r="H114" i="24"/>
  <c r="G114" i="24"/>
  <c r="F114" i="24"/>
  <c r="E114" i="24"/>
  <c r="D114" i="24"/>
  <c r="C114" i="24"/>
  <c r="B114" i="24"/>
  <c r="K113" i="24"/>
  <c r="J113" i="24"/>
  <c r="I113" i="24"/>
  <c r="H113" i="24"/>
  <c r="G113" i="24"/>
  <c r="F113" i="24"/>
  <c r="E113" i="24"/>
  <c r="D113" i="24"/>
  <c r="C113" i="24"/>
  <c r="B113" i="24"/>
  <c r="K111" i="24"/>
  <c r="J111" i="24"/>
  <c r="I111" i="24"/>
  <c r="H111" i="24"/>
  <c r="G111" i="24"/>
  <c r="F111" i="24"/>
  <c r="E111" i="24"/>
  <c r="D111" i="24"/>
  <c r="C111" i="24"/>
  <c r="B111" i="24"/>
  <c r="K110" i="24"/>
  <c r="J110" i="24"/>
  <c r="I110" i="24"/>
  <c r="H110" i="24"/>
  <c r="G110" i="24"/>
  <c r="F110" i="24"/>
  <c r="E110" i="24"/>
  <c r="D110" i="24"/>
  <c r="C110" i="24"/>
  <c r="B110" i="24"/>
  <c r="K109" i="24"/>
  <c r="J109" i="24"/>
  <c r="I109" i="24"/>
  <c r="H109" i="24"/>
  <c r="G109" i="24"/>
  <c r="F109" i="24"/>
  <c r="E109" i="24"/>
  <c r="D109" i="24"/>
  <c r="C109" i="24"/>
  <c r="B109" i="24"/>
  <c r="K108" i="24"/>
  <c r="J108" i="24"/>
  <c r="I108" i="24"/>
  <c r="H108" i="24"/>
  <c r="G108" i="24"/>
  <c r="F108" i="24"/>
  <c r="E108" i="24"/>
  <c r="D108" i="24"/>
  <c r="C108" i="24"/>
  <c r="B108" i="24"/>
  <c r="K100" i="24"/>
  <c r="J100" i="24"/>
  <c r="I100" i="24"/>
  <c r="H100" i="24"/>
  <c r="G100" i="24"/>
  <c r="F100" i="24"/>
  <c r="E100" i="24"/>
  <c r="D100" i="24"/>
  <c r="C100" i="24"/>
  <c r="B100" i="24"/>
  <c r="K99" i="24"/>
  <c r="J99" i="24"/>
  <c r="I99" i="24"/>
  <c r="H99" i="24"/>
  <c r="G99" i="24"/>
  <c r="F99" i="24"/>
  <c r="E99" i="24"/>
  <c r="D99" i="24"/>
  <c r="C99" i="24"/>
  <c r="B99" i="24"/>
  <c r="K97" i="24"/>
  <c r="J97" i="24"/>
  <c r="I97" i="24"/>
  <c r="H97" i="24"/>
  <c r="G97" i="24"/>
  <c r="F97" i="24"/>
  <c r="E97" i="24"/>
  <c r="D97" i="24"/>
  <c r="C97" i="24"/>
  <c r="B97" i="24"/>
  <c r="K96" i="24"/>
  <c r="J96" i="24"/>
  <c r="I96" i="24"/>
  <c r="H96" i="24"/>
  <c r="G96" i="24"/>
  <c r="F96" i="24"/>
  <c r="E96" i="24"/>
  <c r="D96" i="24"/>
  <c r="C96" i="24"/>
  <c r="B96" i="24"/>
  <c r="K95" i="24"/>
  <c r="J95" i="24"/>
  <c r="I95" i="24"/>
  <c r="H95" i="24"/>
  <c r="G95" i="24"/>
  <c r="F95" i="24"/>
  <c r="E95" i="24"/>
  <c r="D95" i="24"/>
  <c r="C95" i="24"/>
  <c r="B95" i="24"/>
  <c r="K94" i="24"/>
  <c r="J94" i="24"/>
  <c r="I94" i="24"/>
  <c r="H94" i="24"/>
  <c r="G94" i="24"/>
  <c r="F94" i="24"/>
  <c r="E94" i="24"/>
  <c r="D94" i="24"/>
  <c r="C94" i="24"/>
  <c r="B94" i="24"/>
  <c r="K86" i="24"/>
  <c r="J86" i="24"/>
  <c r="I86" i="24"/>
  <c r="H86" i="24"/>
  <c r="G86" i="24"/>
  <c r="F86" i="24"/>
  <c r="E86" i="24"/>
  <c r="D86" i="24"/>
  <c r="C86" i="24"/>
  <c r="B86" i="24"/>
  <c r="K85" i="24"/>
  <c r="J85" i="24"/>
  <c r="I85" i="24"/>
  <c r="H85" i="24"/>
  <c r="G85" i="24"/>
  <c r="F85" i="24"/>
  <c r="E85" i="24"/>
  <c r="D85" i="24"/>
  <c r="C85" i="24"/>
  <c r="B85" i="24"/>
  <c r="K83" i="24"/>
  <c r="J83" i="24"/>
  <c r="I83" i="24"/>
  <c r="H83" i="24"/>
  <c r="G83" i="24"/>
  <c r="F83" i="24"/>
  <c r="E83" i="24"/>
  <c r="D83" i="24"/>
  <c r="C83" i="24"/>
  <c r="B83" i="24"/>
  <c r="K82" i="24"/>
  <c r="J82" i="24"/>
  <c r="I82" i="24"/>
  <c r="H82" i="24"/>
  <c r="G82" i="24"/>
  <c r="F82" i="24"/>
  <c r="E82" i="24"/>
  <c r="D82" i="24"/>
  <c r="C82" i="24"/>
  <c r="B82" i="24"/>
  <c r="K81" i="24"/>
  <c r="J81" i="24"/>
  <c r="I81" i="24"/>
  <c r="H81" i="24"/>
  <c r="G81" i="24"/>
  <c r="F81" i="24"/>
  <c r="E81" i="24"/>
  <c r="D81" i="24"/>
  <c r="C81" i="24"/>
  <c r="B81" i="24"/>
  <c r="K80" i="24"/>
  <c r="J80" i="24"/>
  <c r="I80" i="24"/>
  <c r="H80" i="24"/>
  <c r="G80" i="24"/>
  <c r="F80" i="24"/>
  <c r="E80" i="24"/>
  <c r="D80" i="24"/>
  <c r="C80" i="24"/>
  <c r="K72" i="24"/>
  <c r="J72" i="24"/>
  <c r="I72" i="24"/>
  <c r="H72" i="24"/>
  <c r="G72" i="24"/>
  <c r="F72" i="24"/>
  <c r="E72" i="24"/>
  <c r="D72" i="24"/>
  <c r="C72" i="24"/>
  <c r="B72" i="24"/>
  <c r="K71" i="24"/>
  <c r="J71" i="24"/>
  <c r="I71" i="24"/>
  <c r="H71" i="24"/>
  <c r="G71" i="24"/>
  <c r="F71" i="24"/>
  <c r="E71" i="24"/>
  <c r="D71" i="24"/>
  <c r="C71" i="24"/>
  <c r="B71" i="24"/>
  <c r="K69" i="24"/>
  <c r="J69" i="24"/>
  <c r="I69" i="24"/>
  <c r="H69" i="24"/>
  <c r="G69" i="24"/>
  <c r="F69" i="24"/>
  <c r="E69" i="24"/>
  <c r="D69" i="24"/>
  <c r="C69" i="24"/>
  <c r="B69" i="24"/>
  <c r="K68" i="24"/>
  <c r="J68" i="24"/>
  <c r="I68" i="24"/>
  <c r="H68" i="24"/>
  <c r="G68" i="24"/>
  <c r="F68" i="24"/>
  <c r="E68" i="24"/>
  <c r="D68" i="24"/>
  <c r="C68" i="24"/>
  <c r="B68" i="24"/>
  <c r="K67" i="24"/>
  <c r="J67" i="24"/>
  <c r="I67" i="24"/>
  <c r="H67" i="24"/>
  <c r="G67" i="24"/>
  <c r="F67" i="24"/>
  <c r="E67" i="24"/>
  <c r="D67" i="24"/>
  <c r="C67" i="24"/>
  <c r="B67" i="24"/>
  <c r="K66" i="24"/>
  <c r="J66" i="24"/>
  <c r="I66" i="24"/>
  <c r="H66" i="24"/>
  <c r="G66" i="24"/>
  <c r="F66" i="24"/>
  <c r="E66" i="24"/>
  <c r="D66" i="24"/>
  <c r="C66" i="24"/>
  <c r="B66" i="24"/>
  <c r="K58" i="24"/>
  <c r="J58" i="24"/>
  <c r="I58" i="24"/>
  <c r="H58" i="24"/>
  <c r="G58" i="24"/>
  <c r="F58" i="24"/>
  <c r="E58" i="24"/>
  <c r="D58" i="24"/>
  <c r="C58" i="24"/>
  <c r="B58" i="24"/>
  <c r="K57" i="24"/>
  <c r="J57" i="24"/>
  <c r="I57" i="24"/>
  <c r="H57" i="24"/>
  <c r="G57" i="24"/>
  <c r="F57" i="24"/>
  <c r="E57" i="24"/>
  <c r="D57" i="24"/>
  <c r="C57" i="24"/>
  <c r="B57" i="24"/>
  <c r="K55" i="24"/>
  <c r="J55" i="24"/>
  <c r="I55" i="24"/>
  <c r="H55" i="24"/>
  <c r="G55" i="24"/>
  <c r="F55" i="24"/>
  <c r="E55" i="24"/>
  <c r="D55" i="24"/>
  <c r="C55" i="24"/>
  <c r="B55" i="24"/>
  <c r="K54" i="24"/>
  <c r="J54" i="24"/>
  <c r="I54" i="24"/>
  <c r="H54" i="24"/>
  <c r="G54" i="24"/>
  <c r="F54" i="24"/>
  <c r="E54" i="24"/>
  <c r="D54" i="24"/>
  <c r="C54" i="24"/>
  <c r="B54" i="24"/>
  <c r="K53" i="24"/>
  <c r="J53" i="24"/>
  <c r="I53" i="24"/>
  <c r="H53" i="24"/>
  <c r="G53" i="24"/>
  <c r="F53" i="24"/>
  <c r="E53" i="24"/>
  <c r="D53" i="24"/>
  <c r="C53" i="24"/>
  <c r="B53" i="24"/>
  <c r="K52" i="24"/>
  <c r="J52" i="24"/>
  <c r="I52" i="24"/>
  <c r="H52" i="24"/>
  <c r="G52" i="24"/>
  <c r="F52" i="24"/>
  <c r="E52" i="24"/>
  <c r="D52" i="24"/>
  <c r="C52" i="24"/>
  <c r="B52" i="24"/>
  <c r="K44" i="24"/>
  <c r="J44" i="24"/>
  <c r="I44" i="24"/>
  <c r="H44" i="24"/>
  <c r="G44" i="24"/>
  <c r="F44" i="24"/>
  <c r="E44" i="24"/>
  <c r="D44" i="24"/>
  <c r="C44" i="24"/>
  <c r="B44" i="24"/>
  <c r="K43" i="24"/>
  <c r="J43" i="24"/>
  <c r="I43" i="24"/>
  <c r="H43" i="24"/>
  <c r="G43" i="24"/>
  <c r="F43" i="24"/>
  <c r="E43" i="24"/>
  <c r="D43" i="24"/>
  <c r="C43" i="24"/>
  <c r="B43" i="24"/>
  <c r="K41" i="24"/>
  <c r="J41" i="24"/>
  <c r="I41" i="24"/>
  <c r="H41" i="24"/>
  <c r="G41" i="24"/>
  <c r="F41" i="24"/>
  <c r="E41" i="24"/>
  <c r="D41" i="24"/>
  <c r="C41" i="24"/>
  <c r="B41" i="24"/>
  <c r="K40" i="24"/>
  <c r="J40" i="24"/>
  <c r="I40" i="24"/>
  <c r="H40" i="24"/>
  <c r="G40" i="24"/>
  <c r="F40" i="24"/>
  <c r="E40" i="24"/>
  <c r="D40" i="24"/>
  <c r="C40" i="24"/>
  <c r="B40" i="24"/>
  <c r="K39" i="24"/>
  <c r="J39" i="24"/>
  <c r="I39" i="24"/>
  <c r="H39" i="24"/>
  <c r="G39" i="24"/>
  <c r="F39" i="24"/>
  <c r="E39" i="24"/>
  <c r="D39" i="24"/>
  <c r="C39" i="24"/>
  <c r="B39" i="24"/>
  <c r="K38" i="24"/>
  <c r="J38" i="24"/>
  <c r="I38" i="24"/>
  <c r="H38" i="24"/>
  <c r="G38" i="24"/>
  <c r="F38" i="24"/>
  <c r="E38" i="24"/>
  <c r="D38" i="24"/>
  <c r="C38" i="24"/>
  <c r="B38" i="24"/>
  <c r="K30" i="24"/>
  <c r="J30" i="24"/>
  <c r="I30" i="24"/>
  <c r="H30" i="24"/>
  <c r="G30" i="24"/>
  <c r="F30" i="24"/>
  <c r="E30" i="24"/>
  <c r="D30" i="24"/>
  <c r="C30" i="24"/>
  <c r="B30" i="24"/>
  <c r="K29" i="24"/>
  <c r="J29" i="24"/>
  <c r="I29" i="24"/>
  <c r="H29" i="24"/>
  <c r="G29" i="24"/>
  <c r="F29" i="24"/>
  <c r="E29" i="24"/>
  <c r="D29" i="24"/>
  <c r="C29" i="24"/>
  <c r="B29" i="24"/>
  <c r="K27" i="24"/>
  <c r="J27" i="24"/>
  <c r="I27" i="24"/>
  <c r="H27" i="24"/>
  <c r="G27" i="24"/>
  <c r="F27" i="24"/>
  <c r="E27" i="24"/>
  <c r="D27" i="24"/>
  <c r="C27" i="24"/>
  <c r="B27" i="24"/>
  <c r="K26" i="24"/>
  <c r="J26" i="24"/>
  <c r="I26" i="24"/>
  <c r="H26" i="24"/>
  <c r="G26" i="24"/>
  <c r="F26" i="24"/>
  <c r="E26" i="24"/>
  <c r="D26" i="24"/>
  <c r="C26" i="24"/>
  <c r="B26" i="24"/>
  <c r="K25" i="24"/>
  <c r="J25" i="24"/>
  <c r="I25" i="24"/>
  <c r="H25" i="24"/>
  <c r="G25" i="24"/>
  <c r="F25" i="24"/>
  <c r="E25" i="24"/>
  <c r="D25" i="24"/>
  <c r="C25" i="24"/>
  <c r="B25" i="24"/>
  <c r="K24" i="24"/>
  <c r="J24" i="24"/>
  <c r="I24" i="24"/>
  <c r="H24" i="24"/>
  <c r="G24" i="24"/>
  <c r="F24" i="24"/>
  <c r="E24" i="24"/>
  <c r="D24" i="24"/>
  <c r="C24" i="24"/>
  <c r="B24" i="24"/>
  <c r="K16" i="24"/>
  <c r="J16" i="24"/>
  <c r="I16" i="24"/>
  <c r="H16" i="24"/>
  <c r="G16" i="24"/>
  <c r="F16" i="24"/>
  <c r="E16" i="24"/>
  <c r="D16" i="24"/>
  <c r="C16" i="24"/>
  <c r="B16" i="24"/>
  <c r="K15" i="24"/>
  <c r="J15" i="24"/>
  <c r="I15" i="24"/>
  <c r="H15" i="24"/>
  <c r="G15" i="24"/>
  <c r="F15" i="24"/>
  <c r="E15" i="24"/>
  <c r="D15" i="24"/>
  <c r="C15" i="24"/>
  <c r="B15" i="24"/>
  <c r="K13" i="24"/>
  <c r="J13" i="24"/>
  <c r="I13" i="24"/>
  <c r="H13" i="24"/>
  <c r="G13" i="24"/>
  <c r="F13" i="24"/>
  <c r="E13" i="24"/>
  <c r="D13" i="24"/>
  <c r="C13" i="24"/>
  <c r="B13" i="24"/>
  <c r="K12" i="24"/>
  <c r="J12" i="24"/>
  <c r="I12" i="24"/>
  <c r="H12" i="24"/>
  <c r="G12" i="24"/>
  <c r="F12" i="24"/>
  <c r="E12" i="24"/>
  <c r="D12" i="24"/>
  <c r="C12" i="24"/>
  <c r="B12" i="24"/>
  <c r="K11" i="24"/>
  <c r="J11" i="24"/>
  <c r="I11" i="24"/>
  <c r="H11" i="24"/>
  <c r="G11" i="24"/>
  <c r="F11" i="24"/>
  <c r="E11" i="24"/>
  <c r="D11" i="24"/>
  <c r="C11" i="24"/>
  <c r="B11" i="24"/>
  <c r="K10" i="24"/>
  <c r="J10" i="24"/>
  <c r="I10" i="24"/>
  <c r="H10" i="24"/>
  <c r="G10" i="24"/>
  <c r="F10" i="24"/>
  <c r="E10" i="24"/>
  <c r="D10" i="24"/>
  <c r="C10" i="24"/>
  <c r="B10" i="24"/>
  <c r="M149" i="20" l="1" a="1"/>
  <c r="M149" i="20" s="1"/>
  <c r="M145" i="20"/>
  <c r="M157" i="20" a="1"/>
  <c r="M157" i="20" s="1"/>
  <c r="M147" i="20" a="1"/>
  <c r="M147" i="20" s="1"/>
  <c r="M151" i="20" a="1"/>
  <c r="M151" i="20" s="1"/>
  <c r="M145" i="28"/>
  <c r="M151" i="28" a="1"/>
  <c r="M151" i="28" s="1"/>
  <c r="M147" i="28" a="1"/>
  <c r="M147" i="28" s="1"/>
  <c r="M149" i="28" a="1"/>
  <c r="M149" i="28" s="1"/>
  <c r="M148" i="28" a="1"/>
  <c r="M148" i="28" s="1"/>
  <c r="M157" i="28" a="1"/>
  <c r="M157" i="28" s="1"/>
  <c r="K148" i="24"/>
  <c r="K157" i="24"/>
  <c r="J149" i="24"/>
  <c r="J145" i="24"/>
  <c r="J148" i="24"/>
  <c r="I150" i="24"/>
  <c r="I149" i="24"/>
  <c r="I148" i="24"/>
  <c r="I145" i="24"/>
  <c r="H150" i="24"/>
  <c r="H151" i="24"/>
  <c r="H149" i="24"/>
  <c r="H148" i="24"/>
  <c r="G151" i="24"/>
  <c r="G148" i="24"/>
  <c r="F149" i="24"/>
  <c r="F147" i="24"/>
  <c r="E150" i="24"/>
  <c r="E147" i="24"/>
  <c r="D149" i="24"/>
  <c r="D145" i="24"/>
  <c r="B159" i="24"/>
  <c r="B160" i="24" s="1"/>
  <c r="B151" i="24"/>
  <c r="B147" i="24"/>
  <c r="B148" i="24"/>
  <c r="M147" i="25" a="1"/>
  <c r="M147" i="25" s="1"/>
  <c r="M145" i="25"/>
  <c r="M157" i="25" a="1"/>
  <c r="M157" i="25" s="1"/>
  <c r="M157" i="23" a="1"/>
  <c r="M157" i="23" s="1"/>
  <c r="M149" i="23" a="1"/>
  <c r="M149" i="23" s="1"/>
  <c r="M151" i="23" a="1"/>
  <c r="M151" i="23" s="1"/>
  <c r="M148" i="23" a="1"/>
  <c r="M148" i="23" s="1"/>
  <c r="M145" i="23"/>
  <c r="M150" i="19" a="1"/>
  <c r="M150" i="19" s="1"/>
  <c r="M147" i="19" a="1"/>
  <c r="M147" i="19" s="1"/>
  <c r="M145" i="19"/>
  <c r="M151" i="19" a="1"/>
  <c r="M151" i="19" s="1"/>
  <c r="M149" i="19" a="1"/>
  <c r="M149" i="19" s="1"/>
  <c r="M148" i="19" a="1"/>
  <c r="M148" i="19" s="1"/>
  <c r="M157" i="27" a="1"/>
  <c r="M157" i="27" s="1"/>
  <c r="M149" i="27" a="1"/>
  <c r="M149" i="27" s="1"/>
  <c r="M150" i="27" a="1"/>
  <c r="M150" i="27" s="1"/>
  <c r="M145" i="27"/>
  <c r="M151" i="27" a="1"/>
  <c r="M151" i="27" s="1"/>
  <c r="M147" i="27" a="1"/>
  <c r="M147" i="27" s="1"/>
  <c r="M148" i="27" a="1"/>
  <c r="M148" i="27" s="1"/>
  <c r="K150" i="26"/>
  <c r="K151" i="26"/>
  <c r="K149" i="26"/>
  <c r="K147" i="26"/>
  <c r="K145" i="26"/>
  <c r="K148" i="26"/>
  <c r="K157" i="26"/>
  <c r="J151" i="26"/>
  <c r="J149" i="26"/>
  <c r="J147" i="26"/>
  <c r="J145" i="26"/>
  <c r="J150" i="26"/>
  <c r="J157" i="26"/>
  <c r="I151" i="26"/>
  <c r="I148" i="26"/>
  <c r="I149" i="26"/>
  <c r="I145" i="26"/>
  <c r="I150" i="26"/>
  <c r="I147" i="26"/>
  <c r="I157" i="26"/>
  <c r="H148" i="26"/>
  <c r="H149" i="26"/>
  <c r="H151" i="26"/>
  <c r="H150" i="26"/>
  <c r="H147" i="26"/>
  <c r="H145" i="26"/>
  <c r="H157" i="26"/>
  <c r="G148" i="26"/>
  <c r="G147" i="26"/>
  <c r="G151" i="26"/>
  <c r="G149" i="26"/>
  <c r="G150" i="26"/>
  <c r="G145" i="26"/>
  <c r="G157" i="26"/>
  <c r="F151" i="26"/>
  <c r="F148" i="26"/>
  <c r="F150" i="26"/>
  <c r="F147" i="26"/>
  <c r="F145" i="26"/>
  <c r="F157" i="26"/>
  <c r="E149" i="26"/>
  <c r="E150" i="26"/>
  <c r="E148" i="26"/>
  <c r="E147" i="26"/>
  <c r="E145" i="26"/>
  <c r="E151" i="26"/>
  <c r="E157" i="26"/>
  <c r="D149" i="26"/>
  <c r="D150" i="26"/>
  <c r="D145" i="26"/>
  <c r="D147" i="26"/>
  <c r="D151" i="26"/>
  <c r="D157" i="26"/>
  <c r="C149" i="26"/>
  <c r="C145" i="26"/>
  <c r="C148" i="26"/>
  <c r="C147" i="26"/>
  <c r="M156" i="26" a="1"/>
  <c r="M156" i="26" s="1"/>
  <c r="M153" i="26" a="1"/>
  <c r="M153" i="26" s="1"/>
  <c r="M146" i="26" a="1"/>
  <c r="M146" i="26" s="1"/>
  <c r="M155" i="26" a="1"/>
  <c r="M155" i="26" s="1"/>
  <c r="B147" i="26"/>
  <c r="B150" i="26"/>
  <c r="B148" i="26"/>
  <c r="B151" i="26"/>
  <c r="B145" i="26"/>
  <c r="K150" i="22"/>
  <c r="M150" i="22" s="1" a="1"/>
  <c r="M150" i="22" s="1"/>
  <c r="K157" i="22"/>
  <c r="J145" i="22"/>
  <c r="M145" i="22" s="1"/>
  <c r="I149" i="22"/>
  <c r="I151" i="22"/>
  <c r="M151" i="22" s="1" a="1"/>
  <c r="M151" i="22" s="1"/>
  <c r="H149" i="22"/>
  <c r="H157" i="22"/>
  <c r="G148" i="22"/>
  <c r="M148" i="22" s="1" a="1"/>
  <c r="M148" i="22" s="1"/>
  <c r="G157" i="22"/>
  <c r="F157" i="22"/>
  <c r="E147" i="22"/>
  <c r="M147" i="22" s="1" a="1"/>
  <c r="M147" i="22" s="1"/>
  <c r="D157" i="22"/>
  <c r="B159" i="22"/>
  <c r="B160" i="22" s="1"/>
  <c r="M155" i="22" a="1"/>
  <c r="M155" i="22" s="1"/>
  <c r="M156" i="22" a="1"/>
  <c r="M156" i="22" s="1"/>
  <c r="M146" i="22" a="1"/>
  <c r="M146" i="22" s="1"/>
  <c r="M154" i="22" a="1"/>
  <c r="M154" i="22" s="1"/>
  <c r="M153" i="22" a="1"/>
  <c r="M153" i="22" s="1"/>
  <c r="B157" i="22"/>
  <c r="K145" i="21"/>
  <c r="J150" i="21"/>
  <c r="J151" i="21"/>
  <c r="I151" i="21"/>
  <c r="H149" i="21"/>
  <c r="M149" i="21" s="1" a="1"/>
  <c r="M149" i="21" s="1"/>
  <c r="H150" i="21"/>
  <c r="G149" i="21"/>
  <c r="F149" i="21"/>
  <c r="E149" i="21"/>
  <c r="E148" i="21"/>
  <c r="M148" i="21" s="1" a="1"/>
  <c r="M148" i="21" s="1"/>
  <c r="D151" i="21"/>
  <c r="D145" i="21"/>
  <c r="D157" i="21"/>
  <c r="B159" i="21"/>
  <c r="B160" i="21" s="1"/>
  <c r="C145" i="21"/>
  <c r="M156" i="21" a="1"/>
  <c r="M156" i="21" s="1"/>
  <c r="M146" i="21" a="1"/>
  <c r="M146" i="21" s="1"/>
  <c r="M153" i="21" a="1"/>
  <c r="M153" i="21" s="1"/>
  <c r="M155" i="21" a="1"/>
  <c r="M155" i="21" s="1"/>
  <c r="B145" i="21"/>
  <c r="B157" i="21"/>
  <c r="M154" i="26" a="1"/>
  <c r="M154" i="26" s="1"/>
  <c r="K148" i="14"/>
  <c r="K147" i="14"/>
  <c r="K157" i="14"/>
  <c r="J157" i="14"/>
  <c r="I157" i="14"/>
  <c r="H145" i="14"/>
  <c r="G145" i="14"/>
  <c r="G157" i="14"/>
  <c r="F151" i="14"/>
  <c r="M151" i="14" s="1" a="1"/>
  <c r="M151" i="14" s="1"/>
  <c r="F157" i="14"/>
  <c r="E157" i="14"/>
  <c r="D157" i="14"/>
  <c r="M146" i="14" a="1"/>
  <c r="M146" i="14" s="1"/>
  <c r="B159" i="14"/>
  <c r="B160" i="14" s="1"/>
  <c r="C145" i="14"/>
  <c r="C147" i="14"/>
  <c r="M155" i="14" a="1"/>
  <c r="M155" i="14" s="1"/>
  <c r="C157" i="14"/>
  <c r="M153" i="14" a="1"/>
  <c r="M153" i="14" s="1"/>
  <c r="M156" i="14" a="1"/>
  <c r="M156" i="14" s="1"/>
  <c r="B148" i="14"/>
  <c r="B157" i="14"/>
  <c r="K151" i="13"/>
  <c r="K149" i="13"/>
  <c r="K150" i="13"/>
  <c r="K148" i="13"/>
  <c r="K145" i="13"/>
  <c r="K157" i="13"/>
  <c r="J147" i="13"/>
  <c r="J149" i="13"/>
  <c r="J151" i="13"/>
  <c r="J148" i="13"/>
  <c r="J145" i="13"/>
  <c r="J150" i="13"/>
  <c r="J157" i="13"/>
  <c r="I148" i="13"/>
  <c r="I147" i="13"/>
  <c r="I145" i="13"/>
  <c r="I149" i="13"/>
  <c r="I151" i="13"/>
  <c r="I150" i="13"/>
  <c r="I157" i="13"/>
  <c r="H149" i="13"/>
  <c r="H147" i="13"/>
  <c r="H151" i="13"/>
  <c r="H148" i="13"/>
  <c r="H145" i="13"/>
  <c r="H150" i="13"/>
  <c r="G147" i="13"/>
  <c r="G149" i="13"/>
  <c r="G151" i="13"/>
  <c r="G145" i="13"/>
  <c r="G150" i="13"/>
  <c r="G148" i="13"/>
  <c r="F151" i="13"/>
  <c r="F149" i="13"/>
  <c r="F147" i="13"/>
  <c r="F150" i="13"/>
  <c r="F148" i="13"/>
  <c r="F145" i="13"/>
  <c r="F157" i="13"/>
  <c r="E151" i="13"/>
  <c r="E149" i="13"/>
  <c r="E148" i="13"/>
  <c r="E147" i="13"/>
  <c r="E145" i="13"/>
  <c r="E150" i="13"/>
  <c r="D151" i="13"/>
  <c r="D149" i="13"/>
  <c r="D150" i="13"/>
  <c r="D148" i="13"/>
  <c r="D147" i="13"/>
  <c r="D145" i="13"/>
  <c r="B159" i="13"/>
  <c r="B160" i="13" s="1"/>
  <c r="D157" i="13"/>
  <c r="C150" i="13"/>
  <c r="C157" i="13"/>
  <c r="M154" i="13" a="1"/>
  <c r="M154" i="13" s="1"/>
  <c r="M153" i="13" a="1"/>
  <c r="M153" i="13" s="1"/>
  <c r="M156" i="13" a="1"/>
  <c r="M156" i="13" s="1"/>
  <c r="M155" i="13" a="1"/>
  <c r="M155" i="13" s="1"/>
  <c r="M146" i="13" a="1"/>
  <c r="M146" i="13" s="1"/>
  <c r="E157" i="22"/>
  <c r="M147" i="21" a="1"/>
  <c r="M147" i="21" s="1"/>
  <c r="M151" i="21" a="1"/>
  <c r="M151" i="21" s="1"/>
  <c r="M150" i="21" a="1"/>
  <c r="M150" i="21" s="1"/>
  <c r="M154" i="21" a="1"/>
  <c r="M154" i="21" s="1"/>
  <c r="M150" i="14" a="1"/>
  <c r="M150" i="14" s="1"/>
  <c r="M149" i="14" a="1"/>
  <c r="M149" i="14" s="1"/>
  <c r="M154" i="14" a="1"/>
  <c r="M154" i="14" s="1"/>
  <c r="E157" i="13"/>
  <c r="D150" i="24"/>
  <c r="J150" i="24"/>
  <c r="D151" i="24"/>
  <c r="K151" i="24"/>
  <c r="C145" i="24"/>
  <c r="C150" i="24"/>
  <c r="C148" i="24"/>
  <c r="C147" i="24"/>
  <c r="K149" i="24"/>
  <c r="E157" i="24"/>
  <c r="E151" i="24"/>
  <c r="E149" i="24"/>
  <c r="B150" i="24"/>
  <c r="I147" i="24"/>
  <c r="I151" i="24"/>
  <c r="G147" i="24"/>
  <c r="G150" i="24"/>
  <c r="K145" i="24"/>
  <c r="K150" i="24"/>
  <c r="F150" i="24"/>
  <c r="C157" i="24"/>
  <c r="I157" i="24"/>
  <c r="H145" i="24"/>
  <c r="G145" i="24"/>
  <c r="G149" i="24"/>
  <c r="C151" i="24"/>
  <c r="H147" i="24"/>
  <c r="E148" i="24"/>
  <c r="E145" i="24"/>
  <c r="K147" i="24"/>
  <c r="D157" i="24"/>
  <c r="F145" i="24"/>
  <c r="F151" i="24"/>
  <c r="J151" i="24"/>
  <c r="J147" i="24"/>
  <c r="C149" i="24"/>
  <c r="D147" i="24"/>
  <c r="F148" i="24"/>
  <c r="D148" i="24"/>
  <c r="B149" i="24"/>
  <c r="B145" i="24"/>
  <c r="B157" i="24"/>
  <c r="H157" i="24"/>
  <c r="J157" i="24"/>
  <c r="G157" i="24"/>
  <c r="F157" i="24"/>
  <c r="M146" i="24" a="1"/>
  <c r="M146" i="24" s="1"/>
  <c r="M156" i="24" a="1"/>
  <c r="M156" i="24" s="1"/>
  <c r="M153" i="24" a="1"/>
  <c r="M153" i="24" s="1"/>
  <c r="M154" i="24" a="1"/>
  <c r="M154" i="24" s="1"/>
  <c r="M155" i="24" a="1"/>
  <c r="M155" i="24" s="1"/>
  <c r="K156" i="12"/>
  <c r="J156" i="12"/>
  <c r="I156" i="12"/>
  <c r="H156" i="12"/>
  <c r="G156" i="12"/>
  <c r="F156" i="12"/>
  <c r="E156" i="12"/>
  <c r="D156" i="12"/>
  <c r="C156" i="12"/>
  <c r="B156" i="12"/>
  <c r="K155" i="12"/>
  <c r="J155" i="12"/>
  <c r="I155" i="12"/>
  <c r="H155" i="12"/>
  <c r="G155" i="12"/>
  <c r="F155" i="12"/>
  <c r="E155" i="12"/>
  <c r="D155" i="12"/>
  <c r="C155" i="12"/>
  <c r="B155" i="12"/>
  <c r="K154" i="12"/>
  <c r="J154" i="12"/>
  <c r="I154" i="12"/>
  <c r="H154" i="12"/>
  <c r="H157" i="12" s="1"/>
  <c r="G154" i="12"/>
  <c r="F154" i="12"/>
  <c r="E154" i="12"/>
  <c r="D154" i="12"/>
  <c r="C154" i="12"/>
  <c r="C157" i="12" s="1"/>
  <c r="B154" i="12"/>
  <c r="K153" i="12"/>
  <c r="J153" i="12"/>
  <c r="I153" i="12"/>
  <c r="H153" i="12"/>
  <c r="G153" i="12"/>
  <c r="F153" i="12"/>
  <c r="E153" i="12"/>
  <c r="D153" i="12"/>
  <c r="C153" i="12"/>
  <c r="B153" i="12"/>
  <c r="K146" i="12"/>
  <c r="J146" i="12"/>
  <c r="I146" i="12"/>
  <c r="H146" i="12"/>
  <c r="G146" i="12"/>
  <c r="F146" i="12"/>
  <c r="E146" i="12"/>
  <c r="D146" i="12"/>
  <c r="C146" i="12"/>
  <c r="B146" i="12"/>
  <c r="K142" i="12"/>
  <c r="J142" i="12"/>
  <c r="I142" i="12"/>
  <c r="H142" i="12"/>
  <c r="G142" i="12"/>
  <c r="F142" i="12"/>
  <c r="E142" i="12"/>
  <c r="D142" i="12"/>
  <c r="C142" i="12"/>
  <c r="B142" i="12"/>
  <c r="K141" i="12"/>
  <c r="J141" i="12"/>
  <c r="I141" i="12"/>
  <c r="H141" i="12"/>
  <c r="G141" i="12"/>
  <c r="F141" i="12"/>
  <c r="E141" i="12"/>
  <c r="D141" i="12"/>
  <c r="C141" i="12"/>
  <c r="B141" i="12"/>
  <c r="K139" i="12"/>
  <c r="J139" i="12"/>
  <c r="I139" i="12"/>
  <c r="H139" i="12"/>
  <c r="G139" i="12"/>
  <c r="F139" i="12"/>
  <c r="E139" i="12"/>
  <c r="D139" i="12"/>
  <c r="C139" i="12"/>
  <c r="B139" i="12"/>
  <c r="K138" i="12"/>
  <c r="J138" i="12"/>
  <c r="I138" i="12"/>
  <c r="H138" i="12"/>
  <c r="G138" i="12"/>
  <c r="F138" i="12"/>
  <c r="E138" i="12"/>
  <c r="D138" i="12"/>
  <c r="C138" i="12"/>
  <c r="B138" i="12"/>
  <c r="K137" i="12"/>
  <c r="J137" i="12"/>
  <c r="I137" i="12"/>
  <c r="H137" i="12"/>
  <c r="G137" i="12"/>
  <c r="F137" i="12"/>
  <c r="E137" i="12"/>
  <c r="D137" i="12"/>
  <c r="C137" i="12"/>
  <c r="B137" i="12"/>
  <c r="K136" i="12"/>
  <c r="J136" i="12"/>
  <c r="I136" i="12"/>
  <c r="H136" i="12"/>
  <c r="G136" i="12"/>
  <c r="F136" i="12"/>
  <c r="E136" i="12"/>
  <c r="D136" i="12"/>
  <c r="C136" i="12"/>
  <c r="B136" i="12"/>
  <c r="K128" i="12"/>
  <c r="J128" i="12"/>
  <c r="I128" i="12"/>
  <c r="H128" i="12"/>
  <c r="G128" i="12"/>
  <c r="F128" i="12"/>
  <c r="E128" i="12"/>
  <c r="D128" i="12"/>
  <c r="C128" i="12"/>
  <c r="B128" i="12"/>
  <c r="K127" i="12"/>
  <c r="J127" i="12"/>
  <c r="I127" i="12"/>
  <c r="H127" i="12"/>
  <c r="G127" i="12"/>
  <c r="F127" i="12"/>
  <c r="E127" i="12"/>
  <c r="D127" i="12"/>
  <c r="C127" i="12"/>
  <c r="B127" i="12"/>
  <c r="K125" i="12"/>
  <c r="J125" i="12"/>
  <c r="I125" i="12"/>
  <c r="H125" i="12"/>
  <c r="G125" i="12"/>
  <c r="F125" i="12"/>
  <c r="E125" i="12"/>
  <c r="D125" i="12"/>
  <c r="C125" i="12"/>
  <c r="B125" i="12"/>
  <c r="K124" i="12"/>
  <c r="J124" i="12"/>
  <c r="I124" i="12"/>
  <c r="H124" i="12"/>
  <c r="G124" i="12"/>
  <c r="F124" i="12"/>
  <c r="E124" i="12"/>
  <c r="D124" i="12"/>
  <c r="C124" i="12"/>
  <c r="B124" i="12"/>
  <c r="K123" i="12"/>
  <c r="J123" i="12"/>
  <c r="I123" i="12"/>
  <c r="H123" i="12"/>
  <c r="G123" i="12"/>
  <c r="F123" i="12"/>
  <c r="E123" i="12"/>
  <c r="D123" i="12"/>
  <c r="C123" i="12"/>
  <c r="B123" i="12"/>
  <c r="K122" i="12"/>
  <c r="J122" i="12"/>
  <c r="I122" i="12"/>
  <c r="H122" i="12"/>
  <c r="G122" i="12"/>
  <c r="F122" i="12"/>
  <c r="E122" i="12"/>
  <c r="D122" i="12"/>
  <c r="C122" i="12"/>
  <c r="B122" i="12"/>
  <c r="K114" i="12"/>
  <c r="J114" i="12"/>
  <c r="I114" i="12"/>
  <c r="H114" i="12"/>
  <c r="G114" i="12"/>
  <c r="F114" i="12"/>
  <c r="E114" i="12"/>
  <c r="D114" i="12"/>
  <c r="C114" i="12"/>
  <c r="B114" i="12"/>
  <c r="K113" i="12"/>
  <c r="J113" i="12"/>
  <c r="I113" i="12"/>
  <c r="H113" i="12"/>
  <c r="G113" i="12"/>
  <c r="F113" i="12"/>
  <c r="E113" i="12"/>
  <c r="D113" i="12"/>
  <c r="C113" i="12"/>
  <c r="B113" i="12"/>
  <c r="K111" i="12"/>
  <c r="J111" i="12"/>
  <c r="I111" i="12"/>
  <c r="H111" i="12"/>
  <c r="G111" i="12"/>
  <c r="F111" i="12"/>
  <c r="E111" i="12"/>
  <c r="D111" i="12"/>
  <c r="C111" i="12"/>
  <c r="B111" i="12"/>
  <c r="K110" i="12"/>
  <c r="J110" i="12"/>
  <c r="I110" i="12"/>
  <c r="H110" i="12"/>
  <c r="G110" i="12"/>
  <c r="F110" i="12"/>
  <c r="E110" i="12"/>
  <c r="D110" i="12"/>
  <c r="C110" i="12"/>
  <c r="B110" i="12"/>
  <c r="K109" i="12"/>
  <c r="J109" i="12"/>
  <c r="I109" i="12"/>
  <c r="H109" i="12"/>
  <c r="G109" i="12"/>
  <c r="F109" i="12"/>
  <c r="E109" i="12"/>
  <c r="D109" i="12"/>
  <c r="C109" i="12"/>
  <c r="B109" i="12"/>
  <c r="K108" i="12"/>
  <c r="J108" i="12"/>
  <c r="I108" i="12"/>
  <c r="H108" i="12"/>
  <c r="G108" i="12"/>
  <c r="F108" i="12"/>
  <c r="E108" i="12"/>
  <c r="D108" i="12"/>
  <c r="C108" i="12"/>
  <c r="B108" i="12"/>
  <c r="K100" i="12"/>
  <c r="J100" i="12"/>
  <c r="I100" i="12"/>
  <c r="H100" i="12"/>
  <c r="G100" i="12"/>
  <c r="F100" i="12"/>
  <c r="E100" i="12"/>
  <c r="D100" i="12"/>
  <c r="C100" i="12"/>
  <c r="B100" i="12"/>
  <c r="K99" i="12"/>
  <c r="J99" i="12"/>
  <c r="I99" i="12"/>
  <c r="H99" i="12"/>
  <c r="G99" i="12"/>
  <c r="F99" i="12"/>
  <c r="E99" i="12"/>
  <c r="D99" i="12"/>
  <c r="C99" i="12"/>
  <c r="B99" i="12"/>
  <c r="K97" i="12"/>
  <c r="J97" i="12"/>
  <c r="I97" i="12"/>
  <c r="H97" i="12"/>
  <c r="G97" i="12"/>
  <c r="F97" i="12"/>
  <c r="E97" i="12"/>
  <c r="D97" i="12"/>
  <c r="C97" i="12"/>
  <c r="B97" i="12"/>
  <c r="K96" i="12"/>
  <c r="J96" i="12"/>
  <c r="I96" i="12"/>
  <c r="H96" i="12"/>
  <c r="G96" i="12"/>
  <c r="F96" i="12"/>
  <c r="E96" i="12"/>
  <c r="D96" i="12"/>
  <c r="C96" i="12"/>
  <c r="B96" i="12"/>
  <c r="K95" i="12"/>
  <c r="J95" i="12"/>
  <c r="I95" i="12"/>
  <c r="H95" i="12"/>
  <c r="G95" i="12"/>
  <c r="F95" i="12"/>
  <c r="E95" i="12"/>
  <c r="D95" i="12"/>
  <c r="C95" i="12"/>
  <c r="B95" i="12"/>
  <c r="K94" i="12"/>
  <c r="J94" i="12"/>
  <c r="I94" i="12"/>
  <c r="H94" i="12"/>
  <c r="G94" i="12"/>
  <c r="F94" i="12"/>
  <c r="E94" i="12"/>
  <c r="D94" i="12"/>
  <c r="C94" i="12"/>
  <c r="B94" i="12"/>
  <c r="K86" i="12"/>
  <c r="J86" i="12"/>
  <c r="I86" i="12"/>
  <c r="H86" i="12"/>
  <c r="G86" i="12"/>
  <c r="F86" i="12"/>
  <c r="E86" i="12"/>
  <c r="D86" i="12"/>
  <c r="C86" i="12"/>
  <c r="B86" i="12"/>
  <c r="K85" i="12"/>
  <c r="J85" i="12"/>
  <c r="I85" i="12"/>
  <c r="H85" i="12"/>
  <c r="G85" i="12"/>
  <c r="F85" i="12"/>
  <c r="E85" i="12"/>
  <c r="D85" i="12"/>
  <c r="C85" i="12"/>
  <c r="B85" i="12"/>
  <c r="K83" i="12"/>
  <c r="J83" i="12"/>
  <c r="I83" i="12"/>
  <c r="H83" i="12"/>
  <c r="G83" i="12"/>
  <c r="F83" i="12"/>
  <c r="E83" i="12"/>
  <c r="D83" i="12"/>
  <c r="C83" i="12"/>
  <c r="B83" i="12"/>
  <c r="K82" i="12"/>
  <c r="J82" i="12"/>
  <c r="I82" i="12"/>
  <c r="H82" i="12"/>
  <c r="G82" i="12"/>
  <c r="F82" i="12"/>
  <c r="E82" i="12"/>
  <c r="D82" i="12"/>
  <c r="C82" i="12"/>
  <c r="B82" i="12"/>
  <c r="K81" i="12"/>
  <c r="J81" i="12"/>
  <c r="I81" i="12"/>
  <c r="H81" i="12"/>
  <c r="G81" i="12"/>
  <c r="F81" i="12"/>
  <c r="E81" i="12"/>
  <c r="D81" i="12"/>
  <c r="C81" i="12"/>
  <c r="B81" i="12"/>
  <c r="K80" i="12"/>
  <c r="J80" i="12"/>
  <c r="I80" i="12"/>
  <c r="H80" i="12"/>
  <c r="G80" i="12"/>
  <c r="F80" i="12"/>
  <c r="E80" i="12"/>
  <c r="D80" i="12"/>
  <c r="C80" i="12"/>
  <c r="B80" i="12"/>
  <c r="K72" i="12"/>
  <c r="J72" i="12"/>
  <c r="I72" i="12"/>
  <c r="H72" i="12"/>
  <c r="G72" i="12"/>
  <c r="F72" i="12"/>
  <c r="E72" i="12"/>
  <c r="D72" i="12"/>
  <c r="C72" i="12"/>
  <c r="B72" i="12"/>
  <c r="K71" i="12"/>
  <c r="J71" i="12"/>
  <c r="I71" i="12"/>
  <c r="H71" i="12"/>
  <c r="G71" i="12"/>
  <c r="F71" i="12"/>
  <c r="E71" i="12"/>
  <c r="D71" i="12"/>
  <c r="C71" i="12"/>
  <c r="B71" i="12"/>
  <c r="K69" i="12"/>
  <c r="J69" i="12"/>
  <c r="I69" i="12"/>
  <c r="H69" i="12"/>
  <c r="G69" i="12"/>
  <c r="F69" i="12"/>
  <c r="E69" i="12"/>
  <c r="D69" i="12"/>
  <c r="C69" i="12"/>
  <c r="B69" i="12"/>
  <c r="K68" i="12"/>
  <c r="J68" i="12"/>
  <c r="I68" i="12"/>
  <c r="H68" i="12"/>
  <c r="G68" i="12"/>
  <c r="F68" i="12"/>
  <c r="E68" i="12"/>
  <c r="D68" i="12"/>
  <c r="C68" i="12"/>
  <c r="B68" i="12"/>
  <c r="K67" i="12"/>
  <c r="J67" i="12"/>
  <c r="I67" i="12"/>
  <c r="H67" i="12"/>
  <c r="G67" i="12"/>
  <c r="F67" i="12"/>
  <c r="E67" i="12"/>
  <c r="D67" i="12"/>
  <c r="C67" i="12"/>
  <c r="B67" i="12"/>
  <c r="K66" i="12"/>
  <c r="J66" i="12"/>
  <c r="I66" i="12"/>
  <c r="H66" i="12"/>
  <c r="G66" i="12"/>
  <c r="F66" i="12"/>
  <c r="E66" i="12"/>
  <c r="D66" i="12"/>
  <c r="C66" i="12"/>
  <c r="B66" i="12"/>
  <c r="K58" i="12"/>
  <c r="J58" i="12"/>
  <c r="I58" i="12"/>
  <c r="H58" i="12"/>
  <c r="G58" i="12"/>
  <c r="F58" i="12"/>
  <c r="E58" i="12"/>
  <c r="D58" i="12"/>
  <c r="C58" i="12"/>
  <c r="B58" i="12"/>
  <c r="K57" i="12"/>
  <c r="J57" i="12"/>
  <c r="I57" i="12"/>
  <c r="H57" i="12"/>
  <c r="G57" i="12"/>
  <c r="F57" i="12"/>
  <c r="E57" i="12"/>
  <c r="D57" i="12"/>
  <c r="C57" i="12"/>
  <c r="B57" i="12"/>
  <c r="K55" i="12"/>
  <c r="J55" i="12"/>
  <c r="I55" i="12"/>
  <c r="H55" i="12"/>
  <c r="G55" i="12"/>
  <c r="F55" i="12"/>
  <c r="E55" i="12"/>
  <c r="D55" i="12"/>
  <c r="C55" i="12"/>
  <c r="B55" i="12"/>
  <c r="K54" i="12"/>
  <c r="J54" i="12"/>
  <c r="I54" i="12"/>
  <c r="H54" i="12"/>
  <c r="G54" i="12"/>
  <c r="F54" i="12"/>
  <c r="E54" i="12"/>
  <c r="D54" i="12"/>
  <c r="C54" i="12"/>
  <c r="B54" i="12"/>
  <c r="K53" i="12"/>
  <c r="J53" i="12"/>
  <c r="I53" i="12"/>
  <c r="H53" i="12"/>
  <c r="G53" i="12"/>
  <c r="F53" i="12"/>
  <c r="E53" i="12"/>
  <c r="D53" i="12"/>
  <c r="C53" i="12"/>
  <c r="B53" i="12"/>
  <c r="K52" i="12"/>
  <c r="J52" i="12"/>
  <c r="I52" i="12"/>
  <c r="H52" i="12"/>
  <c r="G52" i="12"/>
  <c r="F52" i="12"/>
  <c r="E52" i="12"/>
  <c r="D52" i="12"/>
  <c r="C52" i="12"/>
  <c r="B52" i="12"/>
  <c r="K44" i="12"/>
  <c r="J44" i="12"/>
  <c r="I44" i="12"/>
  <c r="H44" i="12"/>
  <c r="G44" i="12"/>
  <c r="F44" i="12"/>
  <c r="E44" i="12"/>
  <c r="D44" i="12"/>
  <c r="C44" i="12"/>
  <c r="B44" i="12"/>
  <c r="K43" i="12"/>
  <c r="J43" i="12"/>
  <c r="I43" i="12"/>
  <c r="H43" i="12"/>
  <c r="H150" i="12" s="1"/>
  <c r="G43" i="12"/>
  <c r="F43" i="12"/>
  <c r="E43" i="12"/>
  <c r="D43" i="12"/>
  <c r="C43" i="12"/>
  <c r="C150" i="12" s="1"/>
  <c r="B43" i="12"/>
  <c r="K41" i="12"/>
  <c r="J41" i="12"/>
  <c r="I41" i="12"/>
  <c r="H41" i="12"/>
  <c r="G41" i="12"/>
  <c r="F41" i="12"/>
  <c r="E41" i="12"/>
  <c r="D41" i="12"/>
  <c r="C41" i="12"/>
  <c r="B41" i="12"/>
  <c r="K40" i="12"/>
  <c r="J40" i="12"/>
  <c r="I40" i="12"/>
  <c r="H40" i="12"/>
  <c r="G40" i="12"/>
  <c r="F40" i="12"/>
  <c r="E40" i="12"/>
  <c r="D40" i="12"/>
  <c r="C40" i="12"/>
  <c r="B40" i="12"/>
  <c r="K39" i="12"/>
  <c r="J39" i="12"/>
  <c r="I39" i="12"/>
  <c r="H39" i="12"/>
  <c r="G39" i="12"/>
  <c r="F39" i="12"/>
  <c r="E39" i="12"/>
  <c r="D39" i="12"/>
  <c r="C39" i="12"/>
  <c r="B39" i="12"/>
  <c r="K38" i="12"/>
  <c r="J38" i="12"/>
  <c r="I38" i="12"/>
  <c r="H38" i="12"/>
  <c r="G38" i="12"/>
  <c r="F38" i="12"/>
  <c r="E38" i="12"/>
  <c r="D38" i="12"/>
  <c r="C38" i="12"/>
  <c r="B38" i="12"/>
  <c r="K30" i="12"/>
  <c r="J30" i="12"/>
  <c r="I30" i="12"/>
  <c r="H30" i="12"/>
  <c r="G30" i="12"/>
  <c r="F30" i="12"/>
  <c r="E30" i="12"/>
  <c r="D30" i="12"/>
  <c r="C30" i="12"/>
  <c r="B30" i="12"/>
  <c r="K29" i="12"/>
  <c r="J29" i="12"/>
  <c r="I29" i="12"/>
  <c r="H29" i="12"/>
  <c r="G29" i="12"/>
  <c r="F29" i="12"/>
  <c r="E29" i="12"/>
  <c r="D29" i="12"/>
  <c r="C29" i="12"/>
  <c r="B29" i="12"/>
  <c r="K27" i="12"/>
  <c r="J27" i="12"/>
  <c r="I27" i="12"/>
  <c r="H27" i="12"/>
  <c r="G27" i="12"/>
  <c r="F27" i="12"/>
  <c r="E27" i="12"/>
  <c r="D27" i="12"/>
  <c r="C27" i="12"/>
  <c r="B27" i="12"/>
  <c r="K26" i="12"/>
  <c r="J26" i="12"/>
  <c r="I26" i="12"/>
  <c r="H26" i="12"/>
  <c r="G26" i="12"/>
  <c r="F26" i="12"/>
  <c r="E26" i="12"/>
  <c r="D26" i="12"/>
  <c r="C26" i="12"/>
  <c r="B26" i="12"/>
  <c r="K25" i="12"/>
  <c r="J25" i="12"/>
  <c r="I25" i="12"/>
  <c r="H25" i="12"/>
  <c r="G25" i="12"/>
  <c r="F25" i="12"/>
  <c r="E25" i="12"/>
  <c r="D25" i="12"/>
  <c r="C25" i="12"/>
  <c r="B25" i="12"/>
  <c r="K24" i="12"/>
  <c r="J24" i="12"/>
  <c r="I24" i="12"/>
  <c r="H24" i="12"/>
  <c r="G24" i="12"/>
  <c r="F24" i="12"/>
  <c r="E24" i="12"/>
  <c r="D24" i="12"/>
  <c r="C24" i="12"/>
  <c r="B24" i="12"/>
  <c r="K16" i="12"/>
  <c r="J16" i="12"/>
  <c r="I16" i="12"/>
  <c r="H16" i="12"/>
  <c r="G16" i="12"/>
  <c r="F16" i="12"/>
  <c r="E16" i="12"/>
  <c r="D16" i="12"/>
  <c r="C16" i="12"/>
  <c r="B16" i="12"/>
  <c r="K15" i="12"/>
  <c r="J15" i="12"/>
  <c r="I15" i="12"/>
  <c r="H15" i="12"/>
  <c r="G15" i="12"/>
  <c r="F15" i="12"/>
  <c r="E15" i="12"/>
  <c r="D15" i="12"/>
  <c r="C15" i="12"/>
  <c r="B15" i="12"/>
  <c r="K13" i="12"/>
  <c r="J13" i="12"/>
  <c r="I13" i="12"/>
  <c r="H13" i="12"/>
  <c r="G13" i="12"/>
  <c r="F13" i="12"/>
  <c r="E13" i="12"/>
  <c r="D13" i="12"/>
  <c r="C13" i="12"/>
  <c r="B13" i="12"/>
  <c r="K12" i="12"/>
  <c r="J12" i="12"/>
  <c r="I12" i="12"/>
  <c r="H12" i="12"/>
  <c r="G12" i="12"/>
  <c r="F12" i="12"/>
  <c r="E12" i="12"/>
  <c r="D12" i="12"/>
  <c r="C12" i="12"/>
  <c r="B12" i="12"/>
  <c r="K11" i="12"/>
  <c r="J11" i="12"/>
  <c r="I11" i="12"/>
  <c r="H11" i="12"/>
  <c r="G11" i="12"/>
  <c r="F11" i="12"/>
  <c r="E11" i="12"/>
  <c r="D11" i="12"/>
  <c r="C11" i="12"/>
  <c r="B11" i="12"/>
  <c r="K10" i="12"/>
  <c r="J10" i="12"/>
  <c r="I10" i="12"/>
  <c r="H10" i="12"/>
  <c r="G10" i="12"/>
  <c r="F10" i="12"/>
  <c r="E10" i="12"/>
  <c r="D10" i="12"/>
  <c r="C10" i="12"/>
  <c r="B10" i="12"/>
  <c r="M145" i="24" l="1"/>
  <c r="M157" i="26" a="1"/>
  <c r="M157" i="26" s="1"/>
  <c r="M150" i="26" a="1"/>
  <c r="M150" i="26" s="1"/>
  <c r="M149" i="26" a="1"/>
  <c r="M149" i="26" s="1"/>
  <c r="M147" i="26" a="1"/>
  <c r="M147" i="26" s="1"/>
  <c r="M151" i="26" a="1"/>
  <c r="M151" i="26" s="1"/>
  <c r="M145" i="26"/>
  <c r="M148" i="26" a="1"/>
  <c r="M148" i="26" s="1"/>
  <c r="M149" i="22" a="1"/>
  <c r="M149" i="22" s="1"/>
  <c r="M157" i="22" a="1"/>
  <c r="M157" i="22" s="1"/>
  <c r="M157" i="21" a="1"/>
  <c r="M157" i="21" s="1"/>
  <c r="M145" i="21"/>
  <c r="M148" i="14" a="1"/>
  <c r="M148" i="14" s="1"/>
  <c r="M147" i="14" a="1"/>
  <c r="M147" i="14" s="1"/>
  <c r="M145" i="14"/>
  <c r="M157" i="14" a="1"/>
  <c r="M157" i="14" s="1"/>
  <c r="M147" i="13" a="1"/>
  <c r="M147" i="13" s="1"/>
  <c r="M157" i="13" a="1"/>
  <c r="M157" i="13" s="1"/>
  <c r="M148" i="13" a="1"/>
  <c r="M148" i="13" s="1"/>
  <c r="M145" i="13"/>
  <c r="M149" i="13" a="1"/>
  <c r="M149" i="13" s="1"/>
  <c r="M151" i="13" a="1"/>
  <c r="M151" i="13" s="1"/>
  <c r="M150" i="13" a="1"/>
  <c r="M150" i="13" s="1"/>
  <c r="K145" i="12"/>
  <c r="I149" i="12"/>
  <c r="H147" i="12"/>
  <c r="G148" i="12"/>
  <c r="G150" i="12"/>
  <c r="E147" i="12"/>
  <c r="E149" i="12"/>
  <c r="C151" i="12"/>
  <c r="B148" i="12"/>
  <c r="H148" i="12"/>
  <c r="J150" i="12"/>
  <c r="F150" i="12"/>
  <c r="K150" i="12"/>
  <c r="J149" i="12"/>
  <c r="D150" i="12"/>
  <c r="K149" i="12"/>
  <c r="J148" i="12"/>
  <c r="I157" i="12"/>
  <c r="E145" i="12"/>
  <c r="H145" i="12"/>
  <c r="I151" i="12"/>
  <c r="J145" i="12"/>
  <c r="J147" i="12"/>
  <c r="F148" i="12"/>
  <c r="F145" i="12"/>
  <c r="C148" i="12"/>
  <c r="C149" i="12"/>
  <c r="D151" i="12"/>
  <c r="D149" i="12"/>
  <c r="D147" i="12"/>
  <c r="F151" i="12"/>
  <c r="F149" i="12"/>
  <c r="F147" i="12"/>
  <c r="G151" i="12"/>
  <c r="H149" i="12"/>
  <c r="J151" i="12"/>
  <c r="K147" i="12"/>
  <c r="B149" i="12"/>
  <c r="B147" i="12"/>
  <c r="J157" i="12"/>
  <c r="M150" i="24" a="1"/>
  <c r="M150" i="24" s="1"/>
  <c r="M151" i="24" a="1"/>
  <c r="M151" i="24" s="1"/>
  <c r="M149" i="24" a="1"/>
  <c r="M149" i="24" s="1"/>
  <c r="M147" i="24" a="1"/>
  <c r="M147" i="24" s="1"/>
  <c r="M157" i="24" a="1"/>
  <c r="M157" i="24" s="1"/>
  <c r="M148" i="24" a="1"/>
  <c r="M148" i="24" s="1"/>
  <c r="K151" i="12"/>
  <c r="K148" i="12"/>
  <c r="K157" i="12"/>
  <c r="I145" i="12"/>
  <c r="I150" i="12"/>
  <c r="I148" i="12"/>
  <c r="I147" i="12"/>
  <c r="H151" i="12"/>
  <c r="G147" i="12"/>
  <c r="G145" i="12"/>
  <c r="G149" i="12"/>
  <c r="G157" i="12"/>
  <c r="F157" i="12"/>
  <c r="E150" i="12"/>
  <c r="E151" i="12"/>
  <c r="E148" i="12"/>
  <c r="D148" i="12"/>
  <c r="D145" i="12"/>
  <c r="D157" i="12"/>
  <c r="B159" i="12"/>
  <c r="B160" i="12" s="1"/>
  <c r="C147" i="12"/>
  <c r="C145" i="12"/>
  <c r="M156" i="12" a="1"/>
  <c r="M156" i="12" s="1"/>
  <c r="B150" i="12"/>
  <c r="B151" i="12"/>
  <c r="B145" i="12"/>
  <c r="B157" i="12"/>
  <c r="M155" i="12" a="1"/>
  <c r="M155" i="12" s="1"/>
  <c r="M146" i="12" a="1"/>
  <c r="M146" i="12" s="1"/>
  <c r="M154" i="12" a="1"/>
  <c r="M154" i="12" s="1"/>
  <c r="M153" i="12" a="1"/>
  <c r="M153" i="12" s="1"/>
  <c r="E157" i="12"/>
  <c r="M149" i="12" l="1" a="1"/>
  <c r="M149" i="12" s="1"/>
  <c r="M157" i="12" a="1"/>
  <c r="M157" i="12" s="1"/>
  <c r="M147" i="12" a="1"/>
  <c r="M147" i="12" s="1"/>
  <c r="M150" i="12" a="1"/>
  <c r="M150" i="12" s="1"/>
  <c r="M151" i="12" a="1"/>
  <c r="M151" i="12" s="1"/>
  <c r="M148" i="12" a="1"/>
  <c r="M148" i="12" s="1"/>
  <c r="M145" i="1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<sst xmlns="http://schemas.openxmlformats.org/spreadsheetml/2006/main" count="1995" uniqueCount="53">
  <si>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</si>
  <si>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</si>
  <si>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</si>
  <si>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</si>
  <si>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</si>
  <si>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</si>
  <si>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</si>
  <si>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</si>
  <si>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</si>
  <si>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</si>
  <si>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</si>
  <si>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Minimum</t>
  </si>
  <si>
    <t>Maximum</t>
  </si>
  <si>
    <t>Mean</t>
  </si>
  <si>
    <t>Median</t>
  </si>
  <si>
    <t>Range</t>
  </si>
  <si>
    <t>Recall</t>
  </si>
  <si>
    <t>Precision</t>
  </si>
  <si>
    <t>Specificity</t>
  </si>
  <si>
    <t>True Negatives (TN)</t>
  </si>
  <si>
    <t>False Negatives (FN)</t>
  </si>
  <si>
    <t>True Positives (TP)</t>
  </si>
  <si>
    <t>False Positives (FP)</t>
  </si>
  <si>
    <t>False Positive Rate (FPR)</t>
  </si>
  <si>
    <t>True Positive Rate (TPR)</t>
  </si>
  <si>
    <t>Session Run</t>
  </si>
  <si>
    <t>K-Fold Approach  (n=10)</t>
  </si>
  <si>
    <t>Accuracy</t>
  </si>
  <si>
    <t>Session Averages</t>
  </si>
  <si>
    <t>True Positive Rate</t>
  </si>
  <si>
    <t>False Positive Rate</t>
  </si>
  <si>
    <t>Test Fold 1 (Mean Similarity)</t>
  </si>
  <si>
    <t>Test Fold 2 (Mean Similarity)</t>
  </si>
  <si>
    <t>Test Fold 3 (Mean Similarity)</t>
  </si>
  <si>
    <t>Test Fold 4 (Mean Similarity)</t>
  </si>
  <si>
    <t>Test Fold 5 (Mean Similarity)</t>
  </si>
  <si>
    <t>Test Fold 6 (Mean Similarity)</t>
  </si>
  <si>
    <t>Test Fold 7 (Mean Similarity)</t>
  </si>
  <si>
    <t>Test Fold 8 (Mean Similarity)</t>
  </si>
  <si>
    <t>Test Fold 9 (Mean Similarity)</t>
  </si>
  <si>
    <t>Test Fold 10 (Mean Similarity)</t>
  </si>
  <si>
    <t>Correlation</t>
  </si>
  <si>
    <t>Standard Deviation (SD)</t>
  </si>
  <si>
    <t>Error ( e)</t>
  </si>
  <si>
    <t>Averages</t>
  </si>
  <si>
    <t>90,41%</t>
  </si>
  <si>
    <t>90,.76%</t>
  </si>
  <si>
    <t>89,74%</t>
  </si>
  <si>
    <t>76,61%</t>
  </si>
  <si>
    <t>87l85%</t>
  </si>
  <si>
    <t>90,74%</t>
  </si>
  <si>
    <t>89,5%</t>
  </si>
  <si>
    <t>Matthews Correlation (MCC)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</si>
</sst>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7" borderId="1" xfId="0" applyFill="1" applyBorder="1"/>
    <xf numFmtId="49" fontId="0" fillId="6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3" xfId="0" applyFill="1" applyBorder="1"/>
    <xf numFmtId="0" fontId="0" fillId="4" borderId="2" xfId="0" applyFill="1" applyBorder="1"/>
    <xf numFmtId="0" fontId="0" fillId="4" borderId="4" xfId="0" applyFill="1" applyBorder="1"/>
    <xf numFmtId="10" fontId="0" fillId="0" borderId="0" xfId="0" applyNumberFormat="1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8" borderId="3" xfId="0" applyFill="1" applyBorder="1"/>
    <xf numFmtId="10" fontId="0" fillId="8" borderId="0" xfId="0" applyNumberFormat="1" applyFill="1" applyAlignment="1">
      <alignment horizontal="center"/>
    </xf>
    <xf numFmtId="49" fontId="0" fillId="8" borderId="1" xfId="0" applyNumberFormat="1" applyFont="1" applyFill="1" applyBorder="1" applyAlignment="1">
      <alignment horizontal="left"/>
    </xf>
    <xf numFmtId="2" fontId="0" fillId="0" borderId="0" xfId="0" applyNumberFormat="1" applyAlignment="1">
      <alignment horizontal="center"/>
    </xf>
    <xf numFmtId="0" fontId="2" fillId="0" borderId="0" xfId="0" applyFont="1"/>
    <xf numFmtId="10" fontId="0" fillId="9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4" fontId="0" fillId="1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721F-B463-4071-A5A3-4DF4E340084E}">
  <dimension ref="A1:W161"/>
  <sheetViews>
    <sheetView topLeftCell="A136" workbookViewId="0">
      <selection activeCell="M161" sqref="M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0.92090000000000005</v>
      </c>
      <c r="C4" s="11">
        <v>0.92110000000000003</v>
      </c>
      <c r="D4" s="11">
        <v>0.92030000000000001</v>
      </c>
      <c r="E4" s="11">
        <v>0.94320000000000004</v>
      </c>
      <c r="F4" s="11">
        <v>0.93620000000000003</v>
      </c>
      <c r="G4" s="11">
        <v>0.92049999999999998</v>
      </c>
      <c r="H4" s="11">
        <v>0.94540000000000002</v>
      </c>
      <c r="I4" s="11">
        <v>0.91479999999999995</v>
      </c>
      <c r="J4" s="11">
        <v>0.93069999999999997</v>
      </c>
      <c r="K4" s="11">
        <v>0.91620000000000001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7</v>
      </c>
      <c r="C6" s="2">
        <v>3</v>
      </c>
      <c r="D6" s="2">
        <v>4</v>
      </c>
      <c r="E6" s="2">
        <v>3</v>
      </c>
      <c r="F6" s="2">
        <v>6</v>
      </c>
      <c r="G6" s="2">
        <v>4</v>
      </c>
      <c r="H6" s="2">
        <v>7</v>
      </c>
      <c r="I6" s="2">
        <v>3</v>
      </c>
      <c r="J6" s="2">
        <v>3</v>
      </c>
      <c r="K6" s="2">
        <v>4</v>
      </c>
    </row>
    <row r="7" spans="1:11" x14ac:dyDescent="0.3">
      <c r="A7" s="5" t="s">
        <v>19</v>
      </c>
      <c r="B7" s="2">
        <v>10</v>
      </c>
      <c r="C7" s="2">
        <v>16</v>
      </c>
      <c r="D7" s="2">
        <v>12</v>
      </c>
      <c r="E7" s="2">
        <v>15</v>
      </c>
      <c r="F7" s="2">
        <v>15</v>
      </c>
      <c r="G7" s="2">
        <v>13</v>
      </c>
      <c r="H7" s="2">
        <v>13</v>
      </c>
      <c r="I7" s="2">
        <v>13</v>
      </c>
      <c r="J7" s="2">
        <v>11</v>
      </c>
      <c r="K7" s="2">
        <v>16</v>
      </c>
    </row>
    <row r="8" spans="1:11" x14ac:dyDescent="0.3">
      <c r="A8" s="5" t="s">
        <v>22</v>
      </c>
      <c r="B8" s="2">
        <v>8</v>
      </c>
      <c r="C8" s="2">
        <v>4</v>
      </c>
      <c r="D8" s="2">
        <v>8</v>
      </c>
      <c r="E8" s="2">
        <v>5</v>
      </c>
      <c r="F8" s="2">
        <v>4</v>
      </c>
      <c r="G8" s="2">
        <v>4</v>
      </c>
      <c r="H8" s="2">
        <v>7</v>
      </c>
      <c r="I8" s="2">
        <v>7</v>
      </c>
      <c r="J8" s="2">
        <v>9</v>
      </c>
      <c r="K8" s="2">
        <v>4</v>
      </c>
    </row>
    <row r="9" spans="1:11" x14ac:dyDescent="0.3">
      <c r="A9" s="5" t="s">
        <v>20</v>
      </c>
      <c r="B9" s="2">
        <v>6</v>
      </c>
      <c r="C9" s="2">
        <v>11</v>
      </c>
      <c r="D9" s="2">
        <v>10</v>
      </c>
      <c r="E9" s="2">
        <v>11</v>
      </c>
      <c r="F9" s="2">
        <v>7</v>
      </c>
      <c r="G9" s="2">
        <v>9</v>
      </c>
      <c r="H9" s="2">
        <v>7</v>
      </c>
      <c r="I9" s="2">
        <v>11</v>
      </c>
      <c r="J9" s="2">
        <v>11</v>
      </c>
      <c r="K9" s="2">
        <v>10</v>
      </c>
    </row>
    <row r="10" spans="1:11" x14ac:dyDescent="0.3">
      <c r="A10" s="13" t="s">
        <v>27</v>
      </c>
      <c r="B10" s="11">
        <f>(B6+B7)/SUM(B6:B9)</f>
        <v>0.54838709677419351</v>
      </c>
      <c r="C10" s="11">
        <f t="shared" ref="C10:K10" si="0">(C6+C7)/SUM(C6:C9)</f>
        <v>0.55882352941176472</v>
      </c>
      <c r="D10" s="11">
        <f t="shared" si="0"/>
        <v>0.47058823529411764</v>
      </c>
      <c r="E10" s="11">
        <f t="shared" si="0"/>
        <v>0.52941176470588236</v>
      </c>
      <c r="F10" s="11">
        <f t="shared" si="0"/>
        <v>0.65625</v>
      </c>
      <c r="G10" s="11">
        <f t="shared" si="0"/>
        <v>0.56666666666666665</v>
      </c>
      <c r="H10" s="11">
        <f t="shared" si="0"/>
        <v>0.58823529411764708</v>
      </c>
      <c r="I10" s="11">
        <f t="shared" si="0"/>
        <v>0.47058823529411764</v>
      </c>
      <c r="J10" s="11">
        <f t="shared" si="0"/>
        <v>0.41176470588235292</v>
      </c>
      <c r="K10" s="11">
        <f t="shared" si="0"/>
        <v>0.58823529411764708</v>
      </c>
    </row>
    <row r="11" spans="1:11" x14ac:dyDescent="0.3">
      <c r="A11" s="4" t="s">
        <v>17</v>
      </c>
      <c r="B11" s="11">
        <f>B6/(B6+B8)</f>
        <v>0.46666666666666667</v>
      </c>
      <c r="C11" s="11">
        <f t="shared" ref="C11:K11" si="1">C6/(C6+C8)</f>
        <v>0.42857142857142855</v>
      </c>
      <c r="D11" s="11">
        <f t="shared" si="1"/>
        <v>0.33333333333333331</v>
      </c>
      <c r="E11" s="11">
        <f t="shared" si="1"/>
        <v>0.375</v>
      </c>
      <c r="F11" s="11">
        <f t="shared" si="1"/>
        <v>0.6</v>
      </c>
      <c r="G11" s="11">
        <f t="shared" si="1"/>
        <v>0.5</v>
      </c>
      <c r="H11" s="11">
        <f t="shared" si="1"/>
        <v>0.5</v>
      </c>
      <c r="I11" s="11">
        <f t="shared" si="1"/>
        <v>0.3</v>
      </c>
      <c r="J11" s="11">
        <f t="shared" si="1"/>
        <v>0.25</v>
      </c>
      <c r="K11" s="11">
        <f t="shared" si="1"/>
        <v>0.5</v>
      </c>
    </row>
    <row r="12" spans="1:11" x14ac:dyDescent="0.3">
      <c r="A12" s="4" t="s">
        <v>16</v>
      </c>
      <c r="B12" s="11">
        <f>B6/(B6+B9)</f>
        <v>0.53846153846153844</v>
      </c>
      <c r="C12" s="11">
        <f t="shared" ref="C12:K12" si="2">C6/(C6+C9)</f>
        <v>0.21428571428571427</v>
      </c>
      <c r="D12" s="11">
        <f t="shared" si="2"/>
        <v>0.2857142857142857</v>
      </c>
      <c r="E12" s="11">
        <f t="shared" si="2"/>
        <v>0.21428571428571427</v>
      </c>
      <c r="F12" s="11">
        <f t="shared" si="2"/>
        <v>0.46153846153846156</v>
      </c>
      <c r="G12" s="11">
        <f t="shared" si="2"/>
        <v>0.30769230769230771</v>
      </c>
      <c r="H12" s="11">
        <f t="shared" si="2"/>
        <v>0.5</v>
      </c>
      <c r="I12" s="11">
        <f t="shared" si="2"/>
        <v>0.21428571428571427</v>
      </c>
      <c r="J12" s="11">
        <f t="shared" si="2"/>
        <v>0.21428571428571427</v>
      </c>
      <c r="K12" s="11">
        <f t="shared" si="2"/>
        <v>0.2857142857142857</v>
      </c>
    </row>
    <row r="13" spans="1:11" x14ac:dyDescent="0.3">
      <c r="A13" s="4" t="s">
        <v>18</v>
      </c>
      <c r="B13" s="11">
        <f>B7/(B7+B8)</f>
        <v>0.55555555555555558</v>
      </c>
      <c r="C13" s="11">
        <f t="shared" ref="C13:K13" si="3">C7/(C7+C8)</f>
        <v>0.8</v>
      </c>
      <c r="D13" s="11">
        <f t="shared" si="3"/>
        <v>0.6</v>
      </c>
      <c r="E13" s="11">
        <f t="shared" si="3"/>
        <v>0.75</v>
      </c>
      <c r="F13" s="11">
        <f t="shared" si="3"/>
        <v>0.78947368421052633</v>
      </c>
      <c r="G13" s="11">
        <f t="shared" si="3"/>
        <v>0.76470588235294112</v>
      </c>
      <c r="H13" s="11">
        <f t="shared" si="3"/>
        <v>0.65</v>
      </c>
      <c r="I13" s="11">
        <f t="shared" si="3"/>
        <v>0.65</v>
      </c>
      <c r="J13" s="11">
        <f t="shared" si="3"/>
        <v>0.55000000000000004</v>
      </c>
      <c r="K13" s="11">
        <f t="shared" si="3"/>
        <v>0.8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0.53846153846153844</v>
      </c>
      <c r="C15" s="11">
        <f t="shared" ref="C15:K15" si="4">C6/(C6+C9)</f>
        <v>0.21428571428571427</v>
      </c>
      <c r="D15" s="11">
        <f t="shared" si="4"/>
        <v>0.2857142857142857</v>
      </c>
      <c r="E15" s="11">
        <f t="shared" si="4"/>
        <v>0.21428571428571427</v>
      </c>
      <c r="F15" s="11">
        <f t="shared" si="4"/>
        <v>0.46153846153846156</v>
      </c>
      <c r="G15" s="11">
        <f t="shared" si="4"/>
        <v>0.30769230769230771</v>
      </c>
      <c r="H15" s="11">
        <f t="shared" si="4"/>
        <v>0.5</v>
      </c>
      <c r="I15" s="11">
        <f t="shared" si="4"/>
        <v>0.21428571428571427</v>
      </c>
      <c r="J15" s="11">
        <f t="shared" si="4"/>
        <v>0.21428571428571427</v>
      </c>
      <c r="K15" s="11">
        <f t="shared" si="4"/>
        <v>0.2857142857142857</v>
      </c>
    </row>
    <row r="16" spans="1:11" x14ac:dyDescent="0.3">
      <c r="A16" s="4" t="s">
        <v>23</v>
      </c>
      <c r="B16" s="11">
        <f>B8/(B8+B7)</f>
        <v>0.44444444444444442</v>
      </c>
      <c r="C16" s="11">
        <f t="shared" ref="C16:K16" si="5">C8/(C8+C7)</f>
        <v>0.2</v>
      </c>
      <c r="D16" s="11">
        <f t="shared" si="5"/>
        <v>0.4</v>
      </c>
      <c r="E16" s="11">
        <f t="shared" si="5"/>
        <v>0.25</v>
      </c>
      <c r="F16" s="11">
        <f t="shared" si="5"/>
        <v>0.21052631578947367</v>
      </c>
      <c r="G16" s="11">
        <f t="shared" si="5"/>
        <v>0.23529411764705882</v>
      </c>
      <c r="H16" s="11">
        <f t="shared" si="5"/>
        <v>0.35</v>
      </c>
      <c r="I16" s="11">
        <f t="shared" si="5"/>
        <v>0.35</v>
      </c>
      <c r="J16" s="11">
        <f t="shared" si="5"/>
        <v>0.45</v>
      </c>
      <c r="K16" s="11">
        <f t="shared" si="5"/>
        <v>0.2</v>
      </c>
    </row>
    <row r="17" spans="1:12" x14ac:dyDescent="0.3">
      <c r="C17" s="11"/>
    </row>
    <row r="18" spans="1:12" x14ac:dyDescent="0.3">
      <c r="A18" s="6" t="s">
        <v>32</v>
      </c>
      <c r="B18" s="11">
        <v>0.9284</v>
      </c>
      <c r="C18" s="11">
        <v>0.92079999999999995</v>
      </c>
      <c r="D18" s="11">
        <v>0.92249999999999999</v>
      </c>
      <c r="E18" s="11">
        <v>0.92379999999999995</v>
      </c>
      <c r="F18" s="11">
        <v>0.92710000000000004</v>
      </c>
      <c r="G18" s="11">
        <v>0.92149999999999999</v>
      </c>
      <c r="H18" s="11">
        <v>0.93779999999999997</v>
      </c>
      <c r="I18" s="11">
        <v>0.91379999999999995</v>
      </c>
      <c r="J18" s="11">
        <v>0.92789999999999995</v>
      </c>
      <c r="K18" s="11">
        <v>0.94079999999999997</v>
      </c>
      <c r="L18" s="11" t="s">
        <v>0</v>
      </c>
    </row>
    <row r="20" spans="1:12" x14ac:dyDescent="0.3">
      <c r="A20" s="5" t="s">
        <v>21</v>
      </c>
      <c r="B20" s="2">
        <v>3</v>
      </c>
      <c r="C20" s="2">
        <v>2</v>
      </c>
      <c r="D20" s="2">
        <v>2</v>
      </c>
      <c r="E20" s="2">
        <v>2</v>
      </c>
      <c r="F20" s="2">
        <v>5</v>
      </c>
      <c r="G20" s="2">
        <v>2</v>
      </c>
      <c r="H20" s="2">
        <v>0</v>
      </c>
      <c r="I20" s="2">
        <v>3</v>
      </c>
      <c r="J20" s="2">
        <v>1</v>
      </c>
      <c r="K20" s="2">
        <v>4</v>
      </c>
    </row>
    <row r="21" spans="1:12" x14ac:dyDescent="0.3">
      <c r="A21" s="5" t="s">
        <v>19</v>
      </c>
      <c r="B21" s="2">
        <v>20</v>
      </c>
      <c r="C21" s="19">
        <v>19</v>
      </c>
      <c r="D21" s="2">
        <v>16</v>
      </c>
      <c r="E21" s="2">
        <v>20</v>
      </c>
      <c r="F21" s="2">
        <v>18</v>
      </c>
      <c r="G21" s="2">
        <v>15</v>
      </c>
      <c r="H21" s="2">
        <v>19</v>
      </c>
      <c r="I21" s="2">
        <v>19</v>
      </c>
      <c r="J21" s="2">
        <v>9</v>
      </c>
      <c r="K21" s="2">
        <v>18</v>
      </c>
    </row>
    <row r="22" spans="1:12" x14ac:dyDescent="0.3">
      <c r="A22" s="5" t="s">
        <v>22</v>
      </c>
      <c r="B22" s="2">
        <v>6</v>
      </c>
      <c r="C22" s="2">
        <v>7</v>
      </c>
      <c r="D22" s="2">
        <v>10</v>
      </c>
      <c r="E22" s="2">
        <v>6</v>
      </c>
      <c r="F22" s="2">
        <v>8</v>
      </c>
      <c r="G22" s="2">
        <v>11</v>
      </c>
      <c r="H22" s="2">
        <v>7</v>
      </c>
      <c r="I22" s="2">
        <v>7</v>
      </c>
      <c r="J22" s="2">
        <v>17</v>
      </c>
      <c r="K22" s="2">
        <v>8</v>
      </c>
    </row>
    <row r="23" spans="1:12" x14ac:dyDescent="0.3">
      <c r="A23" s="5" t="s">
        <v>20</v>
      </c>
      <c r="B23" s="2">
        <v>5</v>
      </c>
      <c r="C23" s="2">
        <v>6</v>
      </c>
      <c r="D23" s="2">
        <v>6</v>
      </c>
      <c r="E23" s="2">
        <v>6</v>
      </c>
      <c r="F23" s="2">
        <v>3</v>
      </c>
      <c r="G23" s="2">
        <v>6</v>
      </c>
      <c r="H23" s="2">
        <v>8</v>
      </c>
      <c r="I23" s="2">
        <v>5</v>
      </c>
      <c r="J23" s="2">
        <v>7</v>
      </c>
      <c r="K23" s="2">
        <v>4</v>
      </c>
    </row>
    <row r="24" spans="1:12" x14ac:dyDescent="0.3">
      <c r="A24" s="13" t="s">
        <v>27</v>
      </c>
      <c r="B24" s="11">
        <f>(B20+B21)/SUM(B20:B23)</f>
        <v>0.67647058823529416</v>
      </c>
      <c r="C24" s="11">
        <f t="shared" ref="C24:K24" si="6">(C20+C21)/SUM(C20:C23)</f>
        <v>0.61764705882352944</v>
      </c>
      <c r="D24" s="11">
        <f t="shared" si="6"/>
        <v>0.52941176470588236</v>
      </c>
      <c r="E24" s="11">
        <f t="shared" si="6"/>
        <v>0.6470588235294118</v>
      </c>
      <c r="F24" s="11">
        <f t="shared" si="6"/>
        <v>0.67647058823529416</v>
      </c>
      <c r="G24" s="11">
        <f t="shared" si="6"/>
        <v>0.5</v>
      </c>
      <c r="H24" s="11">
        <f t="shared" si="6"/>
        <v>0.55882352941176472</v>
      </c>
      <c r="I24" s="11">
        <f t="shared" si="6"/>
        <v>0.6470588235294118</v>
      </c>
      <c r="J24" s="11">
        <f t="shared" si="6"/>
        <v>0.29411764705882354</v>
      </c>
      <c r="K24" s="11">
        <f t="shared" si="6"/>
        <v>0.6470588235294118</v>
      </c>
    </row>
    <row r="25" spans="1:12" x14ac:dyDescent="0.3">
      <c r="A25" s="4" t="s">
        <v>17</v>
      </c>
      <c r="B25" s="11">
        <f>B20/(B20+B22)</f>
        <v>0.33333333333333331</v>
      </c>
      <c r="C25" s="11">
        <f t="shared" ref="C25:K25" si="7">C20/(C20+C22)</f>
        <v>0.22222222222222221</v>
      </c>
      <c r="D25" s="11">
        <f t="shared" si="7"/>
        <v>0.16666666666666666</v>
      </c>
      <c r="E25" s="11">
        <f t="shared" si="7"/>
        <v>0.25</v>
      </c>
      <c r="F25" s="11">
        <f t="shared" si="7"/>
        <v>0.38461538461538464</v>
      </c>
      <c r="G25" s="11">
        <f t="shared" si="7"/>
        <v>0.15384615384615385</v>
      </c>
      <c r="H25" s="11">
        <f t="shared" si="7"/>
        <v>0</v>
      </c>
      <c r="I25" s="11">
        <f t="shared" si="7"/>
        <v>0.3</v>
      </c>
      <c r="J25" s="11">
        <f t="shared" si="7"/>
        <v>5.5555555555555552E-2</v>
      </c>
      <c r="K25" s="11">
        <f t="shared" si="7"/>
        <v>0.33333333333333331</v>
      </c>
    </row>
    <row r="26" spans="1:12" x14ac:dyDescent="0.3">
      <c r="A26" s="4" t="s">
        <v>16</v>
      </c>
      <c r="B26" s="11">
        <f>B20/(B20+B23)</f>
        <v>0.375</v>
      </c>
      <c r="C26" s="11">
        <f t="shared" ref="C26:K26" si="8">C20/(C20+C23)</f>
        <v>0.25</v>
      </c>
      <c r="D26" s="11">
        <f t="shared" si="8"/>
        <v>0.25</v>
      </c>
      <c r="E26" s="11">
        <f t="shared" si="8"/>
        <v>0.25</v>
      </c>
      <c r="F26" s="11">
        <f t="shared" si="8"/>
        <v>0.625</v>
      </c>
      <c r="G26" s="11">
        <f t="shared" si="8"/>
        <v>0.25</v>
      </c>
      <c r="H26" s="11">
        <f t="shared" si="8"/>
        <v>0</v>
      </c>
      <c r="I26" s="11">
        <f t="shared" si="8"/>
        <v>0.375</v>
      </c>
      <c r="J26" s="11">
        <f t="shared" si="8"/>
        <v>0.125</v>
      </c>
      <c r="K26" s="11">
        <f t="shared" si="8"/>
        <v>0.5</v>
      </c>
    </row>
    <row r="27" spans="1:12" x14ac:dyDescent="0.3">
      <c r="A27" s="4" t="s">
        <v>18</v>
      </c>
      <c r="B27" s="11">
        <f>B21/(B21+B22)</f>
        <v>0.76923076923076927</v>
      </c>
      <c r="C27" s="11">
        <f t="shared" ref="C27:K27" si="9">C21/(C21+C22)</f>
        <v>0.73076923076923073</v>
      </c>
      <c r="D27" s="11">
        <f t="shared" si="9"/>
        <v>0.61538461538461542</v>
      </c>
      <c r="E27" s="11">
        <f t="shared" si="9"/>
        <v>0.76923076923076927</v>
      </c>
      <c r="F27" s="11">
        <f t="shared" si="9"/>
        <v>0.69230769230769229</v>
      </c>
      <c r="G27" s="11">
        <f t="shared" si="9"/>
        <v>0.57692307692307687</v>
      </c>
      <c r="H27" s="11">
        <f t="shared" si="9"/>
        <v>0.73076923076923073</v>
      </c>
      <c r="I27" s="11">
        <f t="shared" si="9"/>
        <v>0.73076923076923073</v>
      </c>
      <c r="J27" s="11">
        <f t="shared" si="9"/>
        <v>0.34615384615384615</v>
      </c>
      <c r="K27" s="11">
        <f t="shared" si="9"/>
        <v>0.69230769230769229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0.375</v>
      </c>
      <c r="C29" s="11">
        <f t="shared" ref="C29:K29" si="10">C20/(C20+C23)</f>
        <v>0.25</v>
      </c>
      <c r="D29" s="11">
        <f t="shared" si="10"/>
        <v>0.25</v>
      </c>
      <c r="E29" s="11">
        <f t="shared" si="10"/>
        <v>0.25</v>
      </c>
      <c r="F29" s="11">
        <f t="shared" si="10"/>
        <v>0.625</v>
      </c>
      <c r="G29" s="11">
        <f t="shared" si="10"/>
        <v>0.25</v>
      </c>
      <c r="H29" s="11">
        <f t="shared" si="10"/>
        <v>0</v>
      </c>
      <c r="I29" s="11">
        <f t="shared" si="10"/>
        <v>0.375</v>
      </c>
      <c r="J29" s="11">
        <f t="shared" si="10"/>
        <v>0.125</v>
      </c>
      <c r="K29" s="11">
        <f t="shared" si="10"/>
        <v>0.5</v>
      </c>
    </row>
    <row r="30" spans="1:12" x14ac:dyDescent="0.3">
      <c r="A30" s="4" t="s">
        <v>23</v>
      </c>
      <c r="B30" s="11">
        <f>B22/(B22+B21)</f>
        <v>0.23076923076923078</v>
      </c>
      <c r="C30" s="11">
        <f t="shared" ref="C30:K30" si="11">C22/(C22+C21)</f>
        <v>0.26923076923076922</v>
      </c>
      <c r="D30" s="11">
        <f t="shared" si="11"/>
        <v>0.38461538461538464</v>
      </c>
      <c r="E30" s="11">
        <f t="shared" si="11"/>
        <v>0.23076923076923078</v>
      </c>
      <c r="F30" s="11">
        <f t="shared" si="11"/>
        <v>0.30769230769230771</v>
      </c>
      <c r="G30" s="11">
        <f t="shared" si="11"/>
        <v>0.42307692307692307</v>
      </c>
      <c r="H30" s="11">
        <f t="shared" si="11"/>
        <v>0.26923076923076922</v>
      </c>
      <c r="I30" s="11">
        <f t="shared" si="11"/>
        <v>0.26923076923076922</v>
      </c>
      <c r="J30" s="11">
        <f t="shared" si="11"/>
        <v>0.65384615384615385</v>
      </c>
      <c r="K30" s="11">
        <f t="shared" si="11"/>
        <v>0.30769230769230771</v>
      </c>
    </row>
    <row r="31" spans="1:12" x14ac:dyDescent="0.3">
      <c r="C31" s="11"/>
    </row>
    <row r="32" spans="1:12" x14ac:dyDescent="0.3">
      <c r="A32" s="6" t="s">
        <v>33</v>
      </c>
      <c r="B32" s="11">
        <v>0.92100000000000004</v>
      </c>
      <c r="C32" s="11">
        <v>0.9405</v>
      </c>
      <c r="D32" s="11">
        <v>0.91859999999999997</v>
      </c>
      <c r="E32" s="11">
        <v>0.92620000000000002</v>
      </c>
      <c r="F32" s="11">
        <v>0.92120000000000002</v>
      </c>
      <c r="G32" s="11">
        <v>0.91559999999999997</v>
      </c>
      <c r="H32" s="11">
        <v>0.93059999999999998</v>
      </c>
      <c r="I32" s="11">
        <v>0.91520000000000001</v>
      </c>
      <c r="J32" s="11">
        <v>0.91869999999999996</v>
      </c>
      <c r="K32" s="11">
        <v>0.92889999999999995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5</v>
      </c>
      <c r="C34" s="19">
        <v>4</v>
      </c>
      <c r="D34" s="2">
        <v>2</v>
      </c>
      <c r="E34" s="2">
        <v>1</v>
      </c>
      <c r="F34" s="2">
        <v>2</v>
      </c>
      <c r="G34" s="2">
        <v>2</v>
      </c>
      <c r="H34" s="2">
        <v>1</v>
      </c>
      <c r="I34" s="2">
        <v>2</v>
      </c>
      <c r="J34" s="2">
        <v>5</v>
      </c>
      <c r="K34" s="2">
        <v>2</v>
      </c>
    </row>
    <row r="35" spans="1:11" x14ac:dyDescent="0.3">
      <c r="A35" s="5" t="s">
        <v>19</v>
      </c>
      <c r="B35" s="2">
        <v>18</v>
      </c>
      <c r="C35" s="19">
        <v>20</v>
      </c>
      <c r="D35" s="2">
        <v>17</v>
      </c>
      <c r="E35" s="2">
        <v>21</v>
      </c>
      <c r="F35" s="2">
        <v>14</v>
      </c>
      <c r="G35" s="2">
        <v>15</v>
      </c>
      <c r="H35" s="2">
        <v>17</v>
      </c>
      <c r="I35" s="2">
        <v>15</v>
      </c>
      <c r="J35" s="2">
        <v>9</v>
      </c>
      <c r="K35" s="2">
        <v>16</v>
      </c>
    </row>
    <row r="36" spans="1:11" x14ac:dyDescent="0.3">
      <c r="A36" s="5" t="s">
        <v>22</v>
      </c>
      <c r="B36" s="2">
        <v>7</v>
      </c>
      <c r="C36" s="2">
        <v>5</v>
      </c>
      <c r="D36" s="2">
        <v>8</v>
      </c>
      <c r="E36" s="2">
        <v>4</v>
      </c>
      <c r="F36" s="2">
        <v>11</v>
      </c>
      <c r="G36" s="2">
        <v>10</v>
      </c>
      <c r="H36" s="2">
        <v>8</v>
      </c>
      <c r="I36" s="2">
        <v>10</v>
      </c>
      <c r="J36" s="2">
        <v>13</v>
      </c>
      <c r="K36" s="2">
        <v>9</v>
      </c>
    </row>
    <row r="37" spans="1:11" x14ac:dyDescent="0.3">
      <c r="A37" s="5" t="s">
        <v>20</v>
      </c>
      <c r="B37" s="2">
        <v>4</v>
      </c>
      <c r="C37" s="2">
        <v>5</v>
      </c>
      <c r="D37" s="2">
        <v>7</v>
      </c>
      <c r="E37" s="2">
        <v>8</v>
      </c>
      <c r="F37" s="2">
        <v>7</v>
      </c>
      <c r="G37" s="2">
        <v>7</v>
      </c>
      <c r="H37" s="2">
        <v>8</v>
      </c>
      <c r="I37" s="2">
        <v>7</v>
      </c>
      <c r="J37" s="2">
        <v>3</v>
      </c>
      <c r="K37" s="2">
        <v>7</v>
      </c>
    </row>
    <row r="38" spans="1:11" x14ac:dyDescent="0.3">
      <c r="A38" s="13" t="s">
        <v>27</v>
      </c>
      <c r="B38" s="11">
        <f>(B34+B35)/SUM(B34:B37)</f>
        <v>0.67647058823529416</v>
      </c>
      <c r="C38" s="11">
        <f t="shared" ref="C38:K38" si="12">(C34+C35)/SUM(C34:C37)</f>
        <v>0.70588235294117652</v>
      </c>
      <c r="D38" s="11">
        <f t="shared" si="12"/>
        <v>0.55882352941176472</v>
      </c>
      <c r="E38" s="11">
        <f t="shared" si="12"/>
        <v>0.6470588235294118</v>
      </c>
      <c r="F38" s="11">
        <f t="shared" si="12"/>
        <v>0.47058823529411764</v>
      </c>
      <c r="G38" s="11">
        <f t="shared" si="12"/>
        <v>0.5</v>
      </c>
      <c r="H38" s="11">
        <f t="shared" si="12"/>
        <v>0.52941176470588236</v>
      </c>
      <c r="I38" s="11">
        <f t="shared" si="12"/>
        <v>0.5</v>
      </c>
      <c r="J38" s="11">
        <f t="shared" si="12"/>
        <v>0.46666666666666667</v>
      </c>
      <c r="K38" s="11">
        <f t="shared" si="12"/>
        <v>0.52941176470588236</v>
      </c>
    </row>
    <row r="39" spans="1:11" x14ac:dyDescent="0.3">
      <c r="A39" s="4" t="s">
        <v>17</v>
      </c>
      <c r="B39" s="11">
        <f>B34/(B34+B36)</f>
        <v>0.41666666666666669</v>
      </c>
      <c r="C39" s="11">
        <f t="shared" ref="C39:K39" si="13">C34/(C34+C36)</f>
        <v>0.44444444444444442</v>
      </c>
      <c r="D39" s="11">
        <f t="shared" si="13"/>
        <v>0.2</v>
      </c>
      <c r="E39" s="11">
        <f t="shared" si="13"/>
        <v>0.2</v>
      </c>
      <c r="F39" s="11">
        <f t="shared" si="13"/>
        <v>0.15384615384615385</v>
      </c>
      <c r="G39" s="11">
        <f t="shared" si="13"/>
        <v>0.16666666666666666</v>
      </c>
      <c r="H39" s="11">
        <f t="shared" si="13"/>
        <v>0.1111111111111111</v>
      </c>
      <c r="I39" s="11">
        <f t="shared" si="13"/>
        <v>0.16666666666666666</v>
      </c>
      <c r="J39" s="11">
        <f t="shared" si="13"/>
        <v>0.27777777777777779</v>
      </c>
      <c r="K39" s="11">
        <f t="shared" si="13"/>
        <v>0.18181818181818182</v>
      </c>
    </row>
    <row r="40" spans="1:11" x14ac:dyDescent="0.3">
      <c r="A40" s="4" t="s">
        <v>16</v>
      </c>
      <c r="B40" s="11">
        <f>B34/(B34+B37)</f>
        <v>0.55555555555555558</v>
      </c>
      <c r="C40" s="11">
        <f t="shared" ref="C40:K40" si="14">C34/(C34+C37)</f>
        <v>0.44444444444444442</v>
      </c>
      <c r="D40" s="11">
        <f t="shared" si="14"/>
        <v>0.22222222222222221</v>
      </c>
      <c r="E40" s="11">
        <f t="shared" si="14"/>
        <v>0.1111111111111111</v>
      </c>
      <c r="F40" s="11">
        <f t="shared" si="14"/>
        <v>0.22222222222222221</v>
      </c>
      <c r="G40" s="11">
        <f t="shared" si="14"/>
        <v>0.22222222222222221</v>
      </c>
      <c r="H40" s="11">
        <f t="shared" si="14"/>
        <v>0.1111111111111111</v>
      </c>
      <c r="I40" s="11">
        <f t="shared" si="14"/>
        <v>0.22222222222222221</v>
      </c>
      <c r="J40" s="11">
        <f t="shared" si="14"/>
        <v>0.625</v>
      </c>
      <c r="K40" s="11">
        <f t="shared" si="14"/>
        <v>0.22222222222222221</v>
      </c>
    </row>
    <row r="41" spans="1:11" x14ac:dyDescent="0.3">
      <c r="A41" s="4" t="s">
        <v>18</v>
      </c>
      <c r="B41" s="11">
        <f>B35/(B35+B36)</f>
        <v>0.72</v>
      </c>
      <c r="C41" s="11">
        <f t="shared" ref="C41:K41" si="15">C35/(C35+C36)</f>
        <v>0.8</v>
      </c>
      <c r="D41" s="11">
        <f t="shared" si="15"/>
        <v>0.68</v>
      </c>
      <c r="E41" s="11">
        <f t="shared" si="15"/>
        <v>0.84</v>
      </c>
      <c r="F41" s="11">
        <f t="shared" si="15"/>
        <v>0.56000000000000005</v>
      </c>
      <c r="G41" s="11">
        <f t="shared" si="15"/>
        <v>0.6</v>
      </c>
      <c r="H41" s="11">
        <f t="shared" si="15"/>
        <v>0.68</v>
      </c>
      <c r="I41" s="11">
        <f t="shared" si="15"/>
        <v>0.6</v>
      </c>
      <c r="J41" s="11">
        <f t="shared" si="15"/>
        <v>0.40909090909090912</v>
      </c>
      <c r="K41" s="11">
        <f t="shared" si="15"/>
        <v>0.64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0.55555555555555558</v>
      </c>
      <c r="C43" s="11">
        <f t="shared" ref="C43:K43" si="16">C34/(C34+C37)</f>
        <v>0.44444444444444442</v>
      </c>
      <c r="D43" s="11">
        <f t="shared" si="16"/>
        <v>0.22222222222222221</v>
      </c>
      <c r="E43" s="11">
        <f t="shared" si="16"/>
        <v>0.1111111111111111</v>
      </c>
      <c r="F43" s="11">
        <f t="shared" si="16"/>
        <v>0.22222222222222221</v>
      </c>
      <c r="G43" s="11">
        <f t="shared" si="16"/>
        <v>0.22222222222222221</v>
      </c>
      <c r="H43" s="11">
        <f t="shared" si="16"/>
        <v>0.1111111111111111</v>
      </c>
      <c r="I43" s="11">
        <f t="shared" si="16"/>
        <v>0.22222222222222221</v>
      </c>
      <c r="J43" s="11">
        <f t="shared" si="16"/>
        <v>0.625</v>
      </c>
      <c r="K43" s="11">
        <f t="shared" si="16"/>
        <v>0.22222222222222221</v>
      </c>
    </row>
    <row r="44" spans="1:11" x14ac:dyDescent="0.3">
      <c r="A44" s="4" t="s">
        <v>23</v>
      </c>
      <c r="B44" s="11">
        <f>B36/(B36+B35)</f>
        <v>0.28000000000000003</v>
      </c>
      <c r="C44" s="11">
        <f t="shared" ref="C44:K44" si="17">C36/(C36+C35)</f>
        <v>0.2</v>
      </c>
      <c r="D44" s="11">
        <f t="shared" si="17"/>
        <v>0.32</v>
      </c>
      <c r="E44" s="11">
        <f t="shared" si="17"/>
        <v>0.16</v>
      </c>
      <c r="F44" s="11">
        <f t="shared" si="17"/>
        <v>0.44</v>
      </c>
      <c r="G44" s="11">
        <f t="shared" si="17"/>
        <v>0.4</v>
      </c>
      <c r="H44" s="11">
        <f t="shared" si="17"/>
        <v>0.32</v>
      </c>
      <c r="I44" s="11">
        <f t="shared" si="17"/>
        <v>0.4</v>
      </c>
      <c r="J44" s="11">
        <f t="shared" si="17"/>
        <v>0.59090909090909094</v>
      </c>
      <c r="K44" s="11">
        <f t="shared" si="17"/>
        <v>0.36</v>
      </c>
    </row>
    <row r="45" spans="1:11" x14ac:dyDescent="0.3">
      <c r="C45" s="11"/>
    </row>
    <row r="46" spans="1:11" x14ac:dyDescent="0.3">
      <c r="A46" s="6" t="s">
        <v>34</v>
      </c>
      <c r="B46" s="11">
        <v>0.92900000000000005</v>
      </c>
      <c r="C46" s="11">
        <v>0.92610000000000003</v>
      </c>
      <c r="D46" s="11">
        <v>0.92190000000000005</v>
      </c>
      <c r="E46" s="11">
        <v>0.93630000000000002</v>
      </c>
      <c r="F46" s="11">
        <v>0.92879999999999996</v>
      </c>
      <c r="G46" s="11">
        <v>0.91969999999999996</v>
      </c>
      <c r="H46" s="11">
        <v>0.91559999999999997</v>
      </c>
      <c r="I46" s="11">
        <v>0.90529999999999999</v>
      </c>
      <c r="J46" s="11">
        <v>0.92889999999999995</v>
      </c>
      <c r="K46" s="11">
        <v>0.9446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4</v>
      </c>
      <c r="C48" s="2">
        <v>2</v>
      </c>
      <c r="D48" s="2">
        <v>3</v>
      </c>
      <c r="E48" s="2">
        <v>2</v>
      </c>
      <c r="F48" s="2">
        <v>1</v>
      </c>
      <c r="G48" s="2">
        <v>4</v>
      </c>
      <c r="H48" s="2">
        <v>3</v>
      </c>
      <c r="I48" s="2">
        <v>2</v>
      </c>
      <c r="J48" s="2">
        <v>5</v>
      </c>
      <c r="K48" s="2">
        <v>1</v>
      </c>
    </row>
    <row r="49" spans="1:11" x14ac:dyDescent="0.3">
      <c r="A49" s="5" t="s">
        <v>19</v>
      </c>
      <c r="B49" s="2">
        <v>15</v>
      </c>
      <c r="C49" s="19">
        <v>19</v>
      </c>
      <c r="D49" s="2">
        <v>13</v>
      </c>
      <c r="E49" s="2">
        <v>16</v>
      </c>
      <c r="F49" s="2">
        <v>18</v>
      </c>
      <c r="G49" s="2">
        <v>18</v>
      </c>
      <c r="H49" s="2">
        <v>17</v>
      </c>
      <c r="I49" s="2">
        <v>19</v>
      </c>
      <c r="J49" s="2">
        <v>13</v>
      </c>
      <c r="K49" s="2">
        <v>17</v>
      </c>
    </row>
    <row r="50" spans="1:11" x14ac:dyDescent="0.3">
      <c r="A50" s="5" t="s">
        <v>22</v>
      </c>
      <c r="B50" s="2">
        <v>10</v>
      </c>
      <c r="C50" s="2">
        <v>6</v>
      </c>
      <c r="D50" s="2">
        <v>9</v>
      </c>
      <c r="E50" s="2">
        <v>9</v>
      </c>
      <c r="F50" s="2">
        <v>7</v>
      </c>
      <c r="G50" s="2">
        <v>7</v>
      </c>
      <c r="H50" s="2">
        <v>5</v>
      </c>
      <c r="I50" s="2">
        <v>6</v>
      </c>
      <c r="J50" s="2">
        <v>12</v>
      </c>
      <c r="K50" s="2">
        <v>8</v>
      </c>
    </row>
    <row r="51" spans="1:11" x14ac:dyDescent="0.3">
      <c r="A51" s="5" t="s">
        <v>20</v>
      </c>
      <c r="B51" s="2">
        <v>5</v>
      </c>
      <c r="C51" s="2">
        <v>7</v>
      </c>
      <c r="D51" s="2">
        <v>6</v>
      </c>
      <c r="E51" s="2">
        <v>7</v>
      </c>
      <c r="F51" s="2">
        <v>8</v>
      </c>
      <c r="G51" s="2">
        <v>5</v>
      </c>
      <c r="H51" s="2">
        <v>6</v>
      </c>
      <c r="I51" s="2">
        <v>7</v>
      </c>
      <c r="J51" s="2">
        <v>4</v>
      </c>
      <c r="K51" s="2">
        <v>8</v>
      </c>
    </row>
    <row r="52" spans="1:11" x14ac:dyDescent="0.3">
      <c r="A52" s="13" t="s">
        <v>27</v>
      </c>
      <c r="B52" s="11">
        <f>(B48+B49)/SUM(B48:B51)</f>
        <v>0.55882352941176472</v>
      </c>
      <c r="C52" s="11">
        <f t="shared" ref="C52:K52" si="18">(C48+C49)/SUM(C48:C51)</f>
        <v>0.61764705882352944</v>
      </c>
      <c r="D52" s="11">
        <f t="shared" si="18"/>
        <v>0.5161290322580645</v>
      </c>
      <c r="E52" s="11">
        <f t="shared" si="18"/>
        <v>0.52941176470588236</v>
      </c>
      <c r="F52" s="11">
        <f t="shared" si="18"/>
        <v>0.55882352941176472</v>
      </c>
      <c r="G52" s="11">
        <f t="shared" si="18"/>
        <v>0.6470588235294118</v>
      </c>
      <c r="H52" s="11">
        <f t="shared" si="18"/>
        <v>0.64516129032258063</v>
      </c>
      <c r="I52" s="11">
        <f t="shared" si="18"/>
        <v>0.61764705882352944</v>
      </c>
      <c r="J52" s="11">
        <f t="shared" si="18"/>
        <v>0.52941176470588236</v>
      </c>
      <c r="K52" s="11">
        <f t="shared" si="18"/>
        <v>0.52941176470588236</v>
      </c>
    </row>
    <row r="53" spans="1:11" x14ac:dyDescent="0.3">
      <c r="A53" s="4" t="s">
        <v>17</v>
      </c>
      <c r="B53" s="11">
        <f>B48/(B48+B50)</f>
        <v>0.2857142857142857</v>
      </c>
      <c r="C53" s="11">
        <f t="shared" ref="C53:K53" si="19">C48/(C48+C50)</f>
        <v>0.25</v>
      </c>
      <c r="D53" s="11">
        <f t="shared" si="19"/>
        <v>0.25</v>
      </c>
      <c r="E53" s="11">
        <f t="shared" si="19"/>
        <v>0.18181818181818182</v>
      </c>
      <c r="F53" s="11">
        <f>F48/(F48+F50)</f>
        <v>0.125</v>
      </c>
      <c r="G53" s="11">
        <f t="shared" si="19"/>
        <v>0.36363636363636365</v>
      </c>
      <c r="H53" s="11">
        <f t="shared" si="19"/>
        <v>0.375</v>
      </c>
      <c r="I53" s="11">
        <f t="shared" si="19"/>
        <v>0.25</v>
      </c>
      <c r="J53" s="11">
        <f t="shared" si="19"/>
        <v>0.29411764705882354</v>
      </c>
      <c r="K53" s="11">
        <f t="shared" si="19"/>
        <v>0.1111111111111111</v>
      </c>
    </row>
    <row r="54" spans="1:11" x14ac:dyDescent="0.3">
      <c r="A54" s="4" t="s">
        <v>16</v>
      </c>
      <c r="B54" s="11">
        <f>B48/(B48+B51)</f>
        <v>0.44444444444444442</v>
      </c>
      <c r="C54" s="11">
        <f t="shared" ref="C54:K54" si="20">C48/(C48+C51)</f>
        <v>0.22222222222222221</v>
      </c>
      <c r="D54" s="11">
        <f t="shared" si="20"/>
        <v>0.33333333333333331</v>
      </c>
      <c r="E54" s="11">
        <f t="shared" si="20"/>
        <v>0.22222222222222221</v>
      </c>
      <c r="F54" s="11">
        <f t="shared" si="20"/>
        <v>0.1111111111111111</v>
      </c>
      <c r="G54" s="11">
        <f t="shared" si="20"/>
        <v>0.44444444444444442</v>
      </c>
      <c r="H54" s="11">
        <f t="shared" si="20"/>
        <v>0.33333333333333331</v>
      </c>
      <c r="I54" s="11">
        <f t="shared" si="20"/>
        <v>0.22222222222222221</v>
      </c>
      <c r="J54" s="11">
        <f t="shared" si="20"/>
        <v>0.55555555555555558</v>
      </c>
      <c r="K54" s="11">
        <f t="shared" si="20"/>
        <v>0.1111111111111111</v>
      </c>
    </row>
    <row r="55" spans="1:11" x14ac:dyDescent="0.3">
      <c r="A55" s="4" t="s">
        <v>18</v>
      </c>
      <c r="B55" s="11">
        <f>B49/(B49+B50)</f>
        <v>0.6</v>
      </c>
      <c r="C55" s="11">
        <f t="shared" ref="C55:K55" si="21">C49/(C49+C50)</f>
        <v>0.76</v>
      </c>
      <c r="D55" s="11">
        <f t="shared" si="21"/>
        <v>0.59090909090909094</v>
      </c>
      <c r="E55" s="11">
        <f t="shared" si="21"/>
        <v>0.64</v>
      </c>
      <c r="F55" s="11">
        <f t="shared" si="21"/>
        <v>0.72</v>
      </c>
      <c r="G55" s="11">
        <f t="shared" si="21"/>
        <v>0.72</v>
      </c>
      <c r="H55" s="11">
        <f t="shared" si="21"/>
        <v>0.77272727272727271</v>
      </c>
      <c r="I55" s="11">
        <f t="shared" si="21"/>
        <v>0.76</v>
      </c>
      <c r="J55" s="11">
        <f t="shared" si="21"/>
        <v>0.52</v>
      </c>
      <c r="K55" s="11">
        <f t="shared" si="21"/>
        <v>0.68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0.44444444444444442</v>
      </c>
      <c r="C57" s="11">
        <f t="shared" ref="C57:K57" si="22">C48/(C48+C51)</f>
        <v>0.22222222222222221</v>
      </c>
      <c r="D57" s="11">
        <f t="shared" si="22"/>
        <v>0.33333333333333331</v>
      </c>
      <c r="E57" s="11">
        <f t="shared" si="22"/>
        <v>0.22222222222222221</v>
      </c>
      <c r="F57" s="11">
        <f t="shared" si="22"/>
        <v>0.1111111111111111</v>
      </c>
      <c r="G57" s="11">
        <f t="shared" si="22"/>
        <v>0.44444444444444442</v>
      </c>
      <c r="H57" s="11">
        <f t="shared" si="22"/>
        <v>0.33333333333333331</v>
      </c>
      <c r="I57" s="11">
        <f t="shared" si="22"/>
        <v>0.22222222222222221</v>
      </c>
      <c r="J57" s="11">
        <f t="shared" si="22"/>
        <v>0.55555555555555558</v>
      </c>
      <c r="K57" s="11">
        <f t="shared" si="22"/>
        <v>0.1111111111111111</v>
      </c>
    </row>
    <row r="58" spans="1:11" x14ac:dyDescent="0.3">
      <c r="A58" s="4" t="s">
        <v>23</v>
      </c>
      <c r="B58" s="11">
        <f>B50/(B50+B49)</f>
        <v>0.4</v>
      </c>
      <c r="C58" s="11">
        <f t="shared" ref="C58:K58" si="23">C50/(C50+C49)</f>
        <v>0.24</v>
      </c>
      <c r="D58" s="11">
        <f t="shared" si="23"/>
        <v>0.40909090909090912</v>
      </c>
      <c r="E58" s="11">
        <f t="shared" si="23"/>
        <v>0.36</v>
      </c>
      <c r="F58" s="11">
        <f t="shared" si="23"/>
        <v>0.28000000000000003</v>
      </c>
      <c r="G58" s="11">
        <f t="shared" si="23"/>
        <v>0.28000000000000003</v>
      </c>
      <c r="H58" s="11">
        <f t="shared" si="23"/>
        <v>0.22727272727272727</v>
      </c>
      <c r="I58" s="11">
        <f t="shared" si="23"/>
        <v>0.24</v>
      </c>
      <c r="J58" s="11">
        <f t="shared" si="23"/>
        <v>0.48</v>
      </c>
      <c r="K58" s="11">
        <f t="shared" si="23"/>
        <v>0.32</v>
      </c>
    </row>
    <row r="59" spans="1:11" x14ac:dyDescent="0.3">
      <c r="C59" s="11"/>
    </row>
    <row r="60" spans="1:11" x14ac:dyDescent="0.3">
      <c r="A60" s="6" t="s">
        <v>35</v>
      </c>
      <c r="B60" s="11">
        <v>0.92290000000000005</v>
      </c>
      <c r="C60" s="11">
        <v>0.93330000000000002</v>
      </c>
      <c r="D60" s="11">
        <v>0.91369999999999996</v>
      </c>
      <c r="E60" s="11">
        <v>0.94350000000000001</v>
      </c>
      <c r="F60" s="11">
        <v>0.93459999999999999</v>
      </c>
      <c r="G60" s="11">
        <v>0.91200000000000003</v>
      </c>
      <c r="H60" s="11">
        <v>0.92549999999999999</v>
      </c>
      <c r="I60" s="11">
        <v>0.91469999999999996</v>
      </c>
      <c r="J60" s="11">
        <v>0.9143</v>
      </c>
      <c r="K60" s="11">
        <v>0.93320000000000003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5</v>
      </c>
      <c r="C62" s="2">
        <v>5</v>
      </c>
      <c r="D62" s="2">
        <v>6</v>
      </c>
      <c r="E62" s="2">
        <v>5</v>
      </c>
      <c r="F62" s="2">
        <v>3</v>
      </c>
      <c r="G62" s="2">
        <v>1</v>
      </c>
      <c r="H62" s="2">
        <v>3</v>
      </c>
      <c r="I62" s="2">
        <v>4</v>
      </c>
      <c r="J62" s="2">
        <v>2</v>
      </c>
      <c r="K62" s="2">
        <v>3</v>
      </c>
    </row>
    <row r="63" spans="1:11" x14ac:dyDescent="0.3">
      <c r="A63" s="5" t="s">
        <v>19</v>
      </c>
      <c r="B63" s="2">
        <v>16</v>
      </c>
      <c r="C63" s="19">
        <v>21</v>
      </c>
      <c r="D63" s="2">
        <v>14</v>
      </c>
      <c r="E63" s="2">
        <v>17</v>
      </c>
      <c r="F63" s="2">
        <v>17</v>
      </c>
      <c r="G63" s="2">
        <v>13</v>
      </c>
      <c r="H63" s="2">
        <v>14</v>
      </c>
      <c r="I63" s="2">
        <v>13</v>
      </c>
      <c r="J63" s="2">
        <v>14</v>
      </c>
      <c r="K63" s="2">
        <v>13</v>
      </c>
    </row>
    <row r="64" spans="1:11" x14ac:dyDescent="0.3">
      <c r="A64" s="5" t="s">
        <v>22</v>
      </c>
      <c r="B64" s="2">
        <v>6</v>
      </c>
      <c r="C64" s="2">
        <v>1</v>
      </c>
      <c r="D64" s="2">
        <v>8</v>
      </c>
      <c r="E64" s="2">
        <v>5</v>
      </c>
      <c r="F64" s="2">
        <v>5</v>
      </c>
      <c r="G64" s="2">
        <v>9</v>
      </c>
      <c r="H64" s="2">
        <v>8</v>
      </c>
      <c r="I64" s="2">
        <v>9</v>
      </c>
      <c r="J64" s="2">
        <v>8</v>
      </c>
      <c r="K64" s="2">
        <v>7</v>
      </c>
    </row>
    <row r="65" spans="1:11" x14ac:dyDescent="0.3">
      <c r="A65" s="5" t="s">
        <v>20</v>
      </c>
      <c r="B65" s="2">
        <v>7</v>
      </c>
      <c r="C65" s="2">
        <v>7</v>
      </c>
      <c r="D65" s="2">
        <v>6</v>
      </c>
      <c r="E65" s="2">
        <v>7</v>
      </c>
      <c r="F65" s="2">
        <v>9</v>
      </c>
      <c r="G65" s="2">
        <v>11</v>
      </c>
      <c r="H65" s="2">
        <v>9</v>
      </c>
      <c r="I65" s="2">
        <v>8</v>
      </c>
      <c r="J65" s="2">
        <v>10</v>
      </c>
      <c r="K65" s="2">
        <v>7</v>
      </c>
    </row>
    <row r="66" spans="1:11" x14ac:dyDescent="0.3">
      <c r="A66" s="13" t="s">
        <v>27</v>
      </c>
      <c r="B66" s="11">
        <f>(B62+B63)/SUM(B62:B65)</f>
        <v>0.61764705882352944</v>
      </c>
      <c r="C66" s="11">
        <f t="shared" ref="C66:K66" si="24">(C62+C63)/SUM(C62:C65)</f>
        <v>0.76470588235294112</v>
      </c>
      <c r="D66" s="11">
        <f t="shared" si="24"/>
        <v>0.58823529411764708</v>
      </c>
      <c r="E66" s="11">
        <f t="shared" si="24"/>
        <v>0.6470588235294118</v>
      </c>
      <c r="F66" s="11">
        <f t="shared" si="24"/>
        <v>0.58823529411764708</v>
      </c>
      <c r="G66" s="11">
        <f t="shared" si="24"/>
        <v>0.41176470588235292</v>
      </c>
      <c r="H66" s="11">
        <f t="shared" si="24"/>
        <v>0.5</v>
      </c>
      <c r="I66" s="11">
        <f t="shared" si="24"/>
        <v>0.5</v>
      </c>
      <c r="J66" s="11">
        <f t="shared" si="24"/>
        <v>0.47058823529411764</v>
      </c>
      <c r="K66" s="11">
        <f t="shared" si="24"/>
        <v>0.53333333333333333</v>
      </c>
    </row>
    <row r="67" spans="1:11" x14ac:dyDescent="0.3">
      <c r="A67" s="4" t="s">
        <v>17</v>
      </c>
      <c r="B67" s="11">
        <f>B62/(B62+B64)</f>
        <v>0.45454545454545453</v>
      </c>
      <c r="C67" s="11">
        <f t="shared" ref="C67:K67" si="25">C62/(C62+C64)</f>
        <v>0.83333333333333337</v>
      </c>
      <c r="D67" s="11">
        <f t="shared" si="25"/>
        <v>0.42857142857142855</v>
      </c>
      <c r="E67" s="11">
        <f t="shared" si="25"/>
        <v>0.5</v>
      </c>
      <c r="F67" s="11">
        <f t="shared" si="25"/>
        <v>0.375</v>
      </c>
      <c r="G67" s="11">
        <f t="shared" si="25"/>
        <v>0.1</v>
      </c>
      <c r="H67" s="11">
        <f t="shared" si="25"/>
        <v>0.27272727272727271</v>
      </c>
      <c r="I67" s="11">
        <f t="shared" si="25"/>
        <v>0.30769230769230771</v>
      </c>
      <c r="J67" s="11">
        <f t="shared" si="25"/>
        <v>0.2</v>
      </c>
      <c r="K67" s="11">
        <f t="shared" si="25"/>
        <v>0.3</v>
      </c>
    </row>
    <row r="68" spans="1:11" x14ac:dyDescent="0.3">
      <c r="A68" s="4" t="s">
        <v>16</v>
      </c>
      <c r="B68" s="11">
        <f>B62/(B62+B65)</f>
        <v>0.41666666666666669</v>
      </c>
      <c r="C68" s="11">
        <f t="shared" ref="C68:K68" si="26">C62/(C62+C65)</f>
        <v>0.41666666666666669</v>
      </c>
      <c r="D68" s="11">
        <f t="shared" si="26"/>
        <v>0.5</v>
      </c>
      <c r="E68" s="11">
        <f t="shared" si="26"/>
        <v>0.41666666666666669</v>
      </c>
      <c r="F68" s="11">
        <f t="shared" si="26"/>
        <v>0.25</v>
      </c>
      <c r="G68" s="11">
        <f t="shared" si="26"/>
        <v>8.3333333333333329E-2</v>
      </c>
      <c r="H68" s="11">
        <f t="shared" si="26"/>
        <v>0.25</v>
      </c>
      <c r="I68" s="11">
        <f t="shared" si="26"/>
        <v>0.33333333333333331</v>
      </c>
      <c r="J68" s="11">
        <f t="shared" si="26"/>
        <v>0.16666666666666666</v>
      </c>
      <c r="K68" s="11">
        <f t="shared" si="26"/>
        <v>0.3</v>
      </c>
    </row>
    <row r="69" spans="1:11" x14ac:dyDescent="0.3">
      <c r="A69" s="4" t="s">
        <v>18</v>
      </c>
      <c r="B69" s="11">
        <f>B63/(B63+B64)</f>
        <v>0.72727272727272729</v>
      </c>
      <c r="C69" s="11">
        <f t="shared" ref="C69:K69" si="27">C63/(C63+C64)</f>
        <v>0.95454545454545459</v>
      </c>
      <c r="D69" s="11">
        <f t="shared" si="27"/>
        <v>0.63636363636363635</v>
      </c>
      <c r="E69" s="11">
        <f t="shared" si="27"/>
        <v>0.77272727272727271</v>
      </c>
      <c r="F69" s="11">
        <f t="shared" si="27"/>
        <v>0.77272727272727271</v>
      </c>
      <c r="G69" s="11">
        <f t="shared" si="27"/>
        <v>0.59090909090909094</v>
      </c>
      <c r="H69" s="11">
        <f t="shared" si="27"/>
        <v>0.63636363636363635</v>
      </c>
      <c r="I69" s="11">
        <f t="shared" si="27"/>
        <v>0.59090909090909094</v>
      </c>
      <c r="J69" s="11">
        <f t="shared" si="27"/>
        <v>0.63636363636363635</v>
      </c>
      <c r="K69" s="11">
        <f t="shared" si="27"/>
        <v>0.65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0.41666666666666669</v>
      </c>
      <c r="C71" s="11">
        <f t="shared" ref="C71:K71" si="28">C62/(C62+C65)</f>
        <v>0.41666666666666669</v>
      </c>
      <c r="D71" s="11">
        <f t="shared" si="28"/>
        <v>0.5</v>
      </c>
      <c r="E71" s="11">
        <f t="shared" si="28"/>
        <v>0.41666666666666669</v>
      </c>
      <c r="F71" s="11">
        <f t="shared" si="28"/>
        <v>0.25</v>
      </c>
      <c r="G71" s="11">
        <f t="shared" si="28"/>
        <v>8.3333333333333329E-2</v>
      </c>
      <c r="H71" s="11">
        <f t="shared" si="28"/>
        <v>0.25</v>
      </c>
      <c r="I71" s="11">
        <f t="shared" si="28"/>
        <v>0.33333333333333331</v>
      </c>
      <c r="J71" s="11">
        <f t="shared" si="28"/>
        <v>0.16666666666666666</v>
      </c>
      <c r="K71" s="11">
        <f t="shared" si="28"/>
        <v>0.3</v>
      </c>
    </row>
    <row r="72" spans="1:11" x14ac:dyDescent="0.3">
      <c r="A72" s="4" t="s">
        <v>23</v>
      </c>
      <c r="B72" s="11">
        <f>B64/(B64+B63)</f>
        <v>0.27272727272727271</v>
      </c>
      <c r="C72" s="11">
        <f t="shared" ref="C72:K72" si="29">C64/(C64+C63)</f>
        <v>4.5454545454545456E-2</v>
      </c>
      <c r="D72" s="11">
        <f t="shared" si="29"/>
        <v>0.36363636363636365</v>
      </c>
      <c r="E72" s="11">
        <f t="shared" si="29"/>
        <v>0.22727272727272727</v>
      </c>
      <c r="F72" s="11">
        <f t="shared" si="29"/>
        <v>0.22727272727272727</v>
      </c>
      <c r="G72" s="11">
        <f t="shared" si="29"/>
        <v>0.40909090909090912</v>
      </c>
      <c r="H72" s="11">
        <f t="shared" si="29"/>
        <v>0.36363636363636365</v>
      </c>
      <c r="I72" s="11">
        <f t="shared" si="29"/>
        <v>0.40909090909090912</v>
      </c>
      <c r="J72" s="11">
        <f t="shared" si="29"/>
        <v>0.36363636363636365</v>
      </c>
      <c r="K72" s="11">
        <f t="shared" si="29"/>
        <v>0.35</v>
      </c>
    </row>
    <row r="73" spans="1:11" x14ac:dyDescent="0.3">
      <c r="C73" s="11"/>
    </row>
    <row r="74" spans="1:11" x14ac:dyDescent="0.3">
      <c r="A74" s="6" t="s">
        <v>36</v>
      </c>
      <c r="B74" s="11">
        <v>0.92510000000000003</v>
      </c>
      <c r="C74" s="11">
        <v>0.93159999999999998</v>
      </c>
      <c r="D74" s="11">
        <v>0.92310000000000003</v>
      </c>
      <c r="E74" s="11">
        <v>0.93120000000000003</v>
      </c>
      <c r="F74" s="11">
        <v>0.92920000000000003</v>
      </c>
      <c r="G74" s="11">
        <v>0.91669999999999996</v>
      </c>
      <c r="H74" s="11">
        <v>0.92879999999999996</v>
      </c>
      <c r="I74" s="11">
        <v>0.92249999999999999</v>
      </c>
      <c r="J74" s="11">
        <v>0.92359999999999998</v>
      </c>
      <c r="K74" s="11">
        <v>0.93369999999999997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2</v>
      </c>
      <c r="C76" s="2">
        <v>5</v>
      </c>
      <c r="D76" s="2">
        <v>2</v>
      </c>
      <c r="E76" s="2">
        <v>1</v>
      </c>
      <c r="F76" s="2">
        <v>5</v>
      </c>
      <c r="G76" s="2">
        <v>6</v>
      </c>
      <c r="H76" s="2">
        <v>2</v>
      </c>
      <c r="I76" s="2">
        <v>5</v>
      </c>
      <c r="J76" s="2">
        <v>10</v>
      </c>
      <c r="K76" s="2">
        <v>3</v>
      </c>
    </row>
    <row r="77" spans="1:11" x14ac:dyDescent="0.3">
      <c r="A77" s="5" t="s">
        <v>19</v>
      </c>
      <c r="B77" s="2">
        <v>16</v>
      </c>
      <c r="C77" s="19">
        <v>17</v>
      </c>
      <c r="D77" s="19">
        <v>13</v>
      </c>
      <c r="E77" s="19">
        <v>17</v>
      </c>
      <c r="F77" s="19">
        <v>15</v>
      </c>
      <c r="G77" s="19">
        <v>13</v>
      </c>
      <c r="H77" s="19">
        <v>13</v>
      </c>
      <c r="I77" s="19">
        <v>11</v>
      </c>
      <c r="J77" s="19">
        <v>9</v>
      </c>
      <c r="K77" s="19">
        <v>14</v>
      </c>
    </row>
    <row r="78" spans="1:11" x14ac:dyDescent="0.3">
      <c r="A78" s="5" t="s">
        <v>22</v>
      </c>
      <c r="B78" s="2">
        <v>3</v>
      </c>
      <c r="C78" s="2">
        <v>2</v>
      </c>
      <c r="D78" s="2">
        <v>6</v>
      </c>
      <c r="E78" s="2">
        <v>2</v>
      </c>
      <c r="F78" s="2">
        <v>4</v>
      </c>
      <c r="G78" s="2">
        <v>6</v>
      </c>
      <c r="H78" s="2">
        <v>6</v>
      </c>
      <c r="I78" s="2">
        <v>8</v>
      </c>
      <c r="J78" s="2">
        <v>10</v>
      </c>
      <c r="K78" s="2">
        <v>5</v>
      </c>
    </row>
    <row r="79" spans="1:11" x14ac:dyDescent="0.3">
      <c r="A79" s="5" t="s">
        <v>20</v>
      </c>
      <c r="B79" s="2">
        <v>12</v>
      </c>
      <c r="C79" s="2">
        <v>10</v>
      </c>
      <c r="D79" s="2">
        <v>13</v>
      </c>
      <c r="E79" s="2">
        <v>14</v>
      </c>
      <c r="F79" s="2">
        <v>8</v>
      </c>
      <c r="G79" s="2">
        <v>9</v>
      </c>
      <c r="H79" s="2">
        <v>13</v>
      </c>
      <c r="I79" s="2">
        <v>10</v>
      </c>
      <c r="J79" s="2">
        <v>5</v>
      </c>
      <c r="K79" s="2">
        <v>12</v>
      </c>
    </row>
    <row r="80" spans="1:11" x14ac:dyDescent="0.3">
      <c r="A80" s="13" t="s">
        <v>27</v>
      </c>
      <c r="B80" s="11">
        <f>(B76+B77)/SUM(B76:B79)</f>
        <v>0.54545454545454541</v>
      </c>
      <c r="C80" s="11">
        <f t="shared" ref="C80:K80" si="30">(C76+C77)/SUM(C76:C79)</f>
        <v>0.6470588235294118</v>
      </c>
      <c r="D80" s="11">
        <f t="shared" si="30"/>
        <v>0.44117647058823528</v>
      </c>
      <c r="E80" s="11">
        <f t="shared" si="30"/>
        <v>0.52941176470588236</v>
      </c>
      <c r="F80" s="11">
        <f t="shared" si="30"/>
        <v>0.625</v>
      </c>
      <c r="G80" s="11">
        <f t="shared" si="30"/>
        <v>0.55882352941176472</v>
      </c>
      <c r="H80" s="11">
        <f t="shared" si="30"/>
        <v>0.44117647058823528</v>
      </c>
      <c r="I80" s="11">
        <f t="shared" si="30"/>
        <v>0.47058823529411764</v>
      </c>
      <c r="J80" s="11">
        <f t="shared" si="30"/>
        <v>0.55882352941176472</v>
      </c>
      <c r="K80" s="11">
        <f t="shared" si="30"/>
        <v>0.5</v>
      </c>
    </row>
    <row r="81" spans="1:11" x14ac:dyDescent="0.3">
      <c r="A81" s="4" t="s">
        <v>17</v>
      </c>
      <c r="B81" s="11">
        <f>B76/(B76+B78)</f>
        <v>0.4</v>
      </c>
      <c r="C81" s="11">
        <f t="shared" ref="C81:K81" si="31">C76/(C76+C78)</f>
        <v>0.7142857142857143</v>
      </c>
      <c r="D81" s="11">
        <f t="shared" si="31"/>
        <v>0.25</v>
      </c>
      <c r="E81" s="11">
        <f t="shared" si="31"/>
        <v>0.33333333333333331</v>
      </c>
      <c r="F81" s="11">
        <f t="shared" si="31"/>
        <v>0.55555555555555558</v>
      </c>
      <c r="G81" s="11">
        <f t="shared" si="31"/>
        <v>0.5</v>
      </c>
      <c r="H81" s="11">
        <f t="shared" si="31"/>
        <v>0.25</v>
      </c>
      <c r="I81" s="11">
        <f t="shared" si="31"/>
        <v>0.38461538461538464</v>
      </c>
      <c r="J81" s="11">
        <f t="shared" si="31"/>
        <v>0.5</v>
      </c>
      <c r="K81" s="11">
        <f t="shared" si="31"/>
        <v>0.375</v>
      </c>
    </row>
    <row r="82" spans="1:11" x14ac:dyDescent="0.3">
      <c r="A82" s="4" t="s">
        <v>16</v>
      </c>
      <c r="B82" s="11">
        <f>B76/(B76+B79)</f>
        <v>0.14285714285714285</v>
      </c>
      <c r="C82" s="11">
        <f t="shared" ref="C82:K82" si="32">C76/(C76+C79)</f>
        <v>0.33333333333333331</v>
      </c>
      <c r="D82" s="11">
        <f t="shared" si="32"/>
        <v>0.13333333333333333</v>
      </c>
      <c r="E82" s="11">
        <f t="shared" si="32"/>
        <v>6.6666666666666666E-2</v>
      </c>
      <c r="F82" s="11">
        <f t="shared" si="32"/>
        <v>0.38461538461538464</v>
      </c>
      <c r="G82" s="11">
        <f t="shared" si="32"/>
        <v>0.4</v>
      </c>
      <c r="H82" s="11">
        <f t="shared" si="32"/>
        <v>0.13333333333333333</v>
      </c>
      <c r="I82" s="11">
        <f t="shared" si="32"/>
        <v>0.33333333333333331</v>
      </c>
      <c r="J82" s="11">
        <f t="shared" si="32"/>
        <v>0.66666666666666663</v>
      </c>
      <c r="K82" s="11">
        <f t="shared" si="32"/>
        <v>0.2</v>
      </c>
    </row>
    <row r="83" spans="1:11" x14ac:dyDescent="0.3">
      <c r="A83" s="4" t="s">
        <v>18</v>
      </c>
      <c r="B83" s="11">
        <f>B77/(B77+B78)</f>
        <v>0.84210526315789469</v>
      </c>
      <c r="C83" s="11">
        <f t="shared" ref="C83:K83" si="33">C77/(C77+C78)</f>
        <v>0.89473684210526316</v>
      </c>
      <c r="D83" s="11">
        <f t="shared" si="33"/>
        <v>0.68421052631578949</v>
      </c>
      <c r="E83" s="11">
        <f t="shared" si="33"/>
        <v>0.89473684210526316</v>
      </c>
      <c r="F83" s="11">
        <f t="shared" si="33"/>
        <v>0.78947368421052633</v>
      </c>
      <c r="G83" s="11">
        <f t="shared" si="33"/>
        <v>0.68421052631578949</v>
      </c>
      <c r="H83" s="11">
        <f t="shared" si="33"/>
        <v>0.68421052631578949</v>
      </c>
      <c r="I83" s="11">
        <f t="shared" si="33"/>
        <v>0.57894736842105265</v>
      </c>
      <c r="J83" s="11">
        <f t="shared" si="33"/>
        <v>0.47368421052631576</v>
      </c>
      <c r="K83" s="11">
        <f t="shared" si="33"/>
        <v>0.73684210526315785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0.14285714285714285</v>
      </c>
      <c r="C85" s="11">
        <f t="shared" ref="C85:K85" si="34">C76/(C76+C79)</f>
        <v>0.33333333333333331</v>
      </c>
      <c r="D85" s="11">
        <f t="shared" si="34"/>
        <v>0.13333333333333333</v>
      </c>
      <c r="E85" s="11">
        <f t="shared" si="34"/>
        <v>6.6666666666666666E-2</v>
      </c>
      <c r="F85" s="11">
        <f t="shared" si="34"/>
        <v>0.38461538461538464</v>
      </c>
      <c r="G85" s="11">
        <f t="shared" si="34"/>
        <v>0.4</v>
      </c>
      <c r="H85" s="11">
        <f t="shared" si="34"/>
        <v>0.13333333333333333</v>
      </c>
      <c r="I85" s="11">
        <f t="shared" si="34"/>
        <v>0.33333333333333331</v>
      </c>
      <c r="J85" s="11">
        <f t="shared" si="34"/>
        <v>0.66666666666666663</v>
      </c>
      <c r="K85" s="11">
        <f t="shared" si="34"/>
        <v>0.2</v>
      </c>
    </row>
    <row r="86" spans="1:11" x14ac:dyDescent="0.3">
      <c r="A86" s="4" t="s">
        <v>23</v>
      </c>
      <c r="B86" s="11">
        <f>B78/(B78+B77)</f>
        <v>0.15789473684210525</v>
      </c>
      <c r="C86" s="11">
        <f t="shared" ref="C86:K86" si="35">C78/(C78+C77)</f>
        <v>0.10526315789473684</v>
      </c>
      <c r="D86" s="11">
        <f t="shared" si="35"/>
        <v>0.31578947368421051</v>
      </c>
      <c r="E86" s="11">
        <f t="shared" si="35"/>
        <v>0.10526315789473684</v>
      </c>
      <c r="F86" s="11">
        <f t="shared" si="35"/>
        <v>0.21052631578947367</v>
      </c>
      <c r="G86" s="11">
        <f t="shared" si="35"/>
        <v>0.31578947368421051</v>
      </c>
      <c r="H86" s="11">
        <f t="shared" si="35"/>
        <v>0.31578947368421051</v>
      </c>
      <c r="I86" s="11">
        <f t="shared" si="35"/>
        <v>0.42105263157894735</v>
      </c>
      <c r="J86" s="11">
        <f t="shared" si="35"/>
        <v>0.52631578947368418</v>
      </c>
      <c r="K86" s="11">
        <f t="shared" si="35"/>
        <v>0.26315789473684209</v>
      </c>
    </row>
    <row r="87" spans="1:11" x14ac:dyDescent="0.3">
      <c r="C87" s="11"/>
    </row>
    <row r="88" spans="1:11" x14ac:dyDescent="0.3">
      <c r="A88" s="6" t="s">
        <v>37</v>
      </c>
      <c r="B88" s="11">
        <v>0.91969999999999996</v>
      </c>
      <c r="C88" s="11">
        <v>0.92600000000000005</v>
      </c>
      <c r="D88" s="11">
        <v>0.92500000000000004</v>
      </c>
      <c r="E88" s="11">
        <v>0.93369999999999997</v>
      </c>
      <c r="F88" s="11">
        <v>0.92669999999999997</v>
      </c>
      <c r="G88" s="11">
        <v>0.91310000000000002</v>
      </c>
      <c r="H88" s="11">
        <v>0.94259999999999999</v>
      </c>
      <c r="I88" s="11">
        <v>0.91049999999999998</v>
      </c>
      <c r="J88" s="11">
        <v>0.92020000000000002</v>
      </c>
      <c r="K88" s="11">
        <v>0.92789999999999995</v>
      </c>
    </row>
    <row r="90" spans="1:11" x14ac:dyDescent="0.3">
      <c r="A90" s="5" t="s">
        <v>21</v>
      </c>
      <c r="B90" s="2">
        <v>8</v>
      </c>
      <c r="C90" s="2">
        <v>3</v>
      </c>
      <c r="D90" s="2">
        <v>5</v>
      </c>
      <c r="E90" s="2">
        <v>1</v>
      </c>
      <c r="F90" s="2">
        <v>4</v>
      </c>
      <c r="G90" s="2">
        <v>6</v>
      </c>
      <c r="H90" s="2">
        <v>2</v>
      </c>
      <c r="I90" s="2">
        <v>8</v>
      </c>
      <c r="J90" s="2">
        <v>6</v>
      </c>
      <c r="K90" s="2">
        <v>4</v>
      </c>
    </row>
    <row r="91" spans="1:11" x14ac:dyDescent="0.3">
      <c r="A91" s="5" t="s">
        <v>19</v>
      </c>
      <c r="B91" s="2">
        <v>14</v>
      </c>
      <c r="C91" s="19">
        <v>13</v>
      </c>
      <c r="D91" s="2">
        <v>10</v>
      </c>
      <c r="E91" s="2">
        <v>14</v>
      </c>
      <c r="F91" s="2">
        <v>13</v>
      </c>
      <c r="G91" s="2">
        <v>12</v>
      </c>
      <c r="H91" s="2">
        <v>14</v>
      </c>
      <c r="I91" s="2">
        <v>7</v>
      </c>
      <c r="J91" s="2">
        <v>9</v>
      </c>
      <c r="K91" s="2">
        <v>15</v>
      </c>
    </row>
    <row r="92" spans="1:11" x14ac:dyDescent="0.3">
      <c r="A92" s="5" t="s">
        <v>22</v>
      </c>
      <c r="B92" s="2">
        <v>3</v>
      </c>
      <c r="C92" s="2">
        <v>4</v>
      </c>
      <c r="D92" s="2">
        <v>7</v>
      </c>
      <c r="E92" s="2">
        <v>3</v>
      </c>
      <c r="F92" s="2">
        <v>4</v>
      </c>
      <c r="G92" s="2">
        <v>5</v>
      </c>
      <c r="H92" s="2">
        <v>3</v>
      </c>
      <c r="I92" s="2">
        <v>9</v>
      </c>
      <c r="J92" s="2">
        <v>8</v>
      </c>
      <c r="K92" s="2">
        <v>2</v>
      </c>
    </row>
    <row r="93" spans="1:11" x14ac:dyDescent="0.3">
      <c r="A93" s="5" t="s">
        <v>20</v>
      </c>
      <c r="B93" s="2">
        <v>9</v>
      </c>
      <c r="C93" s="2">
        <v>14</v>
      </c>
      <c r="D93" s="2">
        <v>12</v>
      </c>
      <c r="E93" s="2">
        <v>16</v>
      </c>
      <c r="F93" s="2">
        <v>13</v>
      </c>
      <c r="G93" s="2">
        <v>11</v>
      </c>
      <c r="H93" s="2">
        <v>15</v>
      </c>
      <c r="I93" s="2">
        <v>6</v>
      </c>
      <c r="J93" s="2">
        <v>11</v>
      </c>
      <c r="K93" s="2">
        <v>13</v>
      </c>
    </row>
    <row r="94" spans="1:11" x14ac:dyDescent="0.3">
      <c r="A94" s="13" t="s">
        <v>27</v>
      </c>
      <c r="B94" s="11">
        <f>(B90+B91)/SUM(B90:B93)</f>
        <v>0.6470588235294118</v>
      </c>
      <c r="C94" s="11">
        <f t="shared" ref="C94:K94" si="36">(C90+C91)/SUM(C90:C93)</f>
        <v>0.47058823529411764</v>
      </c>
      <c r="D94" s="11">
        <f t="shared" si="36"/>
        <v>0.44117647058823528</v>
      </c>
      <c r="E94" s="11">
        <f t="shared" si="36"/>
        <v>0.44117647058823528</v>
      </c>
      <c r="F94" s="11">
        <f t="shared" si="36"/>
        <v>0.5</v>
      </c>
      <c r="G94" s="11">
        <f t="shared" si="36"/>
        <v>0.52941176470588236</v>
      </c>
      <c r="H94" s="11">
        <f t="shared" si="36"/>
        <v>0.47058823529411764</v>
      </c>
      <c r="I94" s="11">
        <f t="shared" si="36"/>
        <v>0.5</v>
      </c>
      <c r="J94" s="11">
        <f t="shared" si="36"/>
        <v>0.44117647058823528</v>
      </c>
      <c r="K94" s="11">
        <f t="shared" si="36"/>
        <v>0.55882352941176472</v>
      </c>
    </row>
    <row r="95" spans="1:11" x14ac:dyDescent="0.3">
      <c r="A95" s="4" t="s">
        <v>17</v>
      </c>
      <c r="B95" s="11">
        <f>B90/(B90+B92)</f>
        <v>0.72727272727272729</v>
      </c>
      <c r="C95" s="11">
        <f t="shared" ref="C95:K95" si="37">C90/(C90+C92)</f>
        <v>0.42857142857142855</v>
      </c>
      <c r="D95" s="11">
        <f t="shared" si="37"/>
        <v>0.41666666666666669</v>
      </c>
      <c r="E95" s="11">
        <f t="shared" si="37"/>
        <v>0.25</v>
      </c>
      <c r="F95" s="11">
        <f t="shared" si="37"/>
        <v>0.5</v>
      </c>
      <c r="G95" s="11">
        <f t="shared" si="37"/>
        <v>0.54545454545454541</v>
      </c>
      <c r="H95" s="11">
        <f t="shared" si="37"/>
        <v>0.4</v>
      </c>
      <c r="I95" s="11">
        <f t="shared" si="37"/>
        <v>0.47058823529411764</v>
      </c>
      <c r="J95" s="11">
        <f t="shared" si="37"/>
        <v>0.42857142857142855</v>
      </c>
      <c r="K95" s="11">
        <f t="shared" si="37"/>
        <v>0.66666666666666663</v>
      </c>
    </row>
    <row r="96" spans="1:11" x14ac:dyDescent="0.3">
      <c r="A96" s="4" t="s">
        <v>16</v>
      </c>
      <c r="B96" s="11">
        <f>B90/(B90+B93)</f>
        <v>0.47058823529411764</v>
      </c>
      <c r="C96" s="11">
        <f t="shared" ref="C96:K96" si="38">C90/(C90+C93)</f>
        <v>0.17647058823529413</v>
      </c>
      <c r="D96" s="11">
        <f t="shared" si="38"/>
        <v>0.29411764705882354</v>
      </c>
      <c r="E96" s="11">
        <f t="shared" si="38"/>
        <v>5.8823529411764705E-2</v>
      </c>
      <c r="F96" s="11">
        <f t="shared" si="38"/>
        <v>0.23529411764705882</v>
      </c>
      <c r="G96" s="11">
        <f t="shared" si="38"/>
        <v>0.35294117647058826</v>
      </c>
      <c r="H96" s="11">
        <f t="shared" si="38"/>
        <v>0.11764705882352941</v>
      </c>
      <c r="I96" s="11">
        <f t="shared" si="38"/>
        <v>0.5714285714285714</v>
      </c>
      <c r="J96" s="11">
        <f t="shared" si="38"/>
        <v>0.35294117647058826</v>
      </c>
      <c r="K96" s="11">
        <f t="shared" si="38"/>
        <v>0.23529411764705882</v>
      </c>
    </row>
    <row r="97" spans="1:12" x14ac:dyDescent="0.3">
      <c r="A97" s="4" t="s">
        <v>18</v>
      </c>
      <c r="B97" s="11">
        <f>B91/(B91+B92)</f>
        <v>0.82352941176470584</v>
      </c>
      <c r="C97" s="11">
        <f t="shared" ref="C97:K97" si="39">C91/(C91+C92)</f>
        <v>0.76470588235294112</v>
      </c>
      <c r="D97" s="11">
        <f t="shared" si="39"/>
        <v>0.58823529411764708</v>
      </c>
      <c r="E97" s="11">
        <f t="shared" si="39"/>
        <v>0.82352941176470584</v>
      </c>
      <c r="F97" s="11">
        <f t="shared" si="39"/>
        <v>0.76470588235294112</v>
      </c>
      <c r="G97" s="11">
        <f t="shared" si="39"/>
        <v>0.70588235294117652</v>
      </c>
      <c r="H97" s="11">
        <f t="shared" si="39"/>
        <v>0.82352941176470584</v>
      </c>
      <c r="I97" s="11">
        <f t="shared" si="39"/>
        <v>0.4375</v>
      </c>
      <c r="J97" s="11">
        <f t="shared" si="39"/>
        <v>0.52941176470588236</v>
      </c>
      <c r="K97" s="11">
        <f t="shared" si="39"/>
        <v>0.88235294117647056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0.47058823529411764</v>
      </c>
      <c r="C99" s="11">
        <f t="shared" ref="C99:K99" si="40">C90/(C90+C93)</f>
        <v>0.17647058823529413</v>
      </c>
      <c r="D99" s="11">
        <f t="shared" si="40"/>
        <v>0.29411764705882354</v>
      </c>
      <c r="E99" s="11">
        <f t="shared" si="40"/>
        <v>5.8823529411764705E-2</v>
      </c>
      <c r="F99" s="11">
        <f t="shared" si="40"/>
        <v>0.23529411764705882</v>
      </c>
      <c r="G99" s="11">
        <f t="shared" si="40"/>
        <v>0.35294117647058826</v>
      </c>
      <c r="H99" s="11">
        <f t="shared" si="40"/>
        <v>0.11764705882352941</v>
      </c>
      <c r="I99" s="11">
        <f t="shared" si="40"/>
        <v>0.5714285714285714</v>
      </c>
      <c r="J99" s="11">
        <f t="shared" si="40"/>
        <v>0.35294117647058826</v>
      </c>
      <c r="K99" s="11">
        <f t="shared" si="40"/>
        <v>0.23529411764705882</v>
      </c>
    </row>
    <row r="100" spans="1:12" x14ac:dyDescent="0.3">
      <c r="A100" s="4" t="s">
        <v>23</v>
      </c>
      <c r="B100" s="11">
        <f>B92/(B92+B91)</f>
        <v>0.17647058823529413</v>
      </c>
      <c r="C100" s="11">
        <f t="shared" ref="C100:K100" si="41">C92/(C92+C91)</f>
        <v>0.23529411764705882</v>
      </c>
      <c r="D100" s="11">
        <f t="shared" si="41"/>
        <v>0.41176470588235292</v>
      </c>
      <c r="E100" s="11">
        <f t="shared" si="41"/>
        <v>0.17647058823529413</v>
      </c>
      <c r="F100" s="11">
        <f t="shared" si="41"/>
        <v>0.23529411764705882</v>
      </c>
      <c r="G100" s="11">
        <f t="shared" si="41"/>
        <v>0.29411764705882354</v>
      </c>
      <c r="H100" s="11">
        <f t="shared" si="41"/>
        <v>0.17647058823529413</v>
      </c>
      <c r="I100" s="11">
        <f t="shared" si="41"/>
        <v>0.5625</v>
      </c>
      <c r="J100" s="11">
        <f t="shared" si="41"/>
        <v>0.47058823529411764</v>
      </c>
      <c r="K100" s="11">
        <f t="shared" si="41"/>
        <v>0.11764705882352941</v>
      </c>
    </row>
    <row r="101" spans="1:12" x14ac:dyDescent="0.3">
      <c r="C101" s="11"/>
    </row>
    <row r="102" spans="1:12" x14ac:dyDescent="0.3">
      <c r="A102" s="6" t="s">
        <v>38</v>
      </c>
      <c r="B102" s="11">
        <v>0.91479999999999995</v>
      </c>
      <c r="C102" s="11">
        <v>0.93940000000000001</v>
      </c>
      <c r="D102" s="11">
        <v>0.92190000000000005</v>
      </c>
      <c r="E102" s="11">
        <v>0.94059999999999999</v>
      </c>
      <c r="F102" s="11">
        <v>0.91590000000000005</v>
      </c>
      <c r="G102" s="11">
        <v>0.90359999999999996</v>
      </c>
      <c r="H102" s="11">
        <v>0.92520000000000002</v>
      </c>
      <c r="I102" s="11">
        <v>0.90429999999999999</v>
      </c>
      <c r="J102" s="11">
        <v>0.92159999999999997</v>
      </c>
      <c r="K102" s="11">
        <v>0.93159999999999998</v>
      </c>
      <c r="L102" s="11" t="s">
        <v>0</v>
      </c>
    </row>
    <row r="104" spans="1:12" x14ac:dyDescent="0.3">
      <c r="A104" s="5" t="s">
        <v>21</v>
      </c>
      <c r="B104" s="2">
        <v>3</v>
      </c>
      <c r="C104" s="19">
        <v>4</v>
      </c>
      <c r="D104" s="2">
        <v>8</v>
      </c>
      <c r="E104" s="2">
        <v>2</v>
      </c>
      <c r="F104" s="2">
        <v>6</v>
      </c>
      <c r="G104" s="2">
        <v>8</v>
      </c>
      <c r="H104" s="2">
        <v>2</v>
      </c>
      <c r="I104" s="2">
        <v>7</v>
      </c>
      <c r="J104" s="2">
        <v>8</v>
      </c>
      <c r="K104" s="2">
        <v>4</v>
      </c>
    </row>
    <row r="105" spans="1:12" x14ac:dyDescent="0.3">
      <c r="A105" s="5" t="s">
        <v>19</v>
      </c>
      <c r="B105" s="2">
        <v>12</v>
      </c>
      <c r="C105" s="19">
        <v>11</v>
      </c>
      <c r="D105" s="2">
        <v>11</v>
      </c>
      <c r="E105" s="2">
        <v>11</v>
      </c>
      <c r="F105" s="2">
        <v>6</v>
      </c>
      <c r="G105" s="2">
        <v>11</v>
      </c>
      <c r="H105" s="2">
        <v>13</v>
      </c>
      <c r="I105" s="2">
        <v>13</v>
      </c>
      <c r="J105" s="2">
        <v>13</v>
      </c>
      <c r="K105" s="2">
        <v>12</v>
      </c>
    </row>
    <row r="106" spans="1:12" x14ac:dyDescent="0.3">
      <c r="A106" s="5" t="s">
        <v>22</v>
      </c>
      <c r="B106" s="2">
        <v>4</v>
      </c>
      <c r="C106" s="2">
        <v>3</v>
      </c>
      <c r="D106" s="2">
        <v>5</v>
      </c>
      <c r="E106" s="2">
        <v>5</v>
      </c>
      <c r="F106" s="2">
        <v>10</v>
      </c>
      <c r="G106" s="2">
        <v>5</v>
      </c>
      <c r="H106" s="2">
        <v>3</v>
      </c>
      <c r="I106" s="2">
        <v>3</v>
      </c>
      <c r="J106" s="2">
        <v>3</v>
      </c>
      <c r="K106" s="2">
        <v>4</v>
      </c>
    </row>
    <row r="107" spans="1:12" x14ac:dyDescent="0.3">
      <c r="A107" s="5" t="s">
        <v>20</v>
      </c>
      <c r="B107" s="2">
        <v>15</v>
      </c>
      <c r="C107" s="2">
        <v>12</v>
      </c>
      <c r="D107" s="2">
        <v>9</v>
      </c>
      <c r="E107" s="2">
        <v>15</v>
      </c>
      <c r="F107" s="2">
        <v>12</v>
      </c>
      <c r="G107" s="2">
        <v>10</v>
      </c>
      <c r="H107" s="2">
        <v>15</v>
      </c>
      <c r="I107" s="2">
        <v>11</v>
      </c>
      <c r="J107" s="2">
        <v>10</v>
      </c>
      <c r="K107" s="2">
        <v>14</v>
      </c>
    </row>
    <row r="108" spans="1:12" x14ac:dyDescent="0.3">
      <c r="A108" s="13" t="s">
        <v>27</v>
      </c>
      <c r="B108" s="11">
        <f>(B104+B105)/SUM(B104:B107)</f>
        <v>0.44117647058823528</v>
      </c>
      <c r="C108" s="11">
        <f t="shared" ref="C108:K108" si="42">(C104+C105)/SUM(C104:C107)</f>
        <v>0.5</v>
      </c>
      <c r="D108" s="11">
        <f t="shared" si="42"/>
        <v>0.5757575757575758</v>
      </c>
      <c r="E108" s="11">
        <f t="shared" si="42"/>
        <v>0.39393939393939392</v>
      </c>
      <c r="F108" s="11">
        <f t="shared" si="42"/>
        <v>0.35294117647058826</v>
      </c>
      <c r="G108" s="11">
        <f t="shared" si="42"/>
        <v>0.55882352941176472</v>
      </c>
      <c r="H108" s="11">
        <f t="shared" si="42"/>
        <v>0.45454545454545453</v>
      </c>
      <c r="I108" s="11">
        <f t="shared" si="42"/>
        <v>0.58823529411764708</v>
      </c>
      <c r="J108" s="11">
        <f t="shared" si="42"/>
        <v>0.61764705882352944</v>
      </c>
      <c r="K108" s="11">
        <f t="shared" si="42"/>
        <v>0.47058823529411764</v>
      </c>
    </row>
    <row r="109" spans="1:12" x14ac:dyDescent="0.3">
      <c r="A109" s="4" t="s">
        <v>17</v>
      </c>
      <c r="B109" s="11">
        <f>B104/(B104+B106)</f>
        <v>0.42857142857142855</v>
      </c>
      <c r="C109" s="11">
        <f t="shared" ref="C109:K109" si="43">C104/(C104+C106)</f>
        <v>0.5714285714285714</v>
      </c>
      <c r="D109" s="11">
        <f t="shared" si="43"/>
        <v>0.61538461538461542</v>
      </c>
      <c r="E109" s="11">
        <f t="shared" si="43"/>
        <v>0.2857142857142857</v>
      </c>
      <c r="F109" s="11">
        <f t="shared" si="43"/>
        <v>0.375</v>
      </c>
      <c r="G109" s="11">
        <f t="shared" si="43"/>
        <v>0.61538461538461542</v>
      </c>
      <c r="H109" s="11">
        <f t="shared" si="43"/>
        <v>0.4</v>
      </c>
      <c r="I109" s="11">
        <f t="shared" si="43"/>
        <v>0.7</v>
      </c>
      <c r="J109" s="11">
        <f t="shared" si="43"/>
        <v>0.72727272727272729</v>
      </c>
      <c r="K109" s="11">
        <f t="shared" si="43"/>
        <v>0.5</v>
      </c>
    </row>
    <row r="110" spans="1:12" x14ac:dyDescent="0.3">
      <c r="A110" s="4" t="s">
        <v>16</v>
      </c>
      <c r="B110" s="11">
        <f>B104/(B104+B107)</f>
        <v>0.16666666666666666</v>
      </c>
      <c r="C110" s="11">
        <f t="shared" ref="C110:K110" si="44">C104/(C104+C107)</f>
        <v>0.25</v>
      </c>
      <c r="D110" s="11">
        <f t="shared" si="44"/>
        <v>0.47058823529411764</v>
      </c>
      <c r="E110" s="11">
        <f t="shared" si="44"/>
        <v>0.11764705882352941</v>
      </c>
      <c r="F110" s="11">
        <f t="shared" si="44"/>
        <v>0.33333333333333331</v>
      </c>
      <c r="G110" s="11">
        <f t="shared" si="44"/>
        <v>0.44444444444444442</v>
      </c>
      <c r="H110" s="11">
        <f t="shared" si="44"/>
        <v>0.11764705882352941</v>
      </c>
      <c r="I110" s="11">
        <f t="shared" si="44"/>
        <v>0.3888888888888889</v>
      </c>
      <c r="J110" s="11">
        <f t="shared" si="44"/>
        <v>0.44444444444444442</v>
      </c>
      <c r="K110" s="11">
        <f t="shared" si="44"/>
        <v>0.22222222222222221</v>
      </c>
    </row>
    <row r="111" spans="1:12" x14ac:dyDescent="0.3">
      <c r="A111" s="4" t="s">
        <v>18</v>
      </c>
      <c r="B111" s="11">
        <f>B105/(B105+B106)</f>
        <v>0.75</v>
      </c>
      <c r="C111" s="11">
        <f t="shared" ref="C111:K111" si="45">C105/(C105+C106)</f>
        <v>0.7857142857142857</v>
      </c>
      <c r="D111" s="11">
        <f t="shared" si="45"/>
        <v>0.6875</v>
      </c>
      <c r="E111" s="11">
        <f t="shared" si="45"/>
        <v>0.6875</v>
      </c>
      <c r="F111" s="11">
        <f t="shared" si="45"/>
        <v>0.375</v>
      </c>
      <c r="G111" s="11">
        <f t="shared" si="45"/>
        <v>0.6875</v>
      </c>
      <c r="H111" s="11">
        <f t="shared" si="45"/>
        <v>0.8125</v>
      </c>
      <c r="I111" s="11">
        <f t="shared" si="45"/>
        <v>0.8125</v>
      </c>
      <c r="J111" s="11">
        <f t="shared" si="45"/>
        <v>0.8125</v>
      </c>
      <c r="K111" s="11">
        <f t="shared" si="45"/>
        <v>0.75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0.16666666666666666</v>
      </c>
      <c r="C113" s="11">
        <f t="shared" ref="C113:K113" si="46">C104/(C104+C107)</f>
        <v>0.25</v>
      </c>
      <c r="D113" s="11">
        <f t="shared" si="46"/>
        <v>0.47058823529411764</v>
      </c>
      <c r="E113" s="11">
        <f t="shared" si="46"/>
        <v>0.11764705882352941</v>
      </c>
      <c r="F113" s="11">
        <f t="shared" si="46"/>
        <v>0.33333333333333331</v>
      </c>
      <c r="G113" s="11">
        <f t="shared" si="46"/>
        <v>0.44444444444444442</v>
      </c>
      <c r="H113" s="11">
        <f t="shared" si="46"/>
        <v>0.11764705882352941</v>
      </c>
      <c r="I113" s="11">
        <f t="shared" si="46"/>
        <v>0.3888888888888889</v>
      </c>
      <c r="J113" s="11">
        <f t="shared" si="46"/>
        <v>0.44444444444444442</v>
      </c>
      <c r="K113" s="11">
        <f t="shared" si="46"/>
        <v>0.22222222222222221</v>
      </c>
    </row>
    <row r="114" spans="1:23" x14ac:dyDescent="0.3">
      <c r="A114" s="4" t="s">
        <v>23</v>
      </c>
      <c r="B114" s="11">
        <f>B106/(B106+B105)</f>
        <v>0.25</v>
      </c>
      <c r="C114" s="11">
        <f t="shared" ref="C114:K114" si="47">C106/(C106+C105)</f>
        <v>0.21428571428571427</v>
      </c>
      <c r="D114" s="11">
        <f t="shared" si="47"/>
        <v>0.3125</v>
      </c>
      <c r="E114" s="11">
        <f t="shared" si="47"/>
        <v>0.3125</v>
      </c>
      <c r="F114" s="11">
        <f t="shared" si="47"/>
        <v>0.625</v>
      </c>
      <c r="G114" s="11">
        <f t="shared" si="47"/>
        <v>0.3125</v>
      </c>
      <c r="H114" s="11">
        <f t="shared" si="47"/>
        <v>0.1875</v>
      </c>
      <c r="I114" s="11">
        <f t="shared" si="47"/>
        <v>0.1875</v>
      </c>
      <c r="J114" s="11">
        <f t="shared" si="47"/>
        <v>0.1875</v>
      </c>
      <c r="K114" s="11">
        <f t="shared" si="47"/>
        <v>0.25</v>
      </c>
    </row>
    <row r="115" spans="1:23" x14ac:dyDescent="0.3">
      <c r="C115" s="11"/>
    </row>
    <row r="116" spans="1:23" x14ac:dyDescent="0.3">
      <c r="A116" s="6" t="s">
        <v>39</v>
      </c>
      <c r="B116" s="11">
        <v>0.92659999999999998</v>
      </c>
      <c r="C116" s="11">
        <v>0.92820000000000003</v>
      </c>
      <c r="D116" s="11">
        <v>0.91659999999999997</v>
      </c>
      <c r="E116" s="11">
        <v>0.92830000000000001</v>
      </c>
      <c r="F116" s="11">
        <v>0.92630000000000001</v>
      </c>
      <c r="G116" s="11">
        <v>0.91910000000000003</v>
      </c>
      <c r="H116" s="11">
        <v>0.92810000000000004</v>
      </c>
      <c r="I116" s="11">
        <v>0.91200000000000003</v>
      </c>
      <c r="J116" s="11">
        <v>0.91749999999999998</v>
      </c>
      <c r="K116" s="11">
        <v>0.93579999999999997</v>
      </c>
    </row>
    <row r="118" spans="1:23" x14ac:dyDescent="0.3">
      <c r="A118" s="5" t="s">
        <v>21</v>
      </c>
      <c r="B118" s="2">
        <v>5</v>
      </c>
      <c r="C118" s="2">
        <v>2</v>
      </c>
      <c r="D118" s="2">
        <v>6</v>
      </c>
      <c r="E118" s="2">
        <v>3</v>
      </c>
      <c r="F118" s="2">
        <v>5</v>
      </c>
      <c r="G118" s="2">
        <v>7</v>
      </c>
      <c r="H118" s="2">
        <v>2</v>
      </c>
      <c r="I118" s="2">
        <v>6</v>
      </c>
      <c r="J118" s="2">
        <v>5</v>
      </c>
      <c r="K118" s="2">
        <v>6</v>
      </c>
    </row>
    <row r="119" spans="1:23" x14ac:dyDescent="0.3">
      <c r="A119" s="5" t="s">
        <v>19</v>
      </c>
      <c r="B119" s="2">
        <v>12</v>
      </c>
      <c r="C119" s="19">
        <v>16</v>
      </c>
      <c r="D119" s="2">
        <v>13</v>
      </c>
      <c r="E119" s="2">
        <v>17</v>
      </c>
      <c r="F119" s="2">
        <v>10</v>
      </c>
      <c r="G119" s="2">
        <v>13</v>
      </c>
      <c r="H119" s="2">
        <v>13</v>
      </c>
      <c r="I119" s="2">
        <v>14</v>
      </c>
      <c r="J119" s="2">
        <v>9</v>
      </c>
      <c r="K119" s="2">
        <v>15</v>
      </c>
    </row>
    <row r="120" spans="1:23" x14ac:dyDescent="0.3">
      <c r="A120" s="5" t="s">
        <v>22</v>
      </c>
      <c r="B120" s="2">
        <v>8</v>
      </c>
      <c r="C120" s="2">
        <v>4</v>
      </c>
      <c r="D120" s="2">
        <v>7</v>
      </c>
      <c r="E120" s="2">
        <v>3</v>
      </c>
      <c r="F120" s="2">
        <v>10</v>
      </c>
      <c r="G120" s="2">
        <v>7</v>
      </c>
      <c r="H120" s="2">
        <v>7</v>
      </c>
      <c r="I120" s="2">
        <v>6</v>
      </c>
      <c r="J120" s="2">
        <v>11</v>
      </c>
      <c r="K120" s="2">
        <v>5</v>
      </c>
    </row>
    <row r="121" spans="1:23" x14ac:dyDescent="0.3">
      <c r="A121" s="5" t="s">
        <v>20</v>
      </c>
      <c r="B121" s="2">
        <v>9</v>
      </c>
      <c r="C121" s="2">
        <v>12</v>
      </c>
      <c r="D121" s="2">
        <v>8</v>
      </c>
      <c r="E121" s="2">
        <v>11</v>
      </c>
      <c r="F121" s="2">
        <v>9</v>
      </c>
      <c r="G121" s="2">
        <v>7</v>
      </c>
      <c r="H121" s="2">
        <v>12</v>
      </c>
      <c r="I121" s="2">
        <v>8</v>
      </c>
      <c r="J121" s="2">
        <v>9</v>
      </c>
      <c r="K121" s="2">
        <v>8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0.5</v>
      </c>
      <c r="C122" s="11">
        <f t="shared" ref="C122:K122" si="48">(C118+C119)/SUM(C118:C121)</f>
        <v>0.52941176470588236</v>
      </c>
      <c r="D122" s="11">
        <f t="shared" si="48"/>
        <v>0.55882352941176472</v>
      </c>
      <c r="E122" s="11">
        <f t="shared" si="48"/>
        <v>0.58823529411764708</v>
      </c>
      <c r="F122" s="11">
        <f t="shared" si="48"/>
        <v>0.44117647058823528</v>
      </c>
      <c r="G122" s="11">
        <f t="shared" si="48"/>
        <v>0.58823529411764708</v>
      </c>
      <c r="H122" s="11">
        <f t="shared" si="48"/>
        <v>0.44117647058823528</v>
      </c>
      <c r="I122" s="11">
        <f t="shared" si="48"/>
        <v>0.58823529411764708</v>
      </c>
      <c r="J122" s="11">
        <f t="shared" si="48"/>
        <v>0.41176470588235292</v>
      </c>
      <c r="K122" s="11">
        <f t="shared" si="48"/>
        <v>0.61764705882352944</v>
      </c>
    </row>
    <row r="123" spans="1:23" x14ac:dyDescent="0.3">
      <c r="A123" s="4" t="s">
        <v>17</v>
      </c>
      <c r="B123" s="11">
        <f>B118/(B118+B120)</f>
        <v>0.38461538461538464</v>
      </c>
      <c r="C123" s="11">
        <f t="shared" ref="C123:K123" si="49">C118/(C118+C120)</f>
        <v>0.33333333333333331</v>
      </c>
      <c r="D123" s="11">
        <f t="shared" si="49"/>
        <v>0.46153846153846156</v>
      </c>
      <c r="E123" s="11">
        <f t="shared" si="49"/>
        <v>0.5</v>
      </c>
      <c r="F123" s="11">
        <f t="shared" si="49"/>
        <v>0.33333333333333331</v>
      </c>
      <c r="G123" s="11">
        <f t="shared" si="49"/>
        <v>0.5</v>
      </c>
      <c r="H123" s="11">
        <f t="shared" si="49"/>
        <v>0.22222222222222221</v>
      </c>
      <c r="I123" s="11">
        <f t="shared" si="49"/>
        <v>0.5</v>
      </c>
      <c r="J123" s="11">
        <f t="shared" si="49"/>
        <v>0.3125</v>
      </c>
      <c r="K123" s="11">
        <f t="shared" si="49"/>
        <v>0.54545454545454541</v>
      </c>
    </row>
    <row r="124" spans="1:23" x14ac:dyDescent="0.3">
      <c r="A124" s="4" t="s">
        <v>16</v>
      </c>
      <c r="B124" s="11">
        <f>B118/(B118+B121)</f>
        <v>0.35714285714285715</v>
      </c>
      <c r="C124" s="11">
        <f t="shared" ref="C124:K124" si="50">C118/(C118+C121)</f>
        <v>0.14285714285714285</v>
      </c>
      <c r="D124" s="11">
        <f t="shared" si="50"/>
        <v>0.42857142857142855</v>
      </c>
      <c r="E124" s="11">
        <f t="shared" si="50"/>
        <v>0.21428571428571427</v>
      </c>
      <c r="F124" s="11">
        <f t="shared" si="50"/>
        <v>0.35714285714285715</v>
      </c>
      <c r="G124" s="11">
        <f t="shared" si="50"/>
        <v>0.5</v>
      </c>
      <c r="H124" s="11">
        <f t="shared" si="50"/>
        <v>0.14285714285714285</v>
      </c>
      <c r="I124" s="11">
        <f t="shared" si="50"/>
        <v>0.42857142857142855</v>
      </c>
      <c r="J124" s="11">
        <f t="shared" si="50"/>
        <v>0.35714285714285715</v>
      </c>
      <c r="K124" s="11">
        <f t="shared" si="50"/>
        <v>0.42857142857142855</v>
      </c>
    </row>
    <row r="125" spans="1:23" x14ac:dyDescent="0.3">
      <c r="A125" s="4" t="s">
        <v>18</v>
      </c>
      <c r="B125" s="11">
        <f>B119/(B119+B120)</f>
        <v>0.6</v>
      </c>
      <c r="C125" s="11">
        <f t="shared" ref="C125:K125" si="51">C119/(C119+C120)</f>
        <v>0.8</v>
      </c>
      <c r="D125" s="11">
        <f t="shared" si="51"/>
        <v>0.65</v>
      </c>
      <c r="E125" s="11">
        <f t="shared" si="51"/>
        <v>0.85</v>
      </c>
      <c r="F125" s="11">
        <f t="shared" si="51"/>
        <v>0.5</v>
      </c>
      <c r="G125" s="11">
        <f t="shared" si="51"/>
        <v>0.65</v>
      </c>
      <c r="H125" s="11">
        <f t="shared" si="51"/>
        <v>0.65</v>
      </c>
      <c r="I125" s="11">
        <f t="shared" si="51"/>
        <v>0.7</v>
      </c>
      <c r="J125" s="11">
        <f t="shared" si="51"/>
        <v>0.45</v>
      </c>
      <c r="K125" s="11">
        <f t="shared" si="51"/>
        <v>0.75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0.35714285714285715</v>
      </c>
      <c r="C127" s="11">
        <f t="shared" ref="C127:K127" si="52">C118/(C118+C121)</f>
        <v>0.14285714285714285</v>
      </c>
      <c r="D127" s="11">
        <f t="shared" si="52"/>
        <v>0.42857142857142855</v>
      </c>
      <c r="E127" s="11">
        <f t="shared" si="52"/>
        <v>0.21428571428571427</v>
      </c>
      <c r="F127" s="11">
        <f t="shared" si="52"/>
        <v>0.35714285714285715</v>
      </c>
      <c r="G127" s="11">
        <f t="shared" si="52"/>
        <v>0.5</v>
      </c>
      <c r="H127" s="11">
        <f t="shared" si="52"/>
        <v>0.14285714285714285</v>
      </c>
      <c r="I127" s="11">
        <f t="shared" si="52"/>
        <v>0.42857142857142855</v>
      </c>
      <c r="J127" s="11">
        <f t="shared" si="52"/>
        <v>0.35714285714285715</v>
      </c>
      <c r="K127" s="11">
        <f t="shared" si="52"/>
        <v>0.42857142857142855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0.4</v>
      </c>
      <c r="C128" s="11">
        <f t="shared" ref="C128:K128" si="53">C120/(C120+C119)</f>
        <v>0.2</v>
      </c>
      <c r="D128" s="11">
        <f t="shared" si="53"/>
        <v>0.35</v>
      </c>
      <c r="E128" s="11">
        <f t="shared" si="53"/>
        <v>0.15</v>
      </c>
      <c r="F128" s="11">
        <f t="shared" si="53"/>
        <v>0.5</v>
      </c>
      <c r="G128" s="11">
        <f t="shared" si="53"/>
        <v>0.35</v>
      </c>
      <c r="H128" s="11">
        <f t="shared" si="53"/>
        <v>0.35</v>
      </c>
      <c r="I128" s="11">
        <f t="shared" si="53"/>
        <v>0.3</v>
      </c>
      <c r="J128" s="11">
        <f t="shared" si="53"/>
        <v>0.55000000000000004</v>
      </c>
      <c r="K128" s="11">
        <f t="shared" si="53"/>
        <v>0.25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0.92659999999999998</v>
      </c>
      <c r="C130" s="11">
        <v>0.92820000000000003</v>
      </c>
      <c r="D130" s="11">
        <v>0.91659999999999997</v>
      </c>
      <c r="E130" s="11">
        <v>0.92830000000000001</v>
      </c>
      <c r="F130" s="11">
        <v>0.92630000000000001</v>
      </c>
      <c r="G130" s="11">
        <v>0.91910000000000003</v>
      </c>
      <c r="H130" s="11">
        <v>0.92810000000000004</v>
      </c>
      <c r="I130" s="11">
        <v>0.91200000000000003</v>
      </c>
      <c r="J130" s="11">
        <v>0.91749999999999998</v>
      </c>
      <c r="K130" s="11">
        <v>0.93579999999999997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5</v>
      </c>
      <c r="C132" s="19">
        <v>6</v>
      </c>
      <c r="D132" s="2">
        <v>3</v>
      </c>
      <c r="E132" s="2">
        <v>5</v>
      </c>
      <c r="F132" s="2">
        <v>4</v>
      </c>
      <c r="G132" s="2">
        <v>4</v>
      </c>
      <c r="H132" s="2">
        <v>5</v>
      </c>
      <c r="I132" s="2">
        <v>4</v>
      </c>
      <c r="J132" s="2">
        <v>1</v>
      </c>
      <c r="K132" s="2">
        <v>2</v>
      </c>
      <c r="N132" s="11"/>
      <c r="O132" s="11"/>
    </row>
    <row r="133" spans="1:15" x14ac:dyDescent="0.3">
      <c r="A133" s="5" t="s">
        <v>19</v>
      </c>
      <c r="B133" s="2">
        <v>20</v>
      </c>
      <c r="C133" s="19">
        <v>16</v>
      </c>
      <c r="D133" s="2">
        <v>17</v>
      </c>
      <c r="E133" s="2">
        <v>14</v>
      </c>
      <c r="F133" s="2">
        <v>18</v>
      </c>
      <c r="G133" s="2">
        <v>17</v>
      </c>
      <c r="H133" s="2">
        <v>16</v>
      </c>
      <c r="I133" s="2">
        <v>12</v>
      </c>
      <c r="J133" s="2">
        <v>21</v>
      </c>
      <c r="K133" s="2">
        <v>15</v>
      </c>
      <c r="N133" s="11"/>
      <c r="O133" s="11"/>
    </row>
    <row r="134" spans="1:15" x14ac:dyDescent="0.3">
      <c r="A134" s="5" t="s">
        <v>22</v>
      </c>
      <c r="B134" s="2">
        <v>4</v>
      </c>
      <c r="C134" s="2">
        <v>8</v>
      </c>
      <c r="D134" s="2">
        <v>7</v>
      </c>
      <c r="E134" s="2">
        <v>8</v>
      </c>
      <c r="F134" s="2">
        <v>6</v>
      </c>
      <c r="G134" s="2">
        <v>7</v>
      </c>
      <c r="H134" s="2">
        <v>8</v>
      </c>
      <c r="I134" s="2">
        <v>12</v>
      </c>
      <c r="J134" s="2">
        <v>3</v>
      </c>
      <c r="K134" s="2">
        <v>9</v>
      </c>
      <c r="N134" s="11"/>
      <c r="O134" s="11"/>
    </row>
    <row r="135" spans="1:15" x14ac:dyDescent="0.3">
      <c r="A135" s="5" t="s">
        <v>20</v>
      </c>
      <c r="B135" s="2">
        <v>5</v>
      </c>
      <c r="C135" s="2">
        <v>4</v>
      </c>
      <c r="D135" s="2">
        <v>7</v>
      </c>
      <c r="E135" s="2">
        <v>4</v>
      </c>
      <c r="F135" s="2">
        <v>6</v>
      </c>
      <c r="G135" s="2">
        <v>6</v>
      </c>
      <c r="H135" s="2">
        <v>5</v>
      </c>
      <c r="I135" s="2">
        <v>6</v>
      </c>
      <c r="J135" s="2">
        <v>9</v>
      </c>
      <c r="K135" s="2">
        <v>8</v>
      </c>
      <c r="N135" s="11"/>
      <c r="O135" s="11"/>
    </row>
    <row r="136" spans="1:15" x14ac:dyDescent="0.3">
      <c r="A136" s="13" t="s">
        <v>27</v>
      </c>
      <c r="B136" s="11">
        <f>(B132+B133)/SUM(B132:B135)</f>
        <v>0.73529411764705888</v>
      </c>
      <c r="C136" s="11">
        <f t="shared" ref="C136:K136" si="54">(C132+C133)/SUM(C132:C135)</f>
        <v>0.6470588235294118</v>
      </c>
      <c r="D136" s="11">
        <f t="shared" si="54"/>
        <v>0.58823529411764708</v>
      </c>
      <c r="E136" s="11">
        <f t="shared" si="54"/>
        <v>0.61290322580645162</v>
      </c>
      <c r="F136" s="11">
        <f t="shared" si="54"/>
        <v>0.6470588235294118</v>
      </c>
      <c r="G136" s="11">
        <f t="shared" si="54"/>
        <v>0.61764705882352944</v>
      </c>
      <c r="H136" s="11">
        <f t="shared" si="54"/>
        <v>0.61764705882352944</v>
      </c>
      <c r="I136" s="11">
        <f t="shared" si="54"/>
        <v>0.47058823529411764</v>
      </c>
      <c r="J136" s="11">
        <f t="shared" si="54"/>
        <v>0.6470588235294118</v>
      </c>
      <c r="K136" s="11">
        <f t="shared" si="54"/>
        <v>0.5</v>
      </c>
    </row>
    <row r="137" spans="1:15" x14ac:dyDescent="0.3">
      <c r="A137" s="4" t="s">
        <v>17</v>
      </c>
      <c r="B137" s="11">
        <f>B132/(B132+B134)</f>
        <v>0.55555555555555558</v>
      </c>
      <c r="C137" s="11">
        <f t="shared" ref="C137:K137" si="55">C132/(C132+C134)</f>
        <v>0.42857142857142855</v>
      </c>
      <c r="D137" s="11">
        <f t="shared" si="55"/>
        <v>0.3</v>
      </c>
      <c r="E137" s="11">
        <f t="shared" si="55"/>
        <v>0.38461538461538464</v>
      </c>
      <c r="F137" s="11">
        <f t="shared" si="55"/>
        <v>0.4</v>
      </c>
      <c r="G137" s="11">
        <f t="shared" si="55"/>
        <v>0.36363636363636365</v>
      </c>
      <c r="H137" s="11">
        <f t="shared" si="55"/>
        <v>0.38461538461538464</v>
      </c>
      <c r="I137" s="11">
        <f t="shared" si="55"/>
        <v>0.25</v>
      </c>
      <c r="J137" s="11">
        <f t="shared" si="55"/>
        <v>0.25</v>
      </c>
      <c r="K137" s="11">
        <f t="shared" si="55"/>
        <v>0.18181818181818182</v>
      </c>
    </row>
    <row r="138" spans="1:15" x14ac:dyDescent="0.3">
      <c r="A138" s="4" t="s">
        <v>16</v>
      </c>
      <c r="B138" s="11">
        <f>B132/(B132+B135)</f>
        <v>0.5</v>
      </c>
      <c r="C138" s="11">
        <f t="shared" ref="C138:K138" si="56">C132/(C132+C135)</f>
        <v>0.6</v>
      </c>
      <c r="D138" s="11">
        <f t="shared" si="56"/>
        <v>0.3</v>
      </c>
      <c r="E138" s="11">
        <f t="shared" si="56"/>
        <v>0.55555555555555558</v>
      </c>
      <c r="F138" s="11">
        <f t="shared" si="56"/>
        <v>0.4</v>
      </c>
      <c r="G138" s="11">
        <f t="shared" si="56"/>
        <v>0.4</v>
      </c>
      <c r="H138" s="11">
        <f t="shared" si="56"/>
        <v>0.5</v>
      </c>
      <c r="I138" s="11">
        <f t="shared" si="56"/>
        <v>0.4</v>
      </c>
      <c r="J138" s="11">
        <f t="shared" si="56"/>
        <v>0.1</v>
      </c>
      <c r="K138" s="11">
        <f t="shared" si="56"/>
        <v>0.2</v>
      </c>
    </row>
    <row r="139" spans="1:15" x14ac:dyDescent="0.3">
      <c r="A139" s="4" t="s">
        <v>18</v>
      </c>
      <c r="B139" s="11">
        <f>B133/(B133+B134)</f>
        <v>0.83333333333333337</v>
      </c>
      <c r="C139" s="11">
        <f t="shared" ref="C139:K139" si="57">C133/(C133+C134)</f>
        <v>0.66666666666666663</v>
      </c>
      <c r="D139" s="11">
        <f t="shared" si="57"/>
        <v>0.70833333333333337</v>
      </c>
      <c r="E139" s="11">
        <f t="shared" si="57"/>
        <v>0.63636363636363635</v>
      </c>
      <c r="F139" s="11">
        <f t="shared" si="57"/>
        <v>0.75</v>
      </c>
      <c r="G139" s="11">
        <f t="shared" si="57"/>
        <v>0.70833333333333337</v>
      </c>
      <c r="H139" s="11">
        <f t="shared" si="57"/>
        <v>0.66666666666666663</v>
      </c>
      <c r="I139" s="11">
        <f t="shared" si="57"/>
        <v>0.5</v>
      </c>
      <c r="J139" s="11">
        <f t="shared" si="57"/>
        <v>0.875</v>
      </c>
      <c r="K139" s="11">
        <f t="shared" si="57"/>
        <v>0.625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0.5</v>
      </c>
      <c r="C141" s="11">
        <f t="shared" ref="C141:K141" si="58">C132/(C132+C135)</f>
        <v>0.6</v>
      </c>
      <c r="D141" s="11">
        <f t="shared" si="58"/>
        <v>0.3</v>
      </c>
      <c r="E141" s="11">
        <f t="shared" si="58"/>
        <v>0.55555555555555558</v>
      </c>
      <c r="F141" s="11">
        <f t="shared" si="58"/>
        <v>0.4</v>
      </c>
      <c r="G141" s="11">
        <f t="shared" si="58"/>
        <v>0.4</v>
      </c>
      <c r="H141" s="11">
        <f t="shared" si="58"/>
        <v>0.5</v>
      </c>
      <c r="I141" s="11">
        <f t="shared" si="58"/>
        <v>0.4</v>
      </c>
      <c r="J141" s="11">
        <f t="shared" si="58"/>
        <v>0.1</v>
      </c>
      <c r="K141" s="11">
        <f t="shared" si="58"/>
        <v>0.2</v>
      </c>
    </row>
    <row r="142" spans="1:15" x14ac:dyDescent="0.3">
      <c r="A142" s="4" t="s">
        <v>23</v>
      </c>
      <c r="B142" s="11">
        <f>B134/(B134+B133)</f>
        <v>0.16666666666666666</v>
      </c>
      <c r="C142" s="11">
        <f t="shared" ref="C142:K142" si="59">C134/(C134+C133)</f>
        <v>0.33333333333333331</v>
      </c>
      <c r="D142" s="11">
        <f t="shared" si="59"/>
        <v>0.29166666666666669</v>
      </c>
      <c r="E142" s="11">
        <f t="shared" si="59"/>
        <v>0.36363636363636365</v>
      </c>
      <c r="F142" s="11">
        <f t="shared" si="59"/>
        <v>0.25</v>
      </c>
      <c r="G142" s="11">
        <f t="shared" si="59"/>
        <v>0.29166666666666669</v>
      </c>
      <c r="H142" s="11">
        <f t="shared" si="59"/>
        <v>0.33333333333333331</v>
      </c>
      <c r="I142" s="11">
        <f t="shared" si="59"/>
        <v>0.5</v>
      </c>
      <c r="J142" s="11">
        <f t="shared" si="59"/>
        <v>0.125</v>
      </c>
      <c r="K142" s="11">
        <f t="shared" si="59"/>
        <v>0.375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0.59467828186993277</v>
      </c>
      <c r="C145" s="14">
        <f t="shared" ref="C145:K145" si="60">(C10+C24+C38+C52+C66+C80+C108+C94+C122+C136)/10</f>
        <v>0.60588235294117654</v>
      </c>
      <c r="D145" s="14">
        <f t="shared" si="60"/>
        <v>0.52683571962509335</v>
      </c>
      <c r="E145" s="14">
        <f t="shared" si="60"/>
        <v>0.55656661491576098</v>
      </c>
      <c r="F145" s="14">
        <f t="shared" si="60"/>
        <v>0.55165441176470598</v>
      </c>
      <c r="G145" s="14">
        <f t="shared" si="60"/>
        <v>0.54784313725490197</v>
      </c>
      <c r="H145" s="14">
        <f t="shared" si="60"/>
        <v>0.52467655683974468</v>
      </c>
      <c r="I145" s="14">
        <f t="shared" si="60"/>
        <v>0.53529411764705892</v>
      </c>
      <c r="J145" s="14">
        <f t="shared" si="60"/>
        <v>0.4849019607843138</v>
      </c>
      <c r="K145" s="14">
        <f t="shared" si="60"/>
        <v>0.54745098039215689</v>
      </c>
      <c r="M145" s="18">
        <f>AVERAGE(B145:K145)</f>
        <v>0.54757841340348468</v>
      </c>
    </row>
    <row r="146" spans="1:13" x14ac:dyDescent="0.3">
      <c r="A146" s="9" t="s">
        <v>41</v>
      </c>
      <c r="B146" s="11">
        <f>(B4+B18+B32+B46+B60+B74+B88+B102+B116+B130)/10</f>
        <v>0.92349999999999999</v>
      </c>
      <c r="C146" s="11">
        <f t="shared" ref="C146:K146" si="61">(C4+C18+C32+C46+C60+C74+C88+C102+C116+C130)/10</f>
        <v>0.9295199999999999</v>
      </c>
      <c r="D146" s="11">
        <f t="shared" si="61"/>
        <v>0.92002000000000006</v>
      </c>
      <c r="E146" s="11">
        <f t="shared" si="61"/>
        <v>0.93351000000000006</v>
      </c>
      <c r="F146" s="11">
        <f t="shared" si="61"/>
        <v>0.92723</v>
      </c>
      <c r="G146" s="11">
        <f t="shared" si="61"/>
        <v>0.91608999999999996</v>
      </c>
      <c r="H146" s="11">
        <f t="shared" si="61"/>
        <v>0.9307700000000001</v>
      </c>
      <c r="I146" s="11">
        <f t="shared" si="61"/>
        <v>0.91251000000000015</v>
      </c>
      <c r="J146" s="11">
        <f t="shared" si="61"/>
        <v>0.92209000000000008</v>
      </c>
      <c r="K146" s="11">
        <f t="shared" si="61"/>
        <v>0.93284999999999996</v>
      </c>
      <c r="M146" s="18" cm="1">
        <f t="array" ref="M146">AVERAGE(IF(ISNUMBER(B146:K146),B146:K146))</f>
        <v>0.92480899999999999</v>
      </c>
    </row>
    <row r="147" spans="1:13" x14ac:dyDescent="0.3">
      <c r="A147" s="9" t="s">
        <v>17</v>
      </c>
      <c r="B147" s="11">
        <f>(B11+B25+B39+B53+B67+B81+B95+B109+B123+B137)/10</f>
        <v>0.44529415029415026</v>
      </c>
      <c r="C147" s="11">
        <f t="shared" ref="C147:K149" si="62">(C11+C25+C39+C53+C67+C81+C95+C109+C123+C137)/10</f>
        <v>0.46547619047619043</v>
      </c>
      <c r="D147" s="11">
        <f t="shared" si="62"/>
        <v>0.34221611721611722</v>
      </c>
      <c r="E147" s="12">
        <f t="shared" si="62"/>
        <v>0.32604811854811849</v>
      </c>
      <c r="F147" s="11">
        <f t="shared" si="62"/>
        <v>0.38023504273504277</v>
      </c>
      <c r="G147" s="11">
        <f t="shared" si="62"/>
        <v>0.38086247086247088</v>
      </c>
      <c r="H147" s="11">
        <f t="shared" si="62"/>
        <v>0.2915675990675991</v>
      </c>
      <c r="I147" s="11">
        <f t="shared" si="62"/>
        <v>0.36295625942684762</v>
      </c>
      <c r="J147" s="11">
        <f t="shared" si="62"/>
        <v>0.3295795136236313</v>
      </c>
      <c r="K147" s="11">
        <f t="shared" si="62"/>
        <v>0.36952020202020203</v>
      </c>
      <c r="M147" s="18" cm="1">
        <f t="array" ref="M147">AVERAGE(IF(ISNUMBER(B147:K147),B147:K147))</f>
        <v>0.36937556642703706</v>
      </c>
    </row>
    <row r="148" spans="1:13" x14ac:dyDescent="0.3">
      <c r="A148" s="9" t="s">
        <v>16</v>
      </c>
      <c r="B148" s="11">
        <f>(B12+B26+B40+B54+B68+B82+B96+B110+B124+B138)/10</f>
        <v>0.39673831070889898</v>
      </c>
      <c r="C148" s="11">
        <f t="shared" si="62"/>
        <v>0.30502801120448175</v>
      </c>
      <c r="D148" s="11">
        <f t="shared" si="62"/>
        <v>0.32178804855275439</v>
      </c>
      <c r="E148" s="11">
        <f t="shared" si="62"/>
        <v>0.22272642390289449</v>
      </c>
      <c r="F148" s="11">
        <f t="shared" si="62"/>
        <v>0.33802574876104291</v>
      </c>
      <c r="G148" s="11">
        <f t="shared" si="62"/>
        <v>0.34050779286073402</v>
      </c>
      <c r="H148" s="11">
        <f t="shared" si="62"/>
        <v>0.22059290382819796</v>
      </c>
      <c r="I148" s="11">
        <f t="shared" si="62"/>
        <v>0.34892857142857137</v>
      </c>
      <c r="J148" s="11">
        <f t="shared" si="62"/>
        <v>0.36077030812324934</v>
      </c>
      <c r="K148" s="11">
        <f t="shared" si="62"/>
        <v>0.27051353874883288</v>
      </c>
      <c r="M148" s="18" cm="1">
        <f t="array" ref="M148">AVERAGE(IF(ISNUMBER(B148:K148),B148:K148))</f>
        <v>0.31256196581196583</v>
      </c>
    </row>
    <row r="149" spans="1:13" x14ac:dyDescent="0.3">
      <c r="A149" s="9" t="s">
        <v>18</v>
      </c>
      <c r="B149" s="11">
        <f>(B13+B27+B41+B55+B69+B83+B97+B111+B125+B139)/10</f>
        <v>0.72210270603149851</v>
      </c>
      <c r="C149" s="11">
        <f t="shared" si="62"/>
        <v>0.79571383621538405</v>
      </c>
      <c r="D149" s="11">
        <f t="shared" si="62"/>
        <v>0.64409364964241123</v>
      </c>
      <c r="E149" s="11">
        <f t="shared" si="62"/>
        <v>0.76640879321916466</v>
      </c>
      <c r="F149" s="11">
        <f t="shared" si="62"/>
        <v>0.67136882158089584</v>
      </c>
      <c r="G149" s="11">
        <f t="shared" si="62"/>
        <v>0.66884642627754087</v>
      </c>
      <c r="H149" s="11">
        <f t="shared" si="62"/>
        <v>0.71067667446073024</v>
      </c>
      <c r="I149" s="11">
        <f t="shared" si="62"/>
        <v>0.63606256900993752</v>
      </c>
      <c r="J149" s="11">
        <f t="shared" si="62"/>
        <v>0.56022043668405896</v>
      </c>
      <c r="K149" s="11">
        <f t="shared" si="62"/>
        <v>0.72065027387473213</v>
      </c>
      <c r="M149" s="18" cm="1">
        <f t="array" ref="M149">AVERAGE(IF(ISNUMBER(B149:K149),B149:K149))</f>
        <v>0.68961441869963536</v>
      </c>
    </row>
    <row r="150" spans="1:13" x14ac:dyDescent="0.3">
      <c r="A150" s="9" t="s">
        <v>29</v>
      </c>
      <c r="B150" s="11">
        <f>(B43+B57+B71+N85+B99+B113+B127+B141)/10</f>
        <v>0.29110644257703078</v>
      </c>
      <c r="C150" s="11">
        <f t="shared" ref="C150:K150" si="63">(C43+C57+C71+O85+C99+C113+C127+C141)/10</f>
        <v>0.22526610644257702</v>
      </c>
      <c r="D150" s="11">
        <f t="shared" si="63"/>
        <v>0.25488328664799254</v>
      </c>
      <c r="E150" s="11">
        <f t="shared" si="63"/>
        <v>0.1696311858076564</v>
      </c>
      <c r="F150" s="11">
        <f t="shared" si="63"/>
        <v>0.19091036414565826</v>
      </c>
      <c r="G150" s="11">
        <f t="shared" si="63"/>
        <v>0.24473856209150324</v>
      </c>
      <c r="H150" s="11">
        <f t="shared" si="63"/>
        <v>0.15725957049486461</v>
      </c>
      <c r="I150" s="11">
        <f t="shared" si="63"/>
        <v>0.25666666666666665</v>
      </c>
      <c r="J150" s="11">
        <f t="shared" si="63"/>
        <v>0.26017507002801121</v>
      </c>
      <c r="K150" s="11">
        <f t="shared" si="63"/>
        <v>0.17194211017740429</v>
      </c>
      <c r="M150" s="18" cm="1">
        <f t="array" ref="M150">AVERAGE(IF(ISNUMBER(B150:K150),B150:K150))</f>
        <v>0.22225793650793652</v>
      </c>
    </row>
    <row r="151" spans="1:13" x14ac:dyDescent="0.3">
      <c r="A151" s="10" t="s">
        <v>30</v>
      </c>
      <c r="B151" s="11">
        <f>(B16+B30+B44+B58+B72+B86+B100+B114+B128+B142)/10</f>
        <v>0.27789729396850138</v>
      </c>
      <c r="C151" s="11">
        <f t="shared" ref="C151:K151" si="64">(C16+C30+C44+C58+C72+C86+C100+C114+C128+C142)/10</f>
        <v>0.20428616378461578</v>
      </c>
      <c r="D151" s="11">
        <f t="shared" si="64"/>
        <v>0.35590635035758877</v>
      </c>
      <c r="E151" s="11">
        <f t="shared" si="64"/>
        <v>0.23359120678083528</v>
      </c>
      <c r="F151" s="11">
        <f t="shared" si="64"/>
        <v>0.32863117841910416</v>
      </c>
      <c r="G151" s="11">
        <f t="shared" si="64"/>
        <v>0.33115357372245918</v>
      </c>
      <c r="H151" s="11">
        <f t="shared" si="64"/>
        <v>0.28932332553926987</v>
      </c>
      <c r="I151" s="11">
        <f t="shared" si="64"/>
        <v>0.36393743099006254</v>
      </c>
      <c r="J151" s="11">
        <f t="shared" si="64"/>
        <v>0.43977956331594104</v>
      </c>
      <c r="K151" s="11">
        <f t="shared" si="64"/>
        <v>0.27934972612526787</v>
      </c>
      <c r="M151" s="18" cm="1">
        <f t="array" ref="M151">AVERAGE(IF(ISNUMBER(B151:K151),B151:K151))</f>
        <v>0.31038558130036459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0.91479999999999995</v>
      </c>
      <c r="C153" s="11">
        <f t="shared" ref="C153:K153" si="65">MIN(C4,C18,C32,C46,C60,C74,C88,C102,C116,C130)</f>
        <v>0.92079999999999995</v>
      </c>
      <c r="D153" s="11">
        <f t="shared" si="65"/>
        <v>0.91369999999999996</v>
      </c>
      <c r="E153" s="11">
        <f t="shared" si="65"/>
        <v>0.92379999999999995</v>
      </c>
      <c r="F153" s="11">
        <f t="shared" si="65"/>
        <v>0.91590000000000005</v>
      </c>
      <c r="G153" s="11">
        <f t="shared" si="65"/>
        <v>0.90359999999999996</v>
      </c>
      <c r="H153" s="11">
        <f t="shared" si="65"/>
        <v>0.91559999999999997</v>
      </c>
      <c r="I153" s="11">
        <f t="shared" si="65"/>
        <v>0.90429999999999999</v>
      </c>
      <c r="J153" s="11">
        <f t="shared" si="65"/>
        <v>0.9143</v>
      </c>
      <c r="K153" s="11">
        <f t="shared" si="65"/>
        <v>0.91620000000000001</v>
      </c>
      <c r="M153" s="18" cm="1">
        <f t="array" ref="M153">AVERAGE(IF(ISNUMBER(B153:K153),B153:K153))</f>
        <v>0.91429999999999989</v>
      </c>
    </row>
    <row r="154" spans="1:13" x14ac:dyDescent="0.3">
      <c r="A154" s="10" t="s">
        <v>12</v>
      </c>
      <c r="B154" s="11">
        <f>MAX(B4,B18,B32,B46,B60,B74,B88,B102,B116,B130)</f>
        <v>0.92900000000000005</v>
      </c>
      <c r="C154" s="11">
        <f t="shared" ref="C154:K154" si="66">MAX(C4,C18,C32,C46,C60,C74,C88,C102,C116,C130)</f>
        <v>0.9405</v>
      </c>
      <c r="D154" s="11">
        <f t="shared" si="66"/>
        <v>0.92500000000000004</v>
      </c>
      <c r="E154" s="11">
        <f t="shared" si="66"/>
        <v>0.94350000000000001</v>
      </c>
      <c r="F154" s="11">
        <f t="shared" si="66"/>
        <v>0.93620000000000003</v>
      </c>
      <c r="G154" s="11">
        <f t="shared" si="66"/>
        <v>0.92149999999999999</v>
      </c>
      <c r="H154" s="11">
        <f t="shared" si="66"/>
        <v>0.94540000000000002</v>
      </c>
      <c r="I154" s="11">
        <f t="shared" si="66"/>
        <v>0.92249999999999999</v>
      </c>
      <c r="J154" s="11">
        <f t="shared" si="66"/>
        <v>0.93069999999999997</v>
      </c>
      <c r="K154" s="11">
        <f t="shared" si="66"/>
        <v>0.9446</v>
      </c>
      <c r="M154" s="18" cm="1">
        <f t="array" ref="M154">AVERAGE(IF(ISNUMBER(B154:K154),B154:K154))</f>
        <v>0.93389000000000011</v>
      </c>
    </row>
    <row r="155" spans="1:13" x14ac:dyDescent="0.3">
      <c r="A155" s="9" t="s">
        <v>13</v>
      </c>
      <c r="B155" s="11">
        <f>(B4+B18+B32+B46+B60+B74+B88+B102+B116+B130)/10</f>
        <v>0.92349999999999999</v>
      </c>
      <c r="C155" s="11">
        <f t="shared" ref="C155:K155" si="67">(C4+C18+C32+C46+C60+C74+C88+C102+C116+C130)/10</f>
        <v>0.9295199999999999</v>
      </c>
      <c r="D155" s="11">
        <f t="shared" si="67"/>
        <v>0.92002000000000006</v>
      </c>
      <c r="E155" s="11">
        <f t="shared" si="67"/>
        <v>0.93351000000000006</v>
      </c>
      <c r="F155" s="11">
        <f t="shared" si="67"/>
        <v>0.92723</v>
      </c>
      <c r="G155" s="11">
        <f t="shared" si="67"/>
        <v>0.91608999999999996</v>
      </c>
      <c r="H155" s="11">
        <f t="shared" si="67"/>
        <v>0.9307700000000001</v>
      </c>
      <c r="I155" s="11">
        <f t="shared" si="67"/>
        <v>0.91251000000000015</v>
      </c>
      <c r="J155" s="11">
        <f t="shared" si="67"/>
        <v>0.92209000000000008</v>
      </c>
      <c r="K155" s="11">
        <f t="shared" si="67"/>
        <v>0.93284999999999996</v>
      </c>
      <c r="L155" s="16" t="s">
        <v>0</v>
      </c>
      <c r="M155" s="18" cm="1">
        <f t="array" ref="M155">AVERAGE(IF(ISNUMBER(B155:K155),B155:K155))</f>
        <v>0.92480899999999999</v>
      </c>
    </row>
    <row r="156" spans="1:13" x14ac:dyDescent="0.3">
      <c r="A156" s="9" t="s">
        <v>14</v>
      </c>
      <c r="B156" s="11">
        <f>MEDIAN(B4,B18,B32,B46,B60,B74,B88,B102,B116,B130)</f>
        <v>0.92400000000000004</v>
      </c>
      <c r="C156" s="11">
        <f t="shared" ref="C156:K156" si="68">MEDIAN(C4,C18,C32,C46,C60,C74,C88,C102,C116,C130)</f>
        <v>0.92820000000000003</v>
      </c>
      <c r="D156" s="11">
        <f t="shared" si="68"/>
        <v>0.92110000000000003</v>
      </c>
      <c r="E156" s="11">
        <f t="shared" si="68"/>
        <v>0.93245</v>
      </c>
      <c r="F156" s="11">
        <f t="shared" si="68"/>
        <v>0.92690000000000006</v>
      </c>
      <c r="G156" s="11">
        <f t="shared" si="68"/>
        <v>0.91789999999999994</v>
      </c>
      <c r="H156" s="11">
        <f t="shared" si="68"/>
        <v>0.92845</v>
      </c>
      <c r="I156" s="11">
        <f t="shared" si="68"/>
        <v>0.91290000000000004</v>
      </c>
      <c r="J156" s="11">
        <f t="shared" si="68"/>
        <v>0.92090000000000005</v>
      </c>
      <c r="K156" s="11">
        <f t="shared" si="68"/>
        <v>0.93345</v>
      </c>
      <c r="M156" s="18" cm="1">
        <f t="array" ref="M156">AVERAGE(IF(ISNUMBER(B156:K156),B156:K156))</f>
        <v>0.92462500000000003</v>
      </c>
    </row>
    <row r="157" spans="1:13" x14ac:dyDescent="0.3">
      <c r="A157" s="9" t="s">
        <v>15</v>
      </c>
      <c r="B157" s="11">
        <f>B154-B153</f>
        <v>1.4200000000000101E-2</v>
      </c>
      <c r="C157" s="11">
        <f t="shared" ref="C157:K157" si="69">C154-C153</f>
        <v>1.9700000000000051E-2</v>
      </c>
      <c r="D157" s="11">
        <f t="shared" si="69"/>
        <v>1.1300000000000088E-2</v>
      </c>
      <c r="E157" s="11">
        <f t="shared" si="69"/>
        <v>1.9700000000000051E-2</v>
      </c>
      <c r="F157" s="11">
        <f t="shared" si="69"/>
        <v>2.0299999999999985E-2</v>
      </c>
      <c r="G157" s="11">
        <f t="shared" si="69"/>
        <v>1.7900000000000027E-2</v>
      </c>
      <c r="H157" s="11">
        <f t="shared" si="69"/>
        <v>2.9800000000000049E-2</v>
      </c>
      <c r="I157" s="11">
        <f t="shared" si="69"/>
        <v>1.8199999999999994E-2</v>
      </c>
      <c r="J157" s="11">
        <f t="shared" si="69"/>
        <v>1.639999999999997E-2</v>
      </c>
      <c r="K157" s="11">
        <f t="shared" si="69"/>
        <v>2.8399999999999981E-2</v>
      </c>
      <c r="M157" s="18" cm="1">
        <f t="array" ref="M157">AVERAGE(IF(ISNUMBER(B157:K157),B157:K157))</f>
        <v>1.9590000000000031E-2</v>
      </c>
    </row>
    <row r="159" spans="1:13" x14ac:dyDescent="0.3">
      <c r="A159" s="10" t="s">
        <v>42</v>
      </c>
      <c r="B159">
        <f>_xlfn.STDEV.S(C155:K155)</f>
        <v>7.5942150863520675E-3</v>
      </c>
    </row>
    <row r="160" spans="1:13" x14ac:dyDescent="0.3">
      <c r="A160" s="9" t="s">
        <v>43</v>
      </c>
      <c r="B160">
        <f>B159/SQRT(9)</f>
        <v>2.5314050287840225E-3</v>
      </c>
    </row>
    <row r="161" spans="1:13" x14ac:dyDescent="0.3">
      <c r="A161" s="9" t="s">
        <v>52</v>
      </c>
      <c r="B161" s="22">
        <f>(B132*B133-B134*B135)/SQRT((B132+B134)*(B132+B135)*(B133+B134)*(B133+B135))</f>
        <v>0.34426518632954817</v>
      </c>
      <c r="C161" s="22">
        <f t="shared" ref="C161:K161" si="70">(C132*C133-C134*C135)/SQRT((C132+C134)*(C132+C135)*(C133+C134)*(C133+C135))</f>
        <v>0.24688535993934707</v>
      </c>
      <c r="D161" s="22">
        <f t="shared" si="70"/>
        <v>8.3333333333333332E-3</v>
      </c>
      <c r="E161" s="22">
        <f t="shared" si="70"/>
        <v>0.17653997989038583</v>
      </c>
      <c r="F161" s="22">
        <f t="shared" si="70"/>
        <v>0.15</v>
      </c>
      <c r="G161" s="22">
        <f t="shared" si="70"/>
        <v>0.10551336327082937</v>
      </c>
      <c r="H161" s="22">
        <f t="shared" si="70"/>
        <v>0.15626907697949846</v>
      </c>
      <c r="I161" s="22">
        <f t="shared" si="70"/>
        <v>-9.1287092917527693E-2</v>
      </c>
      <c r="J161" s="22">
        <f t="shared" si="70"/>
        <v>-3.5355339059327376E-2</v>
      </c>
      <c r="K161" s="22">
        <f t="shared" si="70"/>
        <v>-0.17044466374518591</v>
      </c>
      <c r="M161" s="26">
        <f>AVERAGE(B161:K161)</f>
        <v>8.9071920402090138E-2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7F714-E1D8-4E33-8D96-9CFB77B701FD}">
  <dimension ref="A1:W161"/>
  <sheetViews>
    <sheetView topLeftCell="A135" workbookViewId="0">
      <selection activeCell="M161" sqref="M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0.88249999999999995</v>
      </c>
      <c r="C4" s="11">
        <v>0.89400000000000002</v>
      </c>
      <c r="D4" s="11">
        <v>0.89959999999999996</v>
      </c>
      <c r="E4" s="11">
        <v>0.90280000000000005</v>
      </c>
      <c r="F4" s="11">
        <v>0.89100000000000001</v>
      </c>
      <c r="G4" s="11">
        <v>0.89939999999999998</v>
      </c>
      <c r="H4" s="11">
        <v>0.88560000000000005</v>
      </c>
      <c r="I4" s="11">
        <v>0.8891</v>
      </c>
      <c r="J4" s="11">
        <v>0.87880000000000003</v>
      </c>
      <c r="K4" s="11">
        <v>0.89900000000000002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9</v>
      </c>
      <c r="C6" s="2">
        <v>18</v>
      </c>
      <c r="D6" s="2">
        <v>7</v>
      </c>
      <c r="E6" s="2">
        <v>7</v>
      </c>
      <c r="F6" s="2">
        <v>3</v>
      </c>
      <c r="G6" s="2">
        <v>9</v>
      </c>
      <c r="H6" s="2">
        <v>7</v>
      </c>
      <c r="I6" s="2">
        <v>6</v>
      </c>
      <c r="J6" s="2">
        <v>11</v>
      </c>
      <c r="K6" s="2">
        <v>3</v>
      </c>
    </row>
    <row r="7" spans="1:11" x14ac:dyDescent="0.3">
      <c r="A7" s="5" t="s">
        <v>19</v>
      </c>
      <c r="B7" s="2">
        <v>40</v>
      </c>
      <c r="C7" s="2">
        <v>18</v>
      </c>
      <c r="D7" s="2">
        <v>34</v>
      </c>
      <c r="E7" s="2">
        <v>37</v>
      </c>
      <c r="F7" s="2">
        <v>34</v>
      </c>
      <c r="G7" s="2">
        <v>34</v>
      </c>
      <c r="H7" s="2">
        <v>37</v>
      </c>
      <c r="I7" s="2">
        <v>35</v>
      </c>
      <c r="J7" s="2">
        <v>31</v>
      </c>
      <c r="K7" s="2">
        <v>36</v>
      </c>
    </row>
    <row r="8" spans="1:11" x14ac:dyDescent="0.3">
      <c r="A8" s="5" t="s">
        <v>22</v>
      </c>
      <c r="B8" s="2">
        <v>5</v>
      </c>
      <c r="C8" s="2">
        <v>27</v>
      </c>
      <c r="D8" s="2">
        <v>11</v>
      </c>
      <c r="E8" s="2">
        <v>8</v>
      </c>
      <c r="F8" s="2">
        <v>11</v>
      </c>
      <c r="G8" s="2">
        <v>11</v>
      </c>
      <c r="H8" s="2">
        <v>8</v>
      </c>
      <c r="I8" s="2">
        <v>10</v>
      </c>
      <c r="J8" s="2">
        <v>12</v>
      </c>
      <c r="K8" s="2">
        <v>9</v>
      </c>
    </row>
    <row r="9" spans="1:11" x14ac:dyDescent="0.3">
      <c r="A9" s="5" t="s">
        <v>20</v>
      </c>
      <c r="B9" s="2">
        <v>23</v>
      </c>
      <c r="C9" s="2">
        <v>14</v>
      </c>
      <c r="D9" s="2">
        <v>25</v>
      </c>
      <c r="E9" s="2">
        <v>25</v>
      </c>
      <c r="F9" s="2">
        <v>29</v>
      </c>
      <c r="G9" s="2">
        <v>23</v>
      </c>
      <c r="H9" s="2">
        <v>25</v>
      </c>
      <c r="I9" s="2">
        <v>26</v>
      </c>
      <c r="J9" s="2">
        <v>21</v>
      </c>
      <c r="K9" s="2">
        <v>29</v>
      </c>
    </row>
    <row r="10" spans="1:11" x14ac:dyDescent="0.3">
      <c r="A10" s="13" t="s">
        <v>27</v>
      </c>
      <c r="B10" s="11">
        <f>(B6+B7)/SUM(B6:B9)</f>
        <v>0.63636363636363635</v>
      </c>
      <c r="C10" s="11">
        <f t="shared" ref="C10:K10" si="0">(C6+C7)/SUM(C6:C9)</f>
        <v>0.46753246753246752</v>
      </c>
      <c r="D10" s="11">
        <f t="shared" si="0"/>
        <v>0.53246753246753242</v>
      </c>
      <c r="E10" s="11">
        <f t="shared" si="0"/>
        <v>0.5714285714285714</v>
      </c>
      <c r="F10" s="11">
        <f t="shared" si="0"/>
        <v>0.48051948051948051</v>
      </c>
      <c r="G10" s="11">
        <f t="shared" si="0"/>
        <v>0.55844155844155841</v>
      </c>
      <c r="H10" s="11">
        <f t="shared" si="0"/>
        <v>0.5714285714285714</v>
      </c>
      <c r="I10" s="11">
        <f t="shared" si="0"/>
        <v>0.53246753246753242</v>
      </c>
      <c r="J10" s="11">
        <f t="shared" si="0"/>
        <v>0.56000000000000005</v>
      </c>
      <c r="K10" s="11">
        <f t="shared" si="0"/>
        <v>0.50649350649350644</v>
      </c>
    </row>
    <row r="11" spans="1:11" x14ac:dyDescent="0.3">
      <c r="A11" s="4" t="s">
        <v>17</v>
      </c>
      <c r="B11" s="11">
        <f>B6/(B6+B8)</f>
        <v>0.6428571428571429</v>
      </c>
      <c r="C11" s="11">
        <f t="shared" ref="C11:K11" si="1">C6/(C6+C8)</f>
        <v>0.4</v>
      </c>
      <c r="D11" s="11">
        <f t="shared" si="1"/>
        <v>0.3888888888888889</v>
      </c>
      <c r="E11" s="11">
        <f t="shared" si="1"/>
        <v>0.46666666666666667</v>
      </c>
      <c r="F11" s="11">
        <f t="shared" si="1"/>
        <v>0.21428571428571427</v>
      </c>
      <c r="G11" s="11">
        <f t="shared" si="1"/>
        <v>0.45</v>
      </c>
      <c r="H11" s="11">
        <f t="shared" si="1"/>
        <v>0.46666666666666667</v>
      </c>
      <c r="I11" s="11">
        <f t="shared" si="1"/>
        <v>0.375</v>
      </c>
      <c r="J11" s="11">
        <f t="shared" si="1"/>
        <v>0.47826086956521741</v>
      </c>
      <c r="K11" s="11">
        <f t="shared" si="1"/>
        <v>0.25</v>
      </c>
    </row>
    <row r="12" spans="1:11" x14ac:dyDescent="0.3">
      <c r="A12" s="4" t="s">
        <v>16</v>
      </c>
      <c r="B12" s="11">
        <f>B6/(B6+B9)</f>
        <v>0.28125</v>
      </c>
      <c r="C12" s="11">
        <f t="shared" ref="C12:K12" si="2">C6/(C6+C9)</f>
        <v>0.5625</v>
      </c>
      <c r="D12" s="11">
        <f t="shared" si="2"/>
        <v>0.21875</v>
      </c>
      <c r="E12" s="11">
        <f t="shared" si="2"/>
        <v>0.21875</v>
      </c>
      <c r="F12" s="11">
        <f t="shared" si="2"/>
        <v>9.375E-2</v>
      </c>
      <c r="G12" s="11">
        <f t="shared" si="2"/>
        <v>0.28125</v>
      </c>
      <c r="H12" s="11">
        <f t="shared" si="2"/>
        <v>0.21875</v>
      </c>
      <c r="I12" s="11">
        <f t="shared" si="2"/>
        <v>0.1875</v>
      </c>
      <c r="J12" s="11">
        <f t="shared" si="2"/>
        <v>0.34375</v>
      </c>
      <c r="K12" s="11">
        <f t="shared" si="2"/>
        <v>9.375E-2</v>
      </c>
    </row>
    <row r="13" spans="1:11" x14ac:dyDescent="0.3">
      <c r="A13" s="4" t="s">
        <v>18</v>
      </c>
      <c r="B13" s="11">
        <f>B7/(B7+B8)</f>
        <v>0.88888888888888884</v>
      </c>
      <c r="C13" s="11">
        <f t="shared" ref="C13:K13" si="3">C7/(C7+C8)</f>
        <v>0.4</v>
      </c>
      <c r="D13" s="11">
        <f t="shared" si="3"/>
        <v>0.75555555555555554</v>
      </c>
      <c r="E13" s="11">
        <f t="shared" si="3"/>
        <v>0.82222222222222219</v>
      </c>
      <c r="F13" s="11">
        <f t="shared" si="3"/>
        <v>0.75555555555555554</v>
      </c>
      <c r="G13" s="11">
        <f t="shared" si="3"/>
        <v>0.75555555555555554</v>
      </c>
      <c r="H13" s="11">
        <f t="shared" si="3"/>
        <v>0.82222222222222219</v>
      </c>
      <c r="I13" s="11">
        <f t="shared" si="3"/>
        <v>0.77777777777777779</v>
      </c>
      <c r="J13" s="11">
        <f t="shared" si="3"/>
        <v>0.72093023255813948</v>
      </c>
      <c r="K13" s="11">
        <f t="shared" si="3"/>
        <v>0.8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0.28125</v>
      </c>
      <c r="C15" s="11">
        <f t="shared" ref="C15:K15" si="4">C6/(C6+C9)</f>
        <v>0.5625</v>
      </c>
      <c r="D15" s="11">
        <f t="shared" si="4"/>
        <v>0.21875</v>
      </c>
      <c r="E15" s="11">
        <f t="shared" si="4"/>
        <v>0.21875</v>
      </c>
      <c r="F15" s="11">
        <f t="shared" si="4"/>
        <v>9.375E-2</v>
      </c>
      <c r="G15" s="11">
        <f t="shared" si="4"/>
        <v>0.28125</v>
      </c>
      <c r="H15" s="11">
        <f t="shared" si="4"/>
        <v>0.21875</v>
      </c>
      <c r="I15" s="11">
        <f t="shared" si="4"/>
        <v>0.1875</v>
      </c>
      <c r="J15" s="11">
        <f t="shared" si="4"/>
        <v>0.34375</v>
      </c>
      <c r="K15" s="11">
        <f t="shared" si="4"/>
        <v>9.375E-2</v>
      </c>
    </row>
    <row r="16" spans="1:11" x14ac:dyDescent="0.3">
      <c r="A16" s="4" t="s">
        <v>23</v>
      </c>
      <c r="B16" s="11">
        <f>B8/(B8+B7)</f>
        <v>0.1111111111111111</v>
      </c>
      <c r="C16" s="11">
        <f t="shared" ref="C16:K16" si="5">C8/(C8+C7)</f>
        <v>0.6</v>
      </c>
      <c r="D16" s="11">
        <f t="shared" si="5"/>
        <v>0.24444444444444444</v>
      </c>
      <c r="E16" s="11">
        <f t="shared" si="5"/>
        <v>0.17777777777777778</v>
      </c>
      <c r="F16" s="11">
        <f t="shared" si="5"/>
        <v>0.24444444444444444</v>
      </c>
      <c r="G16" s="11">
        <f t="shared" si="5"/>
        <v>0.24444444444444444</v>
      </c>
      <c r="H16" s="11">
        <f t="shared" si="5"/>
        <v>0.17777777777777778</v>
      </c>
      <c r="I16" s="11">
        <f t="shared" si="5"/>
        <v>0.22222222222222221</v>
      </c>
      <c r="J16" s="11">
        <f t="shared" si="5"/>
        <v>0.27906976744186046</v>
      </c>
      <c r="K16" s="11">
        <f t="shared" si="5"/>
        <v>0.2</v>
      </c>
    </row>
    <row r="17" spans="1:12" x14ac:dyDescent="0.3">
      <c r="C17" s="11"/>
    </row>
    <row r="18" spans="1:12" x14ac:dyDescent="0.3">
      <c r="A18" s="6" t="s">
        <v>32</v>
      </c>
      <c r="B18" s="11">
        <v>0.90849999999999997</v>
      </c>
      <c r="C18" s="11">
        <v>0.90539999999999998</v>
      </c>
      <c r="D18" s="11">
        <v>0.89190000000000003</v>
      </c>
      <c r="E18" s="11">
        <v>0.89390000000000003</v>
      </c>
      <c r="F18" s="11">
        <v>0.90149999999999997</v>
      </c>
      <c r="G18" s="11">
        <v>0.89129999999999998</v>
      </c>
      <c r="H18" s="11">
        <v>0.89690000000000003</v>
      </c>
      <c r="I18" s="11">
        <v>0.88890000000000002</v>
      </c>
      <c r="J18" s="11">
        <v>0.87439999999999996</v>
      </c>
      <c r="K18" s="11">
        <v>0.89529999999999998</v>
      </c>
      <c r="L18" s="11" t="s">
        <v>0</v>
      </c>
    </row>
    <row r="20" spans="1:12" x14ac:dyDescent="0.3">
      <c r="A20" s="5" t="s">
        <v>21</v>
      </c>
      <c r="B20" s="2">
        <v>8</v>
      </c>
      <c r="C20" s="2">
        <v>7</v>
      </c>
      <c r="D20" s="2">
        <v>4</v>
      </c>
      <c r="E20" s="2">
        <v>3</v>
      </c>
      <c r="F20" s="2">
        <v>7</v>
      </c>
      <c r="G20" s="2">
        <v>5</v>
      </c>
      <c r="H20" s="2">
        <v>3</v>
      </c>
      <c r="I20" s="2">
        <v>11</v>
      </c>
      <c r="J20" s="2">
        <v>9</v>
      </c>
      <c r="K20" s="2">
        <v>5</v>
      </c>
    </row>
    <row r="21" spans="1:12" x14ac:dyDescent="0.3">
      <c r="A21" s="5" t="s">
        <v>19</v>
      </c>
      <c r="B21" s="2">
        <v>40</v>
      </c>
      <c r="C21" s="21">
        <v>33</v>
      </c>
      <c r="D21" s="2">
        <v>44</v>
      </c>
      <c r="E21" s="2">
        <v>45</v>
      </c>
      <c r="F21" s="2">
        <v>43</v>
      </c>
      <c r="G21" s="2">
        <v>28</v>
      </c>
      <c r="H21" s="2">
        <v>40</v>
      </c>
      <c r="I21" s="2">
        <v>37</v>
      </c>
      <c r="J21" s="2">
        <v>31</v>
      </c>
      <c r="K21" s="2">
        <v>37</v>
      </c>
    </row>
    <row r="22" spans="1:12" x14ac:dyDescent="0.3">
      <c r="A22" s="5" t="s">
        <v>22</v>
      </c>
      <c r="B22" s="2">
        <v>9</v>
      </c>
      <c r="C22" s="2">
        <v>16</v>
      </c>
      <c r="D22" s="2">
        <v>4</v>
      </c>
      <c r="E22" s="2">
        <v>4</v>
      </c>
      <c r="F22" s="2">
        <v>6</v>
      </c>
      <c r="G22" s="2">
        <v>11</v>
      </c>
      <c r="H22" s="2">
        <v>9</v>
      </c>
      <c r="I22" s="2">
        <v>12</v>
      </c>
      <c r="J22" s="2">
        <v>18</v>
      </c>
      <c r="K22" s="2">
        <v>12</v>
      </c>
    </row>
    <row r="23" spans="1:12" x14ac:dyDescent="0.3">
      <c r="A23" s="5" t="s">
        <v>20</v>
      </c>
      <c r="B23" s="2">
        <v>20</v>
      </c>
      <c r="C23" s="2">
        <v>21</v>
      </c>
      <c r="D23" s="2">
        <v>24</v>
      </c>
      <c r="E23" s="2">
        <v>25</v>
      </c>
      <c r="F23" s="2">
        <v>21</v>
      </c>
      <c r="G23" s="2">
        <v>23</v>
      </c>
      <c r="H23" s="2">
        <v>25</v>
      </c>
      <c r="I23" s="2">
        <v>17</v>
      </c>
      <c r="J23" s="2">
        <v>19</v>
      </c>
      <c r="K23" s="2">
        <v>23</v>
      </c>
    </row>
    <row r="24" spans="1:12" x14ac:dyDescent="0.3">
      <c r="A24" s="13" t="s">
        <v>27</v>
      </c>
      <c r="B24" s="11">
        <f>(B20+B21)/SUM(B20:B23)</f>
        <v>0.62337662337662336</v>
      </c>
      <c r="C24" s="11">
        <f t="shared" ref="C24:K24" si="6">(C20+C21)/SUM(C20:C23)</f>
        <v>0.51948051948051943</v>
      </c>
      <c r="D24" s="11">
        <f t="shared" si="6"/>
        <v>0.63157894736842102</v>
      </c>
      <c r="E24" s="11">
        <f t="shared" si="6"/>
        <v>0.62337662337662336</v>
      </c>
      <c r="F24" s="11">
        <f t="shared" si="6"/>
        <v>0.64935064935064934</v>
      </c>
      <c r="G24" s="11">
        <f t="shared" si="6"/>
        <v>0.4925373134328358</v>
      </c>
      <c r="H24" s="11">
        <f t="shared" si="6"/>
        <v>0.55844155844155841</v>
      </c>
      <c r="I24" s="11">
        <f t="shared" si="6"/>
        <v>0.62337662337662336</v>
      </c>
      <c r="J24" s="11">
        <f t="shared" si="6"/>
        <v>0.51948051948051943</v>
      </c>
      <c r="K24" s="11">
        <f t="shared" si="6"/>
        <v>0.54545454545454541</v>
      </c>
    </row>
    <row r="25" spans="1:12" x14ac:dyDescent="0.3">
      <c r="A25" s="4" t="s">
        <v>17</v>
      </c>
      <c r="B25" s="11">
        <f>B20/(B20+B22)</f>
        <v>0.47058823529411764</v>
      </c>
      <c r="C25" s="11">
        <f t="shared" ref="C25:K25" si="7">C20/(C20+C22)</f>
        <v>0.30434782608695654</v>
      </c>
      <c r="D25" s="11">
        <f t="shared" si="7"/>
        <v>0.5</v>
      </c>
      <c r="E25" s="11">
        <f t="shared" si="7"/>
        <v>0.42857142857142855</v>
      </c>
      <c r="F25" s="11">
        <f t="shared" si="7"/>
        <v>0.53846153846153844</v>
      </c>
      <c r="G25" s="11">
        <f t="shared" si="7"/>
        <v>0.3125</v>
      </c>
      <c r="H25" s="11">
        <f t="shared" si="7"/>
        <v>0.25</v>
      </c>
      <c r="I25" s="11">
        <f t="shared" si="7"/>
        <v>0.47826086956521741</v>
      </c>
      <c r="J25" s="11">
        <f t="shared" si="7"/>
        <v>0.33333333333333331</v>
      </c>
      <c r="K25" s="11">
        <f t="shared" si="7"/>
        <v>0.29411764705882354</v>
      </c>
    </row>
    <row r="26" spans="1:12" x14ac:dyDescent="0.3">
      <c r="A26" s="4" t="s">
        <v>16</v>
      </c>
      <c r="B26" s="11">
        <f>B20/(B20+B23)</f>
        <v>0.2857142857142857</v>
      </c>
      <c r="C26" s="11">
        <f t="shared" ref="C26:K26" si="8">C20/(C20+C23)</f>
        <v>0.25</v>
      </c>
      <c r="D26" s="11">
        <f t="shared" si="8"/>
        <v>0.14285714285714285</v>
      </c>
      <c r="E26" s="11">
        <f t="shared" si="8"/>
        <v>0.10714285714285714</v>
      </c>
      <c r="F26" s="11">
        <f t="shared" si="8"/>
        <v>0.25</v>
      </c>
      <c r="G26" s="11">
        <f t="shared" si="8"/>
        <v>0.17857142857142858</v>
      </c>
      <c r="H26" s="11">
        <f t="shared" si="8"/>
        <v>0.10714285714285714</v>
      </c>
      <c r="I26" s="11">
        <f t="shared" si="8"/>
        <v>0.39285714285714285</v>
      </c>
      <c r="J26" s="11">
        <f t="shared" si="8"/>
        <v>0.32142857142857145</v>
      </c>
      <c r="K26" s="11">
        <f t="shared" si="8"/>
        <v>0.17857142857142858</v>
      </c>
    </row>
    <row r="27" spans="1:12" x14ac:dyDescent="0.3">
      <c r="A27" s="4" t="s">
        <v>18</v>
      </c>
      <c r="B27" s="11">
        <f>B21/(B21+B22)</f>
        <v>0.81632653061224492</v>
      </c>
      <c r="C27" s="11">
        <f t="shared" ref="C27:K27" si="9">C21/(C21+C22)</f>
        <v>0.67346938775510201</v>
      </c>
      <c r="D27" s="11">
        <f t="shared" si="9"/>
        <v>0.91666666666666663</v>
      </c>
      <c r="E27" s="11">
        <f t="shared" si="9"/>
        <v>0.91836734693877553</v>
      </c>
      <c r="F27" s="11">
        <f t="shared" si="9"/>
        <v>0.87755102040816324</v>
      </c>
      <c r="G27" s="11">
        <f t="shared" si="9"/>
        <v>0.71794871794871795</v>
      </c>
      <c r="H27" s="11">
        <f t="shared" si="9"/>
        <v>0.81632653061224492</v>
      </c>
      <c r="I27" s="11">
        <f t="shared" si="9"/>
        <v>0.75510204081632648</v>
      </c>
      <c r="J27" s="11">
        <f t="shared" si="9"/>
        <v>0.63265306122448983</v>
      </c>
      <c r="K27" s="11">
        <f t="shared" si="9"/>
        <v>0.75510204081632648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0.2857142857142857</v>
      </c>
      <c r="C29" s="11">
        <f t="shared" ref="C29:K29" si="10">C20/(C20+C23)</f>
        <v>0.25</v>
      </c>
      <c r="D29" s="11">
        <f t="shared" si="10"/>
        <v>0.14285714285714285</v>
      </c>
      <c r="E29" s="11">
        <f t="shared" si="10"/>
        <v>0.10714285714285714</v>
      </c>
      <c r="F29" s="11">
        <f t="shared" si="10"/>
        <v>0.25</v>
      </c>
      <c r="G29" s="11">
        <f t="shared" si="10"/>
        <v>0.17857142857142858</v>
      </c>
      <c r="H29" s="11">
        <f t="shared" si="10"/>
        <v>0.10714285714285714</v>
      </c>
      <c r="I29" s="11">
        <f t="shared" si="10"/>
        <v>0.39285714285714285</v>
      </c>
      <c r="J29" s="11">
        <f t="shared" si="10"/>
        <v>0.32142857142857145</v>
      </c>
      <c r="K29" s="11">
        <f t="shared" si="10"/>
        <v>0.17857142857142858</v>
      </c>
    </row>
    <row r="30" spans="1:12" x14ac:dyDescent="0.3">
      <c r="A30" s="4" t="s">
        <v>23</v>
      </c>
      <c r="B30" s="11">
        <f>B22/(B22+B21)</f>
        <v>0.18367346938775511</v>
      </c>
      <c r="C30" s="11">
        <f t="shared" ref="C30:K30" si="11">C22/(C22+C21)</f>
        <v>0.32653061224489793</v>
      </c>
      <c r="D30" s="11">
        <f t="shared" si="11"/>
        <v>8.3333333333333329E-2</v>
      </c>
      <c r="E30" s="11">
        <f t="shared" si="11"/>
        <v>8.1632653061224483E-2</v>
      </c>
      <c r="F30" s="11">
        <f t="shared" si="11"/>
        <v>0.12244897959183673</v>
      </c>
      <c r="G30" s="11">
        <f t="shared" si="11"/>
        <v>0.28205128205128205</v>
      </c>
      <c r="H30" s="11">
        <f t="shared" si="11"/>
        <v>0.18367346938775511</v>
      </c>
      <c r="I30" s="11">
        <f t="shared" si="11"/>
        <v>0.24489795918367346</v>
      </c>
      <c r="J30" s="11">
        <f t="shared" si="11"/>
        <v>0.36734693877551022</v>
      </c>
      <c r="K30" s="11">
        <f t="shared" si="11"/>
        <v>0.24489795918367346</v>
      </c>
    </row>
    <row r="31" spans="1:12" x14ac:dyDescent="0.3">
      <c r="C31" s="11"/>
    </row>
    <row r="32" spans="1:12" x14ac:dyDescent="0.3">
      <c r="A32" s="6" t="s">
        <v>33</v>
      </c>
      <c r="B32" s="11">
        <v>0.89480000000000004</v>
      </c>
      <c r="C32" s="11">
        <v>0.88390000000000002</v>
      </c>
      <c r="D32" s="11">
        <v>0.89790000000000003</v>
      </c>
      <c r="E32" s="11">
        <v>0.89200000000000002</v>
      </c>
      <c r="F32" s="11">
        <v>0.88980000000000004</v>
      </c>
      <c r="G32" s="11">
        <v>0.89629999999999999</v>
      </c>
      <c r="H32" s="11">
        <v>0.8901</v>
      </c>
      <c r="I32" s="11">
        <v>0.89100000000000001</v>
      </c>
      <c r="J32" s="11">
        <v>0.88070000000000004</v>
      </c>
      <c r="K32" s="11">
        <v>0.89890000000000003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4</v>
      </c>
      <c r="C34" s="21">
        <v>8</v>
      </c>
      <c r="D34" s="2">
        <v>3</v>
      </c>
      <c r="E34" s="2">
        <v>2</v>
      </c>
      <c r="F34" s="2">
        <v>2</v>
      </c>
      <c r="G34" s="2">
        <v>7</v>
      </c>
      <c r="H34" s="2">
        <v>8</v>
      </c>
      <c r="I34" s="2">
        <v>4</v>
      </c>
      <c r="J34" s="2">
        <v>9</v>
      </c>
      <c r="K34" s="2">
        <v>5</v>
      </c>
    </row>
    <row r="35" spans="1:11" x14ac:dyDescent="0.3">
      <c r="A35" s="5" t="s">
        <v>19</v>
      </c>
      <c r="B35" s="2">
        <v>43</v>
      </c>
      <c r="C35" s="21">
        <v>28</v>
      </c>
      <c r="D35" s="2">
        <v>38</v>
      </c>
      <c r="E35" s="2">
        <v>51</v>
      </c>
      <c r="F35" s="2">
        <v>46</v>
      </c>
      <c r="G35" s="2">
        <v>39</v>
      </c>
      <c r="H35" s="2">
        <v>48</v>
      </c>
      <c r="I35" s="2">
        <v>44</v>
      </c>
      <c r="J35" s="2">
        <v>33</v>
      </c>
      <c r="K35" s="2">
        <v>44</v>
      </c>
    </row>
    <row r="36" spans="1:11" x14ac:dyDescent="0.3">
      <c r="A36" s="5" t="s">
        <v>22</v>
      </c>
      <c r="B36" s="2">
        <v>11</v>
      </c>
      <c r="C36" s="2">
        <v>24</v>
      </c>
      <c r="D36" s="2">
        <v>16</v>
      </c>
      <c r="E36" s="2">
        <v>3</v>
      </c>
      <c r="F36" s="2">
        <v>8</v>
      </c>
      <c r="G36" s="2">
        <v>13</v>
      </c>
      <c r="H36" s="2">
        <v>6</v>
      </c>
      <c r="I36" s="2">
        <v>10</v>
      </c>
      <c r="J36" s="2">
        <v>21</v>
      </c>
      <c r="K36" s="2">
        <v>10</v>
      </c>
    </row>
    <row r="37" spans="1:11" x14ac:dyDescent="0.3">
      <c r="A37" s="5" t="s">
        <v>20</v>
      </c>
      <c r="B37" s="2">
        <v>19</v>
      </c>
      <c r="C37" s="2">
        <v>15</v>
      </c>
      <c r="D37" s="2">
        <v>20</v>
      </c>
      <c r="E37" s="2">
        <v>21</v>
      </c>
      <c r="F37" s="2">
        <v>21</v>
      </c>
      <c r="G37" s="2">
        <v>16</v>
      </c>
      <c r="H37" s="2">
        <v>15</v>
      </c>
      <c r="I37" s="2">
        <v>19</v>
      </c>
      <c r="J37" s="2">
        <v>14</v>
      </c>
      <c r="K37" s="2">
        <v>18</v>
      </c>
    </row>
    <row r="38" spans="1:11" x14ac:dyDescent="0.3">
      <c r="A38" s="13" t="s">
        <v>27</v>
      </c>
      <c r="B38" s="11">
        <f>(B34+B35)/SUM(B34:B37)</f>
        <v>0.61038961038961037</v>
      </c>
      <c r="C38" s="11">
        <f t="shared" ref="C38:K38" si="12">(C34+C35)/SUM(C34:C37)</f>
        <v>0.48</v>
      </c>
      <c r="D38" s="11">
        <f t="shared" si="12"/>
        <v>0.53246753246753242</v>
      </c>
      <c r="E38" s="11">
        <f t="shared" si="12"/>
        <v>0.68831168831168832</v>
      </c>
      <c r="F38" s="11">
        <f t="shared" si="12"/>
        <v>0.62337662337662336</v>
      </c>
      <c r="G38" s="11">
        <f t="shared" si="12"/>
        <v>0.61333333333333329</v>
      </c>
      <c r="H38" s="11">
        <f t="shared" si="12"/>
        <v>0.72727272727272729</v>
      </c>
      <c r="I38" s="11">
        <f t="shared" si="12"/>
        <v>0.62337662337662336</v>
      </c>
      <c r="J38" s="11">
        <f t="shared" si="12"/>
        <v>0.54545454545454541</v>
      </c>
      <c r="K38" s="11">
        <f t="shared" si="12"/>
        <v>0.63636363636363635</v>
      </c>
    </row>
    <row r="39" spans="1:11" x14ac:dyDescent="0.3">
      <c r="A39" s="4" t="s">
        <v>17</v>
      </c>
      <c r="B39" s="11">
        <f>B34/(B34+B36)</f>
        <v>0.26666666666666666</v>
      </c>
      <c r="C39" s="11">
        <f t="shared" ref="C39:K39" si="13">C34/(C34+C36)</f>
        <v>0.25</v>
      </c>
      <c r="D39" s="11">
        <f t="shared" si="13"/>
        <v>0.15789473684210525</v>
      </c>
      <c r="E39" s="11">
        <f t="shared" si="13"/>
        <v>0.4</v>
      </c>
      <c r="F39" s="11">
        <f t="shared" si="13"/>
        <v>0.2</v>
      </c>
      <c r="G39" s="11">
        <f t="shared" si="13"/>
        <v>0.35</v>
      </c>
      <c r="H39" s="11">
        <f t="shared" si="13"/>
        <v>0.5714285714285714</v>
      </c>
      <c r="I39" s="11">
        <f t="shared" si="13"/>
        <v>0.2857142857142857</v>
      </c>
      <c r="J39" s="11">
        <f t="shared" si="13"/>
        <v>0.3</v>
      </c>
      <c r="K39" s="11">
        <f t="shared" si="13"/>
        <v>0.33333333333333331</v>
      </c>
    </row>
    <row r="40" spans="1:11" x14ac:dyDescent="0.3">
      <c r="A40" s="4" t="s">
        <v>16</v>
      </c>
      <c r="B40" s="11">
        <f>B34/(B34+B37)</f>
        <v>0.17391304347826086</v>
      </c>
      <c r="C40" s="11">
        <f t="shared" ref="C40:K40" si="14">C34/(C34+C37)</f>
        <v>0.34782608695652173</v>
      </c>
      <c r="D40" s="11">
        <f t="shared" si="14"/>
        <v>0.13043478260869565</v>
      </c>
      <c r="E40" s="11">
        <f t="shared" si="14"/>
        <v>8.6956521739130432E-2</v>
      </c>
      <c r="F40" s="11">
        <f t="shared" si="14"/>
        <v>8.6956521739130432E-2</v>
      </c>
      <c r="G40" s="11">
        <f t="shared" si="14"/>
        <v>0.30434782608695654</v>
      </c>
      <c r="H40" s="11">
        <f t="shared" si="14"/>
        <v>0.34782608695652173</v>
      </c>
      <c r="I40" s="11">
        <f t="shared" si="14"/>
        <v>0.17391304347826086</v>
      </c>
      <c r="J40" s="11">
        <f t="shared" si="14"/>
        <v>0.39130434782608697</v>
      </c>
      <c r="K40" s="11">
        <f t="shared" si="14"/>
        <v>0.21739130434782608</v>
      </c>
    </row>
    <row r="41" spans="1:11" x14ac:dyDescent="0.3">
      <c r="A41" s="4" t="s">
        <v>18</v>
      </c>
      <c r="B41" s="11">
        <f>B35/(B35+B36)</f>
        <v>0.79629629629629628</v>
      </c>
      <c r="C41" s="11">
        <f t="shared" ref="C41:K41" si="15">C35/(C35+C36)</f>
        <v>0.53846153846153844</v>
      </c>
      <c r="D41" s="11">
        <f t="shared" si="15"/>
        <v>0.70370370370370372</v>
      </c>
      <c r="E41" s="11">
        <f t="shared" si="15"/>
        <v>0.94444444444444442</v>
      </c>
      <c r="F41" s="11">
        <f t="shared" si="15"/>
        <v>0.85185185185185186</v>
      </c>
      <c r="G41" s="11">
        <f t="shared" si="15"/>
        <v>0.75</v>
      </c>
      <c r="H41" s="11">
        <f t="shared" si="15"/>
        <v>0.88888888888888884</v>
      </c>
      <c r="I41" s="11">
        <f t="shared" si="15"/>
        <v>0.81481481481481477</v>
      </c>
      <c r="J41" s="11">
        <f t="shared" si="15"/>
        <v>0.61111111111111116</v>
      </c>
      <c r="K41" s="11">
        <f t="shared" si="15"/>
        <v>0.81481481481481477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0.17391304347826086</v>
      </c>
      <c r="C43" s="11">
        <f t="shared" ref="C43:K43" si="16">C34/(C34+C37)</f>
        <v>0.34782608695652173</v>
      </c>
      <c r="D43" s="11">
        <f t="shared" si="16"/>
        <v>0.13043478260869565</v>
      </c>
      <c r="E43" s="11">
        <f t="shared" si="16"/>
        <v>8.6956521739130432E-2</v>
      </c>
      <c r="F43" s="11">
        <f t="shared" si="16"/>
        <v>8.6956521739130432E-2</v>
      </c>
      <c r="G43" s="11">
        <f t="shared" si="16"/>
        <v>0.30434782608695654</v>
      </c>
      <c r="H43" s="11">
        <f t="shared" si="16"/>
        <v>0.34782608695652173</v>
      </c>
      <c r="I43" s="11">
        <f t="shared" si="16"/>
        <v>0.17391304347826086</v>
      </c>
      <c r="J43" s="11">
        <f t="shared" si="16"/>
        <v>0.39130434782608697</v>
      </c>
      <c r="K43" s="11">
        <f t="shared" si="16"/>
        <v>0.21739130434782608</v>
      </c>
    </row>
    <row r="44" spans="1:11" x14ac:dyDescent="0.3">
      <c r="A44" s="4" t="s">
        <v>23</v>
      </c>
      <c r="B44" s="11">
        <f>B36/(B36+B35)</f>
        <v>0.20370370370370369</v>
      </c>
      <c r="C44" s="11">
        <f t="shared" ref="C44:K44" si="17">C36/(C36+C35)</f>
        <v>0.46153846153846156</v>
      </c>
      <c r="D44" s="11">
        <f t="shared" si="17"/>
        <v>0.29629629629629628</v>
      </c>
      <c r="E44" s="11">
        <f t="shared" si="17"/>
        <v>5.5555555555555552E-2</v>
      </c>
      <c r="F44" s="11">
        <f t="shared" si="17"/>
        <v>0.14814814814814814</v>
      </c>
      <c r="G44" s="11">
        <f t="shared" si="17"/>
        <v>0.25</v>
      </c>
      <c r="H44" s="11">
        <f t="shared" si="17"/>
        <v>0.1111111111111111</v>
      </c>
      <c r="I44" s="11">
        <f t="shared" si="17"/>
        <v>0.18518518518518517</v>
      </c>
      <c r="J44" s="11">
        <f t="shared" si="17"/>
        <v>0.3888888888888889</v>
      </c>
      <c r="K44" s="11">
        <f t="shared" si="17"/>
        <v>0.18518518518518517</v>
      </c>
    </row>
    <row r="45" spans="1:11" x14ac:dyDescent="0.3">
      <c r="C45" s="11"/>
    </row>
    <row r="46" spans="1:11" x14ac:dyDescent="0.3">
      <c r="A46" s="6" t="s">
        <v>34</v>
      </c>
      <c r="B46" s="11">
        <v>0.88590000000000002</v>
      </c>
      <c r="C46" s="11">
        <v>0.89480000000000004</v>
      </c>
      <c r="D46" s="11">
        <v>0.89890000000000003</v>
      </c>
      <c r="E46" s="11">
        <v>0.89839999999999998</v>
      </c>
      <c r="F46" s="11">
        <v>0.89390000000000003</v>
      </c>
      <c r="G46" s="11">
        <v>0.90780000000000005</v>
      </c>
      <c r="H46" s="11">
        <v>0.88660000000000005</v>
      </c>
      <c r="I46" s="11">
        <v>0.89480000000000004</v>
      </c>
      <c r="J46" s="11">
        <v>0.88109999999999999</v>
      </c>
      <c r="K46" s="11">
        <v>0.91100000000000003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4</v>
      </c>
      <c r="C48" s="2">
        <v>11</v>
      </c>
      <c r="D48" s="2">
        <v>4</v>
      </c>
      <c r="E48" s="2">
        <v>2</v>
      </c>
      <c r="F48" s="2">
        <v>5</v>
      </c>
      <c r="G48" s="2">
        <v>10</v>
      </c>
      <c r="H48" s="2">
        <v>7</v>
      </c>
      <c r="I48" s="2">
        <v>6</v>
      </c>
      <c r="J48" s="2">
        <v>6</v>
      </c>
      <c r="K48" s="2">
        <v>3</v>
      </c>
    </row>
    <row r="49" spans="1:11" x14ac:dyDescent="0.3">
      <c r="A49" s="5" t="s">
        <v>19</v>
      </c>
      <c r="B49" s="2">
        <v>45</v>
      </c>
      <c r="C49" s="21">
        <v>31</v>
      </c>
      <c r="D49" s="2">
        <v>51</v>
      </c>
      <c r="E49" s="2">
        <v>49</v>
      </c>
      <c r="F49" s="2">
        <v>47</v>
      </c>
      <c r="G49" s="2">
        <v>38</v>
      </c>
      <c r="H49" s="2">
        <v>43</v>
      </c>
      <c r="I49" s="2">
        <v>45</v>
      </c>
      <c r="J49" s="2">
        <v>40</v>
      </c>
      <c r="K49" s="2">
        <v>46</v>
      </c>
    </row>
    <row r="50" spans="1:11" x14ac:dyDescent="0.3">
      <c r="A50" s="5" t="s">
        <v>22</v>
      </c>
      <c r="B50" s="2">
        <v>12</v>
      </c>
      <c r="C50" s="2">
        <v>26</v>
      </c>
      <c r="D50" s="2">
        <v>6</v>
      </c>
      <c r="E50" s="2">
        <v>8</v>
      </c>
      <c r="F50" s="2">
        <v>10</v>
      </c>
      <c r="G50" s="2">
        <v>19</v>
      </c>
      <c r="H50" s="2">
        <v>14</v>
      </c>
      <c r="I50" s="2">
        <v>10</v>
      </c>
      <c r="J50" s="2">
        <v>17</v>
      </c>
      <c r="K50" s="2">
        <v>11</v>
      </c>
    </row>
    <row r="51" spans="1:11" x14ac:dyDescent="0.3">
      <c r="A51" s="5" t="s">
        <v>20</v>
      </c>
      <c r="B51" s="2">
        <v>16</v>
      </c>
      <c r="C51" s="2">
        <v>9</v>
      </c>
      <c r="D51" s="2">
        <v>16</v>
      </c>
      <c r="E51" s="2">
        <v>18</v>
      </c>
      <c r="F51" s="2">
        <v>15</v>
      </c>
      <c r="G51" s="2">
        <v>10</v>
      </c>
      <c r="H51" s="2">
        <v>13</v>
      </c>
      <c r="I51" s="2">
        <v>14</v>
      </c>
      <c r="J51" s="2">
        <v>14</v>
      </c>
      <c r="K51" s="2">
        <v>17</v>
      </c>
    </row>
    <row r="52" spans="1:11" x14ac:dyDescent="0.3">
      <c r="A52" s="13" t="s">
        <v>27</v>
      </c>
      <c r="B52" s="11">
        <f>(B48+B49)/SUM(B48:B51)</f>
        <v>0.63636363636363635</v>
      </c>
      <c r="C52" s="11">
        <f t="shared" ref="C52:K52" si="18">(C48+C49)/SUM(C48:C51)</f>
        <v>0.54545454545454541</v>
      </c>
      <c r="D52" s="11">
        <f t="shared" si="18"/>
        <v>0.7142857142857143</v>
      </c>
      <c r="E52" s="11">
        <f t="shared" si="18"/>
        <v>0.66233766233766234</v>
      </c>
      <c r="F52" s="11">
        <f t="shared" si="18"/>
        <v>0.67532467532467533</v>
      </c>
      <c r="G52" s="11">
        <f t="shared" si="18"/>
        <v>0.62337662337662336</v>
      </c>
      <c r="H52" s="11">
        <f t="shared" si="18"/>
        <v>0.64935064935064934</v>
      </c>
      <c r="I52" s="11">
        <f t="shared" si="18"/>
        <v>0.68</v>
      </c>
      <c r="J52" s="11">
        <f t="shared" si="18"/>
        <v>0.59740259740259738</v>
      </c>
      <c r="K52" s="11">
        <f t="shared" si="18"/>
        <v>0.63636363636363635</v>
      </c>
    </row>
    <row r="53" spans="1:11" x14ac:dyDescent="0.3">
      <c r="A53" s="4" t="s">
        <v>17</v>
      </c>
      <c r="B53" s="11">
        <f>B48/(B48+B50)</f>
        <v>0.25</v>
      </c>
      <c r="C53" s="11">
        <f t="shared" ref="C53:K53" si="19">C48/(C48+C50)</f>
        <v>0.29729729729729731</v>
      </c>
      <c r="D53" s="11">
        <f t="shared" si="19"/>
        <v>0.4</v>
      </c>
      <c r="E53" s="11">
        <f t="shared" si="19"/>
        <v>0.2</v>
      </c>
      <c r="F53" s="11">
        <f>F48/(F48+F50)</f>
        <v>0.33333333333333331</v>
      </c>
      <c r="G53" s="11">
        <f t="shared" si="19"/>
        <v>0.34482758620689657</v>
      </c>
      <c r="H53" s="11">
        <f t="shared" si="19"/>
        <v>0.33333333333333331</v>
      </c>
      <c r="I53" s="11">
        <f t="shared" si="19"/>
        <v>0.375</v>
      </c>
      <c r="J53" s="11">
        <f t="shared" si="19"/>
        <v>0.2608695652173913</v>
      </c>
      <c r="K53" s="11">
        <f t="shared" si="19"/>
        <v>0.21428571428571427</v>
      </c>
    </row>
    <row r="54" spans="1:11" x14ac:dyDescent="0.3">
      <c r="A54" s="4" t="s">
        <v>16</v>
      </c>
      <c r="B54" s="11">
        <f>B48/(B48+B51)</f>
        <v>0.2</v>
      </c>
      <c r="C54" s="11">
        <f t="shared" ref="C54:K54" si="20">C48/(C48+C51)</f>
        <v>0.55000000000000004</v>
      </c>
      <c r="D54" s="11">
        <f t="shared" si="20"/>
        <v>0.2</v>
      </c>
      <c r="E54" s="11">
        <f t="shared" si="20"/>
        <v>0.1</v>
      </c>
      <c r="F54" s="11">
        <f t="shared" si="20"/>
        <v>0.25</v>
      </c>
      <c r="G54" s="11">
        <f t="shared" si="20"/>
        <v>0.5</v>
      </c>
      <c r="H54" s="11">
        <f t="shared" si="20"/>
        <v>0.35</v>
      </c>
      <c r="I54" s="11">
        <f t="shared" si="20"/>
        <v>0.3</v>
      </c>
      <c r="J54" s="11">
        <f t="shared" si="20"/>
        <v>0.3</v>
      </c>
      <c r="K54" s="11">
        <f t="shared" si="20"/>
        <v>0.15</v>
      </c>
    </row>
    <row r="55" spans="1:11" x14ac:dyDescent="0.3">
      <c r="A55" s="4" t="s">
        <v>18</v>
      </c>
      <c r="B55" s="11">
        <f>B49/(B49+B50)</f>
        <v>0.78947368421052633</v>
      </c>
      <c r="C55" s="11">
        <f t="shared" ref="C55:K55" si="21">C49/(C49+C50)</f>
        <v>0.54385964912280704</v>
      </c>
      <c r="D55" s="11">
        <f t="shared" si="21"/>
        <v>0.89473684210526316</v>
      </c>
      <c r="E55" s="11">
        <f t="shared" si="21"/>
        <v>0.85964912280701755</v>
      </c>
      <c r="F55" s="11">
        <f t="shared" si="21"/>
        <v>0.82456140350877194</v>
      </c>
      <c r="G55" s="11">
        <f t="shared" si="21"/>
        <v>0.66666666666666663</v>
      </c>
      <c r="H55" s="11">
        <f t="shared" si="21"/>
        <v>0.75438596491228072</v>
      </c>
      <c r="I55" s="11">
        <f t="shared" si="21"/>
        <v>0.81818181818181823</v>
      </c>
      <c r="J55" s="11">
        <f t="shared" si="21"/>
        <v>0.70175438596491224</v>
      </c>
      <c r="K55" s="11">
        <f t="shared" si="21"/>
        <v>0.80701754385964908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0.2</v>
      </c>
      <c r="C57" s="11">
        <f t="shared" ref="C57:K57" si="22">C48/(C48+C51)</f>
        <v>0.55000000000000004</v>
      </c>
      <c r="D57" s="11">
        <f t="shared" si="22"/>
        <v>0.2</v>
      </c>
      <c r="E57" s="11">
        <f t="shared" si="22"/>
        <v>0.1</v>
      </c>
      <c r="F57" s="11">
        <f t="shared" si="22"/>
        <v>0.25</v>
      </c>
      <c r="G57" s="11">
        <f t="shared" si="22"/>
        <v>0.5</v>
      </c>
      <c r="H57" s="11">
        <f t="shared" si="22"/>
        <v>0.35</v>
      </c>
      <c r="I57" s="11">
        <f t="shared" si="22"/>
        <v>0.3</v>
      </c>
      <c r="J57" s="11">
        <f t="shared" si="22"/>
        <v>0.3</v>
      </c>
      <c r="K57" s="11">
        <f t="shared" si="22"/>
        <v>0.15</v>
      </c>
    </row>
    <row r="58" spans="1:11" x14ac:dyDescent="0.3">
      <c r="A58" s="4" t="s">
        <v>23</v>
      </c>
      <c r="B58" s="11">
        <f>B50/(B50+B49)</f>
        <v>0.21052631578947367</v>
      </c>
      <c r="C58" s="11">
        <f t="shared" ref="C58:K58" si="23">C50/(C50+C49)</f>
        <v>0.45614035087719296</v>
      </c>
      <c r="D58" s="11">
        <f t="shared" si="23"/>
        <v>0.10526315789473684</v>
      </c>
      <c r="E58" s="11">
        <f t="shared" si="23"/>
        <v>0.14035087719298245</v>
      </c>
      <c r="F58" s="11">
        <f t="shared" si="23"/>
        <v>0.17543859649122806</v>
      </c>
      <c r="G58" s="11">
        <f t="shared" si="23"/>
        <v>0.33333333333333331</v>
      </c>
      <c r="H58" s="11">
        <f t="shared" si="23"/>
        <v>0.24561403508771928</v>
      </c>
      <c r="I58" s="11">
        <f t="shared" si="23"/>
        <v>0.18181818181818182</v>
      </c>
      <c r="J58" s="11">
        <f t="shared" si="23"/>
        <v>0.2982456140350877</v>
      </c>
      <c r="K58" s="11">
        <f t="shared" si="23"/>
        <v>0.19298245614035087</v>
      </c>
    </row>
    <row r="59" spans="1:11" x14ac:dyDescent="0.3">
      <c r="C59" s="11"/>
    </row>
    <row r="60" spans="1:11" x14ac:dyDescent="0.3">
      <c r="A60" s="6" t="s">
        <v>35</v>
      </c>
      <c r="B60" s="11">
        <v>0.90180000000000005</v>
      </c>
      <c r="C60" s="11">
        <v>0.89970000000000006</v>
      </c>
      <c r="D60" s="11">
        <v>0.89839999999999998</v>
      </c>
      <c r="E60" s="11">
        <v>0.88759999999999994</v>
      </c>
      <c r="F60" s="11">
        <v>0.88280000000000003</v>
      </c>
      <c r="G60" s="11">
        <v>0.90339999999999998</v>
      </c>
      <c r="H60" s="11">
        <v>0.89729999999999999</v>
      </c>
      <c r="I60" s="11">
        <v>0.89570000000000005</v>
      </c>
      <c r="J60" s="11">
        <v>0.87109999999999999</v>
      </c>
      <c r="K60" s="11">
        <v>0.90310000000000001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8</v>
      </c>
      <c r="C62" s="2">
        <v>10</v>
      </c>
      <c r="D62" s="2">
        <v>2</v>
      </c>
      <c r="E62" s="2">
        <v>4</v>
      </c>
      <c r="F62" s="2">
        <v>2</v>
      </c>
      <c r="G62" s="2">
        <v>10</v>
      </c>
      <c r="H62" s="2">
        <v>4</v>
      </c>
      <c r="I62" s="2">
        <v>4</v>
      </c>
      <c r="J62" s="2">
        <v>10</v>
      </c>
      <c r="K62" s="2">
        <v>3</v>
      </c>
    </row>
    <row r="63" spans="1:11" x14ac:dyDescent="0.3">
      <c r="A63" s="5" t="s">
        <v>19</v>
      </c>
      <c r="B63" s="2">
        <v>37</v>
      </c>
      <c r="C63" s="21">
        <v>33</v>
      </c>
      <c r="D63" s="2">
        <v>39</v>
      </c>
      <c r="E63" s="2">
        <v>51</v>
      </c>
      <c r="F63" s="2">
        <v>49</v>
      </c>
      <c r="G63" s="2">
        <v>39</v>
      </c>
      <c r="H63" s="2">
        <v>46</v>
      </c>
      <c r="I63" s="2">
        <v>39</v>
      </c>
      <c r="J63" s="2">
        <v>42</v>
      </c>
      <c r="K63" s="2">
        <v>49</v>
      </c>
    </row>
    <row r="64" spans="1:11" x14ac:dyDescent="0.3">
      <c r="A64" s="5" t="s">
        <v>22</v>
      </c>
      <c r="B64" s="2">
        <v>18</v>
      </c>
      <c r="C64" s="2">
        <v>22</v>
      </c>
      <c r="D64" s="2">
        <v>16</v>
      </c>
      <c r="E64" s="2">
        <v>4</v>
      </c>
      <c r="F64" s="2">
        <v>6</v>
      </c>
      <c r="G64" s="2">
        <v>16</v>
      </c>
      <c r="H64" s="2">
        <v>9</v>
      </c>
      <c r="I64" s="2">
        <v>16</v>
      </c>
      <c r="J64" s="2">
        <v>13</v>
      </c>
      <c r="K64" s="2">
        <v>6</v>
      </c>
    </row>
    <row r="65" spans="1:11" x14ac:dyDescent="0.3">
      <c r="A65" s="5" t="s">
        <v>20</v>
      </c>
      <c r="B65" s="2">
        <v>14</v>
      </c>
      <c r="C65" s="2">
        <v>12</v>
      </c>
      <c r="D65" s="2">
        <v>20</v>
      </c>
      <c r="E65" s="2">
        <v>18</v>
      </c>
      <c r="F65" s="2">
        <v>20</v>
      </c>
      <c r="G65" s="2">
        <v>12</v>
      </c>
      <c r="H65" s="2">
        <v>18</v>
      </c>
      <c r="I65" s="2">
        <v>18</v>
      </c>
      <c r="J65" s="2">
        <v>12</v>
      </c>
      <c r="K65" s="2">
        <v>19</v>
      </c>
    </row>
    <row r="66" spans="1:11" x14ac:dyDescent="0.3">
      <c r="A66" s="13" t="s">
        <v>27</v>
      </c>
      <c r="B66" s="11">
        <f>(B62+B63)/SUM(B62:B65)</f>
        <v>0.58441558441558439</v>
      </c>
      <c r="C66" s="11">
        <f t="shared" ref="C66:K66" si="24">(C62+C63)/SUM(C62:C65)</f>
        <v>0.55844155844155841</v>
      </c>
      <c r="D66" s="11">
        <f t="shared" si="24"/>
        <v>0.53246753246753242</v>
      </c>
      <c r="E66" s="11">
        <f t="shared" si="24"/>
        <v>0.7142857142857143</v>
      </c>
      <c r="F66" s="11">
        <f t="shared" si="24"/>
        <v>0.66233766233766234</v>
      </c>
      <c r="G66" s="11">
        <f t="shared" si="24"/>
        <v>0.63636363636363635</v>
      </c>
      <c r="H66" s="11">
        <f t="shared" si="24"/>
        <v>0.64935064935064934</v>
      </c>
      <c r="I66" s="11">
        <f t="shared" si="24"/>
        <v>0.55844155844155841</v>
      </c>
      <c r="J66" s="11">
        <f t="shared" si="24"/>
        <v>0.67532467532467533</v>
      </c>
      <c r="K66" s="11">
        <f t="shared" si="24"/>
        <v>0.67532467532467533</v>
      </c>
    </row>
    <row r="67" spans="1:11" x14ac:dyDescent="0.3">
      <c r="A67" s="4" t="s">
        <v>17</v>
      </c>
      <c r="B67" s="11">
        <f>B62/(B62+B64)</f>
        <v>0.30769230769230771</v>
      </c>
      <c r="C67" s="11">
        <f t="shared" ref="C67:K67" si="25">C62/(C62+C64)</f>
        <v>0.3125</v>
      </c>
      <c r="D67" s="11">
        <f t="shared" si="25"/>
        <v>0.1111111111111111</v>
      </c>
      <c r="E67" s="11">
        <f t="shared" si="25"/>
        <v>0.5</v>
      </c>
      <c r="F67" s="11">
        <f t="shared" si="25"/>
        <v>0.25</v>
      </c>
      <c r="G67" s="11">
        <f t="shared" si="25"/>
        <v>0.38461538461538464</v>
      </c>
      <c r="H67" s="11">
        <f t="shared" si="25"/>
        <v>0.30769230769230771</v>
      </c>
      <c r="I67" s="11">
        <f t="shared" si="25"/>
        <v>0.2</v>
      </c>
      <c r="J67" s="11">
        <f t="shared" si="25"/>
        <v>0.43478260869565216</v>
      </c>
      <c r="K67" s="11">
        <f t="shared" si="25"/>
        <v>0.33333333333333331</v>
      </c>
    </row>
    <row r="68" spans="1:11" x14ac:dyDescent="0.3">
      <c r="A68" s="4" t="s">
        <v>16</v>
      </c>
      <c r="B68" s="11">
        <f>B62/(B62+B65)</f>
        <v>0.36363636363636365</v>
      </c>
      <c r="C68" s="11">
        <f t="shared" ref="C68:K68" si="26">C62/(C62+C65)</f>
        <v>0.45454545454545453</v>
      </c>
      <c r="D68" s="11">
        <f t="shared" si="26"/>
        <v>9.0909090909090912E-2</v>
      </c>
      <c r="E68" s="11">
        <f t="shared" si="26"/>
        <v>0.18181818181818182</v>
      </c>
      <c r="F68" s="11">
        <f t="shared" si="26"/>
        <v>9.0909090909090912E-2</v>
      </c>
      <c r="G68" s="11">
        <f t="shared" si="26"/>
        <v>0.45454545454545453</v>
      </c>
      <c r="H68" s="11">
        <f t="shared" si="26"/>
        <v>0.18181818181818182</v>
      </c>
      <c r="I68" s="11">
        <f t="shared" si="26"/>
        <v>0.18181818181818182</v>
      </c>
      <c r="J68" s="11">
        <f t="shared" si="26"/>
        <v>0.45454545454545453</v>
      </c>
      <c r="K68" s="11">
        <f t="shared" si="26"/>
        <v>0.13636363636363635</v>
      </c>
    </row>
    <row r="69" spans="1:11" x14ac:dyDescent="0.3">
      <c r="A69" s="4" t="s">
        <v>18</v>
      </c>
      <c r="B69" s="11">
        <f>B63/(B63+B64)</f>
        <v>0.67272727272727273</v>
      </c>
      <c r="C69" s="11">
        <f t="shared" ref="C69:K69" si="27">C63/(C63+C64)</f>
        <v>0.6</v>
      </c>
      <c r="D69" s="11">
        <f t="shared" si="27"/>
        <v>0.70909090909090911</v>
      </c>
      <c r="E69" s="11">
        <f t="shared" si="27"/>
        <v>0.92727272727272725</v>
      </c>
      <c r="F69" s="11">
        <f t="shared" si="27"/>
        <v>0.89090909090909087</v>
      </c>
      <c r="G69" s="11">
        <f t="shared" si="27"/>
        <v>0.70909090909090911</v>
      </c>
      <c r="H69" s="11">
        <f t="shared" si="27"/>
        <v>0.83636363636363631</v>
      </c>
      <c r="I69" s="11">
        <f t="shared" si="27"/>
        <v>0.70909090909090911</v>
      </c>
      <c r="J69" s="11">
        <f t="shared" si="27"/>
        <v>0.76363636363636367</v>
      </c>
      <c r="K69" s="11">
        <f t="shared" si="27"/>
        <v>0.89090909090909087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0.36363636363636365</v>
      </c>
      <c r="C71" s="11">
        <f t="shared" ref="C71:K71" si="28">C62/(C62+C65)</f>
        <v>0.45454545454545453</v>
      </c>
      <c r="D71" s="11">
        <f t="shared" si="28"/>
        <v>9.0909090909090912E-2</v>
      </c>
      <c r="E71" s="11">
        <f t="shared" si="28"/>
        <v>0.18181818181818182</v>
      </c>
      <c r="F71" s="11">
        <f t="shared" si="28"/>
        <v>9.0909090909090912E-2</v>
      </c>
      <c r="G71" s="11">
        <f t="shared" si="28"/>
        <v>0.45454545454545453</v>
      </c>
      <c r="H71" s="11">
        <f t="shared" si="28"/>
        <v>0.18181818181818182</v>
      </c>
      <c r="I71" s="11">
        <f t="shared" si="28"/>
        <v>0.18181818181818182</v>
      </c>
      <c r="J71" s="11">
        <f t="shared" si="28"/>
        <v>0.45454545454545453</v>
      </c>
      <c r="K71" s="11">
        <f t="shared" si="28"/>
        <v>0.13636363636363635</v>
      </c>
    </row>
    <row r="72" spans="1:11" x14ac:dyDescent="0.3">
      <c r="A72" s="4" t="s">
        <v>23</v>
      </c>
      <c r="B72" s="11">
        <f>B64/(B64+B63)</f>
        <v>0.32727272727272727</v>
      </c>
      <c r="C72" s="11">
        <f t="shared" ref="C72:K72" si="29">C64/(C64+C63)</f>
        <v>0.4</v>
      </c>
      <c r="D72" s="11">
        <f t="shared" si="29"/>
        <v>0.29090909090909089</v>
      </c>
      <c r="E72" s="11">
        <f t="shared" si="29"/>
        <v>7.2727272727272724E-2</v>
      </c>
      <c r="F72" s="11">
        <f t="shared" si="29"/>
        <v>0.10909090909090909</v>
      </c>
      <c r="G72" s="11">
        <f t="shared" si="29"/>
        <v>0.29090909090909089</v>
      </c>
      <c r="H72" s="11">
        <f t="shared" si="29"/>
        <v>0.16363636363636364</v>
      </c>
      <c r="I72" s="11">
        <f t="shared" si="29"/>
        <v>0.29090909090909089</v>
      </c>
      <c r="J72" s="11">
        <f t="shared" si="29"/>
        <v>0.23636363636363636</v>
      </c>
      <c r="K72" s="11">
        <f t="shared" si="29"/>
        <v>0.10909090909090909</v>
      </c>
    </row>
    <row r="73" spans="1:11" x14ac:dyDescent="0.3">
      <c r="C73" s="11"/>
    </row>
    <row r="74" spans="1:11" x14ac:dyDescent="0.3">
      <c r="A74" s="6" t="s">
        <v>36</v>
      </c>
      <c r="B74" s="11">
        <v>0.88290000000000002</v>
      </c>
      <c r="C74" s="11">
        <v>0.88560000000000005</v>
      </c>
      <c r="D74" s="11">
        <v>0.89329999999999998</v>
      </c>
      <c r="E74" s="11">
        <v>0.88080000000000003</v>
      </c>
      <c r="F74" s="11">
        <v>0.89039999999999997</v>
      </c>
      <c r="G74" s="11">
        <v>0.89790000000000003</v>
      </c>
      <c r="H74" s="11">
        <v>0.89090000000000003</v>
      </c>
      <c r="I74" s="11">
        <v>0.89349999999999996</v>
      </c>
      <c r="J74" s="11">
        <v>0.88990000000000002</v>
      </c>
      <c r="K74" s="11">
        <v>0.88970000000000005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4</v>
      </c>
      <c r="C76" s="2">
        <v>10</v>
      </c>
      <c r="D76" s="2">
        <v>4</v>
      </c>
      <c r="E76" s="2">
        <v>2</v>
      </c>
      <c r="F76" s="2">
        <v>2</v>
      </c>
      <c r="G76" s="2">
        <v>6</v>
      </c>
      <c r="H76" s="2">
        <v>6</v>
      </c>
      <c r="I76" s="2">
        <v>4</v>
      </c>
      <c r="J76" s="2">
        <v>9</v>
      </c>
      <c r="K76" s="2">
        <v>4</v>
      </c>
    </row>
    <row r="77" spans="1:11" x14ac:dyDescent="0.3">
      <c r="A77" s="5" t="s">
        <v>19</v>
      </c>
      <c r="B77" s="2">
        <v>44</v>
      </c>
      <c r="C77" s="21">
        <v>31</v>
      </c>
      <c r="D77" s="21">
        <v>44</v>
      </c>
      <c r="E77" s="21">
        <v>51</v>
      </c>
      <c r="F77" s="21">
        <v>48</v>
      </c>
      <c r="G77" s="21">
        <v>43</v>
      </c>
      <c r="H77" s="21">
        <v>46</v>
      </c>
      <c r="I77" s="21">
        <v>46</v>
      </c>
      <c r="J77" s="21">
        <v>41</v>
      </c>
      <c r="K77" s="21">
        <v>46</v>
      </c>
    </row>
    <row r="78" spans="1:11" x14ac:dyDescent="0.3">
      <c r="A78" s="5" t="s">
        <v>22</v>
      </c>
      <c r="B78" s="2">
        <v>10</v>
      </c>
      <c r="C78" s="2">
        <v>24</v>
      </c>
      <c r="D78" s="2">
        <v>10</v>
      </c>
      <c r="E78" s="2">
        <v>3</v>
      </c>
      <c r="F78" s="2">
        <v>7</v>
      </c>
      <c r="G78" s="2">
        <v>12</v>
      </c>
      <c r="H78" s="2">
        <v>9</v>
      </c>
      <c r="I78" s="2">
        <v>9</v>
      </c>
      <c r="J78" s="2">
        <v>14</v>
      </c>
      <c r="K78" s="2">
        <v>9</v>
      </c>
    </row>
    <row r="79" spans="1:11" x14ac:dyDescent="0.3">
      <c r="A79" s="5" t="s">
        <v>20</v>
      </c>
      <c r="B79" s="2">
        <v>17</v>
      </c>
      <c r="C79" s="2">
        <v>12</v>
      </c>
      <c r="D79" s="2">
        <v>18</v>
      </c>
      <c r="E79" s="2">
        <v>19</v>
      </c>
      <c r="F79" s="2">
        <v>20</v>
      </c>
      <c r="G79" s="2">
        <v>16</v>
      </c>
      <c r="H79" s="2">
        <v>16</v>
      </c>
      <c r="I79" s="2">
        <v>18</v>
      </c>
      <c r="J79" s="2">
        <v>13</v>
      </c>
      <c r="K79" s="2">
        <v>18</v>
      </c>
    </row>
    <row r="80" spans="1:11" x14ac:dyDescent="0.3">
      <c r="A80" s="13" t="s">
        <v>27</v>
      </c>
      <c r="B80" s="11">
        <f>(B76+B77)/SUM(B76:B79)</f>
        <v>0.64</v>
      </c>
      <c r="C80" s="11">
        <f t="shared" ref="C80:K80" si="30">(C76+C77)/SUM(C76:C79)</f>
        <v>0.53246753246753242</v>
      </c>
      <c r="D80" s="11">
        <f t="shared" si="30"/>
        <v>0.63157894736842102</v>
      </c>
      <c r="E80" s="11">
        <f t="shared" si="30"/>
        <v>0.70666666666666667</v>
      </c>
      <c r="F80" s="11">
        <f t="shared" si="30"/>
        <v>0.64935064935064934</v>
      </c>
      <c r="G80" s="11">
        <f t="shared" si="30"/>
        <v>0.63636363636363635</v>
      </c>
      <c r="H80" s="11">
        <f t="shared" si="30"/>
        <v>0.67532467532467533</v>
      </c>
      <c r="I80" s="11">
        <f t="shared" si="30"/>
        <v>0.64935064935064934</v>
      </c>
      <c r="J80" s="11">
        <f t="shared" si="30"/>
        <v>0.64935064935064934</v>
      </c>
      <c r="K80" s="11">
        <f t="shared" si="30"/>
        <v>0.64935064935064934</v>
      </c>
    </row>
    <row r="81" spans="1:11" x14ac:dyDescent="0.3">
      <c r="A81" s="4" t="s">
        <v>17</v>
      </c>
      <c r="B81" s="11">
        <f>B76/(B76+B78)</f>
        <v>0.2857142857142857</v>
      </c>
      <c r="C81" s="11">
        <f t="shared" ref="C81:K81" si="31">C76/(C76+C78)</f>
        <v>0.29411764705882354</v>
      </c>
      <c r="D81" s="11">
        <f t="shared" si="31"/>
        <v>0.2857142857142857</v>
      </c>
      <c r="E81" s="11">
        <f t="shared" si="31"/>
        <v>0.4</v>
      </c>
      <c r="F81" s="11">
        <f t="shared" si="31"/>
        <v>0.22222222222222221</v>
      </c>
      <c r="G81" s="11">
        <f t="shared" si="31"/>
        <v>0.33333333333333331</v>
      </c>
      <c r="H81" s="11">
        <f t="shared" si="31"/>
        <v>0.4</v>
      </c>
      <c r="I81" s="11">
        <f t="shared" si="31"/>
        <v>0.30769230769230771</v>
      </c>
      <c r="J81" s="11">
        <f t="shared" si="31"/>
        <v>0.39130434782608697</v>
      </c>
      <c r="K81" s="11">
        <f t="shared" si="31"/>
        <v>0.30769230769230771</v>
      </c>
    </row>
    <row r="82" spans="1:11" x14ac:dyDescent="0.3">
      <c r="A82" s="4" t="s">
        <v>16</v>
      </c>
      <c r="B82" s="11">
        <f>B76/(B76+B79)</f>
        <v>0.19047619047619047</v>
      </c>
      <c r="C82" s="11">
        <f t="shared" ref="C82:K82" si="32">C76/(C76+C79)</f>
        <v>0.45454545454545453</v>
      </c>
      <c r="D82" s="11">
        <f t="shared" si="32"/>
        <v>0.18181818181818182</v>
      </c>
      <c r="E82" s="11">
        <f t="shared" si="32"/>
        <v>9.5238095238095233E-2</v>
      </c>
      <c r="F82" s="11">
        <f t="shared" si="32"/>
        <v>9.0909090909090912E-2</v>
      </c>
      <c r="G82" s="11">
        <f t="shared" si="32"/>
        <v>0.27272727272727271</v>
      </c>
      <c r="H82" s="11">
        <f t="shared" si="32"/>
        <v>0.27272727272727271</v>
      </c>
      <c r="I82" s="11">
        <f t="shared" si="32"/>
        <v>0.18181818181818182</v>
      </c>
      <c r="J82" s="11">
        <f t="shared" si="32"/>
        <v>0.40909090909090912</v>
      </c>
      <c r="K82" s="11">
        <f t="shared" si="32"/>
        <v>0.18181818181818182</v>
      </c>
    </row>
    <row r="83" spans="1:11" x14ac:dyDescent="0.3">
      <c r="A83" s="4" t="s">
        <v>18</v>
      </c>
      <c r="B83" s="11">
        <f>B77/(B77+B78)</f>
        <v>0.81481481481481477</v>
      </c>
      <c r="C83" s="11">
        <f t="shared" ref="C83:K83" si="33">C77/(C77+C78)</f>
        <v>0.5636363636363636</v>
      </c>
      <c r="D83" s="11">
        <f t="shared" si="33"/>
        <v>0.81481481481481477</v>
      </c>
      <c r="E83" s="11">
        <f t="shared" si="33"/>
        <v>0.94444444444444442</v>
      </c>
      <c r="F83" s="11">
        <f t="shared" si="33"/>
        <v>0.87272727272727268</v>
      </c>
      <c r="G83" s="11">
        <f t="shared" si="33"/>
        <v>0.78181818181818186</v>
      </c>
      <c r="H83" s="11">
        <f t="shared" si="33"/>
        <v>0.83636363636363631</v>
      </c>
      <c r="I83" s="11">
        <f t="shared" si="33"/>
        <v>0.83636363636363631</v>
      </c>
      <c r="J83" s="11">
        <f t="shared" si="33"/>
        <v>0.74545454545454548</v>
      </c>
      <c r="K83" s="11">
        <f t="shared" si="33"/>
        <v>0.83636363636363631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0.19047619047619047</v>
      </c>
      <c r="C85" s="11">
        <f t="shared" ref="C85:K85" si="34">C76/(C76+C79)</f>
        <v>0.45454545454545453</v>
      </c>
      <c r="D85" s="11">
        <f t="shared" si="34"/>
        <v>0.18181818181818182</v>
      </c>
      <c r="E85" s="11">
        <f t="shared" si="34"/>
        <v>9.5238095238095233E-2</v>
      </c>
      <c r="F85" s="11">
        <f t="shared" si="34"/>
        <v>9.0909090909090912E-2</v>
      </c>
      <c r="G85" s="11">
        <f t="shared" si="34"/>
        <v>0.27272727272727271</v>
      </c>
      <c r="H85" s="11">
        <f t="shared" si="34"/>
        <v>0.27272727272727271</v>
      </c>
      <c r="I85" s="11">
        <f t="shared" si="34"/>
        <v>0.18181818181818182</v>
      </c>
      <c r="J85" s="11">
        <f t="shared" si="34"/>
        <v>0.40909090909090912</v>
      </c>
      <c r="K85" s="11">
        <f t="shared" si="34"/>
        <v>0.18181818181818182</v>
      </c>
    </row>
    <row r="86" spans="1:11" x14ac:dyDescent="0.3">
      <c r="A86" s="4" t="s">
        <v>23</v>
      </c>
      <c r="B86" s="11">
        <f>B78/(B78+B77)</f>
        <v>0.18518518518518517</v>
      </c>
      <c r="C86" s="11">
        <f t="shared" ref="C86:K86" si="35">C78/(C78+C77)</f>
        <v>0.43636363636363634</v>
      </c>
      <c r="D86" s="11">
        <f t="shared" si="35"/>
        <v>0.18518518518518517</v>
      </c>
      <c r="E86" s="11">
        <f t="shared" si="35"/>
        <v>5.5555555555555552E-2</v>
      </c>
      <c r="F86" s="11">
        <f t="shared" si="35"/>
        <v>0.12727272727272726</v>
      </c>
      <c r="G86" s="11">
        <f t="shared" si="35"/>
        <v>0.21818181818181817</v>
      </c>
      <c r="H86" s="11">
        <f t="shared" si="35"/>
        <v>0.16363636363636364</v>
      </c>
      <c r="I86" s="11">
        <f t="shared" si="35"/>
        <v>0.16363636363636364</v>
      </c>
      <c r="J86" s="11">
        <f t="shared" si="35"/>
        <v>0.25454545454545452</v>
      </c>
      <c r="K86" s="11">
        <f t="shared" si="35"/>
        <v>0.16363636363636364</v>
      </c>
    </row>
    <row r="87" spans="1:11" x14ac:dyDescent="0.3">
      <c r="C87" s="11"/>
    </row>
    <row r="88" spans="1:11" x14ac:dyDescent="0.3">
      <c r="A88" s="6" t="s">
        <v>37</v>
      </c>
      <c r="B88" s="11">
        <v>0.88470000000000004</v>
      </c>
      <c r="C88" s="11">
        <v>0.89419999999999999</v>
      </c>
      <c r="D88" s="11">
        <v>0.89749999999999996</v>
      </c>
      <c r="E88" s="11">
        <v>0.89359999999999995</v>
      </c>
      <c r="F88" s="11">
        <v>0.8871</v>
      </c>
      <c r="G88" s="11">
        <v>0.89180000000000004</v>
      </c>
      <c r="H88" s="11">
        <v>0.8962</v>
      </c>
      <c r="I88" s="11">
        <v>0.89470000000000005</v>
      </c>
      <c r="J88" s="11">
        <v>0.88749999999999996</v>
      </c>
      <c r="K88" s="11">
        <v>0.90249999999999997</v>
      </c>
    </row>
    <row r="90" spans="1:11" x14ac:dyDescent="0.3">
      <c r="A90" s="5" t="s">
        <v>21</v>
      </c>
      <c r="B90" s="2">
        <v>4</v>
      </c>
      <c r="C90" s="2">
        <v>11</v>
      </c>
      <c r="D90" s="2">
        <v>4</v>
      </c>
      <c r="E90" s="2">
        <v>2</v>
      </c>
      <c r="F90" s="2">
        <v>2</v>
      </c>
      <c r="G90" s="2">
        <v>4</v>
      </c>
      <c r="H90" s="2">
        <v>4</v>
      </c>
      <c r="I90" s="2">
        <v>6</v>
      </c>
      <c r="J90" s="2">
        <v>8</v>
      </c>
      <c r="K90" s="2">
        <v>4</v>
      </c>
    </row>
    <row r="91" spans="1:11" x14ac:dyDescent="0.3">
      <c r="A91" s="5" t="s">
        <v>19</v>
      </c>
      <c r="B91" s="2">
        <v>36</v>
      </c>
      <c r="C91" s="21">
        <v>28</v>
      </c>
      <c r="D91" s="2">
        <v>43</v>
      </c>
      <c r="E91" s="2">
        <v>43</v>
      </c>
      <c r="F91" s="2">
        <v>48</v>
      </c>
      <c r="G91" s="2">
        <v>43</v>
      </c>
      <c r="H91" s="2">
        <v>36</v>
      </c>
      <c r="I91" s="2">
        <v>40</v>
      </c>
      <c r="J91" s="2">
        <v>35</v>
      </c>
      <c r="K91" s="2">
        <v>37</v>
      </c>
    </row>
    <row r="92" spans="1:11" x14ac:dyDescent="0.3">
      <c r="A92" s="5" t="s">
        <v>22</v>
      </c>
      <c r="B92" s="2">
        <v>16</v>
      </c>
      <c r="C92" s="2">
        <v>24</v>
      </c>
      <c r="D92" s="2">
        <v>9</v>
      </c>
      <c r="E92" s="2">
        <v>9</v>
      </c>
      <c r="F92" s="2">
        <v>4</v>
      </c>
      <c r="G92" s="2">
        <v>9</v>
      </c>
      <c r="H92" s="2">
        <v>16</v>
      </c>
      <c r="I92" s="2">
        <v>12</v>
      </c>
      <c r="J92" s="2">
        <v>17</v>
      </c>
      <c r="K92" s="2">
        <v>15</v>
      </c>
    </row>
    <row r="93" spans="1:11" x14ac:dyDescent="0.3">
      <c r="A93" s="5" t="s">
        <v>20</v>
      </c>
      <c r="B93" s="2">
        <v>21</v>
      </c>
      <c r="C93" s="2">
        <v>14</v>
      </c>
      <c r="D93" s="2">
        <v>21</v>
      </c>
      <c r="E93" s="2">
        <v>23</v>
      </c>
      <c r="F93" s="2">
        <v>23</v>
      </c>
      <c r="G93" s="2">
        <v>21</v>
      </c>
      <c r="H93" s="2">
        <v>21</v>
      </c>
      <c r="I93" s="2">
        <v>19</v>
      </c>
      <c r="J93" s="2">
        <v>17</v>
      </c>
      <c r="K93" s="2">
        <v>21</v>
      </c>
    </row>
    <row r="94" spans="1:11" x14ac:dyDescent="0.3">
      <c r="A94" s="13" t="s">
        <v>27</v>
      </c>
      <c r="B94" s="11">
        <f>(B90+B91)/SUM(B90:B93)</f>
        <v>0.51948051948051943</v>
      </c>
      <c r="C94" s="11">
        <f t="shared" ref="C94:K94" si="36">(C90+C91)/SUM(C90:C93)</f>
        <v>0.50649350649350644</v>
      </c>
      <c r="D94" s="11">
        <f t="shared" si="36"/>
        <v>0.61038961038961037</v>
      </c>
      <c r="E94" s="11">
        <f t="shared" si="36"/>
        <v>0.58441558441558439</v>
      </c>
      <c r="F94" s="11">
        <f t="shared" si="36"/>
        <v>0.64935064935064934</v>
      </c>
      <c r="G94" s="11">
        <f t="shared" si="36"/>
        <v>0.61038961038961037</v>
      </c>
      <c r="H94" s="11">
        <f t="shared" si="36"/>
        <v>0.51948051948051943</v>
      </c>
      <c r="I94" s="11">
        <f t="shared" si="36"/>
        <v>0.59740259740259738</v>
      </c>
      <c r="J94" s="11">
        <f t="shared" si="36"/>
        <v>0.55844155844155841</v>
      </c>
      <c r="K94" s="11">
        <f t="shared" si="36"/>
        <v>0.53246753246753242</v>
      </c>
    </row>
    <row r="95" spans="1:11" x14ac:dyDescent="0.3">
      <c r="A95" s="4" t="s">
        <v>17</v>
      </c>
      <c r="B95" s="11">
        <f>B90/(B90+B92)</f>
        <v>0.2</v>
      </c>
      <c r="C95" s="11">
        <f t="shared" ref="C95:K95" si="37">C90/(C90+C92)</f>
        <v>0.31428571428571428</v>
      </c>
      <c r="D95" s="11">
        <f t="shared" si="37"/>
        <v>0.30769230769230771</v>
      </c>
      <c r="E95" s="11">
        <f t="shared" si="37"/>
        <v>0.18181818181818182</v>
      </c>
      <c r="F95" s="11">
        <f t="shared" si="37"/>
        <v>0.33333333333333331</v>
      </c>
      <c r="G95" s="11">
        <f t="shared" si="37"/>
        <v>0.30769230769230771</v>
      </c>
      <c r="H95" s="11">
        <f t="shared" si="37"/>
        <v>0.2</v>
      </c>
      <c r="I95" s="11">
        <f t="shared" si="37"/>
        <v>0.33333333333333331</v>
      </c>
      <c r="J95" s="11">
        <f t="shared" si="37"/>
        <v>0.32</v>
      </c>
      <c r="K95" s="11">
        <f t="shared" si="37"/>
        <v>0.21052631578947367</v>
      </c>
    </row>
    <row r="96" spans="1:11" x14ac:dyDescent="0.3">
      <c r="A96" s="4" t="s">
        <v>16</v>
      </c>
      <c r="B96" s="11">
        <f>B90/(B90+B93)</f>
        <v>0.16</v>
      </c>
      <c r="C96" s="11">
        <f t="shared" ref="C96:K96" si="38">C90/(C90+C93)</f>
        <v>0.44</v>
      </c>
      <c r="D96" s="11">
        <f t="shared" si="38"/>
        <v>0.16</v>
      </c>
      <c r="E96" s="11">
        <f t="shared" si="38"/>
        <v>0.08</v>
      </c>
      <c r="F96" s="11">
        <f t="shared" si="38"/>
        <v>0.08</v>
      </c>
      <c r="G96" s="11">
        <f t="shared" si="38"/>
        <v>0.16</v>
      </c>
      <c r="H96" s="11">
        <f t="shared" si="38"/>
        <v>0.16</v>
      </c>
      <c r="I96" s="11">
        <f t="shared" si="38"/>
        <v>0.24</v>
      </c>
      <c r="J96" s="11">
        <f t="shared" si="38"/>
        <v>0.32</v>
      </c>
      <c r="K96" s="11">
        <f t="shared" si="38"/>
        <v>0.16</v>
      </c>
    </row>
    <row r="97" spans="1:12" x14ac:dyDescent="0.3">
      <c r="A97" s="4" t="s">
        <v>18</v>
      </c>
      <c r="B97" s="11">
        <f>B91/(B91+B92)</f>
        <v>0.69230769230769229</v>
      </c>
      <c r="C97" s="11">
        <f t="shared" ref="C97:K97" si="39">C91/(C91+C92)</f>
        <v>0.53846153846153844</v>
      </c>
      <c r="D97" s="11">
        <f t="shared" si="39"/>
        <v>0.82692307692307687</v>
      </c>
      <c r="E97" s="11">
        <f t="shared" si="39"/>
        <v>0.82692307692307687</v>
      </c>
      <c r="F97" s="11">
        <f t="shared" si="39"/>
        <v>0.92307692307692313</v>
      </c>
      <c r="G97" s="11">
        <f t="shared" si="39"/>
        <v>0.82692307692307687</v>
      </c>
      <c r="H97" s="11">
        <f t="shared" si="39"/>
        <v>0.69230769230769229</v>
      </c>
      <c r="I97" s="11">
        <f t="shared" si="39"/>
        <v>0.76923076923076927</v>
      </c>
      <c r="J97" s="11">
        <f t="shared" si="39"/>
        <v>0.67307692307692313</v>
      </c>
      <c r="K97" s="11">
        <f t="shared" si="39"/>
        <v>0.71153846153846156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0.16</v>
      </c>
      <c r="C99" s="11">
        <f t="shared" ref="C99:K99" si="40">C90/(C90+C93)</f>
        <v>0.44</v>
      </c>
      <c r="D99" s="11">
        <f t="shared" si="40"/>
        <v>0.16</v>
      </c>
      <c r="E99" s="11">
        <f t="shared" si="40"/>
        <v>0.08</v>
      </c>
      <c r="F99" s="11">
        <f t="shared" si="40"/>
        <v>0.08</v>
      </c>
      <c r="G99" s="11">
        <f t="shared" si="40"/>
        <v>0.16</v>
      </c>
      <c r="H99" s="11">
        <f t="shared" si="40"/>
        <v>0.16</v>
      </c>
      <c r="I99" s="11">
        <f t="shared" si="40"/>
        <v>0.24</v>
      </c>
      <c r="J99" s="11">
        <f t="shared" si="40"/>
        <v>0.32</v>
      </c>
      <c r="K99" s="11">
        <f t="shared" si="40"/>
        <v>0.16</v>
      </c>
    </row>
    <row r="100" spans="1:12" x14ac:dyDescent="0.3">
      <c r="A100" s="4" t="s">
        <v>23</v>
      </c>
      <c r="B100" s="11">
        <f>B92/(B92+B91)</f>
        <v>0.30769230769230771</v>
      </c>
      <c r="C100" s="11">
        <f t="shared" ref="C100:K100" si="41">C92/(C92+C91)</f>
        <v>0.46153846153846156</v>
      </c>
      <c r="D100" s="11">
        <f t="shared" si="41"/>
        <v>0.17307692307692307</v>
      </c>
      <c r="E100" s="11">
        <f t="shared" si="41"/>
        <v>0.17307692307692307</v>
      </c>
      <c r="F100" s="11">
        <f t="shared" si="41"/>
        <v>7.6923076923076927E-2</v>
      </c>
      <c r="G100" s="11">
        <f t="shared" si="41"/>
        <v>0.17307692307692307</v>
      </c>
      <c r="H100" s="11">
        <f t="shared" si="41"/>
        <v>0.30769230769230771</v>
      </c>
      <c r="I100" s="11">
        <f t="shared" si="41"/>
        <v>0.23076923076923078</v>
      </c>
      <c r="J100" s="11">
        <f t="shared" si="41"/>
        <v>0.32692307692307693</v>
      </c>
      <c r="K100" s="11">
        <f t="shared" si="41"/>
        <v>0.28846153846153844</v>
      </c>
    </row>
    <row r="101" spans="1:12" x14ac:dyDescent="0.3">
      <c r="C101" s="11"/>
    </row>
    <row r="102" spans="1:12" x14ac:dyDescent="0.3">
      <c r="A102" s="6" t="s">
        <v>38</v>
      </c>
      <c r="B102" s="11">
        <v>0.89419999999999999</v>
      </c>
      <c r="C102" s="11">
        <v>0.90080000000000005</v>
      </c>
      <c r="D102" s="11">
        <v>0.90200000000000002</v>
      </c>
      <c r="E102" s="11">
        <v>0.89759999999999995</v>
      </c>
      <c r="F102" s="11">
        <v>0.88859999999999995</v>
      </c>
      <c r="G102" s="11">
        <v>0.89510000000000001</v>
      </c>
      <c r="H102" s="11">
        <v>0.88980000000000004</v>
      </c>
      <c r="I102" s="11">
        <v>0.89270000000000005</v>
      </c>
      <c r="J102" s="11">
        <v>0.87890000000000001</v>
      </c>
      <c r="K102" s="11">
        <v>0.89810000000000001</v>
      </c>
      <c r="L102" s="11" t="s">
        <v>0</v>
      </c>
    </row>
    <row r="104" spans="1:12" x14ac:dyDescent="0.3">
      <c r="A104" s="5" t="s">
        <v>21</v>
      </c>
      <c r="B104" s="2">
        <v>4</v>
      </c>
      <c r="C104" s="21">
        <v>14</v>
      </c>
      <c r="D104" s="2">
        <v>5</v>
      </c>
      <c r="E104" s="2">
        <v>2</v>
      </c>
      <c r="F104" s="2">
        <v>1</v>
      </c>
      <c r="G104" s="2">
        <v>5</v>
      </c>
      <c r="H104" s="2">
        <v>2</v>
      </c>
      <c r="I104" s="2">
        <v>2</v>
      </c>
      <c r="J104" s="2">
        <v>6</v>
      </c>
      <c r="K104" s="2">
        <v>4</v>
      </c>
    </row>
    <row r="105" spans="1:12" x14ac:dyDescent="0.3">
      <c r="A105" s="5" t="s">
        <v>19</v>
      </c>
      <c r="B105" s="2">
        <v>42</v>
      </c>
      <c r="C105" s="21">
        <v>30</v>
      </c>
      <c r="D105" s="2">
        <v>45</v>
      </c>
      <c r="E105" s="2">
        <v>44</v>
      </c>
      <c r="F105" s="2">
        <v>44</v>
      </c>
      <c r="G105" s="2">
        <v>46</v>
      </c>
      <c r="H105" s="2">
        <v>44</v>
      </c>
      <c r="I105" s="2">
        <v>37</v>
      </c>
      <c r="J105" s="2">
        <v>40</v>
      </c>
      <c r="K105" s="2">
        <v>43</v>
      </c>
    </row>
    <row r="106" spans="1:12" x14ac:dyDescent="0.3">
      <c r="A106" s="5" t="s">
        <v>22</v>
      </c>
      <c r="B106" s="2">
        <v>12</v>
      </c>
      <c r="C106" s="2">
        <v>24</v>
      </c>
      <c r="D106" s="2">
        <v>9</v>
      </c>
      <c r="E106" s="2">
        <v>10</v>
      </c>
      <c r="F106" s="2">
        <v>10</v>
      </c>
      <c r="G106" s="2">
        <v>8</v>
      </c>
      <c r="H106" s="2">
        <v>10</v>
      </c>
      <c r="I106" s="2">
        <v>17</v>
      </c>
      <c r="J106" s="2">
        <v>14</v>
      </c>
      <c r="K106" s="2">
        <v>9</v>
      </c>
    </row>
    <row r="107" spans="1:12" x14ac:dyDescent="0.3">
      <c r="A107" s="5" t="s">
        <v>20</v>
      </c>
      <c r="B107" s="2">
        <v>19</v>
      </c>
      <c r="C107" s="2">
        <v>9</v>
      </c>
      <c r="D107" s="2">
        <v>18</v>
      </c>
      <c r="E107" s="2">
        <v>21</v>
      </c>
      <c r="F107" s="2">
        <v>22</v>
      </c>
      <c r="G107" s="2">
        <v>18</v>
      </c>
      <c r="H107" s="2">
        <v>21</v>
      </c>
      <c r="I107" s="2">
        <v>21</v>
      </c>
      <c r="J107" s="2">
        <v>17</v>
      </c>
      <c r="K107" s="2">
        <v>19</v>
      </c>
    </row>
    <row r="108" spans="1:12" x14ac:dyDescent="0.3">
      <c r="A108" s="13" t="s">
        <v>27</v>
      </c>
      <c r="B108" s="11">
        <f>(B104+B105)/SUM(B104:B107)</f>
        <v>0.59740259740259738</v>
      </c>
      <c r="C108" s="11">
        <f t="shared" ref="C108:K108" si="42">(C104+C105)/SUM(C104:C107)</f>
        <v>0.5714285714285714</v>
      </c>
      <c r="D108" s="11">
        <f t="shared" si="42"/>
        <v>0.64935064935064934</v>
      </c>
      <c r="E108" s="11">
        <f t="shared" si="42"/>
        <v>0.59740259740259738</v>
      </c>
      <c r="F108" s="11">
        <f t="shared" si="42"/>
        <v>0.58441558441558439</v>
      </c>
      <c r="G108" s="11">
        <f t="shared" si="42"/>
        <v>0.66233766233766234</v>
      </c>
      <c r="H108" s="11">
        <f t="shared" si="42"/>
        <v>0.59740259740259738</v>
      </c>
      <c r="I108" s="11">
        <f t="shared" si="42"/>
        <v>0.50649350649350644</v>
      </c>
      <c r="J108" s="11">
        <f t="shared" si="42"/>
        <v>0.59740259740259738</v>
      </c>
      <c r="K108" s="11">
        <f t="shared" si="42"/>
        <v>0.62666666666666671</v>
      </c>
    </row>
    <row r="109" spans="1:12" x14ac:dyDescent="0.3">
      <c r="A109" s="4" t="s">
        <v>17</v>
      </c>
      <c r="B109" s="11">
        <f>B104/(B104+B106)</f>
        <v>0.25</v>
      </c>
      <c r="C109" s="11">
        <f t="shared" ref="C109:K109" si="43">C104/(C104+C106)</f>
        <v>0.36842105263157893</v>
      </c>
      <c r="D109" s="11">
        <f t="shared" si="43"/>
        <v>0.35714285714285715</v>
      </c>
      <c r="E109" s="11">
        <f t="shared" si="43"/>
        <v>0.16666666666666666</v>
      </c>
      <c r="F109" s="11">
        <f t="shared" si="43"/>
        <v>9.0909090909090912E-2</v>
      </c>
      <c r="G109" s="11">
        <f t="shared" si="43"/>
        <v>0.38461538461538464</v>
      </c>
      <c r="H109" s="11">
        <f t="shared" si="43"/>
        <v>0.16666666666666666</v>
      </c>
      <c r="I109" s="11">
        <f t="shared" si="43"/>
        <v>0.10526315789473684</v>
      </c>
      <c r="J109" s="11">
        <f t="shared" si="43"/>
        <v>0.3</v>
      </c>
      <c r="K109" s="11">
        <f t="shared" si="43"/>
        <v>0.30769230769230771</v>
      </c>
    </row>
    <row r="110" spans="1:12" x14ac:dyDescent="0.3">
      <c r="A110" s="4" t="s">
        <v>16</v>
      </c>
      <c r="B110" s="11">
        <f>B104/(B104+B107)</f>
        <v>0.17391304347826086</v>
      </c>
      <c r="C110" s="11">
        <f t="shared" ref="C110:K110" si="44">C104/(C104+C107)</f>
        <v>0.60869565217391308</v>
      </c>
      <c r="D110" s="11">
        <f t="shared" si="44"/>
        <v>0.21739130434782608</v>
      </c>
      <c r="E110" s="11">
        <f t="shared" si="44"/>
        <v>8.6956521739130432E-2</v>
      </c>
      <c r="F110" s="11">
        <f t="shared" si="44"/>
        <v>4.3478260869565216E-2</v>
      </c>
      <c r="G110" s="11">
        <f t="shared" si="44"/>
        <v>0.21739130434782608</v>
      </c>
      <c r="H110" s="11">
        <f t="shared" si="44"/>
        <v>8.6956521739130432E-2</v>
      </c>
      <c r="I110" s="11">
        <f t="shared" si="44"/>
        <v>8.6956521739130432E-2</v>
      </c>
      <c r="J110" s="11">
        <f t="shared" si="44"/>
        <v>0.2608695652173913</v>
      </c>
      <c r="K110" s="11">
        <f t="shared" si="44"/>
        <v>0.17391304347826086</v>
      </c>
    </row>
    <row r="111" spans="1:12" x14ac:dyDescent="0.3">
      <c r="A111" s="4" t="s">
        <v>18</v>
      </c>
      <c r="B111" s="11">
        <f>B105/(B105+B106)</f>
        <v>0.77777777777777779</v>
      </c>
      <c r="C111" s="11">
        <f t="shared" ref="C111:K111" si="45">C105/(C105+C106)</f>
        <v>0.55555555555555558</v>
      </c>
      <c r="D111" s="11">
        <f t="shared" si="45"/>
        <v>0.83333333333333337</v>
      </c>
      <c r="E111" s="11">
        <f t="shared" si="45"/>
        <v>0.81481481481481477</v>
      </c>
      <c r="F111" s="11">
        <f t="shared" si="45"/>
        <v>0.81481481481481477</v>
      </c>
      <c r="G111" s="11">
        <f t="shared" si="45"/>
        <v>0.85185185185185186</v>
      </c>
      <c r="H111" s="11">
        <f t="shared" si="45"/>
        <v>0.81481481481481477</v>
      </c>
      <c r="I111" s="11">
        <f t="shared" si="45"/>
        <v>0.68518518518518523</v>
      </c>
      <c r="J111" s="11">
        <f t="shared" si="45"/>
        <v>0.7407407407407407</v>
      </c>
      <c r="K111" s="11">
        <f t="shared" si="45"/>
        <v>0.82692307692307687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0.17391304347826086</v>
      </c>
      <c r="C113" s="11">
        <f t="shared" ref="C113:K113" si="46">C104/(C104+C107)</f>
        <v>0.60869565217391308</v>
      </c>
      <c r="D113" s="11">
        <f t="shared" si="46"/>
        <v>0.21739130434782608</v>
      </c>
      <c r="E113" s="11">
        <f t="shared" si="46"/>
        <v>8.6956521739130432E-2</v>
      </c>
      <c r="F113" s="11">
        <f t="shared" si="46"/>
        <v>4.3478260869565216E-2</v>
      </c>
      <c r="G113" s="11">
        <f t="shared" si="46"/>
        <v>0.21739130434782608</v>
      </c>
      <c r="H113" s="11">
        <f t="shared" si="46"/>
        <v>8.6956521739130432E-2</v>
      </c>
      <c r="I113" s="11">
        <f t="shared" si="46"/>
        <v>8.6956521739130432E-2</v>
      </c>
      <c r="J113" s="11">
        <f t="shared" si="46"/>
        <v>0.2608695652173913</v>
      </c>
      <c r="K113" s="11">
        <f t="shared" si="46"/>
        <v>0.17391304347826086</v>
      </c>
    </row>
    <row r="114" spans="1:23" x14ac:dyDescent="0.3">
      <c r="A114" s="4" t="s">
        <v>23</v>
      </c>
      <c r="B114" s="11">
        <f>B106/(B106+B105)</f>
        <v>0.22222222222222221</v>
      </c>
      <c r="C114" s="11">
        <f t="shared" ref="C114:K114" si="47">C106/(C106+C105)</f>
        <v>0.44444444444444442</v>
      </c>
      <c r="D114" s="11">
        <f t="shared" si="47"/>
        <v>0.16666666666666666</v>
      </c>
      <c r="E114" s="11">
        <f t="shared" si="47"/>
        <v>0.18518518518518517</v>
      </c>
      <c r="F114" s="11">
        <f t="shared" si="47"/>
        <v>0.18518518518518517</v>
      </c>
      <c r="G114" s="11">
        <f t="shared" si="47"/>
        <v>0.14814814814814814</v>
      </c>
      <c r="H114" s="11">
        <f t="shared" si="47"/>
        <v>0.18518518518518517</v>
      </c>
      <c r="I114" s="11">
        <f t="shared" si="47"/>
        <v>0.31481481481481483</v>
      </c>
      <c r="J114" s="11">
        <f t="shared" si="47"/>
        <v>0.25925925925925924</v>
      </c>
      <c r="K114" s="11">
        <f t="shared" si="47"/>
        <v>0.17307692307692307</v>
      </c>
    </row>
    <row r="115" spans="1:23" x14ac:dyDescent="0.3">
      <c r="C115" s="11"/>
    </row>
    <row r="116" spans="1:23" x14ac:dyDescent="0.3">
      <c r="A116" s="6" t="s">
        <v>39</v>
      </c>
      <c r="B116" s="11">
        <v>0.89359999999999995</v>
      </c>
      <c r="C116" s="11">
        <v>0.9012</v>
      </c>
      <c r="D116" s="11">
        <v>0.89380000000000004</v>
      </c>
      <c r="E116" s="11">
        <v>0.88900000000000001</v>
      </c>
      <c r="F116" s="11">
        <v>0.88480000000000003</v>
      </c>
      <c r="G116" s="11">
        <v>0.90600000000000003</v>
      </c>
      <c r="H116" s="11">
        <v>0.88870000000000005</v>
      </c>
      <c r="I116" s="11">
        <v>0.89129999999999998</v>
      </c>
      <c r="J116" s="11">
        <v>0.88280000000000003</v>
      </c>
      <c r="K116" s="11">
        <v>0.89939999999999998</v>
      </c>
    </row>
    <row r="118" spans="1:23" x14ac:dyDescent="0.3">
      <c r="A118" s="5" t="s">
        <v>21</v>
      </c>
      <c r="B118" s="2">
        <v>4</v>
      </c>
      <c r="C118" s="2">
        <v>11</v>
      </c>
      <c r="D118" s="2">
        <v>4</v>
      </c>
      <c r="E118" s="2">
        <v>6</v>
      </c>
      <c r="F118" s="2">
        <v>4</v>
      </c>
      <c r="G118" s="2">
        <v>4</v>
      </c>
      <c r="H118" s="2">
        <v>4</v>
      </c>
      <c r="I118" s="2">
        <v>3</v>
      </c>
      <c r="J118" s="2">
        <v>6</v>
      </c>
      <c r="K118" s="2">
        <v>4</v>
      </c>
    </row>
    <row r="119" spans="1:23" x14ac:dyDescent="0.3">
      <c r="A119" s="5" t="s">
        <v>19</v>
      </c>
      <c r="B119" s="2">
        <v>42</v>
      </c>
      <c r="C119" s="21">
        <v>29</v>
      </c>
      <c r="D119" s="2">
        <v>45</v>
      </c>
      <c r="E119" s="2">
        <v>46</v>
      </c>
      <c r="F119" s="2">
        <v>21</v>
      </c>
      <c r="G119" s="2">
        <v>41</v>
      </c>
      <c r="H119" s="2">
        <v>43</v>
      </c>
      <c r="I119" s="2">
        <v>46</v>
      </c>
      <c r="J119" s="2">
        <v>40</v>
      </c>
      <c r="K119" s="2">
        <v>48</v>
      </c>
    </row>
    <row r="120" spans="1:23" x14ac:dyDescent="0.3">
      <c r="A120" s="5" t="s">
        <v>22</v>
      </c>
      <c r="B120" s="2">
        <v>12</v>
      </c>
      <c r="C120" s="2">
        <v>25</v>
      </c>
      <c r="D120" s="2">
        <v>9</v>
      </c>
      <c r="E120" s="2">
        <v>8</v>
      </c>
      <c r="F120" s="2">
        <v>12</v>
      </c>
      <c r="G120" s="2">
        <v>13</v>
      </c>
      <c r="H120" s="2">
        <v>11</v>
      </c>
      <c r="I120" s="2">
        <v>8</v>
      </c>
      <c r="J120" s="2">
        <v>14</v>
      </c>
      <c r="K120" s="2">
        <v>6</v>
      </c>
    </row>
    <row r="121" spans="1:23" x14ac:dyDescent="0.3">
      <c r="A121" s="5" t="s">
        <v>20</v>
      </c>
      <c r="B121" s="2">
        <v>19</v>
      </c>
      <c r="C121" s="2">
        <v>12</v>
      </c>
      <c r="D121" s="2">
        <v>19</v>
      </c>
      <c r="E121" s="2">
        <v>17</v>
      </c>
      <c r="F121" s="2">
        <v>18</v>
      </c>
      <c r="G121" s="2">
        <v>19</v>
      </c>
      <c r="H121" s="2">
        <v>19</v>
      </c>
      <c r="I121" s="2">
        <v>20</v>
      </c>
      <c r="J121" s="2">
        <v>17</v>
      </c>
      <c r="K121" s="2">
        <v>19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0.59740259740259738</v>
      </c>
      <c r="C122" s="11">
        <f t="shared" ref="C122:K122" si="48">(C118+C119)/SUM(C118:C121)</f>
        <v>0.51948051948051943</v>
      </c>
      <c r="D122" s="11">
        <f t="shared" si="48"/>
        <v>0.63636363636363635</v>
      </c>
      <c r="E122" s="11">
        <f t="shared" si="48"/>
        <v>0.67532467532467533</v>
      </c>
      <c r="F122" s="11">
        <f t="shared" si="48"/>
        <v>0.45454545454545453</v>
      </c>
      <c r="G122" s="11">
        <f t="shared" si="48"/>
        <v>0.58441558441558439</v>
      </c>
      <c r="H122" s="11">
        <f t="shared" si="48"/>
        <v>0.61038961038961037</v>
      </c>
      <c r="I122" s="11">
        <f t="shared" si="48"/>
        <v>0.63636363636363635</v>
      </c>
      <c r="J122" s="11">
        <f t="shared" si="48"/>
        <v>0.59740259740259738</v>
      </c>
      <c r="K122" s="11">
        <f t="shared" si="48"/>
        <v>0.67532467532467533</v>
      </c>
    </row>
    <row r="123" spans="1:23" x14ac:dyDescent="0.3">
      <c r="A123" s="4" t="s">
        <v>17</v>
      </c>
      <c r="B123" s="11">
        <f>B118/(B118+B120)</f>
        <v>0.25</v>
      </c>
      <c r="C123" s="11">
        <f t="shared" ref="C123:K123" si="49">C118/(C118+C120)</f>
        <v>0.30555555555555558</v>
      </c>
      <c r="D123" s="11">
        <f t="shared" si="49"/>
        <v>0.30769230769230771</v>
      </c>
      <c r="E123" s="11">
        <f t="shared" si="49"/>
        <v>0.42857142857142855</v>
      </c>
      <c r="F123" s="11">
        <f t="shared" si="49"/>
        <v>0.25</v>
      </c>
      <c r="G123" s="11">
        <f t="shared" si="49"/>
        <v>0.23529411764705882</v>
      </c>
      <c r="H123" s="11">
        <f t="shared" si="49"/>
        <v>0.26666666666666666</v>
      </c>
      <c r="I123" s="11">
        <f t="shared" si="49"/>
        <v>0.27272727272727271</v>
      </c>
      <c r="J123" s="11">
        <f t="shared" si="49"/>
        <v>0.3</v>
      </c>
      <c r="K123" s="11">
        <f t="shared" si="49"/>
        <v>0.4</v>
      </c>
    </row>
    <row r="124" spans="1:23" x14ac:dyDescent="0.3">
      <c r="A124" s="4" t="s">
        <v>16</v>
      </c>
      <c r="B124" s="11">
        <f>B118/(B118+B121)</f>
        <v>0.17391304347826086</v>
      </c>
      <c r="C124" s="11">
        <f t="shared" ref="C124:K124" si="50">C118/(C118+C121)</f>
        <v>0.47826086956521741</v>
      </c>
      <c r="D124" s="11">
        <f t="shared" si="50"/>
        <v>0.17391304347826086</v>
      </c>
      <c r="E124" s="11">
        <f t="shared" si="50"/>
        <v>0.2608695652173913</v>
      </c>
      <c r="F124" s="11">
        <f t="shared" si="50"/>
        <v>0.18181818181818182</v>
      </c>
      <c r="G124" s="11">
        <f t="shared" si="50"/>
        <v>0.17391304347826086</v>
      </c>
      <c r="H124" s="11">
        <f t="shared" si="50"/>
        <v>0.17391304347826086</v>
      </c>
      <c r="I124" s="11">
        <f t="shared" si="50"/>
        <v>0.13043478260869565</v>
      </c>
      <c r="J124" s="11">
        <f t="shared" si="50"/>
        <v>0.2608695652173913</v>
      </c>
      <c r="K124" s="11">
        <f t="shared" si="50"/>
        <v>0.17391304347826086</v>
      </c>
    </row>
    <row r="125" spans="1:23" x14ac:dyDescent="0.3">
      <c r="A125" s="4" t="s">
        <v>18</v>
      </c>
      <c r="B125" s="11">
        <f>B119/(B119+B120)</f>
        <v>0.77777777777777779</v>
      </c>
      <c r="C125" s="11">
        <f t="shared" ref="C125:K125" si="51">C119/(C119+C120)</f>
        <v>0.53703703703703709</v>
      </c>
      <c r="D125" s="11">
        <f t="shared" si="51"/>
        <v>0.83333333333333337</v>
      </c>
      <c r="E125" s="11">
        <f t="shared" si="51"/>
        <v>0.85185185185185186</v>
      </c>
      <c r="F125" s="11">
        <f t="shared" si="51"/>
        <v>0.63636363636363635</v>
      </c>
      <c r="G125" s="11">
        <f t="shared" si="51"/>
        <v>0.7592592592592593</v>
      </c>
      <c r="H125" s="11">
        <f t="shared" si="51"/>
        <v>0.79629629629629628</v>
      </c>
      <c r="I125" s="11">
        <f t="shared" si="51"/>
        <v>0.85185185185185186</v>
      </c>
      <c r="J125" s="11">
        <f t="shared" si="51"/>
        <v>0.7407407407407407</v>
      </c>
      <c r="K125" s="11">
        <f t="shared" si="51"/>
        <v>0.88888888888888884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0.17391304347826086</v>
      </c>
      <c r="C127" s="11">
        <f t="shared" ref="C127:K127" si="52">C118/(C118+C121)</f>
        <v>0.47826086956521741</v>
      </c>
      <c r="D127" s="11">
        <f t="shared" si="52"/>
        <v>0.17391304347826086</v>
      </c>
      <c r="E127" s="11">
        <f t="shared" si="52"/>
        <v>0.2608695652173913</v>
      </c>
      <c r="F127" s="11">
        <f t="shared" si="52"/>
        <v>0.18181818181818182</v>
      </c>
      <c r="G127" s="11">
        <f t="shared" si="52"/>
        <v>0.17391304347826086</v>
      </c>
      <c r="H127" s="11">
        <f t="shared" si="52"/>
        <v>0.17391304347826086</v>
      </c>
      <c r="I127" s="11">
        <f t="shared" si="52"/>
        <v>0.13043478260869565</v>
      </c>
      <c r="J127" s="11">
        <f t="shared" si="52"/>
        <v>0.2608695652173913</v>
      </c>
      <c r="K127" s="11">
        <f t="shared" si="52"/>
        <v>0.17391304347826086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0.22222222222222221</v>
      </c>
      <c r="C128" s="11">
        <f t="shared" ref="C128:K128" si="53">C120/(C120+C119)</f>
        <v>0.46296296296296297</v>
      </c>
      <c r="D128" s="11">
        <f t="shared" si="53"/>
        <v>0.16666666666666666</v>
      </c>
      <c r="E128" s="11">
        <f t="shared" si="53"/>
        <v>0.14814814814814814</v>
      </c>
      <c r="F128" s="11">
        <f t="shared" si="53"/>
        <v>0.36363636363636365</v>
      </c>
      <c r="G128" s="11">
        <f t="shared" si="53"/>
        <v>0.24074074074074073</v>
      </c>
      <c r="H128" s="11">
        <f t="shared" si="53"/>
        <v>0.20370370370370369</v>
      </c>
      <c r="I128" s="11">
        <f t="shared" si="53"/>
        <v>0.14814814814814814</v>
      </c>
      <c r="J128" s="11">
        <f t="shared" si="53"/>
        <v>0.25925925925925924</v>
      </c>
      <c r="K128" s="11">
        <f t="shared" si="53"/>
        <v>0.1111111111111111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0.89359999999999995</v>
      </c>
      <c r="C130" s="11">
        <v>0.9012</v>
      </c>
      <c r="D130" s="11">
        <v>0.89380000000000004</v>
      </c>
      <c r="E130" s="11">
        <v>0.88900000000000001</v>
      </c>
      <c r="F130" s="11">
        <v>0.88480000000000003</v>
      </c>
      <c r="G130" s="11">
        <v>0.90659999999999996</v>
      </c>
      <c r="H130" s="11">
        <v>0.88870000000000005</v>
      </c>
      <c r="I130" s="11">
        <v>0.89129999999999998</v>
      </c>
      <c r="J130" s="11">
        <v>0.88280000000000003</v>
      </c>
      <c r="K130" s="11">
        <v>0.89939999999999998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8</v>
      </c>
      <c r="C132" s="21">
        <v>8</v>
      </c>
      <c r="D132" s="2">
        <v>6</v>
      </c>
      <c r="E132" s="2">
        <v>4</v>
      </c>
      <c r="F132" s="2">
        <v>3</v>
      </c>
      <c r="G132" s="2">
        <v>9</v>
      </c>
      <c r="H132" s="2">
        <v>5</v>
      </c>
      <c r="I132" s="2">
        <v>9</v>
      </c>
      <c r="J132" s="2">
        <v>7</v>
      </c>
      <c r="K132" s="2">
        <v>4</v>
      </c>
      <c r="N132" s="11"/>
      <c r="O132" s="11"/>
    </row>
    <row r="133" spans="1:15" x14ac:dyDescent="0.3">
      <c r="A133" s="5" t="s">
        <v>19</v>
      </c>
      <c r="B133" s="2">
        <v>32</v>
      </c>
      <c r="C133" s="21">
        <v>43</v>
      </c>
      <c r="D133" s="2">
        <v>40</v>
      </c>
      <c r="E133" s="2">
        <v>42</v>
      </c>
      <c r="F133" s="2">
        <v>40</v>
      </c>
      <c r="G133" s="2">
        <v>47</v>
      </c>
      <c r="H133" s="2">
        <v>46</v>
      </c>
      <c r="I133" s="2">
        <v>31</v>
      </c>
      <c r="J133" s="2">
        <v>37</v>
      </c>
      <c r="K133" s="2">
        <v>47</v>
      </c>
      <c r="N133" s="11"/>
      <c r="O133" s="11"/>
    </row>
    <row r="134" spans="1:15" x14ac:dyDescent="0.3">
      <c r="A134" s="5" t="s">
        <v>22</v>
      </c>
      <c r="B134" s="2">
        <v>21</v>
      </c>
      <c r="C134" s="2">
        <v>10</v>
      </c>
      <c r="D134" s="2">
        <v>13</v>
      </c>
      <c r="E134" s="2">
        <v>11</v>
      </c>
      <c r="F134" s="2">
        <v>13</v>
      </c>
      <c r="G134" s="2">
        <v>6</v>
      </c>
      <c r="H134" s="2">
        <v>6</v>
      </c>
      <c r="I134" s="2">
        <v>22</v>
      </c>
      <c r="J134" s="2">
        <v>16</v>
      </c>
      <c r="K134" s="2">
        <v>6</v>
      </c>
      <c r="N134" s="11"/>
      <c r="O134" s="11"/>
    </row>
    <row r="135" spans="1:15" x14ac:dyDescent="0.3">
      <c r="A135" s="5" t="s">
        <v>20</v>
      </c>
      <c r="B135" s="2">
        <v>16</v>
      </c>
      <c r="C135" s="2">
        <v>16</v>
      </c>
      <c r="D135" s="2">
        <v>18</v>
      </c>
      <c r="E135" s="2">
        <v>20</v>
      </c>
      <c r="F135" s="2">
        <v>21</v>
      </c>
      <c r="G135" s="2">
        <v>15</v>
      </c>
      <c r="H135" s="2">
        <v>18</v>
      </c>
      <c r="I135" s="2">
        <v>15</v>
      </c>
      <c r="J135" s="2">
        <v>17</v>
      </c>
      <c r="K135" s="2">
        <v>20</v>
      </c>
      <c r="N135" s="11"/>
      <c r="O135" s="11"/>
    </row>
    <row r="136" spans="1:15" x14ac:dyDescent="0.3">
      <c r="A136" s="13" t="s">
        <v>27</v>
      </c>
      <c r="B136" s="11">
        <f>(B132+B133)/SUM(B132:B135)</f>
        <v>0.51948051948051943</v>
      </c>
      <c r="C136" s="11">
        <f t="shared" ref="C136:K136" si="54">(C132+C133)/SUM(C132:C135)</f>
        <v>0.66233766233766234</v>
      </c>
      <c r="D136" s="11">
        <f t="shared" si="54"/>
        <v>0.59740259740259738</v>
      </c>
      <c r="E136" s="11">
        <f t="shared" si="54"/>
        <v>0.59740259740259738</v>
      </c>
      <c r="F136" s="11">
        <f t="shared" si="54"/>
        <v>0.55844155844155841</v>
      </c>
      <c r="G136" s="11">
        <f t="shared" si="54"/>
        <v>0.72727272727272729</v>
      </c>
      <c r="H136" s="11">
        <f t="shared" si="54"/>
        <v>0.68</v>
      </c>
      <c r="I136" s="11">
        <f t="shared" si="54"/>
        <v>0.51948051948051943</v>
      </c>
      <c r="J136" s="11">
        <f t="shared" si="54"/>
        <v>0.5714285714285714</v>
      </c>
      <c r="K136" s="11">
        <f t="shared" si="54"/>
        <v>0.66233766233766234</v>
      </c>
    </row>
    <row r="137" spans="1:15" x14ac:dyDescent="0.3">
      <c r="A137" s="4" t="s">
        <v>17</v>
      </c>
      <c r="B137" s="11">
        <f>B132/(B132+B134)</f>
        <v>0.27586206896551724</v>
      </c>
      <c r="C137" s="11">
        <f t="shared" ref="C137:K137" si="55">C132/(C132+C134)</f>
        <v>0.44444444444444442</v>
      </c>
      <c r="D137" s="11">
        <f t="shared" si="55"/>
        <v>0.31578947368421051</v>
      </c>
      <c r="E137" s="11">
        <f t="shared" si="55"/>
        <v>0.26666666666666666</v>
      </c>
      <c r="F137" s="11">
        <f t="shared" si="55"/>
        <v>0.1875</v>
      </c>
      <c r="G137" s="11">
        <f t="shared" si="55"/>
        <v>0.6</v>
      </c>
      <c r="H137" s="11">
        <f t="shared" si="55"/>
        <v>0.45454545454545453</v>
      </c>
      <c r="I137" s="11">
        <f t="shared" si="55"/>
        <v>0.29032258064516131</v>
      </c>
      <c r="J137" s="11">
        <f t="shared" si="55"/>
        <v>0.30434782608695654</v>
      </c>
      <c r="K137" s="11">
        <f t="shared" si="55"/>
        <v>0.4</v>
      </c>
    </row>
    <row r="138" spans="1:15" x14ac:dyDescent="0.3">
      <c r="A138" s="4" t="s">
        <v>16</v>
      </c>
      <c r="B138" s="11">
        <f>B132/(B132+B135)</f>
        <v>0.33333333333333331</v>
      </c>
      <c r="C138" s="11">
        <f t="shared" ref="C138:K138" si="56">C132/(C132+C135)</f>
        <v>0.33333333333333331</v>
      </c>
      <c r="D138" s="11">
        <f t="shared" si="56"/>
        <v>0.25</v>
      </c>
      <c r="E138" s="11">
        <f t="shared" si="56"/>
        <v>0.16666666666666666</v>
      </c>
      <c r="F138" s="11">
        <f t="shared" si="56"/>
        <v>0.125</v>
      </c>
      <c r="G138" s="11">
        <f t="shared" si="56"/>
        <v>0.375</v>
      </c>
      <c r="H138" s="11">
        <f t="shared" si="56"/>
        <v>0.21739130434782608</v>
      </c>
      <c r="I138" s="11">
        <f t="shared" si="56"/>
        <v>0.375</v>
      </c>
      <c r="J138" s="11">
        <f t="shared" si="56"/>
        <v>0.29166666666666669</v>
      </c>
      <c r="K138" s="11">
        <f t="shared" si="56"/>
        <v>0.16666666666666666</v>
      </c>
    </row>
    <row r="139" spans="1:15" x14ac:dyDescent="0.3">
      <c r="A139" s="4" t="s">
        <v>18</v>
      </c>
      <c r="B139" s="11">
        <f>B133/(B133+B134)</f>
        <v>0.60377358490566035</v>
      </c>
      <c r="C139" s="11">
        <f t="shared" ref="C139:K139" si="57">C133/(C133+C134)</f>
        <v>0.81132075471698117</v>
      </c>
      <c r="D139" s="11">
        <f t="shared" si="57"/>
        <v>0.75471698113207553</v>
      </c>
      <c r="E139" s="11">
        <f t="shared" si="57"/>
        <v>0.79245283018867929</v>
      </c>
      <c r="F139" s="11">
        <f t="shared" si="57"/>
        <v>0.75471698113207553</v>
      </c>
      <c r="G139" s="11">
        <f t="shared" si="57"/>
        <v>0.8867924528301887</v>
      </c>
      <c r="H139" s="11">
        <f t="shared" si="57"/>
        <v>0.88461538461538458</v>
      </c>
      <c r="I139" s="11">
        <f t="shared" si="57"/>
        <v>0.58490566037735847</v>
      </c>
      <c r="J139" s="11">
        <f t="shared" si="57"/>
        <v>0.69811320754716977</v>
      </c>
      <c r="K139" s="11">
        <f t="shared" si="57"/>
        <v>0.8867924528301887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0.33333333333333331</v>
      </c>
      <c r="C141" s="11">
        <f t="shared" ref="C141:K141" si="58">C132/(C132+C135)</f>
        <v>0.33333333333333331</v>
      </c>
      <c r="D141" s="11">
        <f t="shared" si="58"/>
        <v>0.25</v>
      </c>
      <c r="E141" s="11">
        <f t="shared" si="58"/>
        <v>0.16666666666666666</v>
      </c>
      <c r="F141" s="11">
        <f t="shared" si="58"/>
        <v>0.125</v>
      </c>
      <c r="G141" s="11">
        <f t="shared" si="58"/>
        <v>0.375</v>
      </c>
      <c r="H141" s="11">
        <f t="shared" si="58"/>
        <v>0.21739130434782608</v>
      </c>
      <c r="I141" s="11">
        <f t="shared" si="58"/>
        <v>0.375</v>
      </c>
      <c r="J141" s="11">
        <f t="shared" si="58"/>
        <v>0.29166666666666669</v>
      </c>
      <c r="K141" s="11">
        <f t="shared" si="58"/>
        <v>0.16666666666666666</v>
      </c>
    </row>
    <row r="142" spans="1:15" x14ac:dyDescent="0.3">
      <c r="A142" s="4" t="s">
        <v>23</v>
      </c>
      <c r="B142" s="11">
        <f>B134/(B134+B133)</f>
        <v>0.39622641509433965</v>
      </c>
      <c r="C142" s="11">
        <f t="shared" ref="C142:K142" si="59">C134/(C134+C133)</f>
        <v>0.18867924528301888</v>
      </c>
      <c r="D142" s="11">
        <f t="shared" si="59"/>
        <v>0.24528301886792453</v>
      </c>
      <c r="E142" s="11">
        <f t="shared" si="59"/>
        <v>0.20754716981132076</v>
      </c>
      <c r="F142" s="11">
        <f t="shared" si="59"/>
        <v>0.24528301886792453</v>
      </c>
      <c r="G142" s="11">
        <f t="shared" si="59"/>
        <v>0.11320754716981132</v>
      </c>
      <c r="H142" s="11">
        <f t="shared" si="59"/>
        <v>0.11538461538461539</v>
      </c>
      <c r="I142" s="11">
        <f t="shared" si="59"/>
        <v>0.41509433962264153</v>
      </c>
      <c r="J142" s="11">
        <f t="shared" si="59"/>
        <v>0.30188679245283018</v>
      </c>
      <c r="K142" s="11">
        <f t="shared" si="59"/>
        <v>0.11320754716981132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0.59646753246753248</v>
      </c>
      <c r="C145" s="14">
        <f t="shared" ref="C145:K145" si="60">(C10+C24+C38+C52+C66+C80+C108+C94+C122+C136)/10</f>
        <v>0.53631168831168829</v>
      </c>
      <c r="D145" s="14">
        <f t="shared" si="60"/>
        <v>0.60683526999316473</v>
      </c>
      <c r="E145" s="14">
        <f t="shared" si="60"/>
        <v>0.64209523809523805</v>
      </c>
      <c r="F145" s="14">
        <f t="shared" si="60"/>
        <v>0.59870129870129862</v>
      </c>
      <c r="G145" s="14">
        <f t="shared" si="60"/>
        <v>0.61448316857272078</v>
      </c>
      <c r="H145" s="14">
        <f t="shared" si="60"/>
        <v>0.62384415584415587</v>
      </c>
      <c r="I145" s="14">
        <f t="shared" si="60"/>
        <v>0.59267532467532469</v>
      </c>
      <c r="J145" s="14">
        <f t="shared" si="60"/>
        <v>0.58716883116883112</v>
      </c>
      <c r="K145" s="14">
        <f t="shared" si="60"/>
        <v>0.61461471861471861</v>
      </c>
      <c r="M145" s="18">
        <f>AVERAGE(B145:K145)</f>
        <v>0.60131972264446731</v>
      </c>
    </row>
    <row r="146" spans="1:13" x14ac:dyDescent="0.3">
      <c r="A146" s="9" t="s">
        <v>41</v>
      </c>
      <c r="B146" s="11">
        <f>(B4+B18+B32+B46+B60+B74+B88+B102+B116+B130)/10</f>
        <v>0.89224999999999977</v>
      </c>
      <c r="C146" s="11">
        <f t="shared" ref="C146:K146" si="61">(C4+C18+C32+C46+C60+C74+C88+C102+C116+C130)/10</f>
        <v>0.89607999999999988</v>
      </c>
      <c r="D146" s="11">
        <f t="shared" si="61"/>
        <v>0.89671000000000001</v>
      </c>
      <c r="E146" s="11">
        <f t="shared" si="61"/>
        <v>0.89246999999999999</v>
      </c>
      <c r="F146" s="11">
        <f t="shared" si="61"/>
        <v>0.88946999999999998</v>
      </c>
      <c r="G146" s="11">
        <f t="shared" si="61"/>
        <v>0.89955999999999992</v>
      </c>
      <c r="H146" s="11">
        <f t="shared" si="61"/>
        <v>0.89108000000000021</v>
      </c>
      <c r="I146" s="11">
        <f t="shared" si="61"/>
        <v>0.89229999999999987</v>
      </c>
      <c r="J146" s="11">
        <f t="shared" si="61"/>
        <v>0.88080000000000003</v>
      </c>
      <c r="K146" s="11">
        <f t="shared" si="61"/>
        <v>0.89964000000000011</v>
      </c>
      <c r="M146" s="18" cm="1">
        <f t="array" ref="M146">AVERAGE(IF(ISNUMBER(B146:K146),B146:K146))</f>
        <v>0.89303600000000005</v>
      </c>
    </row>
    <row r="147" spans="1:13" x14ac:dyDescent="0.3">
      <c r="A147" s="9" t="s">
        <v>17</v>
      </c>
      <c r="B147" s="11">
        <f>(B11+B25+B39+B53+B67+B81+B95+B109+B123+B137)/10</f>
        <v>0.31993807071900382</v>
      </c>
      <c r="C147" s="11">
        <f t="shared" ref="C147:K149" si="62">(C11+C25+C39+C53+C67+C81+C95+C109+C123+C137)/10</f>
        <v>0.32909695373603709</v>
      </c>
      <c r="D147" s="11">
        <f t="shared" si="62"/>
        <v>0.31319259687680745</v>
      </c>
      <c r="E147" s="12">
        <f t="shared" si="62"/>
        <v>0.34389610389610381</v>
      </c>
      <c r="F147" s="11">
        <f t="shared" si="62"/>
        <v>0.26200452325452328</v>
      </c>
      <c r="G147" s="11">
        <f t="shared" si="62"/>
        <v>0.37028781141103656</v>
      </c>
      <c r="H147" s="11">
        <f t="shared" si="62"/>
        <v>0.34169996669996666</v>
      </c>
      <c r="I147" s="11">
        <f t="shared" si="62"/>
        <v>0.30233138075723154</v>
      </c>
      <c r="J147" s="11">
        <f t="shared" si="62"/>
        <v>0.34228985507246373</v>
      </c>
      <c r="K147" s="11">
        <f t="shared" si="62"/>
        <v>0.30509809591852932</v>
      </c>
      <c r="M147" s="18" cm="1">
        <f t="array" ref="M147">AVERAGE(IF(ISNUMBER(B147:K147),B147:K147))</f>
        <v>0.32298353583417033</v>
      </c>
    </row>
    <row r="148" spans="1:13" x14ac:dyDescent="0.3">
      <c r="A148" s="9" t="s">
        <v>16</v>
      </c>
      <c r="B148" s="11">
        <f>(B12+B26+B40+B54+B68+B82+B96+B110+B124+B138)/10</f>
        <v>0.23361493035949557</v>
      </c>
      <c r="C148" s="11">
        <f t="shared" si="62"/>
        <v>0.44797068511198945</v>
      </c>
      <c r="D148" s="11">
        <f t="shared" si="62"/>
        <v>0.17660735460191984</v>
      </c>
      <c r="E148" s="11">
        <f t="shared" si="62"/>
        <v>0.13843984095614531</v>
      </c>
      <c r="F148" s="11">
        <f t="shared" si="62"/>
        <v>0.12928211462450592</v>
      </c>
      <c r="G148" s="11">
        <f t="shared" si="62"/>
        <v>0.29177463297571993</v>
      </c>
      <c r="H148" s="11">
        <f t="shared" si="62"/>
        <v>0.21165252682100508</v>
      </c>
      <c r="I148" s="11">
        <f t="shared" si="62"/>
        <v>0.22502978543195934</v>
      </c>
      <c r="J148" s="11">
        <f t="shared" si="62"/>
        <v>0.3353525079992471</v>
      </c>
      <c r="K148" s="11">
        <f t="shared" si="62"/>
        <v>0.16323873047242612</v>
      </c>
      <c r="M148" s="18" cm="1">
        <f t="array" ref="M148">AVERAGE(IF(ISNUMBER(B148:K148),B148:K148))</f>
        <v>0.2352963109354414</v>
      </c>
    </row>
    <row r="149" spans="1:13" x14ac:dyDescent="0.3">
      <c r="A149" s="9" t="s">
        <v>18</v>
      </c>
      <c r="B149" s="11">
        <f>(B13+B27+B41+B55+B69+B83+B97+B111+B125+B139)/10</f>
        <v>0.76301643203189529</v>
      </c>
      <c r="C149" s="11">
        <f t="shared" si="62"/>
        <v>0.57618018247469238</v>
      </c>
      <c r="D149" s="11">
        <f t="shared" si="62"/>
        <v>0.80428752166587303</v>
      </c>
      <c r="E149" s="11">
        <f t="shared" si="62"/>
        <v>0.87024428819080535</v>
      </c>
      <c r="F149" s="11">
        <f t="shared" si="62"/>
        <v>0.82021285503481567</v>
      </c>
      <c r="G149" s="11">
        <f t="shared" si="62"/>
        <v>0.7705906671944408</v>
      </c>
      <c r="H149" s="11">
        <f t="shared" si="62"/>
        <v>0.81425850673970979</v>
      </c>
      <c r="I149" s="11">
        <f t="shared" si="62"/>
        <v>0.76025044636904471</v>
      </c>
      <c r="J149" s="11">
        <f t="shared" si="62"/>
        <v>0.70282113120551359</v>
      </c>
      <c r="K149" s="11">
        <f t="shared" si="62"/>
        <v>0.82183500069441329</v>
      </c>
      <c r="M149" s="18" cm="1">
        <f t="array" ref="M149">AVERAGE(IF(ISNUMBER(B149:K149),B149:K149))</f>
        <v>0.77036970316012032</v>
      </c>
    </row>
    <row r="150" spans="1:13" x14ac:dyDescent="0.3">
      <c r="A150" s="9" t="s">
        <v>29</v>
      </c>
      <c r="B150" s="11">
        <f>(B43+B57+B71+N85+B99+B113+B127+B141)/10</f>
        <v>0.15787088274044797</v>
      </c>
      <c r="C150" s="11">
        <f t="shared" ref="C150:K150" si="63">(C43+C57+C71+O85+C99+C113+C127+C141)/10</f>
        <v>0.32126613965744399</v>
      </c>
      <c r="D150" s="11">
        <f t="shared" si="63"/>
        <v>0.12226482213438734</v>
      </c>
      <c r="E150" s="11">
        <f t="shared" si="63"/>
        <v>9.6326745718050055E-2</v>
      </c>
      <c r="F150" s="11">
        <f t="shared" si="63"/>
        <v>8.581620553359684E-2</v>
      </c>
      <c r="G150" s="11">
        <f t="shared" si="63"/>
        <v>0.21851976284584981</v>
      </c>
      <c r="H150" s="11">
        <f t="shared" si="63"/>
        <v>0.15179051383399206</v>
      </c>
      <c r="I150" s="11">
        <f t="shared" si="63"/>
        <v>0.14881225296442685</v>
      </c>
      <c r="J150" s="11">
        <f t="shared" si="63"/>
        <v>0.22792555994729907</v>
      </c>
      <c r="K150" s="11">
        <f t="shared" si="63"/>
        <v>0.11782476943346509</v>
      </c>
      <c r="M150" s="18" cm="1">
        <f t="array" ref="M150">AVERAGE(IF(ISNUMBER(B150:K150),B150:K150))</f>
        <v>0.16484176548089594</v>
      </c>
    </row>
    <row r="151" spans="1:13" x14ac:dyDescent="0.3">
      <c r="A151" s="10" t="s">
        <v>30</v>
      </c>
      <c r="B151" s="11">
        <f>(B16+B30+B44+B58+B72+B86+B100+B114+B128+B142)/10</f>
        <v>0.2369835679681048</v>
      </c>
      <c r="C151" s="11">
        <f t="shared" ref="C151:K151" si="64">(C16+C30+C44+C58+C72+C86+C100+C114+C128+C142)/10</f>
        <v>0.42381981752530773</v>
      </c>
      <c r="D151" s="11">
        <f t="shared" si="64"/>
        <v>0.1957124783341268</v>
      </c>
      <c r="E151" s="11">
        <f t="shared" si="64"/>
        <v>0.12975571180919457</v>
      </c>
      <c r="F151" s="11">
        <f t="shared" si="64"/>
        <v>0.17978714496518439</v>
      </c>
      <c r="G151" s="11">
        <f t="shared" si="64"/>
        <v>0.22940933280555925</v>
      </c>
      <c r="H151" s="11">
        <f t="shared" si="64"/>
        <v>0.18574149326029024</v>
      </c>
      <c r="I151" s="11">
        <f t="shared" si="64"/>
        <v>0.23974955363095524</v>
      </c>
      <c r="J151" s="11">
        <f t="shared" si="64"/>
        <v>0.29717886879448635</v>
      </c>
      <c r="K151" s="11">
        <f t="shared" si="64"/>
        <v>0.1781649993055866</v>
      </c>
      <c r="M151" s="18" cm="1">
        <f t="array" ref="M151">AVERAGE(IF(ISNUMBER(B151:K151),B151:K151))</f>
        <v>0.22963029683987962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0.88249999999999995</v>
      </c>
      <c r="C153" s="11">
        <f t="shared" ref="C153:K153" si="65">MIN(C4,C18,C32,C46,C60,C74,C88,C102,C116,C130)</f>
        <v>0.88390000000000002</v>
      </c>
      <c r="D153" s="11">
        <f t="shared" si="65"/>
        <v>0.89190000000000003</v>
      </c>
      <c r="E153" s="11">
        <f t="shared" si="65"/>
        <v>0.88080000000000003</v>
      </c>
      <c r="F153" s="11">
        <f t="shared" si="65"/>
        <v>0.88280000000000003</v>
      </c>
      <c r="G153" s="11">
        <f t="shared" si="65"/>
        <v>0.89129999999999998</v>
      </c>
      <c r="H153" s="11">
        <f t="shared" si="65"/>
        <v>0.88560000000000005</v>
      </c>
      <c r="I153" s="11">
        <f t="shared" si="65"/>
        <v>0.88890000000000002</v>
      </c>
      <c r="J153" s="11">
        <f t="shared" si="65"/>
        <v>0.87109999999999999</v>
      </c>
      <c r="K153" s="11">
        <f t="shared" si="65"/>
        <v>0.88970000000000005</v>
      </c>
      <c r="M153" s="18" cm="1">
        <f t="array" ref="M153">AVERAGE(IF(ISNUMBER(B153:K153),B153:K153))</f>
        <v>0.88485000000000014</v>
      </c>
    </row>
    <row r="154" spans="1:13" x14ac:dyDescent="0.3">
      <c r="A154" s="10" t="s">
        <v>12</v>
      </c>
      <c r="B154" s="11">
        <f>MAX(B4,B18,B32,B46,B60,B74,B88,B102,B116,B130)</f>
        <v>0.90849999999999997</v>
      </c>
      <c r="C154" s="11">
        <f t="shared" ref="C154:K154" si="66">MAX(C4,C18,C32,C46,C60,C74,C88,C102,C116,C130)</f>
        <v>0.90539999999999998</v>
      </c>
      <c r="D154" s="11">
        <f t="shared" si="66"/>
        <v>0.90200000000000002</v>
      </c>
      <c r="E154" s="11">
        <f t="shared" si="66"/>
        <v>0.90280000000000005</v>
      </c>
      <c r="F154" s="11">
        <f t="shared" si="66"/>
        <v>0.90149999999999997</v>
      </c>
      <c r="G154" s="11">
        <f t="shared" si="66"/>
        <v>0.90780000000000005</v>
      </c>
      <c r="H154" s="11">
        <f t="shared" si="66"/>
        <v>0.89729999999999999</v>
      </c>
      <c r="I154" s="11">
        <f t="shared" si="66"/>
        <v>0.89570000000000005</v>
      </c>
      <c r="J154" s="11">
        <f t="shared" si="66"/>
        <v>0.88990000000000002</v>
      </c>
      <c r="K154" s="11">
        <f t="shared" si="66"/>
        <v>0.91100000000000003</v>
      </c>
      <c r="M154" s="18" cm="1">
        <f t="array" ref="M154">AVERAGE(IF(ISNUMBER(B154:K154),B154:K154))</f>
        <v>0.90219000000000005</v>
      </c>
    </row>
    <row r="155" spans="1:13" x14ac:dyDescent="0.3">
      <c r="A155" s="9" t="s">
        <v>13</v>
      </c>
      <c r="B155" s="11">
        <f>(B4+B18+B32+B46+B60+B74+B88+B102+B116+B130)/10</f>
        <v>0.89224999999999977</v>
      </c>
      <c r="C155" s="11">
        <f t="shared" ref="C155:K155" si="67">(C4+C18+C32+C46+C60+C74+C88+C102+C116+C130)/10</f>
        <v>0.89607999999999988</v>
      </c>
      <c r="D155" s="11">
        <f t="shared" si="67"/>
        <v>0.89671000000000001</v>
      </c>
      <c r="E155" s="11">
        <f t="shared" si="67"/>
        <v>0.89246999999999999</v>
      </c>
      <c r="F155" s="11">
        <f t="shared" si="67"/>
        <v>0.88946999999999998</v>
      </c>
      <c r="G155" s="11">
        <f t="shared" si="67"/>
        <v>0.89955999999999992</v>
      </c>
      <c r="H155" s="11">
        <f t="shared" si="67"/>
        <v>0.89108000000000021</v>
      </c>
      <c r="I155" s="11">
        <f t="shared" si="67"/>
        <v>0.89229999999999987</v>
      </c>
      <c r="J155" s="11">
        <f t="shared" si="67"/>
        <v>0.88080000000000003</v>
      </c>
      <c r="K155" s="11">
        <f t="shared" si="67"/>
        <v>0.89964000000000011</v>
      </c>
      <c r="L155" s="16" t="s">
        <v>0</v>
      </c>
      <c r="M155" s="18" cm="1">
        <f t="array" ref="M155">AVERAGE(IF(ISNUMBER(B155:K155),B155:K155))</f>
        <v>0.89303600000000005</v>
      </c>
    </row>
    <row r="156" spans="1:13" x14ac:dyDescent="0.3">
      <c r="A156" s="9" t="s">
        <v>14</v>
      </c>
      <c r="B156" s="11">
        <f>MEDIAN(B4,B18,B32,B46,B60,B74,B88,B102,B116,B130)</f>
        <v>0.89359999999999995</v>
      </c>
      <c r="C156" s="11">
        <f t="shared" ref="C156:K156" si="68">MEDIAN(C4,C18,C32,C46,C60,C74,C88,C102,C116,C130)</f>
        <v>0.8972500000000001</v>
      </c>
      <c r="D156" s="11">
        <f t="shared" si="68"/>
        <v>0.89769999999999994</v>
      </c>
      <c r="E156" s="11">
        <f t="shared" si="68"/>
        <v>0.89280000000000004</v>
      </c>
      <c r="F156" s="11">
        <f t="shared" si="68"/>
        <v>0.88919999999999999</v>
      </c>
      <c r="G156" s="11">
        <f t="shared" si="68"/>
        <v>0.89864999999999995</v>
      </c>
      <c r="H156" s="11">
        <f t="shared" si="68"/>
        <v>0.88995000000000002</v>
      </c>
      <c r="I156" s="11">
        <f t="shared" si="68"/>
        <v>0.89200000000000002</v>
      </c>
      <c r="J156" s="11">
        <f t="shared" si="68"/>
        <v>0.88090000000000002</v>
      </c>
      <c r="K156" s="11">
        <f t="shared" si="68"/>
        <v>0.8992</v>
      </c>
      <c r="M156" s="18" cm="1">
        <f t="array" ref="M156">AVERAGE(IF(ISNUMBER(B156:K156),B156:K156))</f>
        <v>0.89312500000000006</v>
      </c>
    </row>
    <row r="157" spans="1:13" x14ac:dyDescent="0.3">
      <c r="A157" s="9" t="s">
        <v>15</v>
      </c>
      <c r="B157" s="11">
        <f>B154-B153</f>
        <v>2.6000000000000023E-2</v>
      </c>
      <c r="C157" s="11">
        <f t="shared" ref="C157:K157" si="69">C154-C153</f>
        <v>2.1499999999999964E-2</v>
      </c>
      <c r="D157" s="11">
        <f t="shared" si="69"/>
        <v>1.0099999999999998E-2</v>
      </c>
      <c r="E157" s="11">
        <f t="shared" si="69"/>
        <v>2.200000000000002E-2</v>
      </c>
      <c r="F157" s="11">
        <f t="shared" si="69"/>
        <v>1.8699999999999939E-2</v>
      </c>
      <c r="G157" s="11">
        <f t="shared" si="69"/>
        <v>1.650000000000007E-2</v>
      </c>
      <c r="H157" s="11">
        <f t="shared" si="69"/>
        <v>1.1699999999999933E-2</v>
      </c>
      <c r="I157" s="11">
        <f t="shared" si="69"/>
        <v>6.8000000000000282E-3</v>
      </c>
      <c r="J157" s="11">
        <f t="shared" si="69"/>
        <v>1.8800000000000039E-2</v>
      </c>
      <c r="K157" s="11">
        <f t="shared" si="69"/>
        <v>2.1299999999999986E-2</v>
      </c>
      <c r="M157" s="18" cm="1">
        <f t="array" ref="M157">AVERAGE(IF(ISNUMBER(B157:K157),B157:K157))</f>
        <v>1.7340000000000001E-2</v>
      </c>
    </row>
    <row r="159" spans="1:13" x14ac:dyDescent="0.3">
      <c r="A159" s="10" t="s">
        <v>42</v>
      </c>
      <c r="B159">
        <f>_xlfn.STDEV.S(C155:K155)</f>
        <v>5.8736168584612161E-3</v>
      </c>
    </row>
    <row r="160" spans="1:13" x14ac:dyDescent="0.3">
      <c r="A160" s="9" t="s">
        <v>43</v>
      </c>
      <c r="B160">
        <f>B159/SQRT(9)</f>
        <v>1.9578722861537385E-3</v>
      </c>
    </row>
    <row r="161" spans="1:13" x14ac:dyDescent="0.3">
      <c r="A161" s="9" t="s">
        <v>52</v>
      </c>
      <c r="B161" s="22">
        <f>(B132*B133-B134*B135)/SQRT((B132+B134)*(B132+B135)*(B133+B134)*(B133+B135))</f>
        <v>-6.0121085559007213E-2</v>
      </c>
      <c r="C161" s="22">
        <f t="shared" ref="C161:K161" si="70">(C132*C133-C134*C135)/SQRT((C132+C134)*(C132+C135)*(C133+C134)*(C133+C135))</f>
        <v>0.15831133418759968</v>
      </c>
      <c r="D161" s="22">
        <f t="shared" si="70"/>
        <v>5.06777001403097E-3</v>
      </c>
      <c r="E161" s="22">
        <f t="shared" si="70"/>
        <v>-4.7809952663431736E-2</v>
      </c>
      <c r="F161" s="22">
        <f t="shared" si="70"/>
        <v>-0.13731657619210949</v>
      </c>
      <c r="G161" s="22">
        <f t="shared" si="70"/>
        <v>0.30616758147928402</v>
      </c>
      <c r="H161" s="22">
        <f t="shared" si="70"/>
        <v>0.13295599095398597</v>
      </c>
      <c r="I161" s="22">
        <f t="shared" si="70"/>
        <v>-3.7867519496097429E-2</v>
      </c>
      <c r="J161" s="22">
        <f t="shared" si="70"/>
        <v>-1.0342820766167587E-2</v>
      </c>
      <c r="K161" s="22">
        <f t="shared" si="70"/>
        <v>7.3659362475369389E-2</v>
      </c>
      <c r="M161" s="26">
        <f>AVERAGE(B161:K161)</f>
        <v>3.8270408443345651E-2</v>
      </c>
    </row>
  </sheetData>
  <mergeCells count="1">
    <mergeCell ref="B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82ABE-2948-4A2D-9E1C-4B1AFCC91613}">
  <dimension ref="A1:M161"/>
  <sheetViews>
    <sheetView topLeftCell="A133" workbookViewId="0">
      <selection activeCell="M161" sqref="M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0.90169999999999995</v>
      </c>
      <c r="C4" s="11">
        <v>0.90259999999999996</v>
      </c>
      <c r="D4" s="11">
        <v>0.8952</v>
      </c>
      <c r="E4" s="11">
        <v>0.89300000000000002</v>
      </c>
      <c r="F4" s="11">
        <v>0.91059999999999997</v>
      </c>
      <c r="G4" s="11">
        <v>0.89219999999999999</v>
      </c>
      <c r="H4" s="11">
        <v>0.89159999999999995</v>
      </c>
      <c r="I4" s="11">
        <v>0.89119999999999999</v>
      </c>
      <c r="J4" s="11">
        <v>0.89259999999999995</v>
      </c>
      <c r="K4" s="11">
        <v>0.89559999999999995</v>
      </c>
    </row>
    <row r="5" spans="1:11" x14ac:dyDescent="0.3">
      <c r="C5" t="s">
        <v>0</v>
      </c>
      <c r="D5" t="s">
        <v>0</v>
      </c>
    </row>
    <row r="6" spans="1:11" x14ac:dyDescent="0.3">
      <c r="A6" s="5" t="s">
        <v>21</v>
      </c>
      <c r="B6" s="2">
        <v>11</v>
      </c>
      <c r="C6" s="2">
        <v>11</v>
      </c>
      <c r="D6" s="2">
        <v>12</v>
      </c>
      <c r="E6" s="2">
        <v>10</v>
      </c>
      <c r="F6" s="2">
        <v>19</v>
      </c>
      <c r="G6" s="2">
        <v>9</v>
      </c>
      <c r="H6" s="2">
        <v>15</v>
      </c>
      <c r="I6" s="2">
        <v>8</v>
      </c>
      <c r="J6" s="2">
        <v>9</v>
      </c>
      <c r="K6" s="2">
        <v>4</v>
      </c>
    </row>
    <row r="7" spans="1:11" x14ac:dyDescent="0.3">
      <c r="A7" s="5" t="s">
        <v>19</v>
      </c>
      <c r="B7" s="2">
        <v>43</v>
      </c>
      <c r="C7" s="2">
        <v>36</v>
      </c>
      <c r="D7" s="2">
        <v>34</v>
      </c>
      <c r="E7" s="2">
        <v>36</v>
      </c>
      <c r="F7" s="2">
        <v>30</v>
      </c>
      <c r="G7" s="2">
        <v>32</v>
      </c>
      <c r="H7" s="2">
        <v>41</v>
      </c>
      <c r="I7" s="2">
        <v>38</v>
      </c>
      <c r="J7" s="2">
        <v>39</v>
      </c>
      <c r="K7" s="2">
        <v>43</v>
      </c>
    </row>
    <row r="8" spans="1:11" x14ac:dyDescent="0.3">
      <c r="A8" s="5" t="s">
        <v>22</v>
      </c>
      <c r="B8" s="2">
        <v>2</v>
      </c>
      <c r="C8" s="2">
        <v>9</v>
      </c>
      <c r="D8" s="2">
        <v>9</v>
      </c>
      <c r="E8" s="2">
        <v>9</v>
      </c>
      <c r="F8" s="2">
        <v>15</v>
      </c>
      <c r="G8" s="2">
        <v>13</v>
      </c>
      <c r="H8" s="2">
        <v>4</v>
      </c>
      <c r="I8" s="2">
        <v>7</v>
      </c>
      <c r="J8" s="2">
        <v>6</v>
      </c>
      <c r="K8" s="2">
        <v>2</v>
      </c>
    </row>
    <row r="9" spans="1:11" x14ac:dyDescent="0.3">
      <c r="A9" s="5" t="s">
        <v>20</v>
      </c>
      <c r="B9" s="2">
        <v>21</v>
      </c>
      <c r="C9" s="2">
        <v>21</v>
      </c>
      <c r="D9" s="2">
        <v>20</v>
      </c>
      <c r="E9" s="2">
        <v>22</v>
      </c>
      <c r="F9" s="2">
        <v>13</v>
      </c>
      <c r="G9" s="2">
        <v>23</v>
      </c>
      <c r="H9" s="2">
        <v>17</v>
      </c>
      <c r="I9" s="2">
        <v>24</v>
      </c>
      <c r="J9" s="2">
        <v>23</v>
      </c>
      <c r="K9" s="2">
        <v>28</v>
      </c>
    </row>
    <row r="10" spans="1:11" x14ac:dyDescent="0.3">
      <c r="A10" s="15" t="s">
        <v>27</v>
      </c>
      <c r="B10" s="11">
        <f>(B6+B7)/SUM(B6:B9)</f>
        <v>0.70129870129870131</v>
      </c>
      <c r="C10" s="11">
        <f t="shared" ref="C10:K10" si="0">(C6+C7)/SUM(C6:C9)</f>
        <v>0.61038961038961037</v>
      </c>
      <c r="D10" s="11">
        <f t="shared" si="0"/>
        <v>0.61333333333333329</v>
      </c>
      <c r="E10" s="11">
        <f t="shared" si="0"/>
        <v>0.59740259740259738</v>
      </c>
      <c r="F10" s="11">
        <f t="shared" si="0"/>
        <v>0.63636363636363635</v>
      </c>
      <c r="G10" s="11">
        <f t="shared" si="0"/>
        <v>0.53246753246753242</v>
      </c>
      <c r="H10" s="11">
        <f t="shared" si="0"/>
        <v>0.72727272727272729</v>
      </c>
      <c r="I10" s="11">
        <f t="shared" si="0"/>
        <v>0.59740259740259738</v>
      </c>
      <c r="J10" s="11">
        <f t="shared" si="0"/>
        <v>0.62337662337662336</v>
      </c>
      <c r="K10" s="11">
        <f t="shared" si="0"/>
        <v>0.61038961038961037</v>
      </c>
    </row>
    <row r="11" spans="1:11" x14ac:dyDescent="0.3">
      <c r="A11" s="4" t="s">
        <v>17</v>
      </c>
      <c r="B11" s="11">
        <f>B6/(B6+B8)</f>
        <v>0.84615384615384615</v>
      </c>
      <c r="C11" s="11">
        <f t="shared" ref="C11:K11" si="1">C6/(C6+C8)</f>
        <v>0.55000000000000004</v>
      </c>
      <c r="D11" s="11">
        <f t="shared" si="1"/>
        <v>0.5714285714285714</v>
      </c>
      <c r="E11" s="11">
        <f t="shared" si="1"/>
        <v>0.52631578947368418</v>
      </c>
      <c r="F11" s="11">
        <f t="shared" si="1"/>
        <v>0.55882352941176472</v>
      </c>
      <c r="G11" s="11">
        <f t="shared" si="1"/>
        <v>0.40909090909090912</v>
      </c>
      <c r="H11" s="11">
        <f t="shared" si="1"/>
        <v>0.78947368421052633</v>
      </c>
      <c r="I11" s="11">
        <f t="shared" si="1"/>
        <v>0.53333333333333333</v>
      </c>
      <c r="J11" s="11">
        <f t="shared" si="1"/>
        <v>0.6</v>
      </c>
      <c r="K11" s="11">
        <f t="shared" si="1"/>
        <v>0.66666666666666663</v>
      </c>
    </row>
    <row r="12" spans="1:11" x14ac:dyDescent="0.3">
      <c r="A12" s="4" t="s">
        <v>16</v>
      </c>
      <c r="B12" s="11">
        <f>B6/(B6+B9)</f>
        <v>0.34375</v>
      </c>
      <c r="C12" s="11">
        <f t="shared" ref="C12:K12" si="2">C6/(C6+C9)</f>
        <v>0.34375</v>
      </c>
      <c r="D12" s="11">
        <f t="shared" si="2"/>
        <v>0.375</v>
      </c>
      <c r="E12" s="11">
        <f t="shared" si="2"/>
        <v>0.3125</v>
      </c>
      <c r="F12" s="11">
        <f t="shared" si="2"/>
        <v>0.59375</v>
      </c>
      <c r="G12" s="11">
        <f t="shared" si="2"/>
        <v>0.28125</v>
      </c>
      <c r="H12" s="11">
        <f t="shared" si="2"/>
        <v>0.46875</v>
      </c>
      <c r="I12" s="11">
        <f t="shared" si="2"/>
        <v>0.25</v>
      </c>
      <c r="J12" s="11">
        <f t="shared" si="2"/>
        <v>0.28125</v>
      </c>
      <c r="K12" s="11">
        <f t="shared" si="2"/>
        <v>0.125</v>
      </c>
    </row>
    <row r="13" spans="1:11" x14ac:dyDescent="0.3">
      <c r="A13" s="4" t="s">
        <v>18</v>
      </c>
      <c r="B13" s="11">
        <f>B7/(B7+B8)</f>
        <v>0.9555555555555556</v>
      </c>
      <c r="C13" s="11">
        <f t="shared" ref="C13:K13" si="3">C7/(C7+C8)</f>
        <v>0.8</v>
      </c>
      <c r="D13" s="11">
        <f t="shared" si="3"/>
        <v>0.79069767441860461</v>
      </c>
      <c r="E13" s="11">
        <f t="shared" si="3"/>
        <v>0.8</v>
      </c>
      <c r="F13" s="11">
        <f t="shared" si="3"/>
        <v>0.66666666666666663</v>
      </c>
      <c r="G13" s="11">
        <f t="shared" si="3"/>
        <v>0.71111111111111114</v>
      </c>
      <c r="H13" s="11">
        <f t="shared" si="3"/>
        <v>0.91111111111111109</v>
      </c>
      <c r="I13" s="11">
        <f t="shared" si="3"/>
        <v>0.84444444444444444</v>
      </c>
      <c r="J13" s="11">
        <f t="shared" si="3"/>
        <v>0.8666666666666667</v>
      </c>
      <c r="K13" s="11">
        <f t="shared" si="3"/>
        <v>0.9555555555555556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0.34375</v>
      </c>
      <c r="C15" s="11">
        <f t="shared" ref="C15:K15" si="4">C6/(C6+C9)</f>
        <v>0.34375</v>
      </c>
      <c r="D15" s="11">
        <f t="shared" si="4"/>
        <v>0.375</v>
      </c>
      <c r="E15" s="11">
        <f t="shared" si="4"/>
        <v>0.3125</v>
      </c>
      <c r="F15" s="11">
        <f t="shared" si="4"/>
        <v>0.59375</v>
      </c>
      <c r="G15" s="11">
        <f t="shared" si="4"/>
        <v>0.28125</v>
      </c>
      <c r="H15" s="11">
        <f t="shared" si="4"/>
        <v>0.46875</v>
      </c>
      <c r="I15" s="11">
        <f t="shared" si="4"/>
        <v>0.25</v>
      </c>
      <c r="J15" s="11">
        <f t="shared" si="4"/>
        <v>0.28125</v>
      </c>
      <c r="K15" s="11">
        <f t="shared" si="4"/>
        <v>0.125</v>
      </c>
    </row>
    <row r="16" spans="1:11" x14ac:dyDescent="0.3">
      <c r="A16" s="4" t="s">
        <v>23</v>
      </c>
      <c r="B16" s="11">
        <f>B8/(B8+B7)</f>
        <v>4.4444444444444446E-2</v>
      </c>
      <c r="C16" s="11">
        <f t="shared" ref="C16:K16" si="5">C8/(C8+C7)</f>
        <v>0.2</v>
      </c>
      <c r="D16" s="11">
        <f t="shared" si="5"/>
        <v>0.20930232558139536</v>
      </c>
      <c r="E16" s="11">
        <f t="shared" si="5"/>
        <v>0.2</v>
      </c>
      <c r="F16" s="11">
        <f t="shared" si="5"/>
        <v>0.33333333333333331</v>
      </c>
      <c r="G16" s="11">
        <f t="shared" si="5"/>
        <v>0.28888888888888886</v>
      </c>
      <c r="H16" s="11">
        <f t="shared" si="5"/>
        <v>8.8888888888888892E-2</v>
      </c>
      <c r="I16" s="11">
        <f t="shared" si="5"/>
        <v>0.15555555555555556</v>
      </c>
      <c r="J16" s="11">
        <f t="shared" si="5"/>
        <v>0.13333333333333333</v>
      </c>
      <c r="K16" s="11">
        <f t="shared" si="5"/>
        <v>4.4444444444444446E-2</v>
      </c>
    </row>
    <row r="17" spans="1:11" x14ac:dyDescent="0.3">
      <c r="C17" s="11"/>
    </row>
    <row r="18" spans="1:11" x14ac:dyDescent="0.3">
      <c r="A18" s="6" t="s">
        <v>32</v>
      </c>
      <c r="B18" s="11">
        <v>0.9113</v>
      </c>
      <c r="C18" s="11">
        <v>0.89410000000000001</v>
      </c>
      <c r="D18" s="11">
        <v>0.8931</v>
      </c>
      <c r="E18" s="11">
        <v>0.89600000000000002</v>
      </c>
      <c r="F18" s="11">
        <v>0.90649999999999997</v>
      </c>
      <c r="G18" s="11">
        <v>0.90069999999999995</v>
      </c>
      <c r="H18" s="11">
        <v>0.89890000000000003</v>
      </c>
      <c r="I18" s="11">
        <v>0.89290000000000003</v>
      </c>
      <c r="J18" s="11">
        <v>0.88780000000000003</v>
      </c>
      <c r="K18" s="11">
        <v>0.89580000000000004</v>
      </c>
    </row>
    <row r="20" spans="1:11" x14ac:dyDescent="0.3">
      <c r="A20" s="5" t="s">
        <v>21</v>
      </c>
      <c r="B20" s="2">
        <v>10</v>
      </c>
      <c r="C20" s="2">
        <v>12</v>
      </c>
      <c r="D20" s="2">
        <v>8</v>
      </c>
      <c r="E20" s="2">
        <v>8</v>
      </c>
      <c r="F20" s="2">
        <v>19</v>
      </c>
      <c r="G20" s="2">
        <v>10</v>
      </c>
      <c r="H20" s="2">
        <v>15</v>
      </c>
      <c r="I20" s="2">
        <v>6</v>
      </c>
      <c r="J20" s="2">
        <v>9</v>
      </c>
      <c r="K20" s="2">
        <v>4</v>
      </c>
    </row>
    <row r="21" spans="1:11" x14ac:dyDescent="0.3">
      <c r="A21" s="5" t="s">
        <v>19</v>
      </c>
      <c r="B21" s="2">
        <v>44</v>
      </c>
      <c r="C21" s="20">
        <v>38</v>
      </c>
      <c r="D21" s="2">
        <v>39</v>
      </c>
      <c r="E21" s="2">
        <v>45</v>
      </c>
      <c r="F21" s="2">
        <v>32</v>
      </c>
      <c r="G21" s="2">
        <v>45</v>
      </c>
      <c r="H21" s="2">
        <v>36</v>
      </c>
      <c r="I21" s="2">
        <v>44</v>
      </c>
      <c r="J21" s="2">
        <v>47</v>
      </c>
      <c r="K21" s="2">
        <v>43</v>
      </c>
    </row>
    <row r="22" spans="1:11" x14ac:dyDescent="0.3">
      <c r="A22" s="5" t="s">
        <v>22</v>
      </c>
      <c r="B22" s="2">
        <v>5</v>
      </c>
      <c r="C22" s="2">
        <v>11</v>
      </c>
      <c r="D22" s="2">
        <v>10</v>
      </c>
      <c r="E22" s="2">
        <v>4</v>
      </c>
      <c r="F22" s="2">
        <v>17</v>
      </c>
      <c r="G22" s="2">
        <v>4</v>
      </c>
      <c r="H22" s="2">
        <v>13</v>
      </c>
      <c r="I22" s="2">
        <v>5</v>
      </c>
      <c r="J22" s="2">
        <v>2</v>
      </c>
      <c r="K22" s="2">
        <v>6</v>
      </c>
    </row>
    <row r="23" spans="1:11" x14ac:dyDescent="0.3">
      <c r="A23" s="5" t="s">
        <v>20</v>
      </c>
      <c r="B23" s="2">
        <v>18</v>
      </c>
      <c r="C23" s="2">
        <v>16</v>
      </c>
      <c r="D23" s="2">
        <v>20</v>
      </c>
      <c r="E23" s="2">
        <v>20</v>
      </c>
      <c r="F23" s="2">
        <v>9</v>
      </c>
      <c r="G23" s="2">
        <v>18</v>
      </c>
      <c r="H23" s="2">
        <v>13</v>
      </c>
      <c r="I23" s="2">
        <v>22</v>
      </c>
      <c r="J23" s="2">
        <v>19</v>
      </c>
      <c r="K23" s="2">
        <v>24</v>
      </c>
    </row>
    <row r="24" spans="1:11" x14ac:dyDescent="0.3">
      <c r="A24" s="15" t="s">
        <v>27</v>
      </c>
      <c r="B24" s="11">
        <f>(B20+B21)/SUM(B20:B23)</f>
        <v>0.70129870129870131</v>
      </c>
      <c r="C24" s="11">
        <f t="shared" ref="C24:K24" si="6">(C20+C21)/SUM(C20:C23)</f>
        <v>0.64935064935064934</v>
      </c>
      <c r="D24" s="11">
        <f t="shared" si="6"/>
        <v>0.61038961038961037</v>
      </c>
      <c r="E24" s="11">
        <f t="shared" si="6"/>
        <v>0.68831168831168832</v>
      </c>
      <c r="F24" s="11">
        <f t="shared" si="6"/>
        <v>0.66233766233766234</v>
      </c>
      <c r="G24" s="11">
        <f t="shared" si="6"/>
        <v>0.7142857142857143</v>
      </c>
      <c r="H24" s="11">
        <f t="shared" si="6"/>
        <v>0.66233766233766234</v>
      </c>
      <c r="I24" s="11">
        <f t="shared" si="6"/>
        <v>0.64935064935064934</v>
      </c>
      <c r="J24" s="11">
        <f t="shared" si="6"/>
        <v>0.72727272727272729</v>
      </c>
      <c r="K24" s="11">
        <f t="shared" si="6"/>
        <v>0.61038961038961037</v>
      </c>
    </row>
    <row r="25" spans="1:11" x14ac:dyDescent="0.3">
      <c r="A25" s="4" t="s">
        <v>17</v>
      </c>
      <c r="B25" s="11">
        <f>B20/(B20+B22)</f>
        <v>0.66666666666666663</v>
      </c>
      <c r="C25" s="11">
        <f t="shared" ref="C25:K25" si="7">C20/(C20+C22)</f>
        <v>0.52173913043478259</v>
      </c>
      <c r="D25" s="11">
        <f t="shared" si="7"/>
        <v>0.44444444444444442</v>
      </c>
      <c r="E25" s="11">
        <f t="shared" si="7"/>
        <v>0.66666666666666663</v>
      </c>
      <c r="F25" s="11">
        <f t="shared" si="7"/>
        <v>0.52777777777777779</v>
      </c>
      <c r="G25" s="11">
        <f t="shared" si="7"/>
        <v>0.7142857142857143</v>
      </c>
      <c r="H25" s="11">
        <f t="shared" si="7"/>
        <v>0.5357142857142857</v>
      </c>
      <c r="I25" s="11">
        <f t="shared" si="7"/>
        <v>0.54545454545454541</v>
      </c>
      <c r="J25" s="11">
        <f t="shared" si="7"/>
        <v>0.81818181818181823</v>
      </c>
      <c r="K25" s="11">
        <f t="shared" si="7"/>
        <v>0.4</v>
      </c>
    </row>
    <row r="26" spans="1:11" x14ac:dyDescent="0.3">
      <c r="A26" s="4" t="s">
        <v>16</v>
      </c>
      <c r="B26" s="11">
        <f>B20/(B20+B23)</f>
        <v>0.35714285714285715</v>
      </c>
      <c r="C26" s="11">
        <f t="shared" ref="C26:K26" si="8">C20/(C20+C23)</f>
        <v>0.42857142857142855</v>
      </c>
      <c r="D26" s="11">
        <f t="shared" si="8"/>
        <v>0.2857142857142857</v>
      </c>
      <c r="E26" s="11">
        <f t="shared" si="8"/>
        <v>0.2857142857142857</v>
      </c>
      <c r="F26" s="11">
        <f t="shared" si="8"/>
        <v>0.6785714285714286</v>
      </c>
      <c r="G26" s="11">
        <f t="shared" si="8"/>
        <v>0.35714285714285715</v>
      </c>
      <c r="H26" s="11">
        <f t="shared" si="8"/>
        <v>0.5357142857142857</v>
      </c>
      <c r="I26" s="11">
        <f t="shared" si="8"/>
        <v>0.21428571428571427</v>
      </c>
      <c r="J26" s="11">
        <f t="shared" si="8"/>
        <v>0.32142857142857145</v>
      </c>
      <c r="K26" s="11">
        <f t="shared" si="8"/>
        <v>0.14285714285714285</v>
      </c>
    </row>
    <row r="27" spans="1:11" x14ac:dyDescent="0.3">
      <c r="A27" s="4" t="s">
        <v>18</v>
      </c>
      <c r="B27" s="11">
        <f>B21/(B21+B22)</f>
        <v>0.89795918367346939</v>
      </c>
      <c r="C27" s="11">
        <f t="shared" ref="C27:K27" si="9">C21/(C21+C22)</f>
        <v>0.77551020408163263</v>
      </c>
      <c r="D27" s="11">
        <f t="shared" si="9"/>
        <v>0.79591836734693877</v>
      </c>
      <c r="E27" s="11">
        <f t="shared" si="9"/>
        <v>0.91836734693877553</v>
      </c>
      <c r="F27" s="11">
        <f t="shared" si="9"/>
        <v>0.65306122448979587</v>
      </c>
      <c r="G27" s="11">
        <f t="shared" si="9"/>
        <v>0.91836734693877553</v>
      </c>
      <c r="H27" s="11">
        <f t="shared" si="9"/>
        <v>0.73469387755102045</v>
      </c>
      <c r="I27" s="11">
        <f t="shared" si="9"/>
        <v>0.89795918367346939</v>
      </c>
      <c r="J27" s="11">
        <f t="shared" si="9"/>
        <v>0.95918367346938771</v>
      </c>
      <c r="K27" s="11">
        <f t="shared" si="9"/>
        <v>0.87755102040816324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0.35714285714285715</v>
      </c>
      <c r="C29" s="11">
        <f t="shared" ref="C29:K29" si="10">C20/(C20+C23)</f>
        <v>0.42857142857142855</v>
      </c>
      <c r="D29" s="11">
        <f t="shared" si="10"/>
        <v>0.2857142857142857</v>
      </c>
      <c r="E29" s="11">
        <f t="shared" si="10"/>
        <v>0.2857142857142857</v>
      </c>
      <c r="F29" s="11">
        <f t="shared" si="10"/>
        <v>0.6785714285714286</v>
      </c>
      <c r="G29" s="11">
        <f t="shared" si="10"/>
        <v>0.35714285714285715</v>
      </c>
      <c r="H29" s="11">
        <f t="shared" si="10"/>
        <v>0.5357142857142857</v>
      </c>
      <c r="I29" s="11">
        <f t="shared" si="10"/>
        <v>0.21428571428571427</v>
      </c>
      <c r="J29" s="11">
        <f t="shared" si="10"/>
        <v>0.32142857142857145</v>
      </c>
      <c r="K29" s="11">
        <f t="shared" si="10"/>
        <v>0.14285714285714285</v>
      </c>
    </row>
    <row r="30" spans="1:11" x14ac:dyDescent="0.3">
      <c r="A30" s="4" t="s">
        <v>23</v>
      </c>
      <c r="B30" s="11">
        <f>B22/(B22+B21)</f>
        <v>0.10204081632653061</v>
      </c>
      <c r="C30" s="11">
        <f t="shared" ref="C30:K30" si="11">C22/(C22+C21)</f>
        <v>0.22448979591836735</v>
      </c>
      <c r="D30" s="11">
        <f t="shared" si="11"/>
        <v>0.20408163265306123</v>
      </c>
      <c r="E30" s="11">
        <f t="shared" si="11"/>
        <v>8.1632653061224483E-2</v>
      </c>
      <c r="F30" s="11">
        <f t="shared" si="11"/>
        <v>0.34693877551020408</v>
      </c>
      <c r="G30" s="11">
        <f t="shared" si="11"/>
        <v>8.1632653061224483E-2</v>
      </c>
      <c r="H30" s="11">
        <f t="shared" si="11"/>
        <v>0.26530612244897961</v>
      </c>
      <c r="I30" s="11">
        <f t="shared" si="11"/>
        <v>0.10204081632653061</v>
      </c>
      <c r="J30" s="11">
        <f t="shared" si="11"/>
        <v>4.0816326530612242E-2</v>
      </c>
      <c r="K30" s="11">
        <f t="shared" si="11"/>
        <v>0.12244897959183673</v>
      </c>
    </row>
    <row r="31" spans="1:11" x14ac:dyDescent="0.3">
      <c r="C31" s="11"/>
    </row>
    <row r="32" spans="1:11" x14ac:dyDescent="0.3">
      <c r="A32" s="6" t="s">
        <v>33</v>
      </c>
      <c r="B32" s="11">
        <v>0.8931</v>
      </c>
      <c r="C32" s="11">
        <v>0.89149999999999996</v>
      </c>
      <c r="D32" s="11">
        <v>0.8861</v>
      </c>
      <c r="E32" s="11">
        <v>0.89629999999999999</v>
      </c>
      <c r="F32" s="11">
        <v>0.90329999999999999</v>
      </c>
      <c r="G32" s="11">
        <v>0.89570000000000005</v>
      </c>
      <c r="H32" s="11">
        <v>0.90300000000000002</v>
      </c>
      <c r="I32" s="11">
        <v>0.88160000000000005</v>
      </c>
      <c r="J32" s="11">
        <v>0.89359999999999995</v>
      </c>
      <c r="K32" s="11">
        <v>0.89300000000000002</v>
      </c>
    </row>
    <row r="33" spans="1:11" x14ac:dyDescent="0.3">
      <c r="B33" t="s">
        <v>0</v>
      </c>
      <c r="F33" t="s">
        <v>0</v>
      </c>
      <c r="J33" t="s">
        <v>0</v>
      </c>
      <c r="K33" t="s">
        <v>0</v>
      </c>
    </row>
    <row r="34" spans="1:11" x14ac:dyDescent="0.3">
      <c r="A34" s="5" t="s">
        <v>21</v>
      </c>
      <c r="B34" s="2">
        <v>7</v>
      </c>
      <c r="C34" s="20">
        <v>3</v>
      </c>
      <c r="D34" s="2">
        <v>6</v>
      </c>
      <c r="E34" s="2">
        <v>3</v>
      </c>
      <c r="F34" s="2">
        <v>14</v>
      </c>
      <c r="G34" s="2">
        <v>7</v>
      </c>
      <c r="H34" s="2">
        <v>9</v>
      </c>
      <c r="I34" s="2">
        <v>5</v>
      </c>
      <c r="J34" s="2">
        <v>8</v>
      </c>
      <c r="K34" s="2">
        <v>4</v>
      </c>
    </row>
    <row r="35" spans="1:11" x14ac:dyDescent="0.3">
      <c r="A35" s="5" t="s">
        <v>19</v>
      </c>
      <c r="B35" s="2">
        <v>51</v>
      </c>
      <c r="C35" s="20">
        <v>44</v>
      </c>
      <c r="D35" s="2">
        <v>49</v>
      </c>
      <c r="E35" s="2">
        <v>49</v>
      </c>
      <c r="F35" s="2">
        <v>27</v>
      </c>
      <c r="G35" s="2">
        <v>42</v>
      </c>
      <c r="H35" s="2">
        <v>34</v>
      </c>
      <c r="I35" s="2">
        <v>48</v>
      </c>
      <c r="J35" s="2">
        <v>44</v>
      </c>
      <c r="K35" s="2">
        <v>47</v>
      </c>
    </row>
    <row r="36" spans="1:11" x14ac:dyDescent="0.3">
      <c r="A36" s="5" t="s">
        <v>22</v>
      </c>
      <c r="B36" s="2">
        <v>3</v>
      </c>
      <c r="C36" s="2">
        <v>8</v>
      </c>
      <c r="D36" s="2">
        <v>5</v>
      </c>
      <c r="E36" s="2">
        <v>5</v>
      </c>
      <c r="F36" s="2">
        <v>27</v>
      </c>
      <c r="G36" s="2">
        <v>12</v>
      </c>
      <c r="H36" s="2">
        <v>20</v>
      </c>
      <c r="I36" s="2">
        <v>6</v>
      </c>
      <c r="J36" s="2">
        <v>10</v>
      </c>
      <c r="K36" s="2">
        <v>7</v>
      </c>
    </row>
    <row r="37" spans="1:11" x14ac:dyDescent="0.3">
      <c r="A37" s="5" t="s">
        <v>20</v>
      </c>
      <c r="B37" s="2">
        <v>16</v>
      </c>
      <c r="C37" s="2">
        <v>20</v>
      </c>
      <c r="D37" s="2">
        <v>17</v>
      </c>
      <c r="E37" s="2">
        <v>20</v>
      </c>
      <c r="F37" s="2">
        <v>9</v>
      </c>
      <c r="G37" s="2">
        <v>16</v>
      </c>
      <c r="H37" s="2">
        <v>14</v>
      </c>
      <c r="I37" s="2">
        <v>18</v>
      </c>
      <c r="J37" s="2">
        <v>15</v>
      </c>
      <c r="K37" s="2">
        <v>19</v>
      </c>
    </row>
    <row r="38" spans="1:11" x14ac:dyDescent="0.3">
      <c r="A38" s="15" t="s">
        <v>27</v>
      </c>
      <c r="B38" s="11">
        <f>(B34+B35)/SUM(B34:B37)</f>
        <v>0.75324675324675328</v>
      </c>
      <c r="C38" s="11">
        <f t="shared" ref="C38:K38" si="12">(C34+C35)/SUM(C34:C37)</f>
        <v>0.62666666666666671</v>
      </c>
      <c r="D38" s="11">
        <f t="shared" si="12"/>
        <v>0.7142857142857143</v>
      </c>
      <c r="E38" s="11">
        <f t="shared" si="12"/>
        <v>0.67532467532467533</v>
      </c>
      <c r="F38" s="11">
        <f t="shared" si="12"/>
        <v>0.53246753246753242</v>
      </c>
      <c r="G38" s="11">
        <f t="shared" si="12"/>
        <v>0.63636363636363635</v>
      </c>
      <c r="H38" s="11">
        <f t="shared" si="12"/>
        <v>0.55844155844155841</v>
      </c>
      <c r="I38" s="11">
        <f t="shared" si="12"/>
        <v>0.68831168831168832</v>
      </c>
      <c r="J38" s="11">
        <f t="shared" si="12"/>
        <v>0.67532467532467533</v>
      </c>
      <c r="K38" s="11">
        <f t="shared" si="12"/>
        <v>0.66233766233766234</v>
      </c>
    </row>
    <row r="39" spans="1:11" x14ac:dyDescent="0.3">
      <c r="A39" s="4" t="s">
        <v>17</v>
      </c>
      <c r="B39" s="11">
        <f>B34/(B34+B36)</f>
        <v>0.7</v>
      </c>
      <c r="C39" s="11">
        <f t="shared" ref="C39:K39" si="13">C34/(C34+C36)</f>
        <v>0.27272727272727271</v>
      </c>
      <c r="D39" s="11">
        <f t="shared" si="13"/>
        <v>0.54545454545454541</v>
      </c>
      <c r="E39" s="11">
        <f t="shared" si="13"/>
        <v>0.375</v>
      </c>
      <c r="F39" s="11">
        <f t="shared" si="13"/>
        <v>0.34146341463414637</v>
      </c>
      <c r="G39" s="11">
        <f t="shared" si="13"/>
        <v>0.36842105263157893</v>
      </c>
      <c r="H39" s="11">
        <f t="shared" si="13"/>
        <v>0.31034482758620691</v>
      </c>
      <c r="I39" s="11">
        <f t="shared" si="13"/>
        <v>0.45454545454545453</v>
      </c>
      <c r="J39" s="11">
        <f t="shared" si="13"/>
        <v>0.44444444444444442</v>
      </c>
      <c r="K39" s="11">
        <f t="shared" si="13"/>
        <v>0.36363636363636365</v>
      </c>
    </row>
    <row r="40" spans="1:11" x14ac:dyDescent="0.3">
      <c r="A40" s="4" t="s">
        <v>16</v>
      </c>
      <c r="B40" s="11">
        <f>B34/(B34+B37)</f>
        <v>0.30434782608695654</v>
      </c>
      <c r="C40" s="11">
        <f t="shared" ref="C40:K40" si="14">C34/(C34+C37)</f>
        <v>0.13043478260869565</v>
      </c>
      <c r="D40" s="11">
        <f t="shared" si="14"/>
        <v>0.2608695652173913</v>
      </c>
      <c r="E40" s="11">
        <f t="shared" si="14"/>
        <v>0.13043478260869565</v>
      </c>
      <c r="F40" s="11">
        <f t="shared" si="14"/>
        <v>0.60869565217391308</v>
      </c>
      <c r="G40" s="11">
        <f t="shared" si="14"/>
        <v>0.30434782608695654</v>
      </c>
      <c r="H40" s="11">
        <f t="shared" si="14"/>
        <v>0.39130434782608697</v>
      </c>
      <c r="I40" s="11">
        <f t="shared" si="14"/>
        <v>0.21739130434782608</v>
      </c>
      <c r="J40" s="11">
        <f t="shared" si="14"/>
        <v>0.34782608695652173</v>
      </c>
      <c r="K40" s="11">
        <f t="shared" si="14"/>
        <v>0.17391304347826086</v>
      </c>
    </row>
    <row r="41" spans="1:11" x14ac:dyDescent="0.3">
      <c r="A41" s="4" t="s">
        <v>18</v>
      </c>
      <c r="B41" s="11">
        <f>B35/(B35+B36)</f>
        <v>0.94444444444444442</v>
      </c>
      <c r="C41" s="11">
        <f t="shared" ref="C41:K41" si="15">C35/(C35+C36)</f>
        <v>0.84615384615384615</v>
      </c>
      <c r="D41" s="11">
        <f t="shared" si="15"/>
        <v>0.90740740740740744</v>
      </c>
      <c r="E41" s="11">
        <f t="shared" si="15"/>
        <v>0.90740740740740744</v>
      </c>
      <c r="F41" s="11">
        <f t="shared" si="15"/>
        <v>0.5</v>
      </c>
      <c r="G41" s="11">
        <f t="shared" si="15"/>
        <v>0.77777777777777779</v>
      </c>
      <c r="H41" s="11">
        <f t="shared" si="15"/>
        <v>0.62962962962962965</v>
      </c>
      <c r="I41" s="11">
        <f t="shared" si="15"/>
        <v>0.88888888888888884</v>
      </c>
      <c r="J41" s="11">
        <f t="shared" si="15"/>
        <v>0.81481481481481477</v>
      </c>
      <c r="K41" s="11">
        <f t="shared" si="15"/>
        <v>0.87037037037037035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0.30434782608695654</v>
      </c>
      <c r="C43" s="11">
        <f t="shared" ref="C43:K43" si="16">C34/(C34+C37)</f>
        <v>0.13043478260869565</v>
      </c>
      <c r="D43" s="11">
        <f t="shared" si="16"/>
        <v>0.2608695652173913</v>
      </c>
      <c r="E43" s="11">
        <f t="shared" si="16"/>
        <v>0.13043478260869565</v>
      </c>
      <c r="F43" s="11">
        <f t="shared" si="16"/>
        <v>0.60869565217391308</v>
      </c>
      <c r="G43" s="11">
        <f t="shared" si="16"/>
        <v>0.30434782608695654</v>
      </c>
      <c r="H43" s="11">
        <f t="shared" si="16"/>
        <v>0.39130434782608697</v>
      </c>
      <c r="I43" s="11">
        <f t="shared" si="16"/>
        <v>0.21739130434782608</v>
      </c>
      <c r="J43" s="11">
        <f t="shared" si="16"/>
        <v>0.34782608695652173</v>
      </c>
      <c r="K43" s="11">
        <f t="shared" si="16"/>
        <v>0.17391304347826086</v>
      </c>
    </row>
    <row r="44" spans="1:11" x14ac:dyDescent="0.3">
      <c r="A44" s="4" t="s">
        <v>23</v>
      </c>
      <c r="B44" s="11">
        <f>B36/(B36+B35)</f>
        <v>5.5555555555555552E-2</v>
      </c>
      <c r="C44" s="11">
        <f t="shared" ref="C44:K44" si="17">C36/(C36+C35)</f>
        <v>0.15384615384615385</v>
      </c>
      <c r="D44" s="11">
        <f t="shared" si="17"/>
        <v>9.2592592592592587E-2</v>
      </c>
      <c r="E44" s="11">
        <f t="shared" si="17"/>
        <v>9.2592592592592587E-2</v>
      </c>
      <c r="F44" s="11">
        <f t="shared" si="17"/>
        <v>0.5</v>
      </c>
      <c r="G44" s="11">
        <f t="shared" si="17"/>
        <v>0.22222222222222221</v>
      </c>
      <c r="H44" s="11">
        <f t="shared" si="17"/>
        <v>0.37037037037037035</v>
      </c>
      <c r="I44" s="11">
        <f t="shared" si="17"/>
        <v>0.1111111111111111</v>
      </c>
      <c r="J44" s="11">
        <f t="shared" si="17"/>
        <v>0.18518518518518517</v>
      </c>
      <c r="K44" s="11">
        <f t="shared" si="17"/>
        <v>0.12962962962962962</v>
      </c>
    </row>
    <row r="45" spans="1:11" x14ac:dyDescent="0.3">
      <c r="C45" s="11"/>
    </row>
    <row r="46" spans="1:11" x14ac:dyDescent="0.3">
      <c r="A46" s="6" t="s">
        <v>34</v>
      </c>
      <c r="B46" s="11">
        <v>0.9032</v>
      </c>
      <c r="C46" s="11">
        <v>0.89939999999999998</v>
      </c>
      <c r="D46" s="11">
        <v>0.90380000000000005</v>
      </c>
      <c r="E46" s="11">
        <v>0.89829999999999999</v>
      </c>
      <c r="F46" s="11">
        <v>0.89980000000000004</v>
      </c>
      <c r="G46" s="11">
        <v>0.90010000000000001</v>
      </c>
      <c r="H46" s="11">
        <v>0.89529999999999998</v>
      </c>
      <c r="I46" s="11">
        <v>0.89429999999999998</v>
      </c>
      <c r="J46" s="11">
        <v>0.9012</v>
      </c>
      <c r="K46" s="11">
        <v>0.89890000000000003</v>
      </c>
    </row>
    <row r="48" spans="1:11" x14ac:dyDescent="0.3">
      <c r="A48" s="5" t="s">
        <v>21</v>
      </c>
      <c r="B48" s="2">
        <v>4</v>
      </c>
      <c r="C48" s="2">
        <v>9</v>
      </c>
      <c r="D48" s="2">
        <v>5</v>
      </c>
      <c r="E48" s="2">
        <v>4</v>
      </c>
      <c r="F48" s="2">
        <v>10</v>
      </c>
      <c r="G48" s="2">
        <v>6</v>
      </c>
      <c r="H48" s="2">
        <v>5</v>
      </c>
      <c r="I48" s="2">
        <v>2</v>
      </c>
      <c r="J48" s="2">
        <v>7</v>
      </c>
      <c r="K48" s="2">
        <v>6</v>
      </c>
    </row>
    <row r="49" spans="1:11" x14ac:dyDescent="0.3">
      <c r="A49" s="5" t="s">
        <v>19</v>
      </c>
      <c r="B49" s="2">
        <v>51</v>
      </c>
      <c r="C49" s="20">
        <v>47</v>
      </c>
      <c r="D49" s="2">
        <v>44</v>
      </c>
      <c r="E49" s="2">
        <v>52</v>
      </c>
      <c r="F49" s="2">
        <v>32</v>
      </c>
      <c r="G49" s="2">
        <v>46</v>
      </c>
      <c r="H49" s="2">
        <v>48</v>
      </c>
      <c r="I49" s="2">
        <v>44</v>
      </c>
      <c r="J49" s="2">
        <v>47</v>
      </c>
      <c r="K49" s="2">
        <v>52</v>
      </c>
    </row>
    <row r="50" spans="1:11" x14ac:dyDescent="0.3">
      <c r="A50" s="5" t="s">
        <v>22</v>
      </c>
      <c r="B50" s="2">
        <v>6</v>
      </c>
      <c r="C50" s="2">
        <v>10</v>
      </c>
      <c r="D50" s="2">
        <v>13</v>
      </c>
      <c r="E50" s="2">
        <v>5</v>
      </c>
      <c r="F50" s="2">
        <v>25</v>
      </c>
      <c r="G50" s="2">
        <v>11</v>
      </c>
      <c r="H50" s="2">
        <v>9</v>
      </c>
      <c r="I50" s="2">
        <v>13</v>
      </c>
      <c r="J50" s="2">
        <v>10</v>
      </c>
      <c r="K50" s="2">
        <v>5</v>
      </c>
    </row>
    <row r="51" spans="1:11" x14ac:dyDescent="0.3">
      <c r="A51" s="5" t="s">
        <v>20</v>
      </c>
      <c r="B51" s="2">
        <v>16</v>
      </c>
      <c r="C51" s="2">
        <v>11</v>
      </c>
      <c r="D51" s="2">
        <v>15</v>
      </c>
      <c r="E51" s="2">
        <v>16</v>
      </c>
      <c r="F51" s="2">
        <v>10</v>
      </c>
      <c r="G51" s="2">
        <v>14</v>
      </c>
      <c r="H51" s="2">
        <v>15</v>
      </c>
      <c r="I51" s="2">
        <v>18</v>
      </c>
      <c r="J51" s="2">
        <v>13</v>
      </c>
      <c r="K51" s="2">
        <v>14</v>
      </c>
    </row>
    <row r="52" spans="1:11" x14ac:dyDescent="0.3">
      <c r="A52" s="15" t="s">
        <v>27</v>
      </c>
      <c r="B52" s="11">
        <f>(B48+B49)/SUM(B48:B51)</f>
        <v>0.7142857142857143</v>
      </c>
      <c r="C52" s="11">
        <f t="shared" ref="C52:K52" si="18">(C48+C49)/SUM(C48:C51)</f>
        <v>0.72727272727272729</v>
      </c>
      <c r="D52" s="11">
        <f t="shared" si="18"/>
        <v>0.63636363636363635</v>
      </c>
      <c r="E52" s="11">
        <f t="shared" si="18"/>
        <v>0.72727272727272729</v>
      </c>
      <c r="F52" s="11">
        <f t="shared" si="18"/>
        <v>0.54545454545454541</v>
      </c>
      <c r="G52" s="11">
        <f t="shared" si="18"/>
        <v>0.67532467532467533</v>
      </c>
      <c r="H52" s="11">
        <f t="shared" si="18"/>
        <v>0.68831168831168832</v>
      </c>
      <c r="I52" s="11">
        <f t="shared" si="18"/>
        <v>0.59740259740259738</v>
      </c>
      <c r="J52" s="11">
        <f t="shared" si="18"/>
        <v>0.70129870129870131</v>
      </c>
      <c r="K52" s="11">
        <f t="shared" si="18"/>
        <v>0.75324675324675328</v>
      </c>
    </row>
    <row r="53" spans="1:11" x14ac:dyDescent="0.3">
      <c r="A53" s="4" t="s">
        <v>17</v>
      </c>
      <c r="B53" s="11">
        <f>B48/(B48+B50)</f>
        <v>0.4</v>
      </c>
      <c r="C53" s="11">
        <f t="shared" ref="C53:K53" si="19">C48/(C48+C50)</f>
        <v>0.47368421052631576</v>
      </c>
      <c r="D53" s="11">
        <f t="shared" si="19"/>
        <v>0.27777777777777779</v>
      </c>
      <c r="E53" s="11">
        <f t="shared" si="19"/>
        <v>0.44444444444444442</v>
      </c>
      <c r="F53" s="11">
        <f>F48/(F48+F50)</f>
        <v>0.2857142857142857</v>
      </c>
      <c r="G53" s="11">
        <f t="shared" si="19"/>
        <v>0.35294117647058826</v>
      </c>
      <c r="H53" s="11">
        <f t="shared" si="19"/>
        <v>0.35714285714285715</v>
      </c>
      <c r="I53" s="11">
        <f t="shared" si="19"/>
        <v>0.13333333333333333</v>
      </c>
      <c r="J53" s="11">
        <f t="shared" si="19"/>
        <v>0.41176470588235292</v>
      </c>
      <c r="K53" s="11">
        <f t="shared" si="19"/>
        <v>0.54545454545454541</v>
      </c>
    </row>
    <row r="54" spans="1:11" x14ac:dyDescent="0.3">
      <c r="A54" s="4" t="s">
        <v>16</v>
      </c>
      <c r="B54" s="11">
        <f>B48/(B48+B51)</f>
        <v>0.2</v>
      </c>
      <c r="C54" s="11">
        <f t="shared" ref="C54:K54" si="20">C48/(C48+C51)</f>
        <v>0.45</v>
      </c>
      <c r="D54" s="11">
        <f t="shared" si="20"/>
        <v>0.25</v>
      </c>
      <c r="E54" s="11">
        <f t="shared" si="20"/>
        <v>0.2</v>
      </c>
      <c r="F54" s="11">
        <f t="shared" si="20"/>
        <v>0.5</v>
      </c>
      <c r="G54" s="11">
        <f t="shared" si="20"/>
        <v>0.3</v>
      </c>
      <c r="H54" s="11">
        <f t="shared" si="20"/>
        <v>0.25</v>
      </c>
      <c r="I54" s="11">
        <f t="shared" si="20"/>
        <v>0.1</v>
      </c>
      <c r="J54" s="11">
        <f t="shared" si="20"/>
        <v>0.35</v>
      </c>
      <c r="K54" s="11">
        <f t="shared" si="20"/>
        <v>0.3</v>
      </c>
    </row>
    <row r="55" spans="1:11" x14ac:dyDescent="0.3">
      <c r="A55" s="4" t="s">
        <v>18</v>
      </c>
      <c r="B55" s="11">
        <f>B49/(B49+B50)</f>
        <v>0.89473684210526316</v>
      </c>
      <c r="C55" s="11">
        <f t="shared" ref="C55:K55" si="21">C49/(C49+C50)</f>
        <v>0.82456140350877194</v>
      </c>
      <c r="D55" s="11">
        <f t="shared" si="21"/>
        <v>0.77192982456140347</v>
      </c>
      <c r="E55" s="11">
        <f t="shared" si="21"/>
        <v>0.91228070175438591</v>
      </c>
      <c r="F55" s="11">
        <f t="shared" si="21"/>
        <v>0.56140350877192979</v>
      </c>
      <c r="G55" s="11">
        <f t="shared" si="21"/>
        <v>0.80701754385964908</v>
      </c>
      <c r="H55" s="11">
        <f t="shared" si="21"/>
        <v>0.84210526315789469</v>
      </c>
      <c r="I55" s="11">
        <f t="shared" si="21"/>
        <v>0.77192982456140347</v>
      </c>
      <c r="J55" s="11">
        <f t="shared" si="21"/>
        <v>0.82456140350877194</v>
      </c>
      <c r="K55" s="11">
        <f t="shared" si="21"/>
        <v>0.91228070175438591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0.2</v>
      </c>
      <c r="C57" s="11">
        <f t="shared" ref="C57:K57" si="22">C48/(C48+C51)</f>
        <v>0.45</v>
      </c>
      <c r="D57" s="11">
        <f t="shared" si="22"/>
        <v>0.25</v>
      </c>
      <c r="E57" s="11">
        <f t="shared" si="22"/>
        <v>0.2</v>
      </c>
      <c r="F57" s="11">
        <f t="shared" si="22"/>
        <v>0.5</v>
      </c>
      <c r="G57" s="11">
        <f t="shared" si="22"/>
        <v>0.3</v>
      </c>
      <c r="H57" s="11">
        <f t="shared" si="22"/>
        <v>0.25</v>
      </c>
      <c r="I57" s="11">
        <f t="shared" si="22"/>
        <v>0.1</v>
      </c>
      <c r="J57" s="11">
        <f t="shared" si="22"/>
        <v>0.35</v>
      </c>
      <c r="K57" s="11">
        <f t="shared" si="22"/>
        <v>0.3</v>
      </c>
    </row>
    <row r="58" spans="1:11" x14ac:dyDescent="0.3">
      <c r="A58" s="4" t="s">
        <v>23</v>
      </c>
      <c r="B58" s="11">
        <f>B50/(B50+B49)</f>
        <v>0.10526315789473684</v>
      </c>
      <c r="C58" s="11">
        <f t="shared" ref="C58:K58" si="23">C50/(C50+C49)</f>
        <v>0.17543859649122806</v>
      </c>
      <c r="D58" s="11">
        <f t="shared" si="23"/>
        <v>0.22807017543859648</v>
      </c>
      <c r="E58" s="11">
        <f t="shared" si="23"/>
        <v>8.771929824561403E-2</v>
      </c>
      <c r="F58" s="11">
        <f t="shared" si="23"/>
        <v>0.43859649122807015</v>
      </c>
      <c r="G58" s="11">
        <f t="shared" si="23"/>
        <v>0.19298245614035087</v>
      </c>
      <c r="H58" s="11">
        <f t="shared" si="23"/>
        <v>0.15789473684210525</v>
      </c>
      <c r="I58" s="11">
        <f t="shared" si="23"/>
        <v>0.22807017543859648</v>
      </c>
      <c r="J58" s="11">
        <f t="shared" si="23"/>
        <v>0.17543859649122806</v>
      </c>
      <c r="K58" s="11">
        <f t="shared" si="23"/>
        <v>8.771929824561403E-2</v>
      </c>
    </row>
    <row r="59" spans="1:11" x14ac:dyDescent="0.3">
      <c r="C59" s="11"/>
    </row>
    <row r="60" spans="1:11" x14ac:dyDescent="0.3">
      <c r="A60" s="6" t="s">
        <v>35</v>
      </c>
      <c r="B60" s="11">
        <v>0.89549999999999996</v>
      </c>
      <c r="C60" s="11">
        <v>0.90180000000000005</v>
      </c>
      <c r="D60" s="11">
        <v>0.89449999999999996</v>
      </c>
      <c r="E60" s="11">
        <v>0.88200000000000001</v>
      </c>
      <c r="F60" s="11">
        <v>0.89190000000000003</v>
      </c>
      <c r="G60" s="11">
        <v>0.88190000000000002</v>
      </c>
      <c r="H60" s="11">
        <v>0.90329999999999999</v>
      </c>
      <c r="I60" s="11">
        <v>0.88890000000000002</v>
      </c>
      <c r="J60" s="11">
        <v>0.8891</v>
      </c>
      <c r="K60" s="11">
        <v>0.89090000000000003</v>
      </c>
    </row>
    <row r="62" spans="1:11" x14ac:dyDescent="0.3">
      <c r="A62" s="5" t="s">
        <v>21</v>
      </c>
      <c r="B62" s="2">
        <v>10</v>
      </c>
      <c r="C62" s="2">
        <v>7</v>
      </c>
      <c r="D62" s="2">
        <v>7</v>
      </c>
      <c r="E62" s="2">
        <v>6</v>
      </c>
      <c r="F62" s="2">
        <v>16</v>
      </c>
      <c r="G62" s="2">
        <v>6</v>
      </c>
      <c r="H62" s="2">
        <v>13</v>
      </c>
      <c r="I62" s="2">
        <v>6</v>
      </c>
      <c r="J62" s="2">
        <v>5</v>
      </c>
      <c r="K62" s="2">
        <v>5</v>
      </c>
    </row>
    <row r="63" spans="1:11" x14ac:dyDescent="0.3">
      <c r="A63" s="5" t="s">
        <v>19</v>
      </c>
      <c r="B63" s="2">
        <v>49</v>
      </c>
      <c r="C63" s="20">
        <v>46</v>
      </c>
      <c r="D63" s="2">
        <v>46</v>
      </c>
      <c r="E63" s="2">
        <v>49</v>
      </c>
      <c r="F63" s="2">
        <v>38</v>
      </c>
      <c r="G63" s="2">
        <v>44</v>
      </c>
      <c r="H63" s="2">
        <v>39</v>
      </c>
      <c r="I63" s="2">
        <v>49</v>
      </c>
      <c r="J63" s="2">
        <v>47</v>
      </c>
      <c r="K63" s="2">
        <v>44</v>
      </c>
    </row>
    <row r="64" spans="1:11" x14ac:dyDescent="0.3">
      <c r="A64" s="5" t="s">
        <v>22</v>
      </c>
      <c r="B64" s="2">
        <v>6</v>
      </c>
      <c r="C64" s="2">
        <v>9</v>
      </c>
      <c r="D64" s="2">
        <v>9</v>
      </c>
      <c r="E64" s="2">
        <v>6</v>
      </c>
      <c r="F64" s="2">
        <v>17</v>
      </c>
      <c r="G64" s="2">
        <v>11</v>
      </c>
      <c r="H64" s="2">
        <v>16</v>
      </c>
      <c r="I64" s="2">
        <v>6</v>
      </c>
      <c r="J64" s="2">
        <v>8</v>
      </c>
      <c r="K64" s="2">
        <v>11</v>
      </c>
    </row>
    <row r="65" spans="1:11" x14ac:dyDescent="0.3">
      <c r="A65" s="5" t="s">
        <v>20</v>
      </c>
      <c r="B65" s="2">
        <v>11</v>
      </c>
      <c r="C65" s="2">
        <v>15</v>
      </c>
      <c r="D65" s="2">
        <v>15</v>
      </c>
      <c r="E65" s="2">
        <v>14</v>
      </c>
      <c r="F65" s="2">
        <v>6</v>
      </c>
      <c r="G65" s="2">
        <v>16</v>
      </c>
      <c r="H65" s="2">
        <v>9</v>
      </c>
      <c r="I65" s="2">
        <v>16</v>
      </c>
      <c r="J65" s="2">
        <v>17</v>
      </c>
      <c r="K65" s="2">
        <v>17</v>
      </c>
    </row>
    <row r="66" spans="1:11" x14ac:dyDescent="0.3">
      <c r="A66" s="15" t="s">
        <v>27</v>
      </c>
      <c r="B66" s="11">
        <f>(B62+B63)/SUM(B62:B65)</f>
        <v>0.77631578947368418</v>
      </c>
      <c r="C66" s="11">
        <f t="shared" ref="C66:K66" si="24">(C62+C63)/SUM(C62:C65)</f>
        <v>0.68831168831168832</v>
      </c>
      <c r="D66" s="11">
        <f t="shared" si="24"/>
        <v>0.68831168831168832</v>
      </c>
      <c r="E66" s="11">
        <f t="shared" si="24"/>
        <v>0.73333333333333328</v>
      </c>
      <c r="F66" s="11">
        <f t="shared" si="24"/>
        <v>0.70129870129870131</v>
      </c>
      <c r="G66" s="11">
        <f t="shared" si="24"/>
        <v>0.64935064935064934</v>
      </c>
      <c r="H66" s="11">
        <f t="shared" si="24"/>
        <v>0.67532467532467533</v>
      </c>
      <c r="I66" s="11">
        <f t="shared" si="24"/>
        <v>0.7142857142857143</v>
      </c>
      <c r="J66" s="11">
        <f t="shared" si="24"/>
        <v>0.67532467532467533</v>
      </c>
      <c r="K66" s="11">
        <f t="shared" si="24"/>
        <v>0.63636363636363635</v>
      </c>
    </row>
    <row r="67" spans="1:11" x14ac:dyDescent="0.3">
      <c r="A67" s="4" t="s">
        <v>17</v>
      </c>
      <c r="B67" s="11">
        <f>B62/(B62+B64)</f>
        <v>0.625</v>
      </c>
      <c r="C67" s="11">
        <f t="shared" ref="C67:K67" si="25">C62/(C62+C64)</f>
        <v>0.4375</v>
      </c>
      <c r="D67" s="11">
        <f t="shared" si="25"/>
        <v>0.4375</v>
      </c>
      <c r="E67" s="11">
        <f t="shared" si="25"/>
        <v>0.5</v>
      </c>
      <c r="F67" s="11">
        <f t="shared" si="25"/>
        <v>0.48484848484848486</v>
      </c>
      <c r="G67" s="11">
        <f t="shared" si="25"/>
        <v>0.35294117647058826</v>
      </c>
      <c r="H67" s="11">
        <f t="shared" si="25"/>
        <v>0.44827586206896552</v>
      </c>
      <c r="I67" s="11">
        <f t="shared" si="25"/>
        <v>0.5</v>
      </c>
      <c r="J67" s="11">
        <f t="shared" si="25"/>
        <v>0.38461538461538464</v>
      </c>
      <c r="K67" s="11">
        <f t="shared" si="25"/>
        <v>0.3125</v>
      </c>
    </row>
    <row r="68" spans="1:11" x14ac:dyDescent="0.3">
      <c r="A68" s="4" t="s">
        <v>16</v>
      </c>
      <c r="B68" s="11">
        <f>B62/(B62+B65)</f>
        <v>0.47619047619047616</v>
      </c>
      <c r="C68" s="11">
        <f t="shared" ref="C68:K68" si="26">C62/(C62+C65)</f>
        <v>0.31818181818181818</v>
      </c>
      <c r="D68" s="11">
        <f t="shared" si="26"/>
        <v>0.31818181818181818</v>
      </c>
      <c r="E68" s="11">
        <f t="shared" si="26"/>
        <v>0.3</v>
      </c>
      <c r="F68" s="11">
        <f t="shared" si="26"/>
        <v>0.72727272727272729</v>
      </c>
      <c r="G68" s="11">
        <f t="shared" si="26"/>
        <v>0.27272727272727271</v>
      </c>
      <c r="H68" s="11">
        <f t="shared" si="26"/>
        <v>0.59090909090909094</v>
      </c>
      <c r="I68" s="11">
        <f t="shared" si="26"/>
        <v>0.27272727272727271</v>
      </c>
      <c r="J68" s="11">
        <f t="shared" si="26"/>
        <v>0.22727272727272727</v>
      </c>
      <c r="K68" s="11">
        <f t="shared" si="26"/>
        <v>0.22727272727272727</v>
      </c>
    </row>
    <row r="69" spans="1:11" x14ac:dyDescent="0.3">
      <c r="A69" s="4" t="s">
        <v>18</v>
      </c>
      <c r="B69" s="11">
        <f>B63/(B63+B64)</f>
        <v>0.89090909090909087</v>
      </c>
      <c r="C69" s="11">
        <f t="shared" ref="C69:K69" si="27">C63/(C63+C64)</f>
        <v>0.83636363636363631</v>
      </c>
      <c r="D69" s="11">
        <f t="shared" si="27"/>
        <v>0.83636363636363631</v>
      </c>
      <c r="E69" s="11">
        <f t="shared" si="27"/>
        <v>0.89090909090909087</v>
      </c>
      <c r="F69" s="11">
        <f t="shared" si="27"/>
        <v>0.69090909090909092</v>
      </c>
      <c r="G69" s="11">
        <f t="shared" si="27"/>
        <v>0.8</v>
      </c>
      <c r="H69" s="11">
        <f t="shared" si="27"/>
        <v>0.70909090909090911</v>
      </c>
      <c r="I69" s="11">
        <f t="shared" si="27"/>
        <v>0.89090909090909087</v>
      </c>
      <c r="J69" s="11">
        <f t="shared" si="27"/>
        <v>0.8545454545454545</v>
      </c>
      <c r="K69" s="11">
        <f t="shared" si="27"/>
        <v>0.8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0.47619047619047616</v>
      </c>
      <c r="C71" s="11">
        <f t="shared" ref="C71:K71" si="28">C62/(C62+C65)</f>
        <v>0.31818181818181818</v>
      </c>
      <c r="D71" s="11">
        <f t="shared" si="28"/>
        <v>0.31818181818181818</v>
      </c>
      <c r="E71" s="11">
        <f t="shared" si="28"/>
        <v>0.3</v>
      </c>
      <c r="F71" s="11">
        <f t="shared" si="28"/>
        <v>0.72727272727272729</v>
      </c>
      <c r="G71" s="11">
        <f t="shared" si="28"/>
        <v>0.27272727272727271</v>
      </c>
      <c r="H71" s="11">
        <f t="shared" si="28"/>
        <v>0.59090909090909094</v>
      </c>
      <c r="I71" s="11">
        <f t="shared" si="28"/>
        <v>0.27272727272727271</v>
      </c>
      <c r="J71" s="11">
        <f t="shared" si="28"/>
        <v>0.22727272727272727</v>
      </c>
      <c r="K71" s="11">
        <f t="shared" si="28"/>
        <v>0.22727272727272727</v>
      </c>
    </row>
    <row r="72" spans="1:11" x14ac:dyDescent="0.3">
      <c r="A72" s="4" t="s">
        <v>23</v>
      </c>
      <c r="B72" s="11">
        <f>B64/(B64+B63)</f>
        <v>0.10909090909090909</v>
      </c>
      <c r="C72" s="11">
        <f t="shared" ref="C72:K72" si="29">C64/(C64+C63)</f>
        <v>0.16363636363636364</v>
      </c>
      <c r="D72" s="11">
        <f t="shared" si="29"/>
        <v>0.16363636363636364</v>
      </c>
      <c r="E72" s="11">
        <f t="shared" si="29"/>
        <v>0.10909090909090909</v>
      </c>
      <c r="F72" s="11">
        <f t="shared" si="29"/>
        <v>0.30909090909090908</v>
      </c>
      <c r="G72" s="11">
        <f t="shared" si="29"/>
        <v>0.2</v>
      </c>
      <c r="H72" s="11">
        <f t="shared" si="29"/>
        <v>0.29090909090909089</v>
      </c>
      <c r="I72" s="11">
        <f t="shared" si="29"/>
        <v>0.10909090909090909</v>
      </c>
      <c r="J72" s="11">
        <f t="shared" si="29"/>
        <v>0.14545454545454545</v>
      </c>
      <c r="K72" s="11">
        <f t="shared" si="29"/>
        <v>0.2</v>
      </c>
    </row>
    <row r="73" spans="1:11" x14ac:dyDescent="0.3">
      <c r="C73" s="11"/>
    </row>
    <row r="74" spans="1:11" x14ac:dyDescent="0.3">
      <c r="A74" s="6" t="s">
        <v>36</v>
      </c>
      <c r="B74" s="11">
        <v>0.89870000000000005</v>
      </c>
      <c r="C74" s="11">
        <v>0.89380000000000004</v>
      </c>
      <c r="D74" s="11">
        <v>0.8962</v>
      </c>
      <c r="E74" s="11">
        <v>0.88649999999999995</v>
      </c>
      <c r="F74" s="11">
        <v>0.89980000000000004</v>
      </c>
      <c r="G74" s="11">
        <v>0.89700000000000002</v>
      </c>
      <c r="H74" s="11">
        <v>0.89539999999999997</v>
      </c>
      <c r="I74" s="11">
        <v>0.8841</v>
      </c>
      <c r="J74" s="11">
        <v>0.88980000000000004</v>
      </c>
      <c r="K74" s="11">
        <v>0.89829999999999999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3</v>
      </c>
      <c r="C76" s="2">
        <v>4</v>
      </c>
      <c r="D76" s="2">
        <v>7</v>
      </c>
      <c r="E76" s="2">
        <v>5</v>
      </c>
      <c r="F76" s="2">
        <v>12</v>
      </c>
      <c r="G76" s="2">
        <v>3</v>
      </c>
      <c r="H76" s="2">
        <v>5</v>
      </c>
      <c r="I76" s="2">
        <v>5</v>
      </c>
      <c r="J76" s="2">
        <v>6</v>
      </c>
      <c r="K76" s="2">
        <v>5</v>
      </c>
    </row>
    <row r="77" spans="1:11" x14ac:dyDescent="0.3">
      <c r="A77" s="5" t="s">
        <v>19</v>
      </c>
      <c r="B77" s="2">
        <v>48</v>
      </c>
      <c r="C77" s="20">
        <v>48</v>
      </c>
      <c r="D77" s="20">
        <v>45</v>
      </c>
      <c r="E77" s="20">
        <v>50</v>
      </c>
      <c r="F77" s="20">
        <v>42</v>
      </c>
      <c r="G77" s="20">
        <v>47</v>
      </c>
      <c r="H77" s="20">
        <v>45</v>
      </c>
      <c r="I77" s="20">
        <v>46</v>
      </c>
      <c r="J77" s="20">
        <v>46</v>
      </c>
      <c r="K77" s="20">
        <v>46</v>
      </c>
    </row>
    <row r="78" spans="1:11" x14ac:dyDescent="0.3">
      <c r="A78" s="5" t="s">
        <v>22</v>
      </c>
      <c r="B78" s="2">
        <v>7</v>
      </c>
      <c r="C78" s="2">
        <v>7</v>
      </c>
      <c r="D78" s="2">
        <v>10</v>
      </c>
      <c r="E78" s="2">
        <v>5</v>
      </c>
      <c r="F78" s="2">
        <v>13</v>
      </c>
      <c r="G78" s="2">
        <v>8</v>
      </c>
      <c r="H78" s="2">
        <v>10</v>
      </c>
      <c r="I78" s="2">
        <v>9</v>
      </c>
      <c r="J78" s="2">
        <v>9</v>
      </c>
      <c r="K78" s="2">
        <v>8</v>
      </c>
    </row>
    <row r="79" spans="1:11" x14ac:dyDescent="0.3">
      <c r="A79" s="5" t="s">
        <v>20</v>
      </c>
      <c r="B79" s="2">
        <v>19</v>
      </c>
      <c r="C79" s="2">
        <v>18</v>
      </c>
      <c r="D79" s="2">
        <v>15</v>
      </c>
      <c r="E79" s="2">
        <v>17</v>
      </c>
      <c r="F79" s="2">
        <v>10</v>
      </c>
      <c r="G79" s="2">
        <v>19</v>
      </c>
      <c r="H79" s="2">
        <v>17</v>
      </c>
      <c r="I79" s="2">
        <v>17</v>
      </c>
      <c r="J79" s="2">
        <v>16</v>
      </c>
      <c r="K79" s="2">
        <v>16</v>
      </c>
    </row>
    <row r="80" spans="1:11" x14ac:dyDescent="0.3">
      <c r="A80" s="15" t="s">
        <v>27</v>
      </c>
      <c r="B80" s="11">
        <f>(B76+B77)/SUM(B76:B79)</f>
        <v>0.66233766233766234</v>
      </c>
      <c r="C80" s="11">
        <f t="shared" ref="C80:K80" si="30">(C76+C77)/SUM(C76:C79)</f>
        <v>0.67532467532467533</v>
      </c>
      <c r="D80" s="11">
        <f t="shared" si="30"/>
        <v>0.67532467532467533</v>
      </c>
      <c r="E80" s="11">
        <f t="shared" si="30"/>
        <v>0.7142857142857143</v>
      </c>
      <c r="F80" s="11">
        <f t="shared" si="30"/>
        <v>0.70129870129870131</v>
      </c>
      <c r="G80" s="11">
        <f t="shared" si="30"/>
        <v>0.64935064935064934</v>
      </c>
      <c r="H80" s="11">
        <f t="shared" si="30"/>
        <v>0.64935064935064934</v>
      </c>
      <c r="I80" s="11">
        <f t="shared" si="30"/>
        <v>0.66233766233766234</v>
      </c>
      <c r="J80" s="11">
        <f t="shared" si="30"/>
        <v>0.67532467532467533</v>
      </c>
      <c r="K80" s="11">
        <f t="shared" si="30"/>
        <v>0.68</v>
      </c>
    </row>
    <row r="81" spans="1:11" x14ac:dyDescent="0.3">
      <c r="A81" s="4" t="s">
        <v>17</v>
      </c>
      <c r="B81" s="11">
        <f>B76/(B76+B78)</f>
        <v>0.3</v>
      </c>
      <c r="C81" s="11">
        <f t="shared" ref="C81:K81" si="31">C76/(C76+C78)</f>
        <v>0.36363636363636365</v>
      </c>
      <c r="D81" s="11">
        <f t="shared" si="31"/>
        <v>0.41176470588235292</v>
      </c>
      <c r="E81" s="11">
        <f t="shared" si="31"/>
        <v>0.5</v>
      </c>
      <c r="F81" s="11">
        <f t="shared" si="31"/>
        <v>0.48</v>
      </c>
      <c r="G81" s="11">
        <f t="shared" si="31"/>
        <v>0.27272727272727271</v>
      </c>
      <c r="H81" s="11">
        <f t="shared" si="31"/>
        <v>0.33333333333333331</v>
      </c>
      <c r="I81" s="11">
        <f t="shared" si="31"/>
        <v>0.35714285714285715</v>
      </c>
      <c r="J81" s="11">
        <f t="shared" si="31"/>
        <v>0.4</v>
      </c>
      <c r="K81" s="11">
        <f t="shared" si="31"/>
        <v>0.38461538461538464</v>
      </c>
    </row>
    <row r="82" spans="1:11" x14ac:dyDescent="0.3">
      <c r="A82" s="4" t="s">
        <v>16</v>
      </c>
      <c r="B82" s="11">
        <f>B76/(B76+B79)</f>
        <v>0.13636363636363635</v>
      </c>
      <c r="C82" s="11">
        <f t="shared" ref="C82:K82" si="32">C76/(C76+C79)</f>
        <v>0.18181818181818182</v>
      </c>
      <c r="D82" s="11">
        <f t="shared" si="32"/>
        <v>0.31818181818181818</v>
      </c>
      <c r="E82" s="11">
        <f t="shared" si="32"/>
        <v>0.22727272727272727</v>
      </c>
      <c r="F82" s="11">
        <f t="shared" si="32"/>
        <v>0.54545454545454541</v>
      </c>
      <c r="G82" s="11">
        <f t="shared" si="32"/>
        <v>0.13636363636363635</v>
      </c>
      <c r="H82" s="11">
        <f t="shared" si="32"/>
        <v>0.22727272727272727</v>
      </c>
      <c r="I82" s="11">
        <f t="shared" si="32"/>
        <v>0.22727272727272727</v>
      </c>
      <c r="J82" s="11">
        <f t="shared" si="32"/>
        <v>0.27272727272727271</v>
      </c>
      <c r="K82" s="11">
        <f t="shared" si="32"/>
        <v>0.23809523809523808</v>
      </c>
    </row>
    <row r="83" spans="1:11" x14ac:dyDescent="0.3">
      <c r="A83" s="4" t="s">
        <v>18</v>
      </c>
      <c r="B83" s="11">
        <f>B77/(B77+B78)</f>
        <v>0.87272727272727268</v>
      </c>
      <c r="C83" s="11">
        <f t="shared" ref="C83:K83" si="33">C77/(C77+C78)</f>
        <v>0.87272727272727268</v>
      </c>
      <c r="D83" s="11">
        <f t="shared" si="33"/>
        <v>0.81818181818181823</v>
      </c>
      <c r="E83" s="11">
        <f t="shared" si="33"/>
        <v>0.90909090909090906</v>
      </c>
      <c r="F83" s="11">
        <f t="shared" si="33"/>
        <v>0.76363636363636367</v>
      </c>
      <c r="G83" s="11">
        <f t="shared" si="33"/>
        <v>0.8545454545454545</v>
      </c>
      <c r="H83" s="11">
        <f t="shared" si="33"/>
        <v>0.81818181818181823</v>
      </c>
      <c r="I83" s="11">
        <f t="shared" si="33"/>
        <v>0.83636363636363631</v>
      </c>
      <c r="J83" s="11">
        <f t="shared" si="33"/>
        <v>0.83636363636363631</v>
      </c>
      <c r="K83" s="11">
        <f t="shared" si="33"/>
        <v>0.85185185185185186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0.13636363636363635</v>
      </c>
      <c r="C85" s="11">
        <f t="shared" ref="C85:K85" si="34">C76/(C76+C79)</f>
        <v>0.18181818181818182</v>
      </c>
      <c r="D85" s="11">
        <f t="shared" si="34"/>
        <v>0.31818181818181818</v>
      </c>
      <c r="E85" s="11">
        <f t="shared" si="34"/>
        <v>0.22727272727272727</v>
      </c>
      <c r="F85" s="11">
        <f t="shared" si="34"/>
        <v>0.54545454545454541</v>
      </c>
      <c r="G85" s="11">
        <f t="shared" si="34"/>
        <v>0.13636363636363635</v>
      </c>
      <c r="H85" s="11">
        <f t="shared" si="34"/>
        <v>0.22727272727272727</v>
      </c>
      <c r="I85" s="11">
        <f t="shared" si="34"/>
        <v>0.22727272727272727</v>
      </c>
      <c r="J85" s="11">
        <f t="shared" si="34"/>
        <v>0.27272727272727271</v>
      </c>
      <c r="K85" s="11">
        <f t="shared" si="34"/>
        <v>0.23809523809523808</v>
      </c>
    </row>
    <row r="86" spans="1:11" x14ac:dyDescent="0.3">
      <c r="A86" s="4" t="s">
        <v>23</v>
      </c>
      <c r="B86" s="11">
        <f>B78/(B78+B77)</f>
        <v>0.12727272727272726</v>
      </c>
      <c r="C86" s="11">
        <f t="shared" ref="C86:K86" si="35">C78/(C78+C77)</f>
        <v>0.12727272727272726</v>
      </c>
      <c r="D86" s="11">
        <f t="shared" si="35"/>
        <v>0.18181818181818182</v>
      </c>
      <c r="E86" s="11">
        <f t="shared" si="35"/>
        <v>9.0909090909090912E-2</v>
      </c>
      <c r="F86" s="11">
        <f t="shared" si="35"/>
        <v>0.23636363636363636</v>
      </c>
      <c r="G86" s="11">
        <f t="shared" si="35"/>
        <v>0.14545454545454545</v>
      </c>
      <c r="H86" s="11">
        <f t="shared" si="35"/>
        <v>0.18181818181818182</v>
      </c>
      <c r="I86" s="11">
        <f t="shared" si="35"/>
        <v>0.16363636363636364</v>
      </c>
      <c r="J86" s="11">
        <f t="shared" si="35"/>
        <v>0.16363636363636364</v>
      </c>
      <c r="K86" s="11">
        <f t="shared" si="35"/>
        <v>0.14814814814814814</v>
      </c>
    </row>
    <row r="87" spans="1:11" x14ac:dyDescent="0.3">
      <c r="C87" s="11"/>
    </row>
    <row r="88" spans="1:11" x14ac:dyDescent="0.3">
      <c r="A88" s="6" t="s">
        <v>37</v>
      </c>
      <c r="B88" s="11">
        <v>0.89580000000000004</v>
      </c>
      <c r="C88" s="11">
        <v>0.90369999999999995</v>
      </c>
      <c r="D88" s="11">
        <v>0.89219999999999999</v>
      </c>
      <c r="E88" s="11">
        <v>0.90129999999999999</v>
      </c>
      <c r="F88" s="11">
        <v>0.89490000000000003</v>
      </c>
      <c r="G88" s="11">
        <v>0.89180000000000004</v>
      </c>
      <c r="H88" s="11">
        <v>0.8992</v>
      </c>
      <c r="I88" s="11">
        <v>0.8851</v>
      </c>
      <c r="J88" s="11">
        <v>0.89600000000000002</v>
      </c>
      <c r="K88" s="11">
        <v>0.89139999999999997</v>
      </c>
    </row>
    <row r="90" spans="1:11" x14ac:dyDescent="0.3">
      <c r="A90" s="5" t="s">
        <v>21</v>
      </c>
      <c r="B90" s="2">
        <v>8</v>
      </c>
      <c r="C90" s="2">
        <v>6</v>
      </c>
      <c r="D90" s="2">
        <v>9</v>
      </c>
      <c r="E90" s="2">
        <v>10</v>
      </c>
      <c r="F90" s="2">
        <v>14</v>
      </c>
      <c r="G90" s="2">
        <v>6</v>
      </c>
      <c r="H90" s="2">
        <v>10</v>
      </c>
      <c r="I90" s="2">
        <v>6</v>
      </c>
      <c r="J90" s="2">
        <v>5</v>
      </c>
      <c r="K90" s="2">
        <v>6</v>
      </c>
    </row>
    <row r="91" spans="1:11" x14ac:dyDescent="0.3">
      <c r="A91" s="5" t="s">
        <v>19</v>
      </c>
      <c r="B91" s="2">
        <v>44</v>
      </c>
      <c r="C91" s="20">
        <v>43</v>
      </c>
      <c r="D91" s="2">
        <v>41</v>
      </c>
      <c r="E91" s="2">
        <v>45</v>
      </c>
      <c r="F91" s="2">
        <v>33</v>
      </c>
      <c r="G91" s="2">
        <v>50</v>
      </c>
      <c r="H91" s="2">
        <v>43</v>
      </c>
      <c r="I91" s="2">
        <v>44</v>
      </c>
      <c r="J91" s="2">
        <v>45</v>
      </c>
      <c r="K91" s="2">
        <v>46</v>
      </c>
    </row>
    <row r="92" spans="1:11" x14ac:dyDescent="0.3">
      <c r="A92" s="5" t="s">
        <v>22</v>
      </c>
      <c r="B92" s="2">
        <v>7</v>
      </c>
      <c r="C92" s="2">
        <v>9</v>
      </c>
      <c r="D92" s="2">
        <v>11</v>
      </c>
      <c r="E92" s="2">
        <v>7</v>
      </c>
      <c r="F92" s="2">
        <v>19</v>
      </c>
      <c r="G92" s="2">
        <v>2</v>
      </c>
      <c r="H92" s="2">
        <v>9</v>
      </c>
      <c r="I92" s="2">
        <v>6</v>
      </c>
      <c r="J92" s="2">
        <v>7</v>
      </c>
      <c r="K92" s="2">
        <v>6</v>
      </c>
    </row>
    <row r="93" spans="1:11" x14ac:dyDescent="0.3">
      <c r="A93" s="5" t="s">
        <v>20</v>
      </c>
      <c r="B93" s="2">
        <v>17</v>
      </c>
      <c r="C93" s="2">
        <v>19</v>
      </c>
      <c r="D93" s="2">
        <v>16</v>
      </c>
      <c r="E93" s="2">
        <v>15</v>
      </c>
      <c r="F93" s="2">
        <v>11</v>
      </c>
      <c r="G93" s="2">
        <v>19</v>
      </c>
      <c r="H93" s="2">
        <v>15</v>
      </c>
      <c r="I93" s="2">
        <v>19</v>
      </c>
      <c r="J93" s="2">
        <v>20</v>
      </c>
      <c r="K93" s="2">
        <v>19</v>
      </c>
    </row>
    <row r="94" spans="1:11" x14ac:dyDescent="0.3">
      <c r="A94" s="15" t="s">
        <v>27</v>
      </c>
      <c r="B94" s="11">
        <f>(B90+B91)/SUM(B90:B93)</f>
        <v>0.68421052631578949</v>
      </c>
      <c r="C94" s="11">
        <f t="shared" ref="C94:K94" si="36">(C90+C91)/SUM(C90:C93)</f>
        <v>0.63636363636363635</v>
      </c>
      <c r="D94" s="11">
        <f t="shared" si="36"/>
        <v>0.64935064935064934</v>
      </c>
      <c r="E94" s="11">
        <f t="shared" si="36"/>
        <v>0.7142857142857143</v>
      </c>
      <c r="F94" s="11">
        <f t="shared" si="36"/>
        <v>0.61038961038961037</v>
      </c>
      <c r="G94" s="11">
        <f t="shared" si="36"/>
        <v>0.72727272727272729</v>
      </c>
      <c r="H94" s="11">
        <f>(H90+H91)/SUM(H90:H93)</f>
        <v>0.68831168831168832</v>
      </c>
      <c r="I94" s="11">
        <f t="shared" si="36"/>
        <v>0.66666666666666663</v>
      </c>
      <c r="J94" s="11">
        <f t="shared" si="36"/>
        <v>0.64935064935064934</v>
      </c>
      <c r="K94" s="11">
        <f t="shared" si="36"/>
        <v>0.67532467532467533</v>
      </c>
    </row>
    <row r="95" spans="1:11" x14ac:dyDescent="0.3">
      <c r="A95" s="4" t="s">
        <v>17</v>
      </c>
      <c r="B95" s="11">
        <f>B90/(B90+B92)</f>
        <v>0.53333333333333333</v>
      </c>
      <c r="C95" s="11">
        <f t="shared" ref="C95:K95" si="37">C90/(C90+C92)</f>
        <v>0.4</v>
      </c>
      <c r="D95" s="11">
        <f t="shared" si="37"/>
        <v>0.45</v>
      </c>
      <c r="E95" s="11">
        <f t="shared" si="37"/>
        <v>0.58823529411764708</v>
      </c>
      <c r="F95" s="11">
        <f t="shared" si="37"/>
        <v>0.42424242424242425</v>
      </c>
      <c r="G95" s="11">
        <f t="shared" si="37"/>
        <v>0.75</v>
      </c>
      <c r="H95" s="11">
        <f t="shared" si="37"/>
        <v>0.52631578947368418</v>
      </c>
      <c r="I95" s="11">
        <f t="shared" si="37"/>
        <v>0.5</v>
      </c>
      <c r="J95" s="11">
        <f t="shared" si="37"/>
        <v>0.41666666666666669</v>
      </c>
      <c r="K95" s="11">
        <f t="shared" si="37"/>
        <v>0.5</v>
      </c>
    </row>
    <row r="96" spans="1:11" x14ac:dyDescent="0.3">
      <c r="A96" s="4" t="s">
        <v>16</v>
      </c>
      <c r="B96" s="11">
        <f>B90/(B90+B93)</f>
        <v>0.32</v>
      </c>
      <c r="C96" s="11">
        <f t="shared" ref="C96:K96" si="38">C90/(C90+C93)</f>
        <v>0.24</v>
      </c>
      <c r="D96" s="11">
        <f t="shared" si="38"/>
        <v>0.36</v>
      </c>
      <c r="E96" s="11">
        <f t="shared" si="38"/>
        <v>0.4</v>
      </c>
      <c r="F96" s="11">
        <f t="shared" si="38"/>
        <v>0.56000000000000005</v>
      </c>
      <c r="G96" s="11">
        <f t="shared" si="38"/>
        <v>0.24</v>
      </c>
      <c r="H96" s="11">
        <f t="shared" si="38"/>
        <v>0.4</v>
      </c>
      <c r="I96" s="11">
        <f t="shared" si="38"/>
        <v>0.24</v>
      </c>
      <c r="J96" s="11">
        <f t="shared" si="38"/>
        <v>0.2</v>
      </c>
      <c r="K96" s="11">
        <f t="shared" si="38"/>
        <v>0.24</v>
      </c>
    </row>
    <row r="97" spans="1:11" x14ac:dyDescent="0.3">
      <c r="A97" s="4" t="s">
        <v>18</v>
      </c>
      <c r="B97" s="11">
        <f>B91/(B91+B92)</f>
        <v>0.86274509803921573</v>
      </c>
      <c r="C97" s="11">
        <f t="shared" ref="C97:K97" si="39">C91/(C91+C92)</f>
        <v>0.82692307692307687</v>
      </c>
      <c r="D97" s="11">
        <f t="shared" si="39"/>
        <v>0.78846153846153844</v>
      </c>
      <c r="E97" s="11">
        <f t="shared" si="39"/>
        <v>0.86538461538461542</v>
      </c>
      <c r="F97" s="11">
        <f t="shared" si="39"/>
        <v>0.63461538461538458</v>
      </c>
      <c r="G97" s="11">
        <f t="shared" si="39"/>
        <v>0.96153846153846156</v>
      </c>
      <c r="H97" s="11">
        <f t="shared" si="39"/>
        <v>0.82692307692307687</v>
      </c>
      <c r="I97" s="11">
        <f t="shared" si="39"/>
        <v>0.88</v>
      </c>
      <c r="J97" s="11">
        <f t="shared" si="39"/>
        <v>0.86538461538461542</v>
      </c>
      <c r="K97" s="11">
        <f t="shared" si="39"/>
        <v>0.88461538461538458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0.32</v>
      </c>
      <c r="C99" s="11">
        <f t="shared" ref="C99:K99" si="40">C90/(C90+C93)</f>
        <v>0.24</v>
      </c>
      <c r="D99" s="11">
        <f t="shared" si="40"/>
        <v>0.36</v>
      </c>
      <c r="E99" s="11">
        <f t="shared" si="40"/>
        <v>0.4</v>
      </c>
      <c r="F99" s="11">
        <f t="shared" si="40"/>
        <v>0.56000000000000005</v>
      </c>
      <c r="G99" s="11">
        <f t="shared" si="40"/>
        <v>0.24</v>
      </c>
      <c r="H99" s="11">
        <f t="shared" si="40"/>
        <v>0.4</v>
      </c>
      <c r="I99" s="11">
        <f t="shared" si="40"/>
        <v>0.24</v>
      </c>
      <c r="J99" s="11">
        <f t="shared" si="40"/>
        <v>0.2</v>
      </c>
      <c r="K99" s="11">
        <f t="shared" si="40"/>
        <v>0.24</v>
      </c>
    </row>
    <row r="100" spans="1:11" x14ac:dyDescent="0.3">
      <c r="A100" s="4" t="s">
        <v>23</v>
      </c>
      <c r="B100" s="11">
        <f>B92/(B92+B91)</f>
        <v>0.13725490196078433</v>
      </c>
      <c r="C100" s="11">
        <f t="shared" ref="C100:K100" si="41">C92/(C92+C91)</f>
        <v>0.17307692307692307</v>
      </c>
      <c r="D100" s="11">
        <f t="shared" si="41"/>
        <v>0.21153846153846154</v>
      </c>
      <c r="E100" s="11">
        <f t="shared" si="41"/>
        <v>0.13461538461538461</v>
      </c>
      <c r="F100" s="11">
        <f t="shared" si="41"/>
        <v>0.36538461538461536</v>
      </c>
      <c r="G100" s="11">
        <f t="shared" si="41"/>
        <v>3.8461538461538464E-2</v>
      </c>
      <c r="H100" s="11">
        <f t="shared" si="41"/>
        <v>0.17307692307692307</v>
      </c>
      <c r="I100" s="11">
        <f t="shared" si="41"/>
        <v>0.12</v>
      </c>
      <c r="J100" s="11">
        <f t="shared" si="41"/>
        <v>0.13461538461538461</v>
      </c>
      <c r="K100" s="11">
        <f t="shared" si="41"/>
        <v>0.11538461538461539</v>
      </c>
    </row>
    <row r="101" spans="1:11" x14ac:dyDescent="0.3">
      <c r="C101" s="11"/>
    </row>
    <row r="102" spans="1:11" x14ac:dyDescent="0.3">
      <c r="A102" s="6" t="s">
        <v>38</v>
      </c>
      <c r="B102" s="11">
        <v>0.9052</v>
      </c>
      <c r="C102" s="11">
        <v>0.90500000000000003</v>
      </c>
      <c r="D102" s="11">
        <v>0.8881</v>
      </c>
      <c r="E102" s="11">
        <v>0.90090000000000003</v>
      </c>
      <c r="F102" s="11">
        <v>0.89600000000000002</v>
      </c>
      <c r="G102" s="11">
        <v>0.88639999999999997</v>
      </c>
      <c r="H102" s="11">
        <v>0.89190000000000003</v>
      </c>
      <c r="I102" s="11">
        <v>0.88790000000000002</v>
      </c>
      <c r="J102" s="11">
        <v>0.89019999999999999</v>
      </c>
      <c r="K102" s="11">
        <v>0.90290000000000004</v>
      </c>
    </row>
    <row r="104" spans="1:11" x14ac:dyDescent="0.3">
      <c r="A104" s="5" t="s">
        <v>21</v>
      </c>
      <c r="B104" s="2">
        <v>10</v>
      </c>
      <c r="C104" s="20">
        <v>6</v>
      </c>
      <c r="D104" s="2">
        <v>7</v>
      </c>
      <c r="E104" s="2">
        <v>8</v>
      </c>
      <c r="F104" s="2">
        <v>12</v>
      </c>
      <c r="G104" s="2">
        <v>4</v>
      </c>
      <c r="H104" s="2">
        <v>5</v>
      </c>
      <c r="I104" s="2">
        <v>6</v>
      </c>
      <c r="J104" s="2">
        <v>7</v>
      </c>
      <c r="K104" s="2">
        <v>5</v>
      </c>
    </row>
    <row r="105" spans="1:11" x14ac:dyDescent="0.3">
      <c r="A105" s="5" t="s">
        <v>19</v>
      </c>
      <c r="B105" s="2">
        <v>52</v>
      </c>
      <c r="C105" s="20">
        <v>42</v>
      </c>
      <c r="D105" s="2">
        <v>47</v>
      </c>
      <c r="E105" s="2">
        <v>48</v>
      </c>
      <c r="F105" s="2">
        <v>28</v>
      </c>
      <c r="G105" s="2">
        <v>50</v>
      </c>
      <c r="H105" s="2">
        <v>43</v>
      </c>
      <c r="I105" s="2">
        <v>47</v>
      </c>
      <c r="J105" s="2">
        <v>43</v>
      </c>
      <c r="K105" s="2">
        <v>44</v>
      </c>
    </row>
    <row r="106" spans="1:11" x14ac:dyDescent="0.3">
      <c r="A106" s="5" t="s">
        <v>22</v>
      </c>
      <c r="B106" s="2">
        <v>2</v>
      </c>
      <c r="C106" s="2">
        <v>12</v>
      </c>
      <c r="D106" s="2">
        <v>7</v>
      </c>
      <c r="E106" s="2">
        <v>6</v>
      </c>
      <c r="F106" s="2">
        <v>26</v>
      </c>
      <c r="G106" s="2">
        <v>4</v>
      </c>
      <c r="H106" s="2">
        <v>11</v>
      </c>
      <c r="I106" s="2">
        <v>7</v>
      </c>
      <c r="J106" s="2">
        <v>11</v>
      </c>
      <c r="K106" s="2">
        <v>10</v>
      </c>
    </row>
    <row r="107" spans="1:11" x14ac:dyDescent="0.3">
      <c r="A107" s="5" t="s">
        <v>20</v>
      </c>
      <c r="B107" s="2">
        <v>13</v>
      </c>
      <c r="C107" s="2">
        <v>17</v>
      </c>
      <c r="D107" s="2">
        <v>16</v>
      </c>
      <c r="E107" s="2">
        <v>15</v>
      </c>
      <c r="F107" s="2">
        <v>11</v>
      </c>
      <c r="G107" s="2">
        <v>19</v>
      </c>
      <c r="H107" s="2">
        <v>18</v>
      </c>
      <c r="I107" s="2">
        <v>17</v>
      </c>
      <c r="J107" s="2">
        <v>16</v>
      </c>
      <c r="K107" s="2">
        <v>18</v>
      </c>
    </row>
    <row r="108" spans="1:11" x14ac:dyDescent="0.3">
      <c r="A108" s="15" t="s">
        <v>27</v>
      </c>
      <c r="B108" s="11">
        <f>(B104+B105)/SUM(B104:B107)</f>
        <v>0.80519480519480524</v>
      </c>
      <c r="C108" s="11">
        <f t="shared" ref="C108:K108" si="42">(C104+C105)/SUM(C104:C107)</f>
        <v>0.62337662337662336</v>
      </c>
      <c r="D108" s="11">
        <f t="shared" si="42"/>
        <v>0.70129870129870131</v>
      </c>
      <c r="E108" s="11">
        <f t="shared" si="42"/>
        <v>0.72727272727272729</v>
      </c>
      <c r="F108" s="11">
        <f t="shared" si="42"/>
        <v>0.51948051948051943</v>
      </c>
      <c r="G108" s="11">
        <f t="shared" si="42"/>
        <v>0.70129870129870131</v>
      </c>
      <c r="H108" s="11">
        <f t="shared" si="42"/>
        <v>0.62337662337662336</v>
      </c>
      <c r="I108" s="11">
        <f t="shared" si="42"/>
        <v>0.68831168831168832</v>
      </c>
      <c r="J108" s="11">
        <f t="shared" si="42"/>
        <v>0.64935064935064934</v>
      </c>
      <c r="K108" s="11">
        <f t="shared" si="42"/>
        <v>0.63636363636363635</v>
      </c>
    </row>
    <row r="109" spans="1:11" x14ac:dyDescent="0.3">
      <c r="A109" s="4" t="s">
        <v>17</v>
      </c>
      <c r="B109" s="11">
        <f>B104/(B104+B106)</f>
        <v>0.83333333333333337</v>
      </c>
      <c r="C109" s="11">
        <f t="shared" ref="C109:K109" si="43">C104/(C104+C106)</f>
        <v>0.33333333333333331</v>
      </c>
      <c r="D109" s="11">
        <f t="shared" si="43"/>
        <v>0.5</v>
      </c>
      <c r="E109" s="11">
        <f t="shared" si="43"/>
        <v>0.5714285714285714</v>
      </c>
      <c r="F109" s="11">
        <f t="shared" si="43"/>
        <v>0.31578947368421051</v>
      </c>
      <c r="G109" s="11">
        <f t="shared" si="43"/>
        <v>0.5</v>
      </c>
      <c r="H109" s="11">
        <f t="shared" si="43"/>
        <v>0.3125</v>
      </c>
      <c r="I109" s="11">
        <f t="shared" si="43"/>
        <v>0.46153846153846156</v>
      </c>
      <c r="J109" s="11">
        <f t="shared" si="43"/>
        <v>0.3888888888888889</v>
      </c>
      <c r="K109" s="11">
        <f t="shared" si="43"/>
        <v>0.33333333333333331</v>
      </c>
    </row>
    <row r="110" spans="1:11" x14ac:dyDescent="0.3">
      <c r="A110" s="4" t="s">
        <v>16</v>
      </c>
      <c r="B110" s="11">
        <f>B104/(B104+B107)</f>
        <v>0.43478260869565216</v>
      </c>
      <c r="C110" s="11">
        <f t="shared" ref="C110:K110" si="44">C104/(C104+C107)</f>
        <v>0.2608695652173913</v>
      </c>
      <c r="D110" s="11">
        <f t="shared" si="44"/>
        <v>0.30434782608695654</v>
      </c>
      <c r="E110" s="11">
        <f t="shared" si="44"/>
        <v>0.34782608695652173</v>
      </c>
      <c r="F110" s="11">
        <f t="shared" si="44"/>
        <v>0.52173913043478259</v>
      </c>
      <c r="G110" s="11">
        <f t="shared" si="44"/>
        <v>0.17391304347826086</v>
      </c>
      <c r="H110" s="11">
        <f t="shared" si="44"/>
        <v>0.21739130434782608</v>
      </c>
      <c r="I110" s="11">
        <f t="shared" si="44"/>
        <v>0.2608695652173913</v>
      </c>
      <c r="J110" s="11">
        <f t="shared" si="44"/>
        <v>0.30434782608695654</v>
      </c>
      <c r="K110" s="11">
        <f t="shared" si="44"/>
        <v>0.21739130434782608</v>
      </c>
    </row>
    <row r="111" spans="1:11" x14ac:dyDescent="0.3">
      <c r="A111" s="4" t="s">
        <v>18</v>
      </c>
      <c r="B111" s="11">
        <f>B105/(B105+B106)</f>
        <v>0.96296296296296291</v>
      </c>
      <c r="C111" s="11">
        <f t="shared" ref="C111:K111" si="45">C105/(C105+C106)</f>
        <v>0.77777777777777779</v>
      </c>
      <c r="D111" s="11">
        <f t="shared" si="45"/>
        <v>0.87037037037037035</v>
      </c>
      <c r="E111" s="11">
        <f t="shared" si="45"/>
        <v>0.88888888888888884</v>
      </c>
      <c r="F111" s="11">
        <f t="shared" si="45"/>
        <v>0.51851851851851849</v>
      </c>
      <c r="G111" s="11">
        <f t="shared" si="45"/>
        <v>0.92592592592592593</v>
      </c>
      <c r="H111" s="11">
        <f t="shared" si="45"/>
        <v>0.79629629629629628</v>
      </c>
      <c r="I111" s="11">
        <f t="shared" si="45"/>
        <v>0.87037037037037035</v>
      </c>
      <c r="J111" s="11">
        <f t="shared" si="45"/>
        <v>0.79629629629629628</v>
      </c>
      <c r="K111" s="11">
        <f t="shared" si="45"/>
        <v>0.81481481481481477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0.43478260869565216</v>
      </c>
      <c r="C113" s="11">
        <f t="shared" ref="C113:K113" si="46">C104/(C104+C107)</f>
        <v>0.2608695652173913</v>
      </c>
      <c r="D113" s="11">
        <f t="shared" si="46"/>
        <v>0.30434782608695654</v>
      </c>
      <c r="E113" s="11">
        <f t="shared" si="46"/>
        <v>0.34782608695652173</v>
      </c>
      <c r="F113" s="11">
        <f t="shared" si="46"/>
        <v>0.52173913043478259</v>
      </c>
      <c r="G113" s="11">
        <f t="shared" si="46"/>
        <v>0.17391304347826086</v>
      </c>
      <c r="H113" s="11">
        <f t="shared" si="46"/>
        <v>0.21739130434782608</v>
      </c>
      <c r="I113" s="11">
        <f t="shared" si="46"/>
        <v>0.2608695652173913</v>
      </c>
      <c r="J113" s="11">
        <f t="shared" si="46"/>
        <v>0.30434782608695654</v>
      </c>
      <c r="K113" s="11">
        <f t="shared" si="46"/>
        <v>0.21739130434782608</v>
      </c>
    </row>
    <row r="114" spans="1:11" x14ac:dyDescent="0.3">
      <c r="A114" s="4" t="s">
        <v>23</v>
      </c>
      <c r="B114" s="11">
        <f>B106/(B106+B105)</f>
        <v>3.7037037037037035E-2</v>
      </c>
      <c r="C114" s="11">
        <f t="shared" ref="C114:K114" si="47">C106/(C106+C105)</f>
        <v>0.22222222222222221</v>
      </c>
      <c r="D114" s="11">
        <f t="shared" si="47"/>
        <v>0.12962962962962962</v>
      </c>
      <c r="E114" s="11">
        <f t="shared" si="47"/>
        <v>0.1111111111111111</v>
      </c>
      <c r="F114" s="11">
        <f t="shared" si="47"/>
        <v>0.48148148148148145</v>
      </c>
      <c r="G114" s="11">
        <f t="shared" si="47"/>
        <v>7.407407407407407E-2</v>
      </c>
      <c r="H114" s="11">
        <f t="shared" si="47"/>
        <v>0.20370370370370369</v>
      </c>
      <c r="I114" s="11">
        <f t="shared" si="47"/>
        <v>0.12962962962962962</v>
      </c>
      <c r="J114" s="11">
        <f t="shared" si="47"/>
        <v>0.20370370370370369</v>
      </c>
      <c r="K114" s="11">
        <f t="shared" si="47"/>
        <v>0.18518518518518517</v>
      </c>
    </row>
    <row r="115" spans="1:11" x14ac:dyDescent="0.3">
      <c r="C115" s="11"/>
    </row>
    <row r="116" spans="1:11" x14ac:dyDescent="0.3">
      <c r="A116" s="6" t="s">
        <v>39</v>
      </c>
      <c r="B116" s="11">
        <v>0.89229999999999998</v>
      </c>
      <c r="C116" s="11">
        <v>0.8972</v>
      </c>
      <c r="D116" s="11">
        <v>0.90149999999999997</v>
      </c>
      <c r="E116" s="11">
        <v>0.89680000000000004</v>
      </c>
      <c r="F116" s="11">
        <v>0.91169999999999995</v>
      </c>
      <c r="G116" s="11">
        <v>0.88570000000000004</v>
      </c>
      <c r="H116" s="11">
        <v>0.90269999999999995</v>
      </c>
      <c r="I116" s="11">
        <v>0.90169999999999995</v>
      </c>
      <c r="J116" s="11">
        <v>0.89790000000000003</v>
      </c>
      <c r="K116" s="11">
        <v>0.90629999999999999</v>
      </c>
    </row>
    <row r="118" spans="1:11" x14ac:dyDescent="0.3">
      <c r="A118" s="5" t="s">
        <v>21</v>
      </c>
      <c r="B118" s="2">
        <v>6</v>
      </c>
      <c r="C118" s="2">
        <v>5</v>
      </c>
      <c r="D118" s="2">
        <v>9</v>
      </c>
      <c r="E118" s="2">
        <v>11</v>
      </c>
      <c r="F118" s="2">
        <v>14</v>
      </c>
      <c r="G118" s="2">
        <v>8</v>
      </c>
      <c r="H118" s="2">
        <v>6</v>
      </c>
      <c r="I118" s="2">
        <v>2</v>
      </c>
      <c r="J118" s="2">
        <v>8</v>
      </c>
      <c r="K118" s="2">
        <v>5</v>
      </c>
    </row>
    <row r="119" spans="1:11" x14ac:dyDescent="0.3">
      <c r="A119" s="5" t="s">
        <v>19</v>
      </c>
      <c r="B119" s="2">
        <v>51</v>
      </c>
      <c r="C119" s="20">
        <v>45</v>
      </c>
      <c r="D119" s="2">
        <v>42</v>
      </c>
      <c r="E119" s="2">
        <v>50</v>
      </c>
      <c r="F119" s="2">
        <v>29</v>
      </c>
      <c r="G119" s="2">
        <v>46</v>
      </c>
      <c r="H119" s="2">
        <v>38</v>
      </c>
      <c r="I119" s="2">
        <v>45</v>
      </c>
      <c r="J119" s="2">
        <v>45</v>
      </c>
      <c r="K119" s="2">
        <v>46</v>
      </c>
    </row>
    <row r="120" spans="1:11" x14ac:dyDescent="0.3">
      <c r="A120" s="5" t="s">
        <v>22</v>
      </c>
      <c r="B120" s="2">
        <v>3</v>
      </c>
      <c r="C120" s="2">
        <v>9</v>
      </c>
      <c r="D120" s="2">
        <v>12</v>
      </c>
      <c r="E120" s="2">
        <v>4</v>
      </c>
      <c r="F120" s="2">
        <v>24</v>
      </c>
      <c r="G120" s="2">
        <v>8</v>
      </c>
      <c r="H120" s="2">
        <v>15</v>
      </c>
      <c r="I120" s="2">
        <v>9</v>
      </c>
      <c r="J120" s="2">
        <v>9</v>
      </c>
      <c r="K120" s="2">
        <v>8</v>
      </c>
    </row>
    <row r="121" spans="1:11" x14ac:dyDescent="0.3">
      <c r="A121" s="5" t="s">
        <v>20</v>
      </c>
      <c r="B121" s="2">
        <v>17</v>
      </c>
      <c r="C121" s="2">
        <v>18</v>
      </c>
      <c r="D121" s="2">
        <v>14</v>
      </c>
      <c r="E121" s="2">
        <v>12</v>
      </c>
      <c r="F121" s="2">
        <v>8</v>
      </c>
      <c r="G121" s="2">
        <v>15</v>
      </c>
      <c r="H121" s="2">
        <v>16</v>
      </c>
      <c r="I121" s="2">
        <v>21</v>
      </c>
      <c r="J121" s="2">
        <v>15</v>
      </c>
      <c r="K121" s="2">
        <v>18</v>
      </c>
    </row>
    <row r="122" spans="1:11" x14ac:dyDescent="0.3">
      <c r="A122" s="15" t="s">
        <v>27</v>
      </c>
      <c r="B122" s="11">
        <f>(B118+B119)/SUM(B118:B121)</f>
        <v>0.74025974025974028</v>
      </c>
      <c r="C122" s="11">
        <f t="shared" ref="C122:K122" si="48">(C118+C119)/SUM(C118:C121)</f>
        <v>0.64935064935064934</v>
      </c>
      <c r="D122" s="11">
        <f t="shared" si="48"/>
        <v>0.66233766233766234</v>
      </c>
      <c r="E122" s="11">
        <f t="shared" si="48"/>
        <v>0.79220779220779225</v>
      </c>
      <c r="F122" s="11">
        <f t="shared" si="48"/>
        <v>0.57333333333333336</v>
      </c>
      <c r="G122" s="11">
        <f t="shared" si="48"/>
        <v>0.70129870129870131</v>
      </c>
      <c r="H122" s="11">
        <f t="shared" si="48"/>
        <v>0.58666666666666667</v>
      </c>
      <c r="I122" s="11">
        <f t="shared" si="48"/>
        <v>0.61038961038961037</v>
      </c>
      <c r="J122" s="11">
        <f t="shared" si="48"/>
        <v>0.68831168831168832</v>
      </c>
      <c r="K122" s="11">
        <f t="shared" si="48"/>
        <v>0.66233766233766234</v>
      </c>
    </row>
    <row r="123" spans="1:11" x14ac:dyDescent="0.3">
      <c r="A123" s="4" t="s">
        <v>17</v>
      </c>
      <c r="B123" s="11">
        <f>B118/(B118+B120)</f>
        <v>0.66666666666666663</v>
      </c>
      <c r="C123" s="11">
        <f t="shared" ref="C123:K123" si="49">C118/(C118+C120)</f>
        <v>0.35714285714285715</v>
      </c>
      <c r="D123" s="11">
        <f t="shared" si="49"/>
        <v>0.42857142857142855</v>
      </c>
      <c r="E123" s="11">
        <f t="shared" si="49"/>
        <v>0.73333333333333328</v>
      </c>
      <c r="F123" s="11">
        <f t="shared" si="49"/>
        <v>0.36842105263157893</v>
      </c>
      <c r="G123" s="11">
        <f t="shared" si="49"/>
        <v>0.5</v>
      </c>
      <c r="H123" s="11">
        <f t="shared" si="49"/>
        <v>0.2857142857142857</v>
      </c>
      <c r="I123" s="11">
        <f t="shared" si="49"/>
        <v>0.18181818181818182</v>
      </c>
      <c r="J123" s="11">
        <f t="shared" si="49"/>
        <v>0.47058823529411764</v>
      </c>
      <c r="K123" s="11">
        <f t="shared" si="49"/>
        <v>0.38461538461538464</v>
      </c>
    </row>
    <row r="124" spans="1:11" x14ac:dyDescent="0.3">
      <c r="A124" s="4" t="s">
        <v>16</v>
      </c>
      <c r="B124" s="11">
        <f>B118/(B118+B121)</f>
        <v>0.2608695652173913</v>
      </c>
      <c r="C124" s="11">
        <f t="shared" ref="C124:K124" si="50">C118/(C118+C121)</f>
        <v>0.21739130434782608</v>
      </c>
      <c r="D124" s="11">
        <f t="shared" si="50"/>
        <v>0.39130434782608697</v>
      </c>
      <c r="E124" s="11">
        <f t="shared" si="50"/>
        <v>0.47826086956521741</v>
      </c>
      <c r="F124" s="11">
        <f t="shared" si="50"/>
        <v>0.63636363636363635</v>
      </c>
      <c r="G124" s="11">
        <f t="shared" si="50"/>
        <v>0.34782608695652173</v>
      </c>
      <c r="H124" s="11">
        <f t="shared" si="50"/>
        <v>0.27272727272727271</v>
      </c>
      <c r="I124" s="11">
        <f t="shared" si="50"/>
        <v>8.6956521739130432E-2</v>
      </c>
      <c r="J124" s="11">
        <f t="shared" si="50"/>
        <v>0.34782608695652173</v>
      </c>
      <c r="K124" s="11">
        <f t="shared" si="50"/>
        <v>0.21739130434782608</v>
      </c>
    </row>
    <row r="125" spans="1:11" x14ac:dyDescent="0.3">
      <c r="A125" s="4" t="s">
        <v>18</v>
      </c>
      <c r="B125" s="11">
        <f>B119/(B119+B120)</f>
        <v>0.94444444444444442</v>
      </c>
      <c r="C125" s="11">
        <f t="shared" ref="C125:K125" si="51">C119/(C119+C120)</f>
        <v>0.83333333333333337</v>
      </c>
      <c r="D125" s="11">
        <f t="shared" si="51"/>
        <v>0.77777777777777779</v>
      </c>
      <c r="E125" s="11">
        <f t="shared" si="51"/>
        <v>0.92592592592592593</v>
      </c>
      <c r="F125" s="11">
        <f t="shared" si="51"/>
        <v>0.54716981132075471</v>
      </c>
      <c r="G125" s="11">
        <f t="shared" si="51"/>
        <v>0.85185185185185186</v>
      </c>
      <c r="H125" s="11">
        <f t="shared" si="51"/>
        <v>0.71698113207547165</v>
      </c>
      <c r="I125" s="11">
        <f t="shared" si="51"/>
        <v>0.83333333333333337</v>
      </c>
      <c r="J125" s="11">
        <f t="shared" si="51"/>
        <v>0.83333333333333337</v>
      </c>
      <c r="K125" s="11">
        <f t="shared" si="51"/>
        <v>0.85185185185185186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0.2608695652173913</v>
      </c>
      <c r="C127" s="11">
        <f t="shared" ref="C127:K127" si="52">C118/(C118+C121)</f>
        <v>0.21739130434782608</v>
      </c>
      <c r="D127" s="11">
        <f t="shared" si="52"/>
        <v>0.39130434782608697</v>
      </c>
      <c r="E127" s="11">
        <f t="shared" si="52"/>
        <v>0.47826086956521741</v>
      </c>
      <c r="F127" s="11">
        <f t="shared" si="52"/>
        <v>0.63636363636363635</v>
      </c>
      <c r="G127" s="11">
        <f t="shared" si="52"/>
        <v>0.34782608695652173</v>
      </c>
      <c r="H127" s="11">
        <f t="shared" si="52"/>
        <v>0.27272727272727271</v>
      </c>
      <c r="I127" s="11">
        <f t="shared" si="52"/>
        <v>8.6956521739130432E-2</v>
      </c>
      <c r="J127" s="11">
        <f t="shared" si="52"/>
        <v>0.34782608695652173</v>
      </c>
      <c r="K127" s="11">
        <f t="shared" si="52"/>
        <v>0.21739130434782608</v>
      </c>
    </row>
    <row r="128" spans="1:11" x14ac:dyDescent="0.3">
      <c r="A128" s="4" t="s">
        <v>23</v>
      </c>
      <c r="B128" s="11">
        <f>B120/(B120+B119)</f>
        <v>5.5555555555555552E-2</v>
      </c>
      <c r="C128" s="11">
        <f t="shared" ref="C128:K128" si="53">C120/(C120+C119)</f>
        <v>0.16666666666666666</v>
      </c>
      <c r="D128" s="11">
        <f t="shared" si="53"/>
        <v>0.22222222222222221</v>
      </c>
      <c r="E128" s="11">
        <f t="shared" si="53"/>
        <v>7.407407407407407E-2</v>
      </c>
      <c r="F128" s="11">
        <f t="shared" si="53"/>
        <v>0.45283018867924529</v>
      </c>
      <c r="G128" s="11">
        <f t="shared" si="53"/>
        <v>0.14814814814814814</v>
      </c>
      <c r="H128" s="11">
        <f t="shared" si="53"/>
        <v>0.28301886792452829</v>
      </c>
      <c r="I128" s="11">
        <f t="shared" si="53"/>
        <v>0.16666666666666666</v>
      </c>
      <c r="J128" s="11">
        <f t="shared" si="53"/>
        <v>0.16666666666666666</v>
      </c>
      <c r="K128" s="11">
        <f t="shared" si="53"/>
        <v>0.14814814814814814</v>
      </c>
    </row>
    <row r="129" spans="1:13" x14ac:dyDescent="0.3">
      <c r="C129" s="11"/>
    </row>
    <row r="130" spans="1:13" x14ac:dyDescent="0.3">
      <c r="A130" s="6" t="s">
        <v>40</v>
      </c>
      <c r="B130" s="11">
        <v>0.89229999999999998</v>
      </c>
      <c r="C130" s="11">
        <v>0.8972</v>
      </c>
      <c r="D130" s="11">
        <v>0.90149999999999997</v>
      </c>
      <c r="E130" s="11">
        <v>0.89680000000000004</v>
      </c>
      <c r="F130" s="11">
        <v>0.91169999999999995</v>
      </c>
      <c r="G130" s="11">
        <v>0.88570000000000004</v>
      </c>
      <c r="H130" s="11">
        <v>0.90269999999999995</v>
      </c>
      <c r="I130" s="11">
        <v>0.90169999999999995</v>
      </c>
      <c r="J130" s="11">
        <v>0.89790000000000003</v>
      </c>
      <c r="K130" s="11">
        <v>0.90629999999999999</v>
      </c>
    </row>
    <row r="131" spans="1:13" x14ac:dyDescent="0.3">
      <c r="B131" t="s">
        <v>0</v>
      </c>
      <c r="C131" t="s">
        <v>0</v>
      </c>
      <c r="D131" t="s">
        <v>0</v>
      </c>
      <c r="K131" t="s">
        <v>0</v>
      </c>
    </row>
    <row r="132" spans="1:13" x14ac:dyDescent="0.3">
      <c r="A132" s="5" t="s">
        <v>21</v>
      </c>
      <c r="B132" s="2">
        <v>17</v>
      </c>
      <c r="C132" s="20">
        <v>8</v>
      </c>
      <c r="D132" s="2">
        <v>9</v>
      </c>
      <c r="E132" s="2">
        <v>17</v>
      </c>
      <c r="F132" s="2">
        <v>9</v>
      </c>
      <c r="G132" s="2">
        <v>8</v>
      </c>
      <c r="H132" s="2">
        <v>7</v>
      </c>
      <c r="I132" s="2">
        <v>6</v>
      </c>
      <c r="J132" s="2">
        <v>10</v>
      </c>
      <c r="K132" s="2">
        <v>6</v>
      </c>
    </row>
    <row r="133" spans="1:13" x14ac:dyDescent="0.3">
      <c r="A133" s="5" t="s">
        <v>19</v>
      </c>
      <c r="B133" s="2">
        <v>40</v>
      </c>
      <c r="C133" s="20">
        <v>48</v>
      </c>
      <c r="D133" s="2">
        <v>42</v>
      </c>
      <c r="E133" s="2">
        <v>44</v>
      </c>
      <c r="F133" s="2">
        <v>40</v>
      </c>
      <c r="G133" s="2">
        <v>44</v>
      </c>
      <c r="H133" s="2">
        <v>44</v>
      </c>
      <c r="I133" s="2">
        <v>48</v>
      </c>
      <c r="J133" s="2">
        <v>39</v>
      </c>
      <c r="K133" s="2">
        <v>40</v>
      </c>
    </row>
    <row r="134" spans="1:13" x14ac:dyDescent="0.3">
      <c r="A134" s="5" t="s">
        <v>22</v>
      </c>
      <c r="B134" s="2">
        <v>13</v>
      </c>
      <c r="C134" s="2">
        <v>5</v>
      </c>
      <c r="D134" s="2">
        <v>11</v>
      </c>
      <c r="E134" s="2">
        <v>9</v>
      </c>
      <c r="F134" s="2">
        <v>13</v>
      </c>
      <c r="G134" s="2">
        <v>8</v>
      </c>
      <c r="H134" s="2">
        <v>9</v>
      </c>
      <c r="I134" s="2">
        <v>5</v>
      </c>
      <c r="J134" s="2">
        <v>13</v>
      </c>
      <c r="K134" s="2">
        <v>13</v>
      </c>
    </row>
    <row r="135" spans="1:13" x14ac:dyDescent="0.3">
      <c r="A135" s="5" t="s">
        <v>20</v>
      </c>
      <c r="B135" s="2">
        <v>7</v>
      </c>
      <c r="C135" s="2">
        <v>16</v>
      </c>
      <c r="D135" s="2">
        <v>15</v>
      </c>
      <c r="E135" s="2">
        <v>7</v>
      </c>
      <c r="F135" s="2">
        <v>15</v>
      </c>
      <c r="G135" s="2">
        <v>15</v>
      </c>
      <c r="H135" s="2">
        <v>17</v>
      </c>
      <c r="I135" s="2">
        <v>18</v>
      </c>
      <c r="J135" s="2">
        <v>13</v>
      </c>
      <c r="K135" s="2">
        <v>18</v>
      </c>
    </row>
    <row r="136" spans="1:13" x14ac:dyDescent="0.3">
      <c r="A136" s="15" t="s">
        <v>27</v>
      </c>
      <c r="B136" s="11">
        <f>(B132+B133)/SUM(B132:B135)</f>
        <v>0.74025974025974028</v>
      </c>
      <c r="C136" s="11">
        <f t="shared" ref="C136:K136" si="54">(C132+C133)/SUM(C132:C135)</f>
        <v>0.72727272727272729</v>
      </c>
      <c r="D136" s="11">
        <f t="shared" si="54"/>
        <v>0.66233766233766234</v>
      </c>
      <c r="E136" s="11">
        <f t="shared" si="54"/>
        <v>0.79220779220779225</v>
      </c>
      <c r="F136" s="11">
        <f t="shared" si="54"/>
        <v>0.63636363636363635</v>
      </c>
      <c r="G136" s="11">
        <f t="shared" si="54"/>
        <v>0.69333333333333336</v>
      </c>
      <c r="H136" s="11">
        <f t="shared" si="54"/>
        <v>0.66233766233766234</v>
      </c>
      <c r="I136" s="11">
        <f t="shared" si="54"/>
        <v>0.70129870129870131</v>
      </c>
      <c r="J136" s="11">
        <f t="shared" si="54"/>
        <v>0.65333333333333332</v>
      </c>
      <c r="K136" s="11">
        <f t="shared" si="54"/>
        <v>0.59740259740259738</v>
      </c>
    </row>
    <row r="137" spans="1:13" x14ac:dyDescent="0.3">
      <c r="A137" s="4" t="s">
        <v>17</v>
      </c>
      <c r="B137" s="11">
        <f>B132/(B132+B134)</f>
        <v>0.56666666666666665</v>
      </c>
      <c r="C137" s="11">
        <f t="shared" ref="C137:K137" si="55">C132/(C132+C134)</f>
        <v>0.61538461538461542</v>
      </c>
      <c r="D137" s="11">
        <f t="shared" si="55"/>
        <v>0.45</v>
      </c>
      <c r="E137" s="11">
        <f t="shared" si="55"/>
        <v>0.65384615384615385</v>
      </c>
      <c r="F137" s="11">
        <f t="shared" si="55"/>
        <v>0.40909090909090912</v>
      </c>
      <c r="G137" s="11">
        <f t="shared" si="55"/>
        <v>0.5</v>
      </c>
      <c r="H137" s="11">
        <f t="shared" si="55"/>
        <v>0.4375</v>
      </c>
      <c r="I137" s="11">
        <f t="shared" si="55"/>
        <v>0.54545454545454541</v>
      </c>
      <c r="J137" s="11">
        <f t="shared" si="55"/>
        <v>0.43478260869565216</v>
      </c>
      <c r="K137" s="11">
        <f t="shared" si="55"/>
        <v>0.31578947368421051</v>
      </c>
    </row>
    <row r="138" spans="1:13" x14ac:dyDescent="0.3">
      <c r="A138" s="4" t="s">
        <v>16</v>
      </c>
      <c r="B138" s="11">
        <f>B132/(B132+B135)</f>
        <v>0.70833333333333337</v>
      </c>
      <c r="C138" s="11">
        <f t="shared" ref="C138:K138" si="56">C132/(C132+C135)</f>
        <v>0.33333333333333331</v>
      </c>
      <c r="D138" s="11">
        <f t="shared" si="56"/>
        <v>0.375</v>
      </c>
      <c r="E138" s="11">
        <f t="shared" si="56"/>
        <v>0.70833333333333337</v>
      </c>
      <c r="F138" s="11">
        <f t="shared" si="56"/>
        <v>0.375</v>
      </c>
      <c r="G138" s="11">
        <f t="shared" si="56"/>
        <v>0.34782608695652173</v>
      </c>
      <c r="H138" s="11">
        <f t="shared" si="56"/>
        <v>0.29166666666666669</v>
      </c>
      <c r="I138" s="11">
        <f t="shared" si="56"/>
        <v>0.25</v>
      </c>
      <c r="J138" s="11">
        <f t="shared" si="56"/>
        <v>0.43478260869565216</v>
      </c>
      <c r="K138" s="11">
        <f t="shared" si="56"/>
        <v>0.25</v>
      </c>
    </row>
    <row r="139" spans="1:13" x14ac:dyDescent="0.3">
      <c r="A139" s="4" t="s">
        <v>18</v>
      </c>
      <c r="B139" s="11">
        <f>B133/(B133+B134)</f>
        <v>0.75471698113207553</v>
      </c>
      <c r="C139" s="11">
        <f t="shared" ref="C139:K139" si="57">C133/(C133+C134)</f>
        <v>0.90566037735849059</v>
      </c>
      <c r="D139" s="11">
        <f t="shared" si="57"/>
        <v>0.79245283018867929</v>
      </c>
      <c r="E139" s="11">
        <f t="shared" si="57"/>
        <v>0.83018867924528306</v>
      </c>
      <c r="F139" s="11">
        <f t="shared" si="57"/>
        <v>0.75471698113207553</v>
      </c>
      <c r="G139" s="11">
        <f t="shared" si="57"/>
        <v>0.84615384615384615</v>
      </c>
      <c r="H139" s="11">
        <f t="shared" si="57"/>
        <v>0.83018867924528306</v>
      </c>
      <c r="I139" s="11">
        <f t="shared" si="57"/>
        <v>0.90566037735849059</v>
      </c>
      <c r="J139" s="11">
        <f t="shared" si="57"/>
        <v>0.75</v>
      </c>
      <c r="K139" s="11">
        <f t="shared" si="57"/>
        <v>0.75471698113207553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0.70833333333333337</v>
      </c>
      <c r="C141" s="11">
        <f t="shared" ref="C141:K141" si="58">C132/(C132+C135)</f>
        <v>0.33333333333333331</v>
      </c>
      <c r="D141" s="11">
        <f t="shared" si="58"/>
        <v>0.375</v>
      </c>
      <c r="E141" s="11">
        <f t="shared" si="58"/>
        <v>0.70833333333333337</v>
      </c>
      <c r="F141" s="11">
        <f t="shared" si="58"/>
        <v>0.375</v>
      </c>
      <c r="G141" s="11">
        <f t="shared" si="58"/>
        <v>0.34782608695652173</v>
      </c>
      <c r="H141" s="11">
        <f t="shared" si="58"/>
        <v>0.29166666666666669</v>
      </c>
      <c r="I141" s="11">
        <f t="shared" si="58"/>
        <v>0.25</v>
      </c>
      <c r="J141" s="11">
        <f t="shared" si="58"/>
        <v>0.43478260869565216</v>
      </c>
      <c r="K141" s="11">
        <f t="shared" si="58"/>
        <v>0.25</v>
      </c>
    </row>
    <row r="142" spans="1:13" x14ac:dyDescent="0.3">
      <c r="A142" s="4" t="s">
        <v>23</v>
      </c>
      <c r="B142" s="11">
        <f>B134/(B134+B133)</f>
        <v>0.24528301886792453</v>
      </c>
      <c r="C142" s="11">
        <f t="shared" ref="C142:K142" si="59">C134/(C134+C133)</f>
        <v>9.4339622641509441E-2</v>
      </c>
      <c r="D142" s="11">
        <f t="shared" si="59"/>
        <v>0.20754716981132076</v>
      </c>
      <c r="E142" s="11">
        <f t="shared" si="59"/>
        <v>0.16981132075471697</v>
      </c>
      <c r="F142" s="11">
        <f t="shared" si="59"/>
        <v>0.24528301886792453</v>
      </c>
      <c r="G142" s="11">
        <f t="shared" si="59"/>
        <v>0.15384615384615385</v>
      </c>
      <c r="H142" s="11">
        <f t="shared" si="59"/>
        <v>0.16981132075471697</v>
      </c>
      <c r="I142" s="11">
        <f t="shared" si="59"/>
        <v>9.4339622641509441E-2</v>
      </c>
      <c r="J142" s="11">
        <f t="shared" si="59"/>
        <v>0.25</v>
      </c>
      <c r="K142" s="11">
        <f t="shared" si="59"/>
        <v>0.24528301886792453</v>
      </c>
    </row>
    <row r="143" spans="1:13" x14ac:dyDescent="0.3">
      <c r="C143" s="11"/>
    </row>
    <row r="144" spans="1:13" x14ac:dyDescent="0.3">
      <c r="A144" s="8" t="s">
        <v>28</v>
      </c>
      <c r="C144" s="11"/>
      <c r="M144" s="17" t="s">
        <v>44</v>
      </c>
    </row>
    <row r="145" spans="1:13" x14ac:dyDescent="0.3">
      <c r="A145" s="15" t="s">
        <v>27</v>
      </c>
      <c r="B145" s="14">
        <f>(B10+B24+B38+B52+B66+B80+B94+B108+B122+B136)/10</f>
        <v>0.72787081339712922</v>
      </c>
      <c r="C145" s="14">
        <f t="shared" ref="C145:K145" si="60">(C10+C24+C38+C52+C66+C80+C94+C108+C122+C136)/10</f>
        <v>0.66136796536796549</v>
      </c>
      <c r="D145" s="14">
        <f t="shared" si="60"/>
        <v>0.66133333333333322</v>
      </c>
      <c r="E145" s="14">
        <f t="shared" si="60"/>
        <v>0.71619047619047627</v>
      </c>
      <c r="F145" s="14">
        <f t="shared" si="60"/>
        <v>0.61187878787878791</v>
      </c>
      <c r="G145" s="14">
        <f t="shared" si="60"/>
        <v>0.66803463203463198</v>
      </c>
      <c r="H145" s="14">
        <f t="shared" si="60"/>
        <v>0.65217316017316018</v>
      </c>
      <c r="I145" s="14">
        <f t="shared" si="60"/>
        <v>0.65757575757575759</v>
      </c>
      <c r="J145" s="14">
        <f t="shared" si="60"/>
        <v>0.67182683982683977</v>
      </c>
      <c r="K145" s="14">
        <f t="shared" si="60"/>
        <v>0.65241558441558445</v>
      </c>
      <c r="M145" s="18">
        <f>AVERAGE(B145:K145)</f>
        <v>0.66806673501936664</v>
      </c>
    </row>
    <row r="146" spans="1:13" x14ac:dyDescent="0.3">
      <c r="A146" s="9" t="s">
        <v>41</v>
      </c>
      <c r="B146" s="11">
        <f>(B4+B18+B32+B46+B60+B74+B88+B102+B116+B130)/10</f>
        <v>0.8989100000000001</v>
      </c>
      <c r="C146" s="11">
        <f t="shared" ref="C146:K146" si="61">(C4+C18+C32+C46+C60+C74+C88+C102+C116+C130)/10</f>
        <v>0.89863000000000004</v>
      </c>
      <c r="D146" s="11">
        <f t="shared" si="61"/>
        <v>0.8952199999999999</v>
      </c>
      <c r="E146" s="11">
        <f t="shared" si="61"/>
        <v>0.89479000000000009</v>
      </c>
      <c r="F146" s="11">
        <f t="shared" si="61"/>
        <v>0.90261999999999998</v>
      </c>
      <c r="G146" s="11">
        <f t="shared" si="61"/>
        <v>0.89172000000000007</v>
      </c>
      <c r="H146" s="11">
        <f t="shared" si="61"/>
        <v>0.89839999999999987</v>
      </c>
      <c r="I146" s="11">
        <f t="shared" si="61"/>
        <v>0.89093999999999995</v>
      </c>
      <c r="J146" s="11">
        <f t="shared" si="61"/>
        <v>0.89361000000000002</v>
      </c>
      <c r="K146" s="11">
        <f t="shared" si="61"/>
        <v>0.89793999999999996</v>
      </c>
      <c r="M146" s="18" cm="1">
        <f t="array" ref="M146">AVERAGE(IF(ISNUMBER(B146:K146),B146:K146))</f>
        <v>0.89627800000000002</v>
      </c>
    </row>
    <row r="147" spans="1:13" x14ac:dyDescent="0.3">
      <c r="A147" s="9" t="s">
        <v>17</v>
      </c>
      <c r="B147" s="11">
        <f t="shared" ref="B147:K149" si="62">(B11+B25+B39+B53+B67+B81+B95+B109+B123+B137)/10</f>
        <v>0.61378205128205132</v>
      </c>
      <c r="C147" s="11">
        <f t="shared" si="62"/>
        <v>0.43251477831855406</v>
      </c>
      <c r="D147" s="11">
        <f t="shared" si="62"/>
        <v>0.45169414735591207</v>
      </c>
      <c r="E147" s="11">
        <f t="shared" si="62"/>
        <v>0.5559270253310501</v>
      </c>
      <c r="F147" s="11">
        <f t="shared" si="62"/>
        <v>0.41961713520355826</v>
      </c>
      <c r="G147" s="11">
        <f t="shared" si="62"/>
        <v>0.47204073016766512</v>
      </c>
      <c r="H147" s="11">
        <f t="shared" si="62"/>
        <v>0.43363149252441441</v>
      </c>
      <c r="I147" s="11">
        <f t="shared" si="62"/>
        <v>0.42126207126207121</v>
      </c>
      <c r="J147" s="11">
        <f t="shared" si="62"/>
        <v>0.47699327526693247</v>
      </c>
      <c r="K147" s="11">
        <f t="shared" si="62"/>
        <v>0.42066111520058885</v>
      </c>
      <c r="M147" s="18" cm="1">
        <f t="array" ref="M147">AVERAGE(IF(ISNUMBER(B147:K147),B147:K147))</f>
        <v>0.4698123821912798</v>
      </c>
    </row>
    <row r="148" spans="1:13" x14ac:dyDescent="0.3">
      <c r="A148" s="9" t="s">
        <v>16</v>
      </c>
      <c r="B148" s="11">
        <f t="shared" si="62"/>
        <v>0.3541780303030303</v>
      </c>
      <c r="C148" s="11">
        <f t="shared" si="62"/>
        <v>0.29043504140786752</v>
      </c>
      <c r="D148" s="11">
        <f t="shared" si="62"/>
        <v>0.32385996612083567</v>
      </c>
      <c r="E148" s="11">
        <f t="shared" si="62"/>
        <v>0.3390342085450781</v>
      </c>
      <c r="F148" s="11">
        <f t="shared" si="62"/>
        <v>0.57468471202710336</v>
      </c>
      <c r="G148" s="11">
        <f t="shared" si="62"/>
        <v>0.27613968097120267</v>
      </c>
      <c r="H148" s="11">
        <f t="shared" si="62"/>
        <v>0.36457356954639553</v>
      </c>
      <c r="I148" s="11">
        <f t="shared" si="62"/>
        <v>0.21195031055900621</v>
      </c>
      <c r="J148" s="11">
        <f t="shared" si="62"/>
        <v>0.30874611801242241</v>
      </c>
      <c r="K148" s="11">
        <f t="shared" si="62"/>
        <v>0.21319207603990212</v>
      </c>
      <c r="M148" s="18" cm="1">
        <f t="array" ref="M148">AVERAGE(IF(ISNUMBER(B148:K148),B148:K148))</f>
        <v>0.3256793713532844</v>
      </c>
    </row>
    <row r="149" spans="1:13" x14ac:dyDescent="0.3">
      <c r="A149" s="9" t="s">
        <v>18</v>
      </c>
      <c r="B149" s="11">
        <f t="shared" si="62"/>
        <v>0.89812018759937939</v>
      </c>
      <c r="C149" s="11">
        <f t="shared" si="62"/>
        <v>0.8299010928227839</v>
      </c>
      <c r="D149" s="11">
        <f t="shared" si="62"/>
        <v>0.81495612450781729</v>
      </c>
      <c r="E149" s="11">
        <f t="shared" si="62"/>
        <v>0.88484435655452831</v>
      </c>
      <c r="F149" s="11">
        <f t="shared" si="62"/>
        <v>0.629069755006058</v>
      </c>
      <c r="G149" s="11">
        <f t="shared" si="62"/>
        <v>0.84542893197028535</v>
      </c>
      <c r="H149" s="11">
        <f t="shared" si="62"/>
        <v>0.78152017932625095</v>
      </c>
      <c r="I149" s="11">
        <f t="shared" si="62"/>
        <v>0.86198591499031263</v>
      </c>
      <c r="J149" s="11">
        <f t="shared" si="62"/>
        <v>0.84011498943829754</v>
      </c>
      <c r="K149" s="11">
        <f t="shared" si="62"/>
        <v>0.85736085323544542</v>
      </c>
      <c r="M149" s="18" cm="1">
        <f t="array" ref="M149">AVERAGE(IF(ISNUMBER(B149:K149),B149:K149))</f>
        <v>0.82433023854511589</v>
      </c>
    </row>
    <row r="150" spans="1:13" x14ac:dyDescent="0.3">
      <c r="A150" s="9" t="s">
        <v>29</v>
      </c>
      <c r="B150" s="11">
        <f>(B43+B57+B71+N85+B99+B113+B127+B141)/10</f>
        <v>0.27045238095238094</v>
      </c>
      <c r="C150" s="11">
        <f t="shared" ref="C150:K150" si="63">(C43+C57+C71+O85+C99+C113+C127+C141)/10</f>
        <v>0.19502108036890647</v>
      </c>
      <c r="D150" s="11">
        <f t="shared" si="63"/>
        <v>0.22597035573122529</v>
      </c>
      <c r="E150" s="11">
        <f t="shared" si="63"/>
        <v>0.25648550724637686</v>
      </c>
      <c r="F150" s="11">
        <f t="shared" si="63"/>
        <v>0.39290711462450589</v>
      </c>
      <c r="G150" s="11">
        <f t="shared" si="63"/>
        <v>0.19866403162055338</v>
      </c>
      <c r="H150" s="11">
        <f t="shared" si="63"/>
        <v>0.24139986824769433</v>
      </c>
      <c r="I150" s="11">
        <f t="shared" si="63"/>
        <v>0.14279446640316204</v>
      </c>
      <c r="J150" s="11">
        <f t="shared" si="63"/>
        <v>0.22120553359683798</v>
      </c>
      <c r="K150" s="11">
        <f t="shared" si="63"/>
        <v>0.16259683794466404</v>
      </c>
      <c r="M150" s="18" cm="1">
        <f t="array" ref="M150">AVERAGE(IF(ISNUMBER(B150:K150),B150:K150))</f>
        <v>0.2307497176736307</v>
      </c>
    </row>
    <row r="151" spans="1:13" x14ac:dyDescent="0.3">
      <c r="A151" s="10" t="s">
        <v>30</v>
      </c>
      <c r="B151" s="11">
        <f>(B16+B30+B44+B58+B72+B86+B100+B114+B128+B142)/10</f>
        <v>0.10187981240062052</v>
      </c>
      <c r="C151" s="11">
        <f t="shared" ref="C151:K151" si="64">(C16+C30+C44+C58+C72+C86+C100+C114+C128+C142)/10</f>
        <v>0.17009890717721615</v>
      </c>
      <c r="D151" s="11">
        <f t="shared" si="64"/>
        <v>0.18504387549218249</v>
      </c>
      <c r="E151" s="11">
        <f t="shared" si="64"/>
        <v>0.1151556434454718</v>
      </c>
      <c r="F151" s="11">
        <f t="shared" si="64"/>
        <v>0.37093024499394195</v>
      </c>
      <c r="G151" s="11">
        <f t="shared" si="64"/>
        <v>0.15457106802971468</v>
      </c>
      <c r="H151" s="11">
        <f t="shared" si="64"/>
        <v>0.21847982067374896</v>
      </c>
      <c r="I151" s="11">
        <f t="shared" si="64"/>
        <v>0.13801408500968723</v>
      </c>
      <c r="J151" s="11">
        <f t="shared" si="64"/>
        <v>0.15988501056170229</v>
      </c>
      <c r="K151" s="11">
        <f t="shared" si="64"/>
        <v>0.14263914676455464</v>
      </c>
      <c r="M151" s="18" cm="1">
        <f t="array" ref="M151">AVERAGE(IF(ISNUMBER(B151:K151),B151:K151))</f>
        <v>0.17566976145488408</v>
      </c>
    </row>
    <row r="153" spans="1:13" x14ac:dyDescent="0.3">
      <c r="A153" s="10" t="s">
        <v>11</v>
      </c>
      <c r="B153" s="11">
        <f>MIN(B4,B18,B32,B46,B60,B74,B88,B102,B116,B130)</f>
        <v>0.89229999999999998</v>
      </c>
      <c r="C153" s="11">
        <f t="shared" ref="C153:K153" si="65">MIN(C4,C18,C32,C46,C60,C74,C88,C102,C116,C130)</f>
        <v>0.89149999999999996</v>
      </c>
      <c r="D153" s="11">
        <f t="shared" si="65"/>
        <v>0.8861</v>
      </c>
      <c r="E153" s="11">
        <f t="shared" si="65"/>
        <v>0.88200000000000001</v>
      </c>
      <c r="F153" s="11">
        <f t="shared" si="65"/>
        <v>0.89190000000000003</v>
      </c>
      <c r="G153" s="11">
        <f t="shared" si="65"/>
        <v>0.88190000000000002</v>
      </c>
      <c r="H153" s="11">
        <f t="shared" si="65"/>
        <v>0.89159999999999995</v>
      </c>
      <c r="I153" s="11">
        <f t="shared" si="65"/>
        <v>0.88160000000000005</v>
      </c>
      <c r="J153" s="11">
        <f t="shared" si="65"/>
        <v>0.88780000000000003</v>
      </c>
      <c r="K153" s="11">
        <f t="shared" si="65"/>
        <v>0.89090000000000003</v>
      </c>
      <c r="M153" s="18" cm="1">
        <f t="array" ref="M153">AVERAGE(IF(ISNUMBER(B153:K153),B153:K153))</f>
        <v>0.88775999999999988</v>
      </c>
    </row>
    <row r="154" spans="1:13" x14ac:dyDescent="0.3">
      <c r="A154" s="10" t="s">
        <v>12</v>
      </c>
      <c r="B154" s="11">
        <f>MAX(B4,B18,B32,B46,B60,B74,B88,B102,B116,B130)</f>
        <v>0.9113</v>
      </c>
      <c r="C154" s="11">
        <f t="shared" ref="C154:K154" si="66">MAX(C4,C18,C32,C46,C60,C74,C88,C102,C116,C130)</f>
        <v>0.90500000000000003</v>
      </c>
      <c r="D154" s="11">
        <f t="shared" si="66"/>
        <v>0.90380000000000005</v>
      </c>
      <c r="E154" s="11">
        <f t="shared" si="66"/>
        <v>0.90129999999999999</v>
      </c>
      <c r="F154" s="11">
        <f t="shared" si="66"/>
        <v>0.91169999999999995</v>
      </c>
      <c r="G154" s="11">
        <f t="shared" si="66"/>
        <v>0.90069999999999995</v>
      </c>
      <c r="H154" s="11">
        <f t="shared" si="66"/>
        <v>0.90329999999999999</v>
      </c>
      <c r="I154" s="11">
        <f t="shared" si="66"/>
        <v>0.90169999999999995</v>
      </c>
      <c r="J154" s="11">
        <f t="shared" si="66"/>
        <v>0.9012</v>
      </c>
      <c r="K154" s="11">
        <f t="shared" si="66"/>
        <v>0.90629999999999999</v>
      </c>
      <c r="M154" s="18" cm="1">
        <f t="array" ref="M154">AVERAGE(IF(ISNUMBER(B154:K154),B154:K154))</f>
        <v>0.90462999999999982</v>
      </c>
    </row>
    <row r="155" spans="1:13" x14ac:dyDescent="0.3">
      <c r="A155" s="9" t="s">
        <v>13</v>
      </c>
      <c r="B155" s="11">
        <f>(B4+B18+B32+B46+B60+B74+B88+B102+B116+B130)/10</f>
        <v>0.8989100000000001</v>
      </c>
      <c r="C155" s="11">
        <f t="shared" ref="C155:K155" si="67">(C4+C18+C32+C46+C60+C74+C88+C102+C116+C130)/10</f>
        <v>0.89863000000000004</v>
      </c>
      <c r="D155" s="11">
        <f t="shared" si="67"/>
        <v>0.8952199999999999</v>
      </c>
      <c r="E155" s="11">
        <f t="shared" si="67"/>
        <v>0.89479000000000009</v>
      </c>
      <c r="F155" s="11">
        <f t="shared" si="67"/>
        <v>0.90261999999999998</v>
      </c>
      <c r="G155" s="11">
        <f t="shared" si="67"/>
        <v>0.89172000000000007</v>
      </c>
      <c r="H155" s="11">
        <f t="shared" si="67"/>
        <v>0.89839999999999987</v>
      </c>
      <c r="I155" s="11">
        <f t="shared" si="67"/>
        <v>0.89093999999999995</v>
      </c>
      <c r="J155" s="11">
        <f t="shared" si="67"/>
        <v>0.89361000000000002</v>
      </c>
      <c r="K155" s="11">
        <f t="shared" si="67"/>
        <v>0.89793999999999996</v>
      </c>
      <c r="L155" s="11" t="s">
        <v>0</v>
      </c>
      <c r="M155" s="18" cm="1">
        <f t="array" ref="M155">AVERAGE(IF(ISNUMBER(B155:K155),B155:K155))</f>
        <v>0.89627800000000002</v>
      </c>
    </row>
    <row r="156" spans="1:13" x14ac:dyDescent="0.3">
      <c r="A156" s="9" t="s">
        <v>14</v>
      </c>
      <c r="B156" s="11">
        <f>MEDIAN(B4,B18,B32,B46,B60,B74,B88,B102,B116,B130)</f>
        <v>0.8972500000000001</v>
      </c>
      <c r="C156" s="11">
        <f t="shared" ref="C156:K156" si="68">MEDIAN(C4,C18,C32,C46,C60,C74,C88,C102,C116,C130)</f>
        <v>0.89829999999999999</v>
      </c>
      <c r="D156" s="11">
        <f t="shared" si="68"/>
        <v>0.89484999999999992</v>
      </c>
      <c r="E156" s="11">
        <f t="shared" si="68"/>
        <v>0.89654999999999996</v>
      </c>
      <c r="F156" s="11">
        <f t="shared" si="68"/>
        <v>0.90155000000000007</v>
      </c>
      <c r="G156" s="11">
        <f t="shared" si="68"/>
        <v>0.89200000000000002</v>
      </c>
      <c r="H156" s="11">
        <f t="shared" si="68"/>
        <v>0.89905000000000002</v>
      </c>
      <c r="I156" s="11">
        <f t="shared" si="68"/>
        <v>0.89005000000000001</v>
      </c>
      <c r="J156" s="11">
        <f t="shared" si="68"/>
        <v>0.8931</v>
      </c>
      <c r="K156" s="11">
        <f t="shared" si="68"/>
        <v>0.89705000000000001</v>
      </c>
      <c r="M156" s="18" cm="1">
        <f t="array" ref="M156">AVERAGE(IF(ISNUMBER(B156:K156),B156:K156))</f>
        <v>0.89597500000000019</v>
      </c>
    </row>
    <row r="157" spans="1:13" x14ac:dyDescent="0.3">
      <c r="A157" s="9" t="s">
        <v>15</v>
      </c>
      <c r="B157" s="11">
        <f>B154-B153</f>
        <v>1.9000000000000017E-2</v>
      </c>
      <c r="C157" s="11">
        <f t="shared" ref="C157:K157" si="69">C154-C153</f>
        <v>1.3500000000000068E-2</v>
      </c>
      <c r="D157" s="11">
        <f t="shared" si="69"/>
        <v>1.7700000000000049E-2</v>
      </c>
      <c r="E157" s="11">
        <f t="shared" si="69"/>
        <v>1.9299999999999984E-2</v>
      </c>
      <c r="F157" s="11">
        <f t="shared" si="69"/>
        <v>1.9799999999999929E-2</v>
      </c>
      <c r="G157" s="11">
        <f t="shared" si="69"/>
        <v>1.8799999999999928E-2</v>
      </c>
      <c r="H157" s="11">
        <f t="shared" si="69"/>
        <v>1.1700000000000044E-2</v>
      </c>
      <c r="I157" s="11">
        <f t="shared" si="69"/>
        <v>2.0099999999999896E-2</v>
      </c>
      <c r="J157" s="11">
        <f t="shared" si="69"/>
        <v>1.3399999999999967E-2</v>
      </c>
      <c r="K157" s="11">
        <f t="shared" si="69"/>
        <v>1.5399999999999969E-2</v>
      </c>
      <c r="M157" s="18" cm="1">
        <f t="array" ref="M157">AVERAGE(IF(ISNUMBER(B157:K157),B157:K157))</f>
        <v>1.6869999999999986E-2</v>
      </c>
    </row>
    <row r="159" spans="1:13" x14ac:dyDescent="0.3">
      <c r="A159" s="10" t="s">
        <v>42</v>
      </c>
      <c r="B159" s="20">
        <f>_xlfn.STDEV.S(B155,C155,D155,F155,G155,I155,J155,K155)</f>
        <v>4.0160301560478546E-3</v>
      </c>
    </row>
    <row r="160" spans="1:13" x14ac:dyDescent="0.3">
      <c r="A160" s="9" t="s">
        <v>43</v>
      </c>
      <c r="B160" s="20">
        <f>B159/SQRT(8)</f>
        <v>1.4198810783955533E-3</v>
      </c>
    </row>
    <row r="161" spans="1:13" x14ac:dyDescent="0.3">
      <c r="A161" s="9" t="s">
        <v>52</v>
      </c>
      <c r="B161" s="22">
        <f>(B132*B133-B134*B135)/SQRT((B132+B134)*(B132+B135)*(B133+B134)*(B133+B135))</f>
        <v>0.43980704603811216</v>
      </c>
      <c r="C161" s="22">
        <f t="shared" ref="C161:K161" si="70">(C132*C133-C134*C135)/SQRT((C132+C134)*(C132+C135)*(C133+C134)*(C133+C135))</f>
        <v>0.29550740271687631</v>
      </c>
      <c r="D161" s="22">
        <f t="shared" si="70"/>
        <v>0.17688199265252219</v>
      </c>
      <c r="E161" s="22">
        <f t="shared" si="70"/>
        <v>0.52744266100289627</v>
      </c>
      <c r="F161" s="22">
        <f t="shared" si="70"/>
        <v>0.13299879414973287</v>
      </c>
      <c r="G161" s="22">
        <f t="shared" si="70"/>
        <v>0.21834155447023876</v>
      </c>
      <c r="H161" s="22">
        <f t="shared" si="70"/>
        <v>0.13911156411618936</v>
      </c>
      <c r="I161" s="22">
        <f t="shared" si="70"/>
        <v>0.20604084592303351</v>
      </c>
      <c r="J161" s="22">
        <f t="shared" si="70"/>
        <v>0.18478260869565216</v>
      </c>
      <c r="K161" s="22">
        <f t="shared" si="70"/>
        <v>5.06777001403097E-3</v>
      </c>
      <c r="M161" s="26">
        <f>AVERAGE(B161:K161)</f>
        <v>0.23259822397792845</v>
      </c>
    </row>
  </sheetData>
  <mergeCells count="1">
    <mergeCell ref="B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666E3-C34B-4982-9DCC-5B93B1149866}">
  <dimension ref="A1:W161"/>
  <sheetViews>
    <sheetView topLeftCell="A136" workbookViewId="0">
      <selection activeCell="M161" sqref="M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0.8891</v>
      </c>
      <c r="C4" s="11">
        <v>0.89129999999999998</v>
      </c>
      <c r="D4" s="11">
        <v>0.90069999999999995</v>
      </c>
      <c r="E4" s="11">
        <v>0.87090000000000001</v>
      </c>
      <c r="F4" s="11">
        <v>0.89949999999999997</v>
      </c>
      <c r="G4" s="11">
        <v>0.89029999999999998</v>
      </c>
      <c r="H4" s="11">
        <v>0.90449999999999997</v>
      </c>
      <c r="I4" s="11">
        <v>0.88519999999999999</v>
      </c>
      <c r="J4" s="11">
        <v>0.89290000000000003</v>
      </c>
      <c r="K4" s="11">
        <v>0.89539999999999997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9</v>
      </c>
      <c r="C6" s="2">
        <v>3</v>
      </c>
      <c r="D6" s="2">
        <v>7</v>
      </c>
      <c r="E6" s="2">
        <v>6</v>
      </c>
      <c r="F6" s="2">
        <v>0</v>
      </c>
      <c r="G6" s="2">
        <v>12</v>
      </c>
      <c r="H6" s="2">
        <v>7</v>
      </c>
      <c r="I6" s="2">
        <v>6</v>
      </c>
      <c r="J6" s="2">
        <v>15</v>
      </c>
      <c r="K6" s="2">
        <v>11</v>
      </c>
    </row>
    <row r="7" spans="1:11" x14ac:dyDescent="0.3">
      <c r="A7" s="5" t="s">
        <v>19</v>
      </c>
      <c r="B7" s="2">
        <v>34</v>
      </c>
      <c r="C7" s="2">
        <v>42</v>
      </c>
      <c r="D7" s="2">
        <v>34</v>
      </c>
      <c r="E7" s="2">
        <v>37</v>
      </c>
      <c r="F7" s="2">
        <v>45</v>
      </c>
      <c r="G7" s="2">
        <v>31</v>
      </c>
      <c r="H7" s="2">
        <v>38</v>
      </c>
      <c r="I7" s="2">
        <v>38</v>
      </c>
      <c r="J7" s="2">
        <v>37</v>
      </c>
      <c r="K7" s="2">
        <v>29</v>
      </c>
    </row>
    <row r="8" spans="1:11" x14ac:dyDescent="0.3">
      <c r="A8" s="5" t="s">
        <v>22</v>
      </c>
      <c r="B8" s="2">
        <v>10</v>
      </c>
      <c r="C8" s="2">
        <v>3</v>
      </c>
      <c r="D8" s="2">
        <v>11</v>
      </c>
      <c r="E8" s="2">
        <v>6</v>
      </c>
      <c r="F8" s="2">
        <v>0</v>
      </c>
      <c r="G8" s="2">
        <v>13</v>
      </c>
      <c r="H8" s="2">
        <v>7</v>
      </c>
      <c r="I8" s="2">
        <v>7</v>
      </c>
      <c r="J8" s="2">
        <v>8</v>
      </c>
      <c r="K8" s="2">
        <v>16</v>
      </c>
    </row>
    <row r="9" spans="1:11" x14ac:dyDescent="0.3">
      <c r="A9" s="5" t="s">
        <v>20</v>
      </c>
      <c r="B9" s="2">
        <v>23</v>
      </c>
      <c r="C9" s="2">
        <v>29</v>
      </c>
      <c r="D9" s="2">
        <v>25</v>
      </c>
      <c r="E9" s="2">
        <v>26</v>
      </c>
      <c r="F9" s="2">
        <v>32</v>
      </c>
      <c r="G9" s="2">
        <v>20</v>
      </c>
      <c r="H9" s="2">
        <v>25</v>
      </c>
      <c r="I9" s="2">
        <v>26</v>
      </c>
      <c r="J9" s="2">
        <v>17</v>
      </c>
      <c r="K9" s="2">
        <v>21</v>
      </c>
    </row>
    <row r="10" spans="1:11" x14ac:dyDescent="0.3">
      <c r="A10" s="13" t="s">
        <v>27</v>
      </c>
      <c r="B10" s="11">
        <f>(B6+B7)/SUM(B6:B9)</f>
        <v>0.56578947368421051</v>
      </c>
      <c r="C10" s="11">
        <f t="shared" ref="C10:K10" si="0">(C6+C7)/SUM(C6:C9)</f>
        <v>0.58441558441558439</v>
      </c>
      <c r="D10" s="11">
        <f t="shared" si="0"/>
        <v>0.53246753246753242</v>
      </c>
      <c r="E10" s="11">
        <f t="shared" si="0"/>
        <v>0.57333333333333336</v>
      </c>
      <c r="F10" s="11">
        <f t="shared" si="0"/>
        <v>0.58441558441558439</v>
      </c>
      <c r="G10" s="11">
        <f t="shared" si="0"/>
        <v>0.56578947368421051</v>
      </c>
      <c r="H10" s="11">
        <f t="shared" si="0"/>
        <v>0.58441558441558439</v>
      </c>
      <c r="I10" s="11">
        <f t="shared" si="0"/>
        <v>0.5714285714285714</v>
      </c>
      <c r="J10" s="11">
        <f t="shared" si="0"/>
        <v>0.67532467532467533</v>
      </c>
      <c r="K10" s="11">
        <f t="shared" si="0"/>
        <v>0.51948051948051943</v>
      </c>
    </row>
    <row r="11" spans="1:11" x14ac:dyDescent="0.3">
      <c r="A11" s="4" t="s">
        <v>17</v>
      </c>
      <c r="B11" s="11">
        <f>B6/(B6+B8)</f>
        <v>0.47368421052631576</v>
      </c>
      <c r="C11" s="11">
        <f t="shared" ref="C11:K11" si="1">C6/(C6+C8)</f>
        <v>0.5</v>
      </c>
      <c r="D11" s="11">
        <f t="shared" si="1"/>
        <v>0.3888888888888889</v>
      </c>
      <c r="E11" s="11">
        <f t="shared" si="1"/>
        <v>0.5</v>
      </c>
      <c r="F11" s="11" t="e">
        <f t="shared" si="1"/>
        <v>#DIV/0!</v>
      </c>
      <c r="G11" s="11">
        <f t="shared" si="1"/>
        <v>0.48</v>
      </c>
      <c r="H11" s="11">
        <f t="shared" si="1"/>
        <v>0.5</v>
      </c>
      <c r="I11" s="11">
        <f t="shared" si="1"/>
        <v>0.46153846153846156</v>
      </c>
      <c r="J11" s="11">
        <f t="shared" si="1"/>
        <v>0.65217391304347827</v>
      </c>
      <c r="K11" s="11">
        <f t="shared" si="1"/>
        <v>0.40740740740740738</v>
      </c>
    </row>
    <row r="12" spans="1:11" x14ac:dyDescent="0.3">
      <c r="A12" s="4" t="s">
        <v>16</v>
      </c>
      <c r="B12" s="11">
        <f>B6/(B6+B9)</f>
        <v>0.28125</v>
      </c>
      <c r="C12" s="11">
        <f t="shared" ref="C12:K12" si="2">C6/(C6+C9)</f>
        <v>9.375E-2</v>
      </c>
      <c r="D12" s="11">
        <f t="shared" si="2"/>
        <v>0.21875</v>
      </c>
      <c r="E12" s="11">
        <f t="shared" si="2"/>
        <v>0.1875</v>
      </c>
      <c r="F12" s="11">
        <f t="shared" si="2"/>
        <v>0</v>
      </c>
      <c r="G12" s="11">
        <f t="shared" si="2"/>
        <v>0.375</v>
      </c>
      <c r="H12" s="11">
        <f t="shared" si="2"/>
        <v>0.21875</v>
      </c>
      <c r="I12" s="11">
        <f t="shared" si="2"/>
        <v>0.1875</v>
      </c>
      <c r="J12" s="11">
        <f t="shared" si="2"/>
        <v>0.46875</v>
      </c>
      <c r="K12" s="11">
        <f t="shared" si="2"/>
        <v>0.34375</v>
      </c>
    </row>
    <row r="13" spans="1:11" x14ac:dyDescent="0.3">
      <c r="A13" s="4" t="s">
        <v>18</v>
      </c>
      <c r="B13" s="11">
        <f>B7/(B7+B8)</f>
        <v>0.77272727272727271</v>
      </c>
      <c r="C13" s="11">
        <f t="shared" ref="C13:K13" si="3">C7/(C7+C8)</f>
        <v>0.93333333333333335</v>
      </c>
      <c r="D13" s="11">
        <f t="shared" si="3"/>
        <v>0.75555555555555554</v>
      </c>
      <c r="E13" s="11">
        <f t="shared" si="3"/>
        <v>0.86046511627906974</v>
      </c>
      <c r="F13" s="11">
        <f t="shared" si="3"/>
        <v>1</v>
      </c>
      <c r="G13" s="11">
        <f t="shared" si="3"/>
        <v>0.70454545454545459</v>
      </c>
      <c r="H13" s="11">
        <f t="shared" si="3"/>
        <v>0.84444444444444444</v>
      </c>
      <c r="I13" s="11">
        <f t="shared" si="3"/>
        <v>0.84444444444444444</v>
      </c>
      <c r="J13" s="11">
        <f t="shared" si="3"/>
        <v>0.82222222222222219</v>
      </c>
      <c r="K13" s="11">
        <f t="shared" si="3"/>
        <v>0.64444444444444449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0.28125</v>
      </c>
      <c r="C15" s="11">
        <f t="shared" ref="C15:K15" si="4">C6/(C6+C9)</f>
        <v>9.375E-2</v>
      </c>
      <c r="D15" s="11">
        <f t="shared" si="4"/>
        <v>0.21875</v>
      </c>
      <c r="E15" s="11">
        <f t="shared" si="4"/>
        <v>0.1875</v>
      </c>
      <c r="F15" s="11">
        <f t="shared" si="4"/>
        <v>0</v>
      </c>
      <c r="G15" s="11">
        <f t="shared" si="4"/>
        <v>0.375</v>
      </c>
      <c r="H15" s="11">
        <f t="shared" si="4"/>
        <v>0.21875</v>
      </c>
      <c r="I15" s="11">
        <f t="shared" si="4"/>
        <v>0.1875</v>
      </c>
      <c r="J15" s="11">
        <f t="shared" si="4"/>
        <v>0.46875</v>
      </c>
      <c r="K15" s="11">
        <f t="shared" si="4"/>
        <v>0.34375</v>
      </c>
    </row>
    <row r="16" spans="1:11" x14ac:dyDescent="0.3">
      <c r="A16" s="4" t="s">
        <v>23</v>
      </c>
      <c r="B16" s="11">
        <f>B8/(B8+B7)</f>
        <v>0.22727272727272727</v>
      </c>
      <c r="C16" s="11">
        <f t="shared" ref="C16:K16" si="5">C8/(C8+C7)</f>
        <v>6.6666666666666666E-2</v>
      </c>
      <c r="D16" s="11">
        <f t="shared" si="5"/>
        <v>0.24444444444444444</v>
      </c>
      <c r="E16" s="11">
        <f t="shared" si="5"/>
        <v>0.13953488372093023</v>
      </c>
      <c r="F16" s="11">
        <f t="shared" si="5"/>
        <v>0</v>
      </c>
      <c r="G16" s="11">
        <f t="shared" si="5"/>
        <v>0.29545454545454547</v>
      </c>
      <c r="H16" s="11">
        <f t="shared" si="5"/>
        <v>0.15555555555555556</v>
      </c>
      <c r="I16" s="11">
        <f t="shared" si="5"/>
        <v>0.15555555555555556</v>
      </c>
      <c r="J16" s="11">
        <f t="shared" si="5"/>
        <v>0.17777777777777778</v>
      </c>
      <c r="K16" s="11">
        <f t="shared" si="5"/>
        <v>0.35555555555555557</v>
      </c>
    </row>
    <row r="17" spans="1:12" x14ac:dyDescent="0.3">
      <c r="C17" s="11"/>
    </row>
    <row r="18" spans="1:12" x14ac:dyDescent="0.3">
      <c r="A18" s="6" t="s">
        <v>32</v>
      </c>
      <c r="B18" s="11">
        <v>0.90369999999999995</v>
      </c>
      <c r="C18" s="11">
        <v>0.88539999999999996</v>
      </c>
      <c r="D18" s="11">
        <v>0.89670000000000005</v>
      </c>
      <c r="E18" s="11">
        <v>0.8911</v>
      </c>
      <c r="F18" s="11">
        <v>0.90069999999999995</v>
      </c>
      <c r="G18" s="11">
        <v>0.89600000000000002</v>
      </c>
      <c r="H18" s="11">
        <v>0.89170000000000005</v>
      </c>
      <c r="I18" s="11">
        <v>0.88560000000000005</v>
      </c>
      <c r="J18" s="11">
        <v>0.90349999999999997</v>
      </c>
      <c r="K18" s="11">
        <v>0.89859999999999995</v>
      </c>
      <c r="L18" s="11" t="s">
        <v>0</v>
      </c>
    </row>
    <row r="20" spans="1:12" x14ac:dyDescent="0.3">
      <c r="A20" s="5" t="s">
        <v>21</v>
      </c>
      <c r="B20" s="2">
        <v>9</v>
      </c>
      <c r="C20" s="2">
        <v>7</v>
      </c>
      <c r="D20" s="2">
        <v>8</v>
      </c>
      <c r="E20" s="2">
        <v>3</v>
      </c>
      <c r="F20" s="2">
        <v>0</v>
      </c>
      <c r="G20" s="2">
        <v>8</v>
      </c>
      <c r="H20" s="2">
        <v>4</v>
      </c>
      <c r="I20" s="2">
        <v>7</v>
      </c>
      <c r="J20" s="2">
        <v>9</v>
      </c>
      <c r="K20" s="2">
        <v>14</v>
      </c>
    </row>
    <row r="21" spans="1:12" x14ac:dyDescent="0.3">
      <c r="A21" s="5" t="s">
        <v>19</v>
      </c>
      <c r="B21" s="2">
        <v>30</v>
      </c>
      <c r="C21" s="21">
        <v>41</v>
      </c>
      <c r="D21" s="2">
        <v>43</v>
      </c>
      <c r="E21" s="2">
        <v>43</v>
      </c>
      <c r="F21" s="2">
        <v>49</v>
      </c>
      <c r="G21" s="2">
        <v>30</v>
      </c>
      <c r="H21" s="2">
        <v>40</v>
      </c>
      <c r="I21" s="2">
        <v>31</v>
      </c>
      <c r="J21" s="2">
        <v>28</v>
      </c>
      <c r="K21" s="2">
        <v>27</v>
      </c>
    </row>
    <row r="22" spans="1:12" x14ac:dyDescent="0.3">
      <c r="A22" s="5" t="s">
        <v>22</v>
      </c>
      <c r="B22" s="2">
        <v>19</v>
      </c>
      <c r="C22" s="2">
        <v>7</v>
      </c>
      <c r="D22" s="2">
        <v>6</v>
      </c>
      <c r="E22" s="2">
        <v>6</v>
      </c>
      <c r="F22" s="2">
        <v>0</v>
      </c>
      <c r="G22" s="2">
        <v>19</v>
      </c>
      <c r="H22" s="2">
        <v>9</v>
      </c>
      <c r="I22" s="2">
        <v>18</v>
      </c>
      <c r="J22" s="2">
        <v>21</v>
      </c>
      <c r="K22" s="2">
        <v>22</v>
      </c>
    </row>
    <row r="23" spans="1:12" x14ac:dyDescent="0.3">
      <c r="A23" s="5" t="s">
        <v>20</v>
      </c>
      <c r="B23" s="2">
        <v>19</v>
      </c>
      <c r="C23" s="2">
        <v>21</v>
      </c>
      <c r="D23" s="2">
        <v>20</v>
      </c>
      <c r="E23" s="2">
        <v>25</v>
      </c>
      <c r="F23" s="2">
        <v>28</v>
      </c>
      <c r="G23" s="2">
        <v>20</v>
      </c>
      <c r="H23" s="2">
        <v>24</v>
      </c>
      <c r="I23" s="2">
        <v>21</v>
      </c>
      <c r="J23" s="2">
        <v>19</v>
      </c>
      <c r="K23" s="2">
        <v>14</v>
      </c>
    </row>
    <row r="24" spans="1:12" x14ac:dyDescent="0.3">
      <c r="A24" s="13" t="s">
        <v>27</v>
      </c>
      <c r="B24" s="11">
        <f>(B20+B21)/SUM(B20:B23)</f>
        <v>0.50649350649350644</v>
      </c>
      <c r="C24" s="11">
        <f t="shared" ref="C24:K24" si="6">(C20+C21)/SUM(C20:C23)</f>
        <v>0.63157894736842102</v>
      </c>
      <c r="D24" s="11">
        <f t="shared" si="6"/>
        <v>0.66233766233766234</v>
      </c>
      <c r="E24" s="11">
        <f t="shared" si="6"/>
        <v>0.59740259740259738</v>
      </c>
      <c r="F24" s="11">
        <f t="shared" si="6"/>
        <v>0.63636363636363635</v>
      </c>
      <c r="G24" s="11">
        <f t="shared" si="6"/>
        <v>0.4935064935064935</v>
      </c>
      <c r="H24" s="11">
        <f t="shared" si="6"/>
        <v>0.5714285714285714</v>
      </c>
      <c r="I24" s="11">
        <f t="shared" si="6"/>
        <v>0.4935064935064935</v>
      </c>
      <c r="J24" s="11">
        <f t="shared" si="6"/>
        <v>0.48051948051948051</v>
      </c>
      <c r="K24" s="11">
        <f t="shared" si="6"/>
        <v>0.53246753246753242</v>
      </c>
    </row>
    <row r="25" spans="1:12" x14ac:dyDescent="0.3">
      <c r="A25" s="4" t="s">
        <v>17</v>
      </c>
      <c r="B25" s="11">
        <f>B20/(B20+B22)</f>
        <v>0.32142857142857145</v>
      </c>
      <c r="C25" s="11">
        <f t="shared" ref="C25:K25" si="7">C20/(C20+C22)</f>
        <v>0.5</v>
      </c>
      <c r="D25" s="11">
        <f t="shared" si="7"/>
        <v>0.5714285714285714</v>
      </c>
      <c r="E25" s="11">
        <f t="shared" si="7"/>
        <v>0.33333333333333331</v>
      </c>
      <c r="F25" s="11" t="e">
        <f t="shared" si="7"/>
        <v>#DIV/0!</v>
      </c>
      <c r="G25" s="11">
        <f t="shared" si="7"/>
        <v>0.29629629629629628</v>
      </c>
      <c r="H25" s="11">
        <f t="shared" si="7"/>
        <v>0.30769230769230771</v>
      </c>
      <c r="I25" s="11">
        <f t="shared" si="7"/>
        <v>0.28000000000000003</v>
      </c>
      <c r="J25" s="11">
        <f t="shared" si="7"/>
        <v>0.3</v>
      </c>
      <c r="K25" s="11">
        <f t="shared" si="7"/>
        <v>0.3888888888888889</v>
      </c>
    </row>
    <row r="26" spans="1:12" x14ac:dyDescent="0.3">
      <c r="A26" s="4" t="s">
        <v>16</v>
      </c>
      <c r="B26" s="11">
        <f>B20/(B20+B23)</f>
        <v>0.32142857142857145</v>
      </c>
      <c r="C26" s="11">
        <f t="shared" ref="C26:K26" si="8">C20/(C20+C23)</f>
        <v>0.25</v>
      </c>
      <c r="D26" s="11">
        <f t="shared" si="8"/>
        <v>0.2857142857142857</v>
      </c>
      <c r="E26" s="11">
        <f t="shared" si="8"/>
        <v>0.10714285714285714</v>
      </c>
      <c r="F26" s="11">
        <f t="shared" si="8"/>
        <v>0</v>
      </c>
      <c r="G26" s="11">
        <f t="shared" si="8"/>
        <v>0.2857142857142857</v>
      </c>
      <c r="H26" s="11">
        <f t="shared" si="8"/>
        <v>0.14285714285714285</v>
      </c>
      <c r="I26" s="11">
        <f t="shared" si="8"/>
        <v>0.25</v>
      </c>
      <c r="J26" s="11">
        <f t="shared" si="8"/>
        <v>0.32142857142857145</v>
      </c>
      <c r="K26" s="11">
        <f t="shared" si="8"/>
        <v>0.5</v>
      </c>
    </row>
    <row r="27" spans="1:12" x14ac:dyDescent="0.3">
      <c r="A27" s="4" t="s">
        <v>18</v>
      </c>
      <c r="B27" s="11">
        <f>B21/(B21+B22)</f>
        <v>0.61224489795918369</v>
      </c>
      <c r="C27" s="11">
        <f t="shared" ref="C27:K27" si="9">C21/(C21+C22)</f>
        <v>0.85416666666666663</v>
      </c>
      <c r="D27" s="11">
        <f t="shared" si="9"/>
        <v>0.87755102040816324</v>
      </c>
      <c r="E27" s="11">
        <f t="shared" si="9"/>
        <v>0.87755102040816324</v>
      </c>
      <c r="F27" s="11">
        <f t="shared" si="9"/>
        <v>1</v>
      </c>
      <c r="G27" s="11">
        <f t="shared" si="9"/>
        <v>0.61224489795918369</v>
      </c>
      <c r="H27" s="11">
        <f t="shared" si="9"/>
        <v>0.81632653061224492</v>
      </c>
      <c r="I27" s="11">
        <f t="shared" si="9"/>
        <v>0.63265306122448983</v>
      </c>
      <c r="J27" s="11">
        <f t="shared" si="9"/>
        <v>0.5714285714285714</v>
      </c>
      <c r="K27" s="11">
        <f t="shared" si="9"/>
        <v>0.55102040816326525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0.32142857142857145</v>
      </c>
      <c r="C29" s="11">
        <f t="shared" ref="C29:K29" si="10">C20/(C20+C23)</f>
        <v>0.25</v>
      </c>
      <c r="D29" s="11">
        <f t="shared" si="10"/>
        <v>0.2857142857142857</v>
      </c>
      <c r="E29" s="11">
        <f t="shared" si="10"/>
        <v>0.10714285714285714</v>
      </c>
      <c r="F29" s="11">
        <f t="shared" si="10"/>
        <v>0</v>
      </c>
      <c r="G29" s="11">
        <f t="shared" si="10"/>
        <v>0.2857142857142857</v>
      </c>
      <c r="H29" s="11">
        <f t="shared" si="10"/>
        <v>0.14285714285714285</v>
      </c>
      <c r="I29" s="11">
        <f t="shared" si="10"/>
        <v>0.25</v>
      </c>
      <c r="J29" s="11">
        <f t="shared" si="10"/>
        <v>0.32142857142857145</v>
      </c>
      <c r="K29" s="11">
        <f t="shared" si="10"/>
        <v>0.5</v>
      </c>
    </row>
    <row r="30" spans="1:12" x14ac:dyDescent="0.3">
      <c r="A30" s="4" t="s">
        <v>23</v>
      </c>
      <c r="B30" s="11">
        <f>B22/(B22+B21)</f>
        <v>0.38775510204081631</v>
      </c>
      <c r="C30" s="11">
        <f t="shared" ref="C30:K30" si="11">C22/(C22+C21)</f>
        <v>0.14583333333333334</v>
      </c>
      <c r="D30" s="11">
        <f t="shared" si="11"/>
        <v>0.12244897959183673</v>
      </c>
      <c r="E30" s="11">
        <f t="shared" si="11"/>
        <v>0.12244897959183673</v>
      </c>
      <c r="F30" s="11">
        <f t="shared" si="11"/>
        <v>0</v>
      </c>
      <c r="G30" s="11">
        <f t="shared" si="11"/>
        <v>0.38775510204081631</v>
      </c>
      <c r="H30" s="11">
        <f t="shared" si="11"/>
        <v>0.18367346938775511</v>
      </c>
      <c r="I30" s="11">
        <f t="shared" si="11"/>
        <v>0.36734693877551022</v>
      </c>
      <c r="J30" s="11">
        <f t="shared" si="11"/>
        <v>0.42857142857142855</v>
      </c>
      <c r="K30" s="11">
        <f t="shared" si="11"/>
        <v>0.44897959183673469</v>
      </c>
    </row>
    <row r="31" spans="1:12" x14ac:dyDescent="0.3">
      <c r="C31" s="11"/>
    </row>
    <row r="32" spans="1:12" x14ac:dyDescent="0.3">
      <c r="A32" s="6" t="s">
        <v>33</v>
      </c>
      <c r="B32" s="11">
        <v>0.89590000000000003</v>
      </c>
      <c r="C32" s="11">
        <v>0.88700000000000001</v>
      </c>
      <c r="D32" s="11">
        <v>0.88239999999999996</v>
      </c>
      <c r="E32" s="11">
        <v>0.89149999999999996</v>
      </c>
      <c r="F32" s="11">
        <v>0.89180000000000004</v>
      </c>
      <c r="G32" s="11">
        <v>0.88749999999999996</v>
      </c>
      <c r="H32" s="11">
        <v>0.89870000000000005</v>
      </c>
      <c r="I32" s="11">
        <v>0.89080000000000004</v>
      </c>
      <c r="J32" s="11">
        <v>0.89729999999999999</v>
      </c>
      <c r="K32" s="11">
        <v>0.90200000000000002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6</v>
      </c>
      <c r="C34" s="21">
        <v>3</v>
      </c>
      <c r="D34" s="2">
        <v>4</v>
      </c>
      <c r="E34" s="2">
        <v>3</v>
      </c>
      <c r="F34" s="2">
        <v>0</v>
      </c>
      <c r="G34" s="2">
        <v>8</v>
      </c>
      <c r="H34" s="2">
        <v>7</v>
      </c>
      <c r="I34" s="2">
        <v>6</v>
      </c>
      <c r="J34" s="2">
        <v>12</v>
      </c>
      <c r="K34" s="2">
        <v>10</v>
      </c>
    </row>
    <row r="35" spans="1:11" x14ac:dyDescent="0.3">
      <c r="A35" s="5" t="s">
        <v>19</v>
      </c>
      <c r="B35" s="2">
        <v>34</v>
      </c>
      <c r="C35" s="21">
        <v>49</v>
      </c>
      <c r="D35" s="2">
        <v>46</v>
      </c>
      <c r="E35" s="2">
        <v>45</v>
      </c>
      <c r="F35" s="2">
        <v>54</v>
      </c>
      <c r="G35" s="2">
        <v>41</v>
      </c>
      <c r="H35" s="2">
        <v>46</v>
      </c>
      <c r="I35" s="2">
        <v>39</v>
      </c>
      <c r="J35" s="2">
        <v>34</v>
      </c>
      <c r="K35" s="2">
        <v>28</v>
      </c>
    </row>
    <row r="36" spans="1:11" x14ac:dyDescent="0.3">
      <c r="A36" s="5" t="s">
        <v>22</v>
      </c>
      <c r="B36" s="2">
        <v>20</v>
      </c>
      <c r="C36" s="2">
        <v>5</v>
      </c>
      <c r="D36" s="2">
        <v>8</v>
      </c>
      <c r="E36" s="2">
        <v>9</v>
      </c>
      <c r="F36" s="2">
        <v>0</v>
      </c>
      <c r="G36" s="2">
        <v>13</v>
      </c>
      <c r="H36" s="2">
        <v>8</v>
      </c>
      <c r="I36" s="2">
        <v>15</v>
      </c>
      <c r="J36" s="2">
        <v>20</v>
      </c>
      <c r="K36" s="2">
        <v>26</v>
      </c>
    </row>
    <row r="37" spans="1:11" x14ac:dyDescent="0.3">
      <c r="A37" s="5" t="s">
        <v>20</v>
      </c>
      <c r="B37" s="2">
        <v>17</v>
      </c>
      <c r="C37" s="2">
        <v>20</v>
      </c>
      <c r="D37" s="2">
        <v>19</v>
      </c>
      <c r="E37" s="2">
        <v>20</v>
      </c>
      <c r="F37" s="2">
        <v>23</v>
      </c>
      <c r="G37" s="2">
        <v>15</v>
      </c>
      <c r="H37" s="2">
        <v>16</v>
      </c>
      <c r="I37" s="2">
        <v>17</v>
      </c>
      <c r="J37" s="2">
        <v>11</v>
      </c>
      <c r="K37" s="2">
        <v>13</v>
      </c>
    </row>
    <row r="38" spans="1:11" x14ac:dyDescent="0.3">
      <c r="A38" s="13" t="s">
        <v>27</v>
      </c>
      <c r="B38" s="11">
        <f>(B34+B35)/SUM(B34:B37)</f>
        <v>0.51948051948051943</v>
      </c>
      <c r="C38" s="11">
        <f t="shared" ref="C38:K38" si="12">(C34+C35)/SUM(C34:C37)</f>
        <v>0.67532467532467533</v>
      </c>
      <c r="D38" s="11">
        <f t="shared" si="12"/>
        <v>0.64935064935064934</v>
      </c>
      <c r="E38" s="11">
        <f t="shared" si="12"/>
        <v>0.62337662337662336</v>
      </c>
      <c r="F38" s="11">
        <f t="shared" si="12"/>
        <v>0.70129870129870131</v>
      </c>
      <c r="G38" s="11">
        <f t="shared" si="12"/>
        <v>0.63636363636363635</v>
      </c>
      <c r="H38" s="11">
        <f t="shared" si="12"/>
        <v>0.68831168831168832</v>
      </c>
      <c r="I38" s="11">
        <f t="shared" si="12"/>
        <v>0.58441558441558439</v>
      </c>
      <c r="J38" s="11">
        <f t="shared" si="12"/>
        <v>0.59740259740259738</v>
      </c>
      <c r="K38" s="11">
        <f t="shared" si="12"/>
        <v>0.4935064935064935</v>
      </c>
    </row>
    <row r="39" spans="1:11" x14ac:dyDescent="0.3">
      <c r="A39" s="4" t="s">
        <v>17</v>
      </c>
      <c r="B39" s="11">
        <f>B34/(B34+B36)</f>
        <v>0.23076923076923078</v>
      </c>
      <c r="C39" s="11">
        <f t="shared" ref="C39:K39" si="13">C34/(C34+C36)</f>
        <v>0.375</v>
      </c>
      <c r="D39" s="11">
        <f t="shared" si="13"/>
        <v>0.33333333333333331</v>
      </c>
      <c r="E39" s="11">
        <f t="shared" si="13"/>
        <v>0.25</v>
      </c>
      <c r="F39" s="11" t="e">
        <f t="shared" si="13"/>
        <v>#DIV/0!</v>
      </c>
      <c r="G39" s="11">
        <f t="shared" si="13"/>
        <v>0.38095238095238093</v>
      </c>
      <c r="H39" s="11">
        <f t="shared" si="13"/>
        <v>0.46666666666666667</v>
      </c>
      <c r="I39" s="11">
        <f t="shared" si="13"/>
        <v>0.2857142857142857</v>
      </c>
      <c r="J39" s="11">
        <f t="shared" si="13"/>
        <v>0.375</v>
      </c>
      <c r="K39" s="11">
        <f t="shared" si="13"/>
        <v>0.27777777777777779</v>
      </c>
    </row>
    <row r="40" spans="1:11" x14ac:dyDescent="0.3">
      <c r="A40" s="4" t="s">
        <v>16</v>
      </c>
      <c r="B40" s="11">
        <f>B34/(B34+B37)</f>
        <v>0.2608695652173913</v>
      </c>
      <c r="C40" s="11">
        <f t="shared" ref="C40:K40" si="14">C34/(C34+C37)</f>
        <v>0.13043478260869565</v>
      </c>
      <c r="D40" s="11">
        <f t="shared" si="14"/>
        <v>0.17391304347826086</v>
      </c>
      <c r="E40" s="11">
        <f t="shared" si="14"/>
        <v>0.13043478260869565</v>
      </c>
      <c r="F40" s="11">
        <f t="shared" si="14"/>
        <v>0</v>
      </c>
      <c r="G40" s="11">
        <f t="shared" si="14"/>
        <v>0.34782608695652173</v>
      </c>
      <c r="H40" s="11">
        <f t="shared" si="14"/>
        <v>0.30434782608695654</v>
      </c>
      <c r="I40" s="11">
        <f t="shared" si="14"/>
        <v>0.2608695652173913</v>
      </c>
      <c r="J40" s="11">
        <f t="shared" si="14"/>
        <v>0.52173913043478259</v>
      </c>
      <c r="K40" s="11">
        <f t="shared" si="14"/>
        <v>0.43478260869565216</v>
      </c>
    </row>
    <row r="41" spans="1:11" x14ac:dyDescent="0.3">
      <c r="A41" s="4" t="s">
        <v>18</v>
      </c>
      <c r="B41" s="11">
        <f>B35/(B35+B36)</f>
        <v>0.62962962962962965</v>
      </c>
      <c r="C41" s="11">
        <f t="shared" ref="C41:K41" si="15">C35/(C35+C36)</f>
        <v>0.90740740740740744</v>
      </c>
      <c r="D41" s="11">
        <f t="shared" si="15"/>
        <v>0.85185185185185186</v>
      </c>
      <c r="E41" s="11">
        <f t="shared" si="15"/>
        <v>0.83333333333333337</v>
      </c>
      <c r="F41" s="11">
        <f t="shared" si="15"/>
        <v>1</v>
      </c>
      <c r="G41" s="11">
        <f t="shared" si="15"/>
        <v>0.7592592592592593</v>
      </c>
      <c r="H41" s="11">
        <f t="shared" si="15"/>
        <v>0.85185185185185186</v>
      </c>
      <c r="I41" s="11">
        <f t="shared" si="15"/>
        <v>0.72222222222222221</v>
      </c>
      <c r="J41" s="11">
        <f t="shared" si="15"/>
        <v>0.62962962962962965</v>
      </c>
      <c r="K41" s="11">
        <f t="shared" si="15"/>
        <v>0.51851851851851849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0.2608695652173913</v>
      </c>
      <c r="C43" s="11">
        <f t="shared" ref="C43:K43" si="16">C34/(C34+C37)</f>
        <v>0.13043478260869565</v>
      </c>
      <c r="D43" s="11">
        <f t="shared" si="16"/>
        <v>0.17391304347826086</v>
      </c>
      <c r="E43" s="11">
        <f t="shared" si="16"/>
        <v>0.13043478260869565</v>
      </c>
      <c r="F43" s="11">
        <f t="shared" si="16"/>
        <v>0</v>
      </c>
      <c r="G43" s="11">
        <f t="shared" si="16"/>
        <v>0.34782608695652173</v>
      </c>
      <c r="H43" s="11">
        <f t="shared" si="16"/>
        <v>0.30434782608695654</v>
      </c>
      <c r="I43" s="11">
        <f t="shared" si="16"/>
        <v>0.2608695652173913</v>
      </c>
      <c r="J43" s="11">
        <f t="shared" si="16"/>
        <v>0.52173913043478259</v>
      </c>
      <c r="K43" s="11">
        <f t="shared" si="16"/>
        <v>0.43478260869565216</v>
      </c>
    </row>
    <row r="44" spans="1:11" x14ac:dyDescent="0.3">
      <c r="A44" s="4" t="s">
        <v>23</v>
      </c>
      <c r="B44" s="11">
        <f>B36/(B36+B35)</f>
        <v>0.37037037037037035</v>
      </c>
      <c r="C44" s="11">
        <f t="shared" ref="C44:K44" si="17">C36/(C36+C35)</f>
        <v>9.2592592592592587E-2</v>
      </c>
      <c r="D44" s="11">
        <f t="shared" si="17"/>
        <v>0.14814814814814814</v>
      </c>
      <c r="E44" s="11">
        <f t="shared" si="17"/>
        <v>0.16666666666666666</v>
      </c>
      <c r="F44" s="11">
        <f t="shared" si="17"/>
        <v>0</v>
      </c>
      <c r="G44" s="11">
        <f t="shared" si="17"/>
        <v>0.24074074074074073</v>
      </c>
      <c r="H44" s="11">
        <f t="shared" si="17"/>
        <v>0.14814814814814814</v>
      </c>
      <c r="I44" s="11">
        <f t="shared" si="17"/>
        <v>0.27777777777777779</v>
      </c>
      <c r="J44" s="11">
        <f t="shared" si="17"/>
        <v>0.37037037037037035</v>
      </c>
      <c r="K44" s="11">
        <f t="shared" si="17"/>
        <v>0.48148148148148145</v>
      </c>
    </row>
    <row r="45" spans="1:11" x14ac:dyDescent="0.3">
      <c r="C45" s="11"/>
    </row>
    <row r="46" spans="1:11" x14ac:dyDescent="0.3">
      <c r="A46" s="6" t="s">
        <v>34</v>
      </c>
      <c r="B46" s="11">
        <v>0.88649999999999995</v>
      </c>
      <c r="C46" s="11">
        <v>0.88649999999999995</v>
      </c>
      <c r="D46" s="11">
        <v>0.91090000000000004</v>
      </c>
      <c r="E46" s="11">
        <v>0.89449999999999996</v>
      </c>
      <c r="F46" s="11">
        <v>0.8952</v>
      </c>
      <c r="G46" s="11">
        <v>0.88590000000000002</v>
      </c>
      <c r="H46" s="11">
        <v>0.88919999999999999</v>
      </c>
      <c r="I46" s="11">
        <v>0.89449999999999996</v>
      </c>
      <c r="J46" s="11">
        <v>0.9002</v>
      </c>
      <c r="K46" s="11">
        <v>0.89029999999999998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6</v>
      </c>
      <c r="C48" s="2">
        <v>1</v>
      </c>
      <c r="D48" s="2">
        <v>6</v>
      </c>
      <c r="E48" s="2">
        <v>1</v>
      </c>
      <c r="F48" s="2">
        <v>1</v>
      </c>
      <c r="G48" s="2">
        <v>5</v>
      </c>
      <c r="H48" s="2">
        <v>3</v>
      </c>
      <c r="I48" s="2">
        <v>3</v>
      </c>
      <c r="J48" s="2">
        <v>6</v>
      </c>
      <c r="K48" s="2">
        <v>7</v>
      </c>
    </row>
    <row r="49" spans="1:11" x14ac:dyDescent="0.3">
      <c r="A49" s="5" t="s">
        <v>19</v>
      </c>
      <c r="B49" s="2">
        <v>46</v>
      </c>
      <c r="C49" s="21">
        <v>51</v>
      </c>
      <c r="D49" s="2">
        <v>44</v>
      </c>
      <c r="E49" s="2">
        <v>50</v>
      </c>
      <c r="F49" s="2">
        <v>56</v>
      </c>
      <c r="G49" s="2">
        <v>37</v>
      </c>
      <c r="H49" s="2">
        <v>48</v>
      </c>
      <c r="I49" s="2">
        <v>45</v>
      </c>
      <c r="J49" s="2">
        <v>34</v>
      </c>
      <c r="K49" s="2">
        <v>32</v>
      </c>
    </row>
    <row r="50" spans="1:11" x14ac:dyDescent="0.3">
      <c r="A50" s="5" t="s">
        <v>22</v>
      </c>
      <c r="B50" s="2">
        <v>11</v>
      </c>
      <c r="C50" s="2">
        <v>6</v>
      </c>
      <c r="D50" s="2">
        <v>13</v>
      </c>
      <c r="E50" s="2">
        <v>7</v>
      </c>
      <c r="F50" s="2">
        <v>1</v>
      </c>
      <c r="G50" s="2">
        <v>20</v>
      </c>
      <c r="H50" s="2">
        <v>9</v>
      </c>
      <c r="I50" s="2">
        <v>12</v>
      </c>
      <c r="J50" s="2">
        <v>23</v>
      </c>
      <c r="K50" s="2">
        <v>24</v>
      </c>
    </row>
    <row r="51" spans="1:11" x14ac:dyDescent="0.3">
      <c r="A51" s="5" t="s">
        <v>20</v>
      </c>
      <c r="B51" s="2">
        <v>14</v>
      </c>
      <c r="C51" s="2">
        <v>19</v>
      </c>
      <c r="D51" s="2">
        <v>14</v>
      </c>
      <c r="E51" s="2">
        <v>19</v>
      </c>
      <c r="F51" s="2">
        <v>19</v>
      </c>
      <c r="G51" s="2">
        <v>15</v>
      </c>
      <c r="H51" s="2">
        <v>17</v>
      </c>
      <c r="I51" s="2">
        <v>17</v>
      </c>
      <c r="J51" s="2">
        <v>14</v>
      </c>
      <c r="K51" s="2">
        <v>13</v>
      </c>
    </row>
    <row r="52" spans="1:11" x14ac:dyDescent="0.3">
      <c r="A52" s="13" t="s">
        <v>27</v>
      </c>
      <c r="B52" s="11">
        <f>(B48+B49)/SUM(B48:B51)</f>
        <v>0.67532467532467533</v>
      </c>
      <c r="C52" s="11">
        <f t="shared" ref="C52:K52" si="18">(C48+C49)/SUM(C48:C51)</f>
        <v>0.67532467532467533</v>
      </c>
      <c r="D52" s="11">
        <f t="shared" si="18"/>
        <v>0.64935064935064934</v>
      </c>
      <c r="E52" s="11">
        <f t="shared" si="18"/>
        <v>0.66233766233766234</v>
      </c>
      <c r="F52" s="11">
        <f t="shared" si="18"/>
        <v>0.74025974025974028</v>
      </c>
      <c r="G52" s="11">
        <f t="shared" si="18"/>
        <v>0.54545454545454541</v>
      </c>
      <c r="H52" s="11">
        <f t="shared" si="18"/>
        <v>0.66233766233766234</v>
      </c>
      <c r="I52" s="11">
        <f t="shared" si="18"/>
        <v>0.62337662337662336</v>
      </c>
      <c r="J52" s="11">
        <f t="shared" si="18"/>
        <v>0.51948051948051943</v>
      </c>
      <c r="K52" s="11">
        <f t="shared" si="18"/>
        <v>0.51315789473684215</v>
      </c>
    </row>
    <row r="53" spans="1:11" x14ac:dyDescent="0.3">
      <c r="A53" s="4" t="s">
        <v>17</v>
      </c>
      <c r="B53" s="11">
        <f>B48/(B48+B50)</f>
        <v>0.35294117647058826</v>
      </c>
      <c r="C53" s="11">
        <f t="shared" ref="C53:K53" si="19">C48/(C48+C50)</f>
        <v>0.14285714285714285</v>
      </c>
      <c r="D53" s="11">
        <f t="shared" si="19"/>
        <v>0.31578947368421051</v>
      </c>
      <c r="E53" s="11">
        <f t="shared" si="19"/>
        <v>0.125</v>
      </c>
      <c r="F53" s="11">
        <f>F48/(F48+F50)</f>
        <v>0.5</v>
      </c>
      <c r="G53" s="11">
        <f t="shared" si="19"/>
        <v>0.2</v>
      </c>
      <c r="H53" s="11">
        <f t="shared" si="19"/>
        <v>0.25</v>
      </c>
      <c r="I53" s="11">
        <f t="shared" si="19"/>
        <v>0.2</v>
      </c>
      <c r="J53" s="11">
        <f t="shared" si="19"/>
        <v>0.20689655172413793</v>
      </c>
      <c r="K53" s="11">
        <f t="shared" si="19"/>
        <v>0.22580645161290322</v>
      </c>
    </row>
    <row r="54" spans="1:11" x14ac:dyDescent="0.3">
      <c r="A54" s="4" t="s">
        <v>16</v>
      </c>
      <c r="B54" s="11">
        <f>B48/(B48+B51)</f>
        <v>0.3</v>
      </c>
      <c r="C54" s="11">
        <f t="shared" ref="C54:K54" si="20">C48/(C48+C51)</f>
        <v>0.05</v>
      </c>
      <c r="D54" s="11">
        <f t="shared" si="20"/>
        <v>0.3</v>
      </c>
      <c r="E54" s="11">
        <f t="shared" si="20"/>
        <v>0.05</v>
      </c>
      <c r="F54" s="11">
        <f t="shared" si="20"/>
        <v>0.05</v>
      </c>
      <c r="G54" s="11">
        <f t="shared" si="20"/>
        <v>0.25</v>
      </c>
      <c r="H54" s="11">
        <f t="shared" si="20"/>
        <v>0.15</v>
      </c>
      <c r="I54" s="11">
        <f t="shared" si="20"/>
        <v>0.15</v>
      </c>
      <c r="J54" s="11">
        <f t="shared" si="20"/>
        <v>0.3</v>
      </c>
      <c r="K54" s="11">
        <f t="shared" si="20"/>
        <v>0.35</v>
      </c>
    </row>
    <row r="55" spans="1:11" x14ac:dyDescent="0.3">
      <c r="A55" s="4" t="s">
        <v>18</v>
      </c>
      <c r="B55" s="11">
        <f>B49/(B49+B50)</f>
        <v>0.80701754385964908</v>
      </c>
      <c r="C55" s="11">
        <f t="shared" ref="C55:K55" si="21">C49/(C49+C50)</f>
        <v>0.89473684210526316</v>
      </c>
      <c r="D55" s="11">
        <f t="shared" si="21"/>
        <v>0.77192982456140347</v>
      </c>
      <c r="E55" s="11">
        <f t="shared" si="21"/>
        <v>0.8771929824561403</v>
      </c>
      <c r="F55" s="11">
        <f t="shared" si="21"/>
        <v>0.98245614035087714</v>
      </c>
      <c r="G55" s="11">
        <f t="shared" si="21"/>
        <v>0.64912280701754388</v>
      </c>
      <c r="H55" s="11">
        <f t="shared" si="21"/>
        <v>0.84210526315789469</v>
      </c>
      <c r="I55" s="11">
        <f t="shared" si="21"/>
        <v>0.78947368421052633</v>
      </c>
      <c r="J55" s="11">
        <f t="shared" si="21"/>
        <v>0.59649122807017541</v>
      </c>
      <c r="K55" s="11">
        <f t="shared" si="21"/>
        <v>0.5714285714285714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0.3</v>
      </c>
      <c r="C57" s="11">
        <f t="shared" ref="C57:K57" si="22">C48/(C48+C51)</f>
        <v>0.05</v>
      </c>
      <c r="D57" s="11">
        <f t="shared" si="22"/>
        <v>0.3</v>
      </c>
      <c r="E57" s="11">
        <f t="shared" si="22"/>
        <v>0.05</v>
      </c>
      <c r="F57" s="11">
        <f t="shared" si="22"/>
        <v>0.05</v>
      </c>
      <c r="G57" s="11">
        <f t="shared" si="22"/>
        <v>0.25</v>
      </c>
      <c r="H57" s="11">
        <f t="shared" si="22"/>
        <v>0.15</v>
      </c>
      <c r="I57" s="11">
        <f t="shared" si="22"/>
        <v>0.15</v>
      </c>
      <c r="J57" s="11">
        <f t="shared" si="22"/>
        <v>0.3</v>
      </c>
      <c r="K57" s="11">
        <f t="shared" si="22"/>
        <v>0.35</v>
      </c>
    </row>
    <row r="58" spans="1:11" x14ac:dyDescent="0.3">
      <c r="A58" s="4" t="s">
        <v>23</v>
      </c>
      <c r="B58" s="11">
        <f>B50/(B50+B49)</f>
        <v>0.19298245614035087</v>
      </c>
      <c r="C58" s="11">
        <f t="shared" ref="C58:K58" si="23">C50/(C50+C49)</f>
        <v>0.10526315789473684</v>
      </c>
      <c r="D58" s="11">
        <f t="shared" si="23"/>
        <v>0.22807017543859648</v>
      </c>
      <c r="E58" s="11">
        <f t="shared" si="23"/>
        <v>0.12280701754385964</v>
      </c>
      <c r="F58" s="11">
        <f t="shared" si="23"/>
        <v>1.7543859649122806E-2</v>
      </c>
      <c r="G58" s="11">
        <f t="shared" si="23"/>
        <v>0.35087719298245612</v>
      </c>
      <c r="H58" s="11">
        <f t="shared" si="23"/>
        <v>0.15789473684210525</v>
      </c>
      <c r="I58" s="11">
        <f t="shared" si="23"/>
        <v>0.21052631578947367</v>
      </c>
      <c r="J58" s="11">
        <f t="shared" si="23"/>
        <v>0.40350877192982454</v>
      </c>
      <c r="K58" s="11">
        <f t="shared" si="23"/>
        <v>0.42857142857142855</v>
      </c>
    </row>
    <row r="59" spans="1:11" x14ac:dyDescent="0.3">
      <c r="C59" s="11"/>
    </row>
    <row r="60" spans="1:11" x14ac:dyDescent="0.3">
      <c r="A60" s="6" t="s">
        <v>35</v>
      </c>
      <c r="B60" s="11">
        <v>0.88670000000000004</v>
      </c>
      <c r="C60" s="11">
        <v>0.88819999999999999</v>
      </c>
      <c r="D60" s="11">
        <v>0.89659999999999995</v>
      </c>
      <c r="E60" s="11">
        <v>0.89690000000000003</v>
      </c>
      <c r="F60" s="11">
        <v>0.90880000000000005</v>
      </c>
      <c r="G60" s="11">
        <v>0.89559999999999995</v>
      </c>
      <c r="H60" s="11">
        <v>0.89510000000000001</v>
      </c>
      <c r="I60" s="11">
        <v>0.88619999999999999</v>
      </c>
      <c r="J60" s="11">
        <v>0.89629999999999999</v>
      </c>
      <c r="K60" s="11">
        <v>0.89459999999999995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3</v>
      </c>
      <c r="C62" s="2">
        <v>4</v>
      </c>
      <c r="D62" s="2">
        <v>5</v>
      </c>
      <c r="E62" s="2">
        <v>5</v>
      </c>
      <c r="F62" s="2">
        <v>1</v>
      </c>
      <c r="G62" s="2">
        <v>11</v>
      </c>
      <c r="H62" s="2">
        <v>2</v>
      </c>
      <c r="I62" s="2">
        <v>7</v>
      </c>
      <c r="J62" s="2">
        <v>10</v>
      </c>
      <c r="K62" s="2">
        <v>10</v>
      </c>
    </row>
    <row r="63" spans="1:11" x14ac:dyDescent="0.3">
      <c r="A63" s="5" t="s">
        <v>19</v>
      </c>
      <c r="B63" s="2">
        <v>41</v>
      </c>
      <c r="C63" s="21">
        <v>50</v>
      </c>
      <c r="D63" s="2">
        <v>45</v>
      </c>
      <c r="E63" s="2">
        <v>54</v>
      </c>
      <c r="F63" s="2">
        <v>55</v>
      </c>
      <c r="G63" s="2">
        <v>43</v>
      </c>
      <c r="H63" s="2">
        <v>45</v>
      </c>
      <c r="I63" s="2">
        <v>41</v>
      </c>
      <c r="J63" s="2">
        <v>35</v>
      </c>
      <c r="K63" s="2">
        <v>35</v>
      </c>
    </row>
    <row r="64" spans="1:11" x14ac:dyDescent="0.3">
      <c r="A64" s="5" t="s">
        <v>22</v>
      </c>
      <c r="B64" s="2">
        <v>14</v>
      </c>
      <c r="C64" s="2">
        <v>5</v>
      </c>
      <c r="D64" s="2">
        <v>10</v>
      </c>
      <c r="E64" s="2">
        <v>1</v>
      </c>
      <c r="F64" s="2">
        <v>0</v>
      </c>
      <c r="G64" s="2">
        <v>12</v>
      </c>
      <c r="H64" s="2">
        <v>10</v>
      </c>
      <c r="I64" s="2">
        <v>14</v>
      </c>
      <c r="J64" s="2">
        <v>20</v>
      </c>
      <c r="K64" s="2">
        <v>20</v>
      </c>
    </row>
    <row r="65" spans="1:11" x14ac:dyDescent="0.3">
      <c r="A65" s="5" t="s">
        <v>20</v>
      </c>
      <c r="B65" s="2">
        <v>19</v>
      </c>
      <c r="C65" s="2">
        <v>18</v>
      </c>
      <c r="D65" s="2">
        <v>15</v>
      </c>
      <c r="E65" s="2">
        <v>17</v>
      </c>
      <c r="F65" s="2">
        <v>21</v>
      </c>
      <c r="G65" s="2">
        <v>11</v>
      </c>
      <c r="H65" s="2">
        <v>20</v>
      </c>
      <c r="I65" s="2">
        <v>15</v>
      </c>
      <c r="J65" s="2">
        <v>12</v>
      </c>
      <c r="K65" s="2">
        <v>12</v>
      </c>
    </row>
    <row r="66" spans="1:11" x14ac:dyDescent="0.3">
      <c r="A66" s="13" t="s">
        <v>27</v>
      </c>
      <c r="B66" s="11">
        <f>(B62+B63)/SUM(B62:B65)</f>
        <v>0.5714285714285714</v>
      </c>
      <c r="C66" s="11">
        <f t="shared" ref="C66:K66" si="24">(C62+C63)/SUM(C62:C65)</f>
        <v>0.70129870129870131</v>
      </c>
      <c r="D66" s="11">
        <f t="shared" si="24"/>
        <v>0.66666666666666663</v>
      </c>
      <c r="E66" s="11">
        <f t="shared" si="24"/>
        <v>0.76623376623376627</v>
      </c>
      <c r="F66" s="11">
        <f t="shared" si="24"/>
        <v>0.72727272727272729</v>
      </c>
      <c r="G66" s="11">
        <f t="shared" si="24"/>
        <v>0.70129870129870131</v>
      </c>
      <c r="H66" s="11">
        <f t="shared" si="24"/>
        <v>0.61038961038961037</v>
      </c>
      <c r="I66" s="11">
        <f t="shared" si="24"/>
        <v>0.62337662337662336</v>
      </c>
      <c r="J66" s="11">
        <f t="shared" si="24"/>
        <v>0.58441558441558439</v>
      </c>
      <c r="K66" s="11">
        <f t="shared" si="24"/>
        <v>0.58441558441558439</v>
      </c>
    </row>
    <row r="67" spans="1:11" x14ac:dyDescent="0.3">
      <c r="A67" s="4" t="s">
        <v>17</v>
      </c>
      <c r="B67" s="11">
        <f>B62/(B62+B64)</f>
        <v>0.17647058823529413</v>
      </c>
      <c r="C67" s="11">
        <f t="shared" ref="C67:K67" si="25">C62/(C62+C64)</f>
        <v>0.44444444444444442</v>
      </c>
      <c r="D67" s="11">
        <f t="shared" si="25"/>
        <v>0.33333333333333331</v>
      </c>
      <c r="E67" s="11">
        <f t="shared" si="25"/>
        <v>0.83333333333333337</v>
      </c>
      <c r="F67" s="11">
        <f t="shared" si="25"/>
        <v>1</v>
      </c>
      <c r="G67" s="11">
        <f t="shared" si="25"/>
        <v>0.47826086956521741</v>
      </c>
      <c r="H67" s="11">
        <f t="shared" si="25"/>
        <v>0.16666666666666666</v>
      </c>
      <c r="I67" s="11">
        <f t="shared" si="25"/>
        <v>0.33333333333333331</v>
      </c>
      <c r="J67" s="11">
        <f t="shared" si="25"/>
        <v>0.33333333333333331</v>
      </c>
      <c r="K67" s="11">
        <f t="shared" si="25"/>
        <v>0.33333333333333331</v>
      </c>
    </row>
    <row r="68" spans="1:11" x14ac:dyDescent="0.3">
      <c r="A68" s="4" t="s">
        <v>16</v>
      </c>
      <c r="B68" s="11">
        <f>B62/(B62+B65)</f>
        <v>0.13636363636363635</v>
      </c>
      <c r="C68" s="11">
        <f t="shared" ref="C68:K68" si="26">C62/(C62+C65)</f>
        <v>0.18181818181818182</v>
      </c>
      <c r="D68" s="11">
        <f t="shared" si="26"/>
        <v>0.25</v>
      </c>
      <c r="E68" s="11">
        <f t="shared" si="26"/>
        <v>0.22727272727272727</v>
      </c>
      <c r="F68" s="11">
        <f t="shared" si="26"/>
        <v>4.5454545454545456E-2</v>
      </c>
      <c r="G68" s="11">
        <f t="shared" si="26"/>
        <v>0.5</v>
      </c>
      <c r="H68" s="11">
        <f t="shared" si="26"/>
        <v>9.0909090909090912E-2</v>
      </c>
      <c r="I68" s="11">
        <f t="shared" si="26"/>
        <v>0.31818181818181818</v>
      </c>
      <c r="J68" s="11">
        <f t="shared" si="26"/>
        <v>0.45454545454545453</v>
      </c>
      <c r="K68" s="11">
        <f t="shared" si="26"/>
        <v>0.45454545454545453</v>
      </c>
    </row>
    <row r="69" spans="1:11" x14ac:dyDescent="0.3">
      <c r="A69" s="4" t="s">
        <v>18</v>
      </c>
      <c r="B69" s="11">
        <f>B63/(B63+B64)</f>
        <v>0.74545454545454548</v>
      </c>
      <c r="C69" s="11">
        <f t="shared" ref="C69:K69" si="27">C63/(C63+C64)</f>
        <v>0.90909090909090906</v>
      </c>
      <c r="D69" s="11">
        <f t="shared" si="27"/>
        <v>0.81818181818181823</v>
      </c>
      <c r="E69" s="11">
        <f t="shared" si="27"/>
        <v>0.98181818181818181</v>
      </c>
      <c r="F69" s="11">
        <f t="shared" si="27"/>
        <v>1</v>
      </c>
      <c r="G69" s="11">
        <f t="shared" si="27"/>
        <v>0.78181818181818186</v>
      </c>
      <c r="H69" s="11">
        <f t="shared" si="27"/>
        <v>0.81818181818181823</v>
      </c>
      <c r="I69" s="11">
        <f t="shared" si="27"/>
        <v>0.74545454545454548</v>
      </c>
      <c r="J69" s="11">
        <f t="shared" si="27"/>
        <v>0.63636363636363635</v>
      </c>
      <c r="K69" s="11">
        <f t="shared" si="27"/>
        <v>0.63636363636363635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0.13636363636363635</v>
      </c>
      <c r="C71" s="11">
        <f t="shared" ref="C71:K71" si="28">C62/(C62+C65)</f>
        <v>0.18181818181818182</v>
      </c>
      <c r="D71" s="11">
        <f t="shared" si="28"/>
        <v>0.25</v>
      </c>
      <c r="E71" s="11">
        <f t="shared" si="28"/>
        <v>0.22727272727272727</v>
      </c>
      <c r="F71" s="11">
        <f t="shared" si="28"/>
        <v>4.5454545454545456E-2</v>
      </c>
      <c r="G71" s="11">
        <f t="shared" si="28"/>
        <v>0.5</v>
      </c>
      <c r="H71" s="11">
        <f t="shared" si="28"/>
        <v>9.0909090909090912E-2</v>
      </c>
      <c r="I71" s="11">
        <f t="shared" si="28"/>
        <v>0.31818181818181818</v>
      </c>
      <c r="J71" s="11">
        <f t="shared" si="28"/>
        <v>0.45454545454545453</v>
      </c>
      <c r="K71" s="11">
        <f t="shared" si="28"/>
        <v>0.45454545454545453</v>
      </c>
    </row>
    <row r="72" spans="1:11" x14ac:dyDescent="0.3">
      <c r="A72" s="4" t="s">
        <v>23</v>
      </c>
      <c r="B72" s="11">
        <f>B64/(B64+B63)</f>
        <v>0.25454545454545452</v>
      </c>
      <c r="C72" s="11">
        <f t="shared" ref="C72:K72" si="29">C64/(C64+C63)</f>
        <v>9.0909090909090912E-2</v>
      </c>
      <c r="D72" s="11">
        <f t="shared" si="29"/>
        <v>0.18181818181818182</v>
      </c>
      <c r="E72" s="11">
        <f t="shared" si="29"/>
        <v>1.8181818181818181E-2</v>
      </c>
      <c r="F72" s="11">
        <f t="shared" si="29"/>
        <v>0</v>
      </c>
      <c r="G72" s="11">
        <f t="shared" si="29"/>
        <v>0.21818181818181817</v>
      </c>
      <c r="H72" s="11">
        <f t="shared" si="29"/>
        <v>0.18181818181818182</v>
      </c>
      <c r="I72" s="11">
        <f t="shared" si="29"/>
        <v>0.25454545454545452</v>
      </c>
      <c r="J72" s="11">
        <f t="shared" si="29"/>
        <v>0.36363636363636365</v>
      </c>
      <c r="K72" s="11">
        <f t="shared" si="29"/>
        <v>0.36363636363636365</v>
      </c>
    </row>
    <row r="73" spans="1:11" x14ac:dyDescent="0.3">
      <c r="C73" s="11"/>
    </row>
    <row r="74" spans="1:11" x14ac:dyDescent="0.3">
      <c r="A74" s="6" t="s">
        <v>36</v>
      </c>
      <c r="B74" s="11">
        <v>0.8821</v>
      </c>
      <c r="C74" s="11">
        <v>0.88839999999999997</v>
      </c>
      <c r="D74" s="11">
        <v>0.90280000000000005</v>
      </c>
      <c r="E74" s="11">
        <v>0.89</v>
      </c>
      <c r="F74" s="11">
        <v>0.88990000000000002</v>
      </c>
      <c r="G74" s="11">
        <v>0.90069999999999995</v>
      </c>
      <c r="H74" s="11">
        <v>0.90569999999999995</v>
      </c>
      <c r="I74" s="11">
        <v>0.89270000000000005</v>
      </c>
      <c r="J74" s="11">
        <v>0.89549999999999996</v>
      </c>
      <c r="K74" s="11">
        <v>0.89890000000000003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7</v>
      </c>
      <c r="C76" s="2">
        <v>2</v>
      </c>
      <c r="D76" s="2">
        <v>4</v>
      </c>
      <c r="E76" s="2">
        <v>1</v>
      </c>
      <c r="F76" s="2">
        <v>0</v>
      </c>
      <c r="G76" s="2">
        <v>7</v>
      </c>
      <c r="H76" s="2">
        <v>2</v>
      </c>
      <c r="I76" s="2">
        <v>7</v>
      </c>
      <c r="J76" s="2">
        <v>9</v>
      </c>
      <c r="K76" s="2">
        <v>11</v>
      </c>
    </row>
    <row r="77" spans="1:11" x14ac:dyDescent="0.3">
      <c r="A77" s="5" t="s">
        <v>19</v>
      </c>
      <c r="B77" s="2">
        <v>40</v>
      </c>
      <c r="C77" s="21">
        <v>47</v>
      </c>
      <c r="D77" s="21">
        <v>49</v>
      </c>
      <c r="E77" s="21">
        <v>52</v>
      </c>
      <c r="F77" s="21">
        <v>55</v>
      </c>
      <c r="G77" s="21">
        <v>41</v>
      </c>
      <c r="H77" s="21">
        <v>42</v>
      </c>
      <c r="I77" s="21">
        <v>45</v>
      </c>
      <c r="J77" s="21">
        <v>33</v>
      </c>
      <c r="K77" s="21">
        <v>34</v>
      </c>
    </row>
    <row r="78" spans="1:11" x14ac:dyDescent="0.3">
      <c r="A78" s="5" t="s">
        <v>22</v>
      </c>
      <c r="B78" s="2">
        <v>14</v>
      </c>
      <c r="C78" s="2">
        <v>8</v>
      </c>
      <c r="D78" s="2">
        <v>6</v>
      </c>
      <c r="E78" s="2">
        <v>3</v>
      </c>
      <c r="F78" s="2">
        <v>0</v>
      </c>
      <c r="G78" s="2">
        <v>14</v>
      </c>
      <c r="H78" s="2">
        <v>13</v>
      </c>
      <c r="I78" s="2">
        <v>10</v>
      </c>
      <c r="J78" s="2">
        <v>21</v>
      </c>
      <c r="K78" s="2">
        <v>24</v>
      </c>
    </row>
    <row r="79" spans="1:11" x14ac:dyDescent="0.3">
      <c r="A79" s="5" t="s">
        <v>20</v>
      </c>
      <c r="B79" s="2">
        <v>15</v>
      </c>
      <c r="C79" s="2">
        <v>20</v>
      </c>
      <c r="D79" s="2">
        <v>18</v>
      </c>
      <c r="E79" s="2">
        <v>21</v>
      </c>
      <c r="F79" s="2">
        <v>22</v>
      </c>
      <c r="G79" s="2">
        <v>15</v>
      </c>
      <c r="H79" s="2">
        <v>20</v>
      </c>
      <c r="I79" s="2">
        <v>15</v>
      </c>
      <c r="J79" s="2">
        <v>12</v>
      </c>
      <c r="K79" s="2">
        <v>11</v>
      </c>
    </row>
    <row r="80" spans="1:11" x14ac:dyDescent="0.3">
      <c r="A80" s="13" t="s">
        <v>27</v>
      </c>
      <c r="B80" s="11">
        <f>(B76+B77)/SUM(B76:B79)</f>
        <v>0.61842105263157898</v>
      </c>
      <c r="C80" s="11">
        <f t="shared" ref="C80:K80" si="30">(C76+C77)/SUM(C76:C79)</f>
        <v>0.63636363636363635</v>
      </c>
      <c r="D80" s="11">
        <f t="shared" si="30"/>
        <v>0.68831168831168832</v>
      </c>
      <c r="E80" s="11">
        <f t="shared" si="30"/>
        <v>0.68831168831168832</v>
      </c>
      <c r="F80" s="11">
        <f t="shared" si="30"/>
        <v>0.7142857142857143</v>
      </c>
      <c r="G80" s="11">
        <f t="shared" si="30"/>
        <v>0.62337662337662336</v>
      </c>
      <c r="H80" s="11">
        <f t="shared" si="30"/>
        <v>0.5714285714285714</v>
      </c>
      <c r="I80" s="11">
        <f t="shared" si="30"/>
        <v>0.67532467532467533</v>
      </c>
      <c r="J80" s="11">
        <f t="shared" si="30"/>
        <v>0.56000000000000005</v>
      </c>
      <c r="K80" s="11">
        <f t="shared" si="30"/>
        <v>0.5625</v>
      </c>
    </row>
    <row r="81" spans="1:11" x14ac:dyDescent="0.3">
      <c r="A81" s="4" t="s">
        <v>17</v>
      </c>
      <c r="B81" s="11">
        <f>B76/(B76+B78)</f>
        <v>0.33333333333333331</v>
      </c>
      <c r="C81" s="11">
        <f t="shared" ref="C81:K81" si="31">C76/(C76+C78)</f>
        <v>0.2</v>
      </c>
      <c r="D81" s="11">
        <f t="shared" si="31"/>
        <v>0.4</v>
      </c>
      <c r="E81" s="11">
        <f t="shared" si="31"/>
        <v>0.25</v>
      </c>
      <c r="F81" s="11" t="e">
        <f t="shared" si="31"/>
        <v>#DIV/0!</v>
      </c>
      <c r="G81" s="11">
        <f t="shared" si="31"/>
        <v>0.33333333333333331</v>
      </c>
      <c r="H81" s="11">
        <f t="shared" si="31"/>
        <v>0.13333333333333333</v>
      </c>
      <c r="I81" s="11">
        <f t="shared" si="31"/>
        <v>0.41176470588235292</v>
      </c>
      <c r="J81" s="11">
        <f t="shared" si="31"/>
        <v>0.3</v>
      </c>
      <c r="K81" s="11">
        <f t="shared" si="31"/>
        <v>0.31428571428571428</v>
      </c>
    </row>
    <row r="82" spans="1:11" x14ac:dyDescent="0.3">
      <c r="A82" s="4" t="s">
        <v>16</v>
      </c>
      <c r="B82" s="11">
        <f>B76/(B76+B79)</f>
        <v>0.31818181818181818</v>
      </c>
      <c r="C82" s="11">
        <f t="shared" ref="C82:K82" si="32">C76/(C76+C79)</f>
        <v>9.0909090909090912E-2</v>
      </c>
      <c r="D82" s="11">
        <f t="shared" si="32"/>
        <v>0.18181818181818182</v>
      </c>
      <c r="E82" s="11">
        <f t="shared" si="32"/>
        <v>4.5454545454545456E-2</v>
      </c>
      <c r="F82" s="11">
        <f t="shared" si="32"/>
        <v>0</v>
      </c>
      <c r="G82" s="11">
        <f t="shared" si="32"/>
        <v>0.31818181818181818</v>
      </c>
      <c r="H82" s="11">
        <f t="shared" si="32"/>
        <v>9.0909090909090912E-2</v>
      </c>
      <c r="I82" s="11">
        <f t="shared" si="32"/>
        <v>0.31818181818181818</v>
      </c>
      <c r="J82" s="11">
        <f t="shared" si="32"/>
        <v>0.42857142857142855</v>
      </c>
      <c r="K82" s="11">
        <f t="shared" si="32"/>
        <v>0.5</v>
      </c>
    </row>
    <row r="83" spans="1:11" x14ac:dyDescent="0.3">
      <c r="A83" s="4" t="s">
        <v>18</v>
      </c>
      <c r="B83" s="11">
        <f>B77/(B77+B78)</f>
        <v>0.7407407407407407</v>
      </c>
      <c r="C83" s="11">
        <f t="shared" ref="C83:K83" si="33">C77/(C77+C78)</f>
        <v>0.8545454545454545</v>
      </c>
      <c r="D83" s="11">
        <f t="shared" si="33"/>
        <v>0.89090909090909087</v>
      </c>
      <c r="E83" s="11">
        <f t="shared" si="33"/>
        <v>0.94545454545454544</v>
      </c>
      <c r="F83" s="11">
        <f t="shared" si="33"/>
        <v>1</v>
      </c>
      <c r="G83" s="11">
        <f t="shared" si="33"/>
        <v>0.74545454545454548</v>
      </c>
      <c r="H83" s="11">
        <f t="shared" si="33"/>
        <v>0.76363636363636367</v>
      </c>
      <c r="I83" s="11">
        <f t="shared" si="33"/>
        <v>0.81818181818181823</v>
      </c>
      <c r="J83" s="11">
        <f t="shared" si="33"/>
        <v>0.61111111111111116</v>
      </c>
      <c r="K83" s="11">
        <f t="shared" si="33"/>
        <v>0.58620689655172409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0.31818181818181818</v>
      </c>
      <c r="C85" s="11">
        <f t="shared" ref="C85:K85" si="34">C76/(C76+C79)</f>
        <v>9.0909090909090912E-2</v>
      </c>
      <c r="D85" s="11">
        <f t="shared" si="34"/>
        <v>0.18181818181818182</v>
      </c>
      <c r="E85" s="11">
        <f t="shared" si="34"/>
        <v>4.5454545454545456E-2</v>
      </c>
      <c r="F85" s="11">
        <f t="shared" si="34"/>
        <v>0</v>
      </c>
      <c r="G85" s="11">
        <f t="shared" si="34"/>
        <v>0.31818181818181818</v>
      </c>
      <c r="H85" s="11">
        <f t="shared" si="34"/>
        <v>9.0909090909090912E-2</v>
      </c>
      <c r="I85" s="11">
        <f t="shared" si="34"/>
        <v>0.31818181818181818</v>
      </c>
      <c r="J85" s="11">
        <f t="shared" si="34"/>
        <v>0.42857142857142855</v>
      </c>
      <c r="K85" s="11">
        <f t="shared" si="34"/>
        <v>0.5</v>
      </c>
    </row>
    <row r="86" spans="1:11" x14ac:dyDescent="0.3">
      <c r="A86" s="4" t="s">
        <v>23</v>
      </c>
      <c r="B86" s="11">
        <f>B78/(B78+B77)</f>
        <v>0.25925925925925924</v>
      </c>
      <c r="C86" s="11">
        <f t="shared" ref="C86:K86" si="35">C78/(C78+C77)</f>
        <v>0.14545454545454545</v>
      </c>
      <c r="D86" s="11">
        <f t="shared" si="35"/>
        <v>0.10909090909090909</v>
      </c>
      <c r="E86" s="11">
        <f t="shared" si="35"/>
        <v>5.4545454545454543E-2</v>
      </c>
      <c r="F86" s="11">
        <f t="shared" si="35"/>
        <v>0</v>
      </c>
      <c r="G86" s="11">
        <f t="shared" si="35"/>
        <v>0.25454545454545452</v>
      </c>
      <c r="H86" s="11">
        <f t="shared" si="35"/>
        <v>0.23636363636363636</v>
      </c>
      <c r="I86" s="11">
        <f t="shared" si="35"/>
        <v>0.18181818181818182</v>
      </c>
      <c r="J86" s="11">
        <f t="shared" si="35"/>
        <v>0.3888888888888889</v>
      </c>
      <c r="K86" s="11">
        <f t="shared" si="35"/>
        <v>0.41379310344827586</v>
      </c>
    </row>
    <row r="87" spans="1:11" x14ac:dyDescent="0.3">
      <c r="C87" s="11"/>
    </row>
    <row r="88" spans="1:11" x14ac:dyDescent="0.3">
      <c r="A88" s="6" t="s">
        <v>37</v>
      </c>
      <c r="B88" s="11">
        <v>0.88570000000000004</v>
      </c>
      <c r="C88" s="11">
        <v>0.88319999999999999</v>
      </c>
      <c r="D88" s="11">
        <v>0.9</v>
      </c>
      <c r="E88" s="11">
        <v>0.88660000000000005</v>
      </c>
      <c r="F88" s="11">
        <v>0.90169999999999995</v>
      </c>
      <c r="G88" s="11">
        <v>0.90459999999999996</v>
      </c>
      <c r="H88" s="11">
        <v>0.89559999999999995</v>
      </c>
      <c r="I88" s="11">
        <v>0.89529999999999998</v>
      </c>
      <c r="J88" s="11">
        <v>0.89559999999999995</v>
      </c>
      <c r="K88" s="11">
        <v>0.89700000000000002</v>
      </c>
    </row>
    <row r="90" spans="1:11" x14ac:dyDescent="0.3">
      <c r="A90" s="5" t="s">
        <v>21</v>
      </c>
      <c r="B90" s="2">
        <v>7</v>
      </c>
      <c r="C90" s="2">
        <v>5</v>
      </c>
      <c r="D90" s="2">
        <v>2</v>
      </c>
      <c r="E90" s="2">
        <v>3</v>
      </c>
      <c r="F90" s="2">
        <v>0</v>
      </c>
      <c r="G90" s="2">
        <v>8</v>
      </c>
      <c r="H90" s="2">
        <v>6</v>
      </c>
      <c r="I90" s="2">
        <v>5</v>
      </c>
      <c r="J90" s="2">
        <v>10</v>
      </c>
      <c r="K90" s="2">
        <v>8</v>
      </c>
    </row>
    <row r="91" spans="1:11" x14ac:dyDescent="0.3">
      <c r="A91" s="5" t="s">
        <v>19</v>
      </c>
      <c r="B91" s="2">
        <v>39</v>
      </c>
      <c r="C91" s="21">
        <v>39</v>
      </c>
      <c r="D91" s="2">
        <v>41</v>
      </c>
      <c r="E91" s="2">
        <v>50</v>
      </c>
      <c r="F91" s="2">
        <v>52</v>
      </c>
      <c r="G91" s="2">
        <v>40</v>
      </c>
      <c r="H91" s="2">
        <v>39</v>
      </c>
      <c r="I91" s="2">
        <v>36</v>
      </c>
      <c r="J91" s="2">
        <v>34</v>
      </c>
      <c r="K91" s="2">
        <v>24</v>
      </c>
    </row>
    <row r="92" spans="1:11" x14ac:dyDescent="0.3">
      <c r="A92" s="5" t="s">
        <v>22</v>
      </c>
      <c r="B92" s="2">
        <v>13</v>
      </c>
      <c r="C92" s="2">
        <v>13</v>
      </c>
      <c r="D92" s="2">
        <v>11</v>
      </c>
      <c r="E92" s="2">
        <v>2</v>
      </c>
      <c r="F92" s="2">
        <v>0</v>
      </c>
      <c r="G92" s="2">
        <v>12</v>
      </c>
      <c r="H92" s="2">
        <v>13</v>
      </c>
      <c r="I92" s="2">
        <v>16</v>
      </c>
      <c r="J92" s="2">
        <v>18</v>
      </c>
      <c r="K92" s="2">
        <v>28</v>
      </c>
    </row>
    <row r="93" spans="1:11" x14ac:dyDescent="0.3">
      <c r="A93" s="5" t="s">
        <v>20</v>
      </c>
      <c r="B93" s="2">
        <v>18</v>
      </c>
      <c r="C93" s="2">
        <v>20</v>
      </c>
      <c r="D93" s="2">
        <v>23</v>
      </c>
      <c r="E93" s="2">
        <v>22</v>
      </c>
      <c r="F93" s="2">
        <v>25</v>
      </c>
      <c r="G93" s="2">
        <v>17</v>
      </c>
      <c r="H93" s="2">
        <v>19</v>
      </c>
      <c r="I93" s="2">
        <v>20</v>
      </c>
      <c r="J93" s="2">
        <v>15</v>
      </c>
      <c r="K93" s="2">
        <v>17</v>
      </c>
    </row>
    <row r="94" spans="1:11" x14ac:dyDescent="0.3">
      <c r="A94" s="13" t="s">
        <v>27</v>
      </c>
      <c r="B94" s="11">
        <f>(B90+B91)/SUM(B90:B93)</f>
        <v>0.59740259740259738</v>
      </c>
      <c r="C94" s="11">
        <f t="shared" ref="C94:K94" si="36">(C90+C91)/SUM(C90:C93)</f>
        <v>0.5714285714285714</v>
      </c>
      <c r="D94" s="11">
        <f t="shared" si="36"/>
        <v>0.55844155844155841</v>
      </c>
      <c r="E94" s="11">
        <f t="shared" si="36"/>
        <v>0.68831168831168832</v>
      </c>
      <c r="F94" s="11">
        <f t="shared" si="36"/>
        <v>0.67532467532467533</v>
      </c>
      <c r="G94" s="11">
        <f t="shared" si="36"/>
        <v>0.62337662337662336</v>
      </c>
      <c r="H94" s="11">
        <f t="shared" si="36"/>
        <v>0.58441558441558439</v>
      </c>
      <c r="I94" s="11">
        <f t="shared" si="36"/>
        <v>0.53246753246753242</v>
      </c>
      <c r="J94" s="11">
        <f t="shared" si="36"/>
        <v>0.5714285714285714</v>
      </c>
      <c r="K94" s="11">
        <f t="shared" si="36"/>
        <v>0.41558441558441561</v>
      </c>
    </row>
    <row r="95" spans="1:11" x14ac:dyDescent="0.3">
      <c r="A95" s="4" t="s">
        <v>17</v>
      </c>
      <c r="B95" s="11">
        <f>B90/(B90+B92)</f>
        <v>0.35</v>
      </c>
      <c r="C95" s="11">
        <f t="shared" ref="C95:K95" si="37">C90/(C90+C92)</f>
        <v>0.27777777777777779</v>
      </c>
      <c r="D95" s="11">
        <f t="shared" si="37"/>
        <v>0.15384615384615385</v>
      </c>
      <c r="E95" s="11">
        <f t="shared" si="37"/>
        <v>0.6</v>
      </c>
      <c r="F95" s="11" t="e">
        <f t="shared" si="37"/>
        <v>#DIV/0!</v>
      </c>
      <c r="G95" s="11">
        <f t="shared" si="37"/>
        <v>0.4</v>
      </c>
      <c r="H95" s="11">
        <f t="shared" si="37"/>
        <v>0.31578947368421051</v>
      </c>
      <c r="I95" s="11">
        <f t="shared" si="37"/>
        <v>0.23809523809523808</v>
      </c>
      <c r="J95" s="11">
        <f t="shared" si="37"/>
        <v>0.35714285714285715</v>
      </c>
      <c r="K95" s="11">
        <f t="shared" si="37"/>
        <v>0.22222222222222221</v>
      </c>
    </row>
    <row r="96" spans="1:11" x14ac:dyDescent="0.3">
      <c r="A96" s="4" t="s">
        <v>16</v>
      </c>
      <c r="B96" s="11">
        <f>B90/(B90+B93)</f>
        <v>0.28000000000000003</v>
      </c>
      <c r="C96" s="11">
        <f t="shared" ref="C96:K96" si="38">C90/(C90+C93)</f>
        <v>0.2</v>
      </c>
      <c r="D96" s="11">
        <f t="shared" si="38"/>
        <v>0.08</v>
      </c>
      <c r="E96" s="11">
        <f t="shared" si="38"/>
        <v>0.12</v>
      </c>
      <c r="F96" s="11">
        <f t="shared" si="38"/>
        <v>0</v>
      </c>
      <c r="G96" s="11">
        <f t="shared" si="38"/>
        <v>0.32</v>
      </c>
      <c r="H96" s="11">
        <f t="shared" si="38"/>
        <v>0.24</v>
      </c>
      <c r="I96" s="11">
        <f t="shared" si="38"/>
        <v>0.2</v>
      </c>
      <c r="J96" s="11">
        <f t="shared" si="38"/>
        <v>0.4</v>
      </c>
      <c r="K96" s="11">
        <f t="shared" si="38"/>
        <v>0.32</v>
      </c>
    </row>
    <row r="97" spans="1:12" x14ac:dyDescent="0.3">
      <c r="A97" s="4" t="s">
        <v>18</v>
      </c>
      <c r="B97" s="11">
        <f>B91/(B91+B92)</f>
        <v>0.75</v>
      </c>
      <c r="C97" s="11">
        <f t="shared" ref="C97:K97" si="39">C91/(C91+C92)</f>
        <v>0.75</v>
      </c>
      <c r="D97" s="11">
        <f t="shared" si="39"/>
        <v>0.78846153846153844</v>
      </c>
      <c r="E97" s="11">
        <f t="shared" si="39"/>
        <v>0.96153846153846156</v>
      </c>
      <c r="F97" s="11">
        <f t="shared" si="39"/>
        <v>1</v>
      </c>
      <c r="G97" s="11">
        <f t="shared" si="39"/>
        <v>0.76923076923076927</v>
      </c>
      <c r="H97" s="11">
        <f t="shared" si="39"/>
        <v>0.75</v>
      </c>
      <c r="I97" s="11">
        <f t="shared" si="39"/>
        <v>0.69230769230769229</v>
      </c>
      <c r="J97" s="11">
        <f t="shared" si="39"/>
        <v>0.65384615384615385</v>
      </c>
      <c r="K97" s="11">
        <f t="shared" si="39"/>
        <v>0.46153846153846156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0.28000000000000003</v>
      </c>
      <c r="C99" s="11">
        <f t="shared" ref="C99:K99" si="40">C90/(C90+C93)</f>
        <v>0.2</v>
      </c>
      <c r="D99" s="11">
        <f t="shared" si="40"/>
        <v>0.08</v>
      </c>
      <c r="E99" s="11">
        <f t="shared" si="40"/>
        <v>0.12</v>
      </c>
      <c r="F99" s="11">
        <f t="shared" si="40"/>
        <v>0</v>
      </c>
      <c r="G99" s="11">
        <f t="shared" si="40"/>
        <v>0.32</v>
      </c>
      <c r="H99" s="11">
        <f t="shared" si="40"/>
        <v>0.24</v>
      </c>
      <c r="I99" s="11">
        <f t="shared" si="40"/>
        <v>0.2</v>
      </c>
      <c r="J99" s="11">
        <f t="shared" si="40"/>
        <v>0.4</v>
      </c>
      <c r="K99" s="11">
        <f t="shared" si="40"/>
        <v>0.32</v>
      </c>
    </row>
    <row r="100" spans="1:12" x14ac:dyDescent="0.3">
      <c r="A100" s="4" t="s">
        <v>23</v>
      </c>
      <c r="B100" s="11">
        <f>B92/(B92+B91)</f>
        <v>0.25</v>
      </c>
      <c r="C100" s="11">
        <f t="shared" ref="C100:K100" si="41">C92/(C92+C91)</f>
        <v>0.25</v>
      </c>
      <c r="D100" s="11">
        <f t="shared" si="41"/>
        <v>0.21153846153846154</v>
      </c>
      <c r="E100" s="11">
        <f t="shared" si="41"/>
        <v>3.8461538461538464E-2</v>
      </c>
      <c r="F100" s="11">
        <f t="shared" si="41"/>
        <v>0</v>
      </c>
      <c r="G100" s="11">
        <f t="shared" si="41"/>
        <v>0.23076923076923078</v>
      </c>
      <c r="H100" s="11">
        <f t="shared" si="41"/>
        <v>0.25</v>
      </c>
      <c r="I100" s="11">
        <f t="shared" si="41"/>
        <v>0.30769230769230771</v>
      </c>
      <c r="J100" s="11">
        <f t="shared" si="41"/>
        <v>0.34615384615384615</v>
      </c>
      <c r="K100" s="11">
        <f t="shared" si="41"/>
        <v>0.53846153846153844</v>
      </c>
    </row>
    <row r="101" spans="1:12" x14ac:dyDescent="0.3">
      <c r="C101" s="11"/>
    </row>
    <row r="102" spans="1:12" x14ac:dyDescent="0.3">
      <c r="A102" s="6" t="s">
        <v>38</v>
      </c>
      <c r="B102" s="11">
        <v>0.89319999999999999</v>
      </c>
      <c r="C102" s="11">
        <v>0.89039999999999997</v>
      </c>
      <c r="D102" s="11">
        <v>0.90810000000000002</v>
      </c>
      <c r="E102" s="11">
        <v>0.88590000000000002</v>
      </c>
      <c r="F102" s="11">
        <v>0.90239999999999998</v>
      </c>
      <c r="G102" s="11">
        <v>0.89359999999999995</v>
      </c>
      <c r="H102" s="11">
        <v>0.89400000000000002</v>
      </c>
      <c r="I102" s="11">
        <v>0.8891</v>
      </c>
      <c r="J102" s="11">
        <v>0.89529999999999998</v>
      </c>
      <c r="K102" s="11">
        <v>0.8841</v>
      </c>
      <c r="L102" s="11" t="s">
        <v>0</v>
      </c>
    </row>
    <row r="104" spans="1:12" x14ac:dyDescent="0.3">
      <c r="A104" s="5" t="s">
        <v>21</v>
      </c>
      <c r="B104" s="2">
        <v>8</v>
      </c>
      <c r="C104" s="21">
        <v>3</v>
      </c>
      <c r="D104" s="2">
        <v>3</v>
      </c>
      <c r="E104" s="2">
        <v>2</v>
      </c>
      <c r="F104" s="2">
        <v>1</v>
      </c>
      <c r="G104" s="2">
        <v>7</v>
      </c>
      <c r="H104" s="2">
        <v>5</v>
      </c>
      <c r="I104" s="2">
        <v>7</v>
      </c>
      <c r="J104" s="2">
        <v>9</v>
      </c>
      <c r="K104" s="2">
        <v>9</v>
      </c>
    </row>
    <row r="105" spans="1:12" x14ac:dyDescent="0.3">
      <c r="A105" s="5" t="s">
        <v>19</v>
      </c>
      <c r="B105" s="2">
        <v>33</v>
      </c>
      <c r="C105" s="21">
        <v>40</v>
      </c>
      <c r="D105" s="2">
        <v>44</v>
      </c>
      <c r="E105" s="2">
        <v>48</v>
      </c>
      <c r="F105" s="2">
        <v>54</v>
      </c>
      <c r="G105" s="2">
        <v>35</v>
      </c>
      <c r="H105" s="2">
        <v>43</v>
      </c>
      <c r="I105" s="2">
        <v>41</v>
      </c>
      <c r="J105" s="2">
        <v>34</v>
      </c>
      <c r="K105" s="2">
        <v>35</v>
      </c>
    </row>
    <row r="106" spans="1:12" x14ac:dyDescent="0.3">
      <c r="A106" s="5" t="s">
        <v>22</v>
      </c>
      <c r="B106" s="2">
        <v>21</v>
      </c>
      <c r="C106" s="2">
        <v>13</v>
      </c>
      <c r="D106" s="2">
        <v>10</v>
      </c>
      <c r="E106" s="2">
        <v>6</v>
      </c>
      <c r="F106" s="2">
        <v>0</v>
      </c>
      <c r="G106" s="2">
        <v>19</v>
      </c>
      <c r="H106" s="2">
        <v>11</v>
      </c>
      <c r="I106" s="2">
        <v>13</v>
      </c>
      <c r="J106" s="2">
        <v>20</v>
      </c>
      <c r="K106" s="2">
        <v>19</v>
      </c>
    </row>
    <row r="107" spans="1:12" x14ac:dyDescent="0.3">
      <c r="A107" s="5" t="s">
        <v>20</v>
      </c>
      <c r="B107" s="2">
        <v>15</v>
      </c>
      <c r="C107" s="2">
        <v>20</v>
      </c>
      <c r="D107" s="2">
        <v>20</v>
      </c>
      <c r="E107" s="2">
        <v>21</v>
      </c>
      <c r="F107" s="2">
        <v>22</v>
      </c>
      <c r="G107" s="2">
        <v>16</v>
      </c>
      <c r="H107" s="2">
        <v>18</v>
      </c>
      <c r="I107" s="2">
        <v>16</v>
      </c>
      <c r="J107" s="2">
        <v>14</v>
      </c>
      <c r="K107" s="2">
        <v>14</v>
      </c>
    </row>
    <row r="108" spans="1:12" x14ac:dyDescent="0.3">
      <c r="A108" s="13" t="s">
        <v>27</v>
      </c>
      <c r="B108" s="11">
        <f>(B104+B105)/SUM(B104:B107)</f>
        <v>0.53246753246753242</v>
      </c>
      <c r="C108" s="11">
        <f t="shared" ref="C108:K108" si="42">(C104+C105)/SUM(C104:C107)</f>
        <v>0.56578947368421051</v>
      </c>
      <c r="D108" s="11">
        <f t="shared" si="42"/>
        <v>0.61038961038961037</v>
      </c>
      <c r="E108" s="11">
        <f t="shared" si="42"/>
        <v>0.64935064935064934</v>
      </c>
      <c r="F108" s="11">
        <f t="shared" si="42"/>
        <v>0.7142857142857143</v>
      </c>
      <c r="G108" s="11">
        <f t="shared" si="42"/>
        <v>0.54545454545454541</v>
      </c>
      <c r="H108" s="11">
        <f t="shared" si="42"/>
        <v>0.62337662337662336</v>
      </c>
      <c r="I108" s="11">
        <f t="shared" si="42"/>
        <v>0.62337662337662336</v>
      </c>
      <c r="J108" s="11">
        <f t="shared" si="42"/>
        <v>0.55844155844155841</v>
      </c>
      <c r="K108" s="11">
        <f t="shared" si="42"/>
        <v>0.5714285714285714</v>
      </c>
    </row>
    <row r="109" spans="1:12" x14ac:dyDescent="0.3">
      <c r="A109" s="4" t="s">
        <v>17</v>
      </c>
      <c r="B109" s="11">
        <f>B104/(B104+B106)</f>
        <v>0.27586206896551724</v>
      </c>
      <c r="C109" s="11">
        <f t="shared" ref="C109:K109" si="43">C104/(C104+C106)</f>
        <v>0.1875</v>
      </c>
      <c r="D109" s="11">
        <f t="shared" si="43"/>
        <v>0.23076923076923078</v>
      </c>
      <c r="E109" s="11">
        <f t="shared" si="43"/>
        <v>0.25</v>
      </c>
      <c r="F109" s="11">
        <f t="shared" si="43"/>
        <v>1</v>
      </c>
      <c r="G109" s="11">
        <f t="shared" si="43"/>
        <v>0.26923076923076922</v>
      </c>
      <c r="H109" s="11">
        <f t="shared" si="43"/>
        <v>0.3125</v>
      </c>
      <c r="I109" s="11">
        <f t="shared" si="43"/>
        <v>0.35</v>
      </c>
      <c r="J109" s="11">
        <f t="shared" si="43"/>
        <v>0.31034482758620691</v>
      </c>
      <c r="K109" s="11">
        <f t="shared" si="43"/>
        <v>0.32142857142857145</v>
      </c>
    </row>
    <row r="110" spans="1:12" x14ac:dyDescent="0.3">
      <c r="A110" s="4" t="s">
        <v>16</v>
      </c>
      <c r="B110" s="11">
        <f>B104/(B104+B107)</f>
        <v>0.34782608695652173</v>
      </c>
      <c r="C110" s="11">
        <f t="shared" ref="C110:K110" si="44">C104/(C104+C107)</f>
        <v>0.13043478260869565</v>
      </c>
      <c r="D110" s="11">
        <f t="shared" si="44"/>
        <v>0.13043478260869565</v>
      </c>
      <c r="E110" s="11">
        <f t="shared" si="44"/>
        <v>8.6956521739130432E-2</v>
      </c>
      <c r="F110" s="11">
        <f t="shared" si="44"/>
        <v>4.3478260869565216E-2</v>
      </c>
      <c r="G110" s="11">
        <f t="shared" si="44"/>
        <v>0.30434782608695654</v>
      </c>
      <c r="H110" s="11">
        <f t="shared" si="44"/>
        <v>0.21739130434782608</v>
      </c>
      <c r="I110" s="11">
        <f t="shared" si="44"/>
        <v>0.30434782608695654</v>
      </c>
      <c r="J110" s="11">
        <f t="shared" si="44"/>
        <v>0.39130434782608697</v>
      </c>
      <c r="K110" s="11">
        <f t="shared" si="44"/>
        <v>0.39130434782608697</v>
      </c>
    </row>
    <row r="111" spans="1:12" x14ac:dyDescent="0.3">
      <c r="A111" s="4" t="s">
        <v>18</v>
      </c>
      <c r="B111" s="11">
        <f>B105/(B105+B106)</f>
        <v>0.61111111111111116</v>
      </c>
      <c r="C111" s="11">
        <f t="shared" ref="C111:K111" si="45">C105/(C105+C106)</f>
        <v>0.75471698113207553</v>
      </c>
      <c r="D111" s="11">
        <f t="shared" si="45"/>
        <v>0.81481481481481477</v>
      </c>
      <c r="E111" s="11">
        <f t="shared" si="45"/>
        <v>0.88888888888888884</v>
      </c>
      <c r="F111" s="11">
        <f t="shared" si="45"/>
        <v>1</v>
      </c>
      <c r="G111" s="11">
        <f t="shared" si="45"/>
        <v>0.64814814814814814</v>
      </c>
      <c r="H111" s="11">
        <f t="shared" si="45"/>
        <v>0.79629629629629628</v>
      </c>
      <c r="I111" s="11">
        <f t="shared" si="45"/>
        <v>0.7592592592592593</v>
      </c>
      <c r="J111" s="11">
        <f t="shared" si="45"/>
        <v>0.62962962962962965</v>
      </c>
      <c r="K111" s="11">
        <f t="shared" si="45"/>
        <v>0.64814814814814814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0.34782608695652173</v>
      </c>
      <c r="C113" s="11">
        <f t="shared" ref="C113:K113" si="46">C104/(C104+C107)</f>
        <v>0.13043478260869565</v>
      </c>
      <c r="D113" s="11">
        <f t="shared" si="46"/>
        <v>0.13043478260869565</v>
      </c>
      <c r="E113" s="11">
        <f t="shared" si="46"/>
        <v>8.6956521739130432E-2</v>
      </c>
      <c r="F113" s="11">
        <f t="shared" si="46"/>
        <v>4.3478260869565216E-2</v>
      </c>
      <c r="G113" s="11">
        <f t="shared" si="46"/>
        <v>0.30434782608695654</v>
      </c>
      <c r="H113" s="11">
        <f t="shared" si="46"/>
        <v>0.21739130434782608</v>
      </c>
      <c r="I113" s="11">
        <f t="shared" si="46"/>
        <v>0.30434782608695654</v>
      </c>
      <c r="J113" s="11">
        <f t="shared" si="46"/>
        <v>0.39130434782608697</v>
      </c>
      <c r="K113" s="11">
        <f t="shared" si="46"/>
        <v>0.39130434782608697</v>
      </c>
    </row>
    <row r="114" spans="1:23" x14ac:dyDescent="0.3">
      <c r="A114" s="4" t="s">
        <v>23</v>
      </c>
      <c r="B114" s="11">
        <f>B106/(B106+B105)</f>
        <v>0.3888888888888889</v>
      </c>
      <c r="C114" s="11">
        <f t="shared" ref="C114:K114" si="47">C106/(C106+C105)</f>
        <v>0.24528301886792453</v>
      </c>
      <c r="D114" s="11">
        <f t="shared" si="47"/>
        <v>0.18518518518518517</v>
      </c>
      <c r="E114" s="11">
        <f t="shared" si="47"/>
        <v>0.1111111111111111</v>
      </c>
      <c r="F114" s="11">
        <f t="shared" si="47"/>
        <v>0</v>
      </c>
      <c r="G114" s="11">
        <f t="shared" si="47"/>
        <v>0.35185185185185186</v>
      </c>
      <c r="H114" s="11">
        <f t="shared" si="47"/>
        <v>0.20370370370370369</v>
      </c>
      <c r="I114" s="11">
        <f t="shared" si="47"/>
        <v>0.24074074074074073</v>
      </c>
      <c r="J114" s="11">
        <f t="shared" si="47"/>
        <v>0.37037037037037035</v>
      </c>
      <c r="K114" s="11">
        <f t="shared" si="47"/>
        <v>0.35185185185185186</v>
      </c>
    </row>
    <row r="115" spans="1:23" x14ac:dyDescent="0.3">
      <c r="C115" s="11"/>
    </row>
    <row r="116" spans="1:23" x14ac:dyDescent="0.3">
      <c r="A116" s="6" t="s">
        <v>39</v>
      </c>
      <c r="B116" s="11">
        <v>0.89019999999999999</v>
      </c>
      <c r="C116" s="11">
        <v>0.88049999999999995</v>
      </c>
      <c r="D116" s="11">
        <v>0.90680000000000005</v>
      </c>
      <c r="E116" s="11">
        <v>0.88560000000000005</v>
      </c>
      <c r="F116" s="11">
        <v>0.88970000000000005</v>
      </c>
      <c r="G116" s="11">
        <v>0.89470000000000005</v>
      </c>
      <c r="H116" s="11">
        <v>0.88880000000000003</v>
      </c>
      <c r="I116" s="11">
        <v>0.89339999999999997</v>
      </c>
      <c r="J116" s="11">
        <v>0.89549999999999996</v>
      </c>
      <c r="K116" s="11">
        <v>0.88919999999999999</v>
      </c>
    </row>
    <row r="118" spans="1:23" x14ac:dyDescent="0.3">
      <c r="A118" s="5" t="s">
        <v>21</v>
      </c>
      <c r="B118" s="2">
        <v>9</v>
      </c>
      <c r="C118" s="2">
        <v>4</v>
      </c>
      <c r="D118" s="2">
        <v>3</v>
      </c>
      <c r="E118" s="2">
        <v>3</v>
      </c>
      <c r="F118" s="2">
        <v>0</v>
      </c>
      <c r="G118" s="2">
        <v>11</v>
      </c>
      <c r="H118" s="2">
        <v>4</v>
      </c>
      <c r="I118" s="2">
        <v>10</v>
      </c>
      <c r="J118" s="2">
        <v>7</v>
      </c>
      <c r="K118" s="2">
        <v>13</v>
      </c>
    </row>
    <row r="119" spans="1:23" x14ac:dyDescent="0.3">
      <c r="A119" s="5" t="s">
        <v>19</v>
      </c>
      <c r="B119" s="2">
        <v>44</v>
      </c>
      <c r="C119" s="21">
        <v>49</v>
      </c>
      <c r="D119" s="2">
        <v>42</v>
      </c>
      <c r="E119" s="2">
        <v>50</v>
      </c>
      <c r="F119" s="2">
        <v>54</v>
      </c>
      <c r="G119" s="2">
        <v>35</v>
      </c>
      <c r="H119" s="2">
        <v>43</v>
      </c>
      <c r="I119" s="2">
        <v>34</v>
      </c>
      <c r="J119" s="2">
        <v>35</v>
      </c>
      <c r="K119" s="2">
        <v>33</v>
      </c>
    </row>
    <row r="120" spans="1:23" x14ac:dyDescent="0.3">
      <c r="A120" s="5" t="s">
        <v>22</v>
      </c>
      <c r="B120" s="2">
        <v>10</v>
      </c>
      <c r="C120" s="2">
        <v>5</v>
      </c>
      <c r="D120" s="2">
        <v>12</v>
      </c>
      <c r="E120" s="2">
        <v>4</v>
      </c>
      <c r="F120" s="2">
        <v>0</v>
      </c>
      <c r="G120" s="2">
        <v>19</v>
      </c>
      <c r="H120" s="2">
        <v>10</v>
      </c>
      <c r="I120" s="2">
        <v>20</v>
      </c>
      <c r="J120" s="2">
        <v>19</v>
      </c>
      <c r="K120" s="2">
        <v>21</v>
      </c>
    </row>
    <row r="121" spans="1:23" x14ac:dyDescent="0.3">
      <c r="A121" s="5" t="s">
        <v>20</v>
      </c>
      <c r="B121" s="2">
        <v>14</v>
      </c>
      <c r="C121" s="2">
        <v>19</v>
      </c>
      <c r="D121" s="2">
        <v>20</v>
      </c>
      <c r="E121" s="2">
        <v>20</v>
      </c>
      <c r="F121" s="2">
        <v>23</v>
      </c>
      <c r="G121" s="2">
        <v>12</v>
      </c>
      <c r="H121" s="2">
        <v>18</v>
      </c>
      <c r="I121" s="2">
        <v>13</v>
      </c>
      <c r="J121" s="2">
        <v>16</v>
      </c>
      <c r="K121" s="2">
        <v>10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0.68831168831168832</v>
      </c>
      <c r="C122" s="11">
        <f t="shared" ref="C122:K122" si="48">(C118+C119)/SUM(C118:C121)</f>
        <v>0.68831168831168832</v>
      </c>
      <c r="D122" s="11">
        <f t="shared" si="48"/>
        <v>0.58441558441558439</v>
      </c>
      <c r="E122" s="11">
        <f t="shared" si="48"/>
        <v>0.68831168831168832</v>
      </c>
      <c r="F122" s="11">
        <f t="shared" si="48"/>
        <v>0.70129870129870131</v>
      </c>
      <c r="G122" s="11">
        <f t="shared" si="48"/>
        <v>0.59740259740259738</v>
      </c>
      <c r="H122" s="11">
        <f t="shared" si="48"/>
        <v>0.62666666666666671</v>
      </c>
      <c r="I122" s="11">
        <f t="shared" si="48"/>
        <v>0.5714285714285714</v>
      </c>
      <c r="J122" s="11">
        <f t="shared" si="48"/>
        <v>0.54545454545454541</v>
      </c>
      <c r="K122" s="11">
        <f t="shared" si="48"/>
        <v>0.59740259740259738</v>
      </c>
    </row>
    <row r="123" spans="1:23" x14ac:dyDescent="0.3">
      <c r="A123" s="4" t="s">
        <v>17</v>
      </c>
      <c r="B123" s="11">
        <f>B118/(B118+B120)</f>
        <v>0.47368421052631576</v>
      </c>
      <c r="C123" s="11">
        <f t="shared" ref="C123:K123" si="49">C118/(C118+C120)</f>
        <v>0.44444444444444442</v>
      </c>
      <c r="D123" s="11">
        <f t="shared" si="49"/>
        <v>0.2</v>
      </c>
      <c r="E123" s="11">
        <f t="shared" si="49"/>
        <v>0.42857142857142855</v>
      </c>
      <c r="F123" s="11" t="e">
        <f t="shared" si="49"/>
        <v>#DIV/0!</v>
      </c>
      <c r="G123" s="11">
        <f t="shared" si="49"/>
        <v>0.36666666666666664</v>
      </c>
      <c r="H123" s="11">
        <f t="shared" si="49"/>
        <v>0.2857142857142857</v>
      </c>
      <c r="I123" s="11">
        <f t="shared" si="49"/>
        <v>0.33333333333333331</v>
      </c>
      <c r="J123" s="11">
        <f t="shared" si="49"/>
        <v>0.26923076923076922</v>
      </c>
      <c r="K123" s="11">
        <f t="shared" si="49"/>
        <v>0.38235294117647056</v>
      </c>
    </row>
    <row r="124" spans="1:23" x14ac:dyDescent="0.3">
      <c r="A124" s="4" t="s">
        <v>16</v>
      </c>
      <c r="B124" s="11">
        <f>B118/(B118+B121)</f>
        <v>0.39130434782608697</v>
      </c>
      <c r="C124" s="11">
        <f t="shared" ref="C124:K124" si="50">C118/(C118+C121)</f>
        <v>0.17391304347826086</v>
      </c>
      <c r="D124" s="11">
        <f t="shared" si="50"/>
        <v>0.13043478260869565</v>
      </c>
      <c r="E124" s="11">
        <f t="shared" si="50"/>
        <v>0.13043478260869565</v>
      </c>
      <c r="F124" s="11">
        <f t="shared" si="50"/>
        <v>0</v>
      </c>
      <c r="G124" s="11">
        <f t="shared" si="50"/>
        <v>0.47826086956521741</v>
      </c>
      <c r="H124" s="11">
        <f t="shared" si="50"/>
        <v>0.18181818181818182</v>
      </c>
      <c r="I124" s="11">
        <f t="shared" si="50"/>
        <v>0.43478260869565216</v>
      </c>
      <c r="J124" s="11">
        <f t="shared" si="50"/>
        <v>0.30434782608695654</v>
      </c>
      <c r="K124" s="11">
        <f t="shared" si="50"/>
        <v>0.56521739130434778</v>
      </c>
    </row>
    <row r="125" spans="1:23" x14ac:dyDescent="0.3">
      <c r="A125" s="4" t="s">
        <v>18</v>
      </c>
      <c r="B125" s="11">
        <f>B119/(B119+B120)</f>
        <v>0.81481481481481477</v>
      </c>
      <c r="C125" s="11">
        <f t="shared" ref="C125:K125" si="51">C119/(C119+C120)</f>
        <v>0.90740740740740744</v>
      </c>
      <c r="D125" s="11">
        <f t="shared" si="51"/>
        <v>0.77777777777777779</v>
      </c>
      <c r="E125" s="11">
        <f t="shared" si="51"/>
        <v>0.92592592592592593</v>
      </c>
      <c r="F125" s="11">
        <f t="shared" si="51"/>
        <v>1</v>
      </c>
      <c r="G125" s="11">
        <f t="shared" si="51"/>
        <v>0.64814814814814814</v>
      </c>
      <c r="H125" s="11">
        <f t="shared" si="51"/>
        <v>0.81132075471698117</v>
      </c>
      <c r="I125" s="11">
        <f t="shared" si="51"/>
        <v>0.62962962962962965</v>
      </c>
      <c r="J125" s="11">
        <f t="shared" si="51"/>
        <v>0.64814814814814814</v>
      </c>
      <c r="K125" s="11">
        <f t="shared" si="51"/>
        <v>0.61111111111111116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0.39130434782608697</v>
      </c>
      <c r="C127" s="11">
        <f t="shared" ref="C127:K127" si="52">C118/(C118+C121)</f>
        <v>0.17391304347826086</v>
      </c>
      <c r="D127" s="11">
        <f t="shared" si="52"/>
        <v>0.13043478260869565</v>
      </c>
      <c r="E127" s="11">
        <f t="shared" si="52"/>
        <v>0.13043478260869565</v>
      </c>
      <c r="F127" s="11">
        <f t="shared" si="52"/>
        <v>0</v>
      </c>
      <c r="G127" s="11">
        <f t="shared" si="52"/>
        <v>0.47826086956521741</v>
      </c>
      <c r="H127" s="11">
        <f t="shared" si="52"/>
        <v>0.18181818181818182</v>
      </c>
      <c r="I127" s="11">
        <f t="shared" si="52"/>
        <v>0.43478260869565216</v>
      </c>
      <c r="J127" s="11">
        <f t="shared" si="52"/>
        <v>0.30434782608695654</v>
      </c>
      <c r="K127" s="11">
        <f t="shared" si="52"/>
        <v>0.56521739130434778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0.18518518518518517</v>
      </c>
      <c r="C128" s="11">
        <f t="shared" ref="C128:K128" si="53">C120/(C120+C119)</f>
        <v>9.2592592592592587E-2</v>
      </c>
      <c r="D128" s="11">
        <f t="shared" si="53"/>
        <v>0.22222222222222221</v>
      </c>
      <c r="E128" s="11">
        <f t="shared" si="53"/>
        <v>7.407407407407407E-2</v>
      </c>
      <c r="F128" s="11">
        <f t="shared" si="53"/>
        <v>0</v>
      </c>
      <c r="G128" s="11">
        <f t="shared" si="53"/>
        <v>0.35185185185185186</v>
      </c>
      <c r="H128" s="11">
        <f t="shared" si="53"/>
        <v>0.18867924528301888</v>
      </c>
      <c r="I128" s="11">
        <f t="shared" si="53"/>
        <v>0.37037037037037035</v>
      </c>
      <c r="J128" s="11">
        <f t="shared" si="53"/>
        <v>0.35185185185185186</v>
      </c>
      <c r="K128" s="11">
        <f t="shared" si="53"/>
        <v>0.3888888888888889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0.89019999999999999</v>
      </c>
      <c r="C130" s="11">
        <v>0.88049999999999995</v>
      </c>
      <c r="D130" s="11">
        <v>0.90680000000000005</v>
      </c>
      <c r="E130" s="11">
        <v>0.88560000000000005</v>
      </c>
      <c r="F130" s="11">
        <v>0.88970000000000005</v>
      </c>
      <c r="G130" s="11">
        <v>0.89470000000000005</v>
      </c>
      <c r="H130" s="11">
        <v>0.88880000000000003</v>
      </c>
      <c r="I130" s="11">
        <v>0.89339999999999997</v>
      </c>
      <c r="J130" s="11">
        <v>0.89549999999999996</v>
      </c>
      <c r="K130" s="11">
        <v>0.88919999999999999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5</v>
      </c>
      <c r="C132" s="21">
        <v>6</v>
      </c>
      <c r="D132" s="2">
        <v>7</v>
      </c>
      <c r="E132" s="2">
        <v>6</v>
      </c>
      <c r="F132" s="2">
        <v>17</v>
      </c>
      <c r="G132" s="2">
        <v>2</v>
      </c>
      <c r="H132" s="2">
        <v>4</v>
      </c>
      <c r="I132" s="2">
        <v>5</v>
      </c>
      <c r="J132" s="2">
        <v>6</v>
      </c>
      <c r="K132" s="2">
        <v>4</v>
      </c>
      <c r="N132" s="11"/>
      <c r="O132" s="11"/>
    </row>
    <row r="133" spans="1:15" x14ac:dyDescent="0.3">
      <c r="A133" s="5" t="s">
        <v>19</v>
      </c>
      <c r="B133" s="2">
        <v>45</v>
      </c>
      <c r="C133" s="21">
        <v>45</v>
      </c>
      <c r="D133" s="2">
        <v>39</v>
      </c>
      <c r="E133" s="2">
        <v>39</v>
      </c>
      <c r="F133" s="2">
        <v>23</v>
      </c>
      <c r="G133" s="2">
        <v>46</v>
      </c>
      <c r="H133" s="2">
        <v>35</v>
      </c>
      <c r="I133" s="2">
        <v>42</v>
      </c>
      <c r="J133" s="2">
        <v>36</v>
      </c>
      <c r="K133" s="2">
        <v>44</v>
      </c>
      <c r="N133" s="11"/>
      <c r="O133" s="11"/>
    </row>
    <row r="134" spans="1:15" x14ac:dyDescent="0.3">
      <c r="A134" s="5" t="s">
        <v>22</v>
      </c>
      <c r="B134" s="2">
        <v>8</v>
      </c>
      <c r="C134" s="2">
        <v>8</v>
      </c>
      <c r="D134" s="2">
        <v>14</v>
      </c>
      <c r="E134" s="2">
        <v>14</v>
      </c>
      <c r="F134" s="2">
        <v>29</v>
      </c>
      <c r="G134" s="2">
        <v>6</v>
      </c>
      <c r="H134" s="2">
        <v>18</v>
      </c>
      <c r="I134" s="2">
        <v>10</v>
      </c>
      <c r="J134" s="2">
        <v>17</v>
      </c>
      <c r="K134" s="2">
        <v>8</v>
      </c>
      <c r="N134" s="11"/>
      <c r="O134" s="11"/>
    </row>
    <row r="135" spans="1:15" x14ac:dyDescent="0.3">
      <c r="A135" s="5" t="s">
        <v>20</v>
      </c>
      <c r="B135" s="2">
        <v>19</v>
      </c>
      <c r="C135" s="2">
        <v>18</v>
      </c>
      <c r="D135" s="2">
        <v>17</v>
      </c>
      <c r="E135" s="2">
        <v>18</v>
      </c>
      <c r="F135" s="2">
        <v>6</v>
      </c>
      <c r="G135" s="2">
        <v>22</v>
      </c>
      <c r="H135" s="2">
        <v>20</v>
      </c>
      <c r="I135" s="2">
        <v>18</v>
      </c>
      <c r="J135" s="2">
        <v>18</v>
      </c>
      <c r="K135" s="2">
        <v>20</v>
      </c>
      <c r="N135" s="11"/>
      <c r="O135" s="11"/>
    </row>
    <row r="136" spans="1:15" x14ac:dyDescent="0.3">
      <c r="A136" s="13" t="s">
        <v>27</v>
      </c>
      <c r="B136" s="11">
        <f>(B132+B133)/SUM(B132:B135)</f>
        <v>0.64935064935064934</v>
      </c>
      <c r="C136" s="11">
        <f t="shared" ref="C136:K136" si="54">(C132+C133)/SUM(C132:C135)</f>
        <v>0.66233766233766234</v>
      </c>
      <c r="D136" s="11">
        <f t="shared" si="54"/>
        <v>0.59740259740259738</v>
      </c>
      <c r="E136" s="11">
        <f t="shared" si="54"/>
        <v>0.58441558441558439</v>
      </c>
      <c r="F136" s="11">
        <f t="shared" si="54"/>
        <v>0.53333333333333333</v>
      </c>
      <c r="G136" s="11">
        <f t="shared" si="54"/>
        <v>0.63157894736842102</v>
      </c>
      <c r="H136" s="11">
        <f t="shared" si="54"/>
        <v>0.50649350649350644</v>
      </c>
      <c r="I136" s="11">
        <f t="shared" si="54"/>
        <v>0.62666666666666671</v>
      </c>
      <c r="J136" s="11">
        <f t="shared" si="54"/>
        <v>0.54545454545454541</v>
      </c>
      <c r="K136" s="11">
        <f t="shared" si="54"/>
        <v>0.63157894736842102</v>
      </c>
    </row>
    <row r="137" spans="1:15" x14ac:dyDescent="0.3">
      <c r="A137" s="4" t="s">
        <v>17</v>
      </c>
      <c r="B137" s="11">
        <f>B132/(B132+B134)</f>
        <v>0.38461538461538464</v>
      </c>
      <c r="C137" s="11">
        <f t="shared" ref="C137:K137" si="55">C132/(C132+C134)</f>
        <v>0.42857142857142855</v>
      </c>
      <c r="D137" s="11">
        <f t="shared" si="55"/>
        <v>0.33333333333333331</v>
      </c>
      <c r="E137" s="11">
        <f t="shared" si="55"/>
        <v>0.3</v>
      </c>
      <c r="F137" s="11">
        <f t="shared" si="55"/>
        <v>0.36956521739130432</v>
      </c>
      <c r="G137" s="11">
        <f t="shared" si="55"/>
        <v>0.25</v>
      </c>
      <c r="H137" s="11">
        <f t="shared" si="55"/>
        <v>0.18181818181818182</v>
      </c>
      <c r="I137" s="11">
        <f t="shared" si="55"/>
        <v>0.33333333333333331</v>
      </c>
      <c r="J137" s="11">
        <f t="shared" si="55"/>
        <v>0.2608695652173913</v>
      </c>
      <c r="K137" s="11">
        <f t="shared" si="55"/>
        <v>0.33333333333333331</v>
      </c>
    </row>
    <row r="138" spans="1:15" x14ac:dyDescent="0.3">
      <c r="A138" s="4" t="s">
        <v>16</v>
      </c>
      <c r="B138" s="11">
        <f>B132/(B132+B135)</f>
        <v>0.20833333333333334</v>
      </c>
      <c r="C138" s="11">
        <f t="shared" ref="C138:K138" si="56">C132/(C132+C135)</f>
        <v>0.25</v>
      </c>
      <c r="D138" s="11">
        <f t="shared" si="56"/>
        <v>0.29166666666666669</v>
      </c>
      <c r="E138" s="11">
        <f t="shared" si="56"/>
        <v>0.25</v>
      </c>
      <c r="F138" s="11">
        <f t="shared" si="56"/>
        <v>0.73913043478260865</v>
      </c>
      <c r="G138" s="11">
        <f t="shared" si="56"/>
        <v>8.3333333333333329E-2</v>
      </c>
      <c r="H138" s="11">
        <f t="shared" si="56"/>
        <v>0.16666666666666666</v>
      </c>
      <c r="I138" s="11">
        <f t="shared" si="56"/>
        <v>0.21739130434782608</v>
      </c>
      <c r="J138" s="11">
        <f t="shared" si="56"/>
        <v>0.25</v>
      </c>
      <c r="K138" s="11">
        <f t="shared" si="56"/>
        <v>0.16666666666666666</v>
      </c>
    </row>
    <row r="139" spans="1:15" x14ac:dyDescent="0.3">
      <c r="A139" s="4" t="s">
        <v>18</v>
      </c>
      <c r="B139" s="11">
        <f>B133/(B133+B134)</f>
        <v>0.84905660377358494</v>
      </c>
      <c r="C139" s="11">
        <f t="shared" ref="C139:K139" si="57">C133/(C133+C134)</f>
        <v>0.84905660377358494</v>
      </c>
      <c r="D139" s="11">
        <f t="shared" si="57"/>
        <v>0.73584905660377353</v>
      </c>
      <c r="E139" s="11">
        <f t="shared" si="57"/>
        <v>0.73584905660377353</v>
      </c>
      <c r="F139" s="11">
        <f t="shared" si="57"/>
        <v>0.44230769230769229</v>
      </c>
      <c r="G139" s="11">
        <f t="shared" si="57"/>
        <v>0.88461538461538458</v>
      </c>
      <c r="H139" s="11">
        <f t="shared" si="57"/>
        <v>0.660377358490566</v>
      </c>
      <c r="I139" s="11">
        <f t="shared" si="57"/>
        <v>0.80769230769230771</v>
      </c>
      <c r="J139" s="11">
        <f t="shared" si="57"/>
        <v>0.67924528301886788</v>
      </c>
      <c r="K139" s="11">
        <f t="shared" si="57"/>
        <v>0.84615384615384615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0.20833333333333334</v>
      </c>
      <c r="C141" s="11">
        <f t="shared" ref="C141:K141" si="58">C132/(C132+C135)</f>
        <v>0.25</v>
      </c>
      <c r="D141" s="11">
        <f t="shared" si="58"/>
        <v>0.29166666666666669</v>
      </c>
      <c r="E141" s="11">
        <f t="shared" si="58"/>
        <v>0.25</v>
      </c>
      <c r="F141" s="11">
        <f t="shared" si="58"/>
        <v>0.73913043478260865</v>
      </c>
      <c r="G141" s="11">
        <f t="shared" si="58"/>
        <v>8.3333333333333329E-2</v>
      </c>
      <c r="H141" s="11">
        <f t="shared" si="58"/>
        <v>0.16666666666666666</v>
      </c>
      <c r="I141" s="11">
        <f t="shared" si="58"/>
        <v>0.21739130434782608</v>
      </c>
      <c r="J141" s="11">
        <f t="shared" si="58"/>
        <v>0.25</v>
      </c>
      <c r="K141" s="11">
        <f t="shared" si="58"/>
        <v>0.16666666666666666</v>
      </c>
    </row>
    <row r="142" spans="1:15" x14ac:dyDescent="0.3">
      <c r="A142" s="4" t="s">
        <v>23</v>
      </c>
      <c r="B142" s="11">
        <f>B134/(B134+B133)</f>
        <v>0.15094339622641509</v>
      </c>
      <c r="C142" s="11">
        <f t="shared" ref="C142:K142" si="59">C134/(C134+C133)</f>
        <v>0.15094339622641509</v>
      </c>
      <c r="D142" s="11">
        <f t="shared" si="59"/>
        <v>0.26415094339622641</v>
      </c>
      <c r="E142" s="11">
        <f t="shared" si="59"/>
        <v>0.26415094339622641</v>
      </c>
      <c r="F142" s="11">
        <f t="shared" si="59"/>
        <v>0.55769230769230771</v>
      </c>
      <c r="G142" s="11">
        <f t="shared" si="59"/>
        <v>0.11538461538461539</v>
      </c>
      <c r="H142" s="11">
        <f t="shared" si="59"/>
        <v>0.33962264150943394</v>
      </c>
      <c r="I142" s="11">
        <f t="shared" si="59"/>
        <v>0.19230769230769232</v>
      </c>
      <c r="J142" s="11">
        <f t="shared" si="59"/>
        <v>0.32075471698113206</v>
      </c>
      <c r="K142" s="11">
        <f t="shared" si="59"/>
        <v>0.15384615384615385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0.59244702665755289</v>
      </c>
      <c r="C145" s="14">
        <f t="shared" ref="C145:K145" si="60">(C10+C24+C38+C52+C66+C80+C108+C94+C122+C136)/10</f>
        <v>0.63921736158578257</v>
      </c>
      <c r="D145" s="14">
        <f t="shared" si="60"/>
        <v>0.61991341991341975</v>
      </c>
      <c r="E145" s="14">
        <f t="shared" si="60"/>
        <v>0.65213852813852813</v>
      </c>
      <c r="F145" s="14">
        <f t="shared" si="60"/>
        <v>0.67281385281385275</v>
      </c>
      <c r="G145" s="14">
        <f t="shared" si="60"/>
        <v>0.59636021872863976</v>
      </c>
      <c r="H145" s="14">
        <f t="shared" si="60"/>
        <v>0.60292640692640698</v>
      </c>
      <c r="I145" s="14">
        <f t="shared" si="60"/>
        <v>0.59253679653679658</v>
      </c>
      <c r="J145" s="14">
        <f t="shared" si="60"/>
        <v>0.56379220779220773</v>
      </c>
      <c r="K145" s="14">
        <f t="shared" si="60"/>
        <v>0.54215225563909775</v>
      </c>
      <c r="M145" s="18">
        <f>AVERAGE(B145:K145)</f>
        <v>0.6074298074732285</v>
      </c>
    </row>
    <row r="146" spans="1:13" x14ac:dyDescent="0.3">
      <c r="A146" s="9" t="s">
        <v>41</v>
      </c>
      <c r="B146" s="11">
        <f>(B4+B18+B32+B46+B60+B74+B88+B102+B116+B130)/10</f>
        <v>0.89032999999999995</v>
      </c>
      <c r="C146" s="11">
        <f t="shared" ref="C146:K146" si="61">(C4+C18+C32+C46+C60+C74+C88+C102+C116+C130)/10</f>
        <v>0.88613999999999982</v>
      </c>
      <c r="D146" s="11">
        <f t="shared" si="61"/>
        <v>0.90118000000000009</v>
      </c>
      <c r="E146" s="11">
        <f t="shared" si="61"/>
        <v>0.88786000000000009</v>
      </c>
      <c r="F146" s="11">
        <f t="shared" si="61"/>
        <v>0.89693999999999985</v>
      </c>
      <c r="G146" s="11">
        <f t="shared" si="61"/>
        <v>0.89436000000000004</v>
      </c>
      <c r="H146" s="11">
        <f t="shared" si="61"/>
        <v>0.89520999999999995</v>
      </c>
      <c r="I146" s="11">
        <f t="shared" si="61"/>
        <v>0.89061999999999986</v>
      </c>
      <c r="J146" s="11">
        <f t="shared" si="61"/>
        <v>0.89675999999999989</v>
      </c>
      <c r="K146" s="11">
        <f t="shared" si="61"/>
        <v>0.89393000000000011</v>
      </c>
      <c r="M146" s="18" cm="1">
        <f t="array" ref="M146">AVERAGE(IF(ISNUMBER(B146:K146),B146:K146))</f>
        <v>0.89333299999999982</v>
      </c>
    </row>
    <row r="147" spans="1:13" x14ac:dyDescent="0.3">
      <c r="A147" s="9" t="s">
        <v>17</v>
      </c>
      <c r="B147" s="11">
        <f>(B11+B25+B39+B53+B67+B81+B95+B109+B123+B137)/10</f>
        <v>0.33727887748705515</v>
      </c>
      <c r="C147" s="11">
        <f t="shared" ref="C147:K149" si="62">(C11+C25+C39+C53+C67+C81+C95+C109+C123+C137)/10</f>
        <v>0.35005952380952376</v>
      </c>
      <c r="D147" s="11">
        <f t="shared" si="62"/>
        <v>0.32607223186170559</v>
      </c>
      <c r="E147" s="12">
        <f t="shared" si="62"/>
        <v>0.38702380952380949</v>
      </c>
      <c r="F147" s="11" t="e">
        <f t="shared" si="62"/>
        <v>#DIV/0!</v>
      </c>
      <c r="G147" s="11">
        <f t="shared" si="62"/>
        <v>0.34547403160446638</v>
      </c>
      <c r="H147" s="11">
        <f t="shared" si="62"/>
        <v>0.2920180915575652</v>
      </c>
      <c r="I147" s="11">
        <f t="shared" si="62"/>
        <v>0.32271126912303388</v>
      </c>
      <c r="J147" s="11">
        <f t="shared" si="62"/>
        <v>0.3364991817278174</v>
      </c>
      <c r="K147" s="11">
        <f t="shared" si="62"/>
        <v>0.32068366414666227</v>
      </c>
      <c r="M147" s="18" cm="1">
        <f t="array" ref="M147">AVERAGE(IF(ISNUMBER(B147:K147),B147:K147))</f>
        <v>0.33531340898240436</v>
      </c>
    </row>
    <row r="148" spans="1:13" x14ac:dyDescent="0.3">
      <c r="A148" s="9" t="s">
        <v>16</v>
      </c>
      <c r="B148" s="11">
        <f>(B12+B26+B40+B54+B68+B82+B96+B110+B124+B138)/10</f>
        <v>0.28455573593073596</v>
      </c>
      <c r="C148" s="11">
        <f t="shared" si="62"/>
        <v>0.15512598814229248</v>
      </c>
      <c r="D148" s="11">
        <f t="shared" si="62"/>
        <v>0.20427317428947864</v>
      </c>
      <c r="E148" s="11">
        <f t="shared" si="62"/>
        <v>0.13351962168266512</v>
      </c>
      <c r="F148" s="11">
        <f t="shared" si="62"/>
        <v>8.7806324110671935E-2</v>
      </c>
      <c r="G148" s="11">
        <f t="shared" si="62"/>
        <v>0.32626642198381328</v>
      </c>
      <c r="H148" s="11">
        <f t="shared" si="62"/>
        <v>0.18036493035949558</v>
      </c>
      <c r="I148" s="11">
        <f t="shared" si="62"/>
        <v>0.26412549407114627</v>
      </c>
      <c r="J148" s="11">
        <f t="shared" si="62"/>
        <v>0.38406867588932803</v>
      </c>
      <c r="K148" s="11">
        <f t="shared" si="62"/>
        <v>0.40262664690382077</v>
      </c>
      <c r="M148" s="18" cm="1">
        <f t="array" ref="M148">AVERAGE(IF(ISNUMBER(B148:K148),B148:K148))</f>
        <v>0.24227330133634481</v>
      </c>
    </row>
    <row r="149" spans="1:13" x14ac:dyDescent="0.3">
      <c r="A149" s="9" t="s">
        <v>18</v>
      </c>
      <c r="B149" s="11">
        <f>(B13+B27+B41+B55+B69+B83+B97+B111+B125+B139)/10</f>
        <v>0.73327971600705322</v>
      </c>
      <c r="C149" s="11">
        <f t="shared" si="62"/>
        <v>0.86144616054621026</v>
      </c>
      <c r="D149" s="11">
        <f t="shared" si="62"/>
        <v>0.80828823491257873</v>
      </c>
      <c r="E149" s="11">
        <f t="shared" si="62"/>
        <v>0.88880175127064853</v>
      </c>
      <c r="F149" s="11">
        <f t="shared" si="62"/>
        <v>0.94247638326585681</v>
      </c>
      <c r="G149" s="11">
        <f t="shared" si="62"/>
        <v>0.7202587596196619</v>
      </c>
      <c r="H149" s="11">
        <f t="shared" si="62"/>
        <v>0.795454068138846</v>
      </c>
      <c r="I149" s="11">
        <f t="shared" si="62"/>
        <v>0.74413186646269358</v>
      </c>
      <c r="J149" s="11">
        <f t="shared" si="62"/>
        <v>0.6478115613468145</v>
      </c>
      <c r="K149" s="11">
        <f t="shared" si="62"/>
        <v>0.60749340424217269</v>
      </c>
      <c r="M149" s="18" cm="1">
        <f t="array" ref="M149">AVERAGE(IF(ISNUMBER(B149:K149),B149:K149))</f>
        <v>0.77494419058125363</v>
      </c>
    </row>
    <row r="150" spans="1:13" x14ac:dyDescent="0.3">
      <c r="A150" s="9" t="s">
        <v>29</v>
      </c>
      <c r="B150" s="11">
        <f>(B43+B57+B71+N85+B99+B113+B127+B141)/10</f>
        <v>0.19246969696969696</v>
      </c>
      <c r="C150" s="11">
        <f t="shared" ref="C150:K150" si="63">(C43+C57+C71+O85+C99+C113+C127+C141)/10</f>
        <v>0.11166007905138339</v>
      </c>
      <c r="D150" s="11">
        <f t="shared" si="63"/>
        <v>0.13564492753623186</v>
      </c>
      <c r="E150" s="11">
        <f t="shared" si="63"/>
        <v>9.9509881422924912E-2</v>
      </c>
      <c r="F150" s="11">
        <f t="shared" si="63"/>
        <v>8.7806324110671935E-2</v>
      </c>
      <c r="G150" s="11">
        <f t="shared" si="63"/>
        <v>0.22837681159420292</v>
      </c>
      <c r="H150" s="11">
        <f t="shared" si="63"/>
        <v>0.13511330698287222</v>
      </c>
      <c r="I150" s="11">
        <f t="shared" si="63"/>
        <v>0.1885573122529644</v>
      </c>
      <c r="J150" s="11">
        <f t="shared" si="63"/>
        <v>0.26219367588932807</v>
      </c>
      <c r="K150" s="11">
        <f t="shared" si="63"/>
        <v>0.26825164690382081</v>
      </c>
      <c r="M150" s="18" cm="1">
        <f t="array" ref="M150">AVERAGE(IF(ISNUMBER(B150:K150),B150:K150))</f>
        <v>0.17095836627140976</v>
      </c>
    </row>
    <row r="151" spans="1:13" x14ac:dyDescent="0.3">
      <c r="A151" s="10" t="s">
        <v>30</v>
      </c>
      <c r="B151" s="11">
        <f>(B16+B30+B44+B58+B72+B86+B100+B114+B128+B142)/10</f>
        <v>0.26672028399294678</v>
      </c>
      <c r="C151" s="11">
        <f t="shared" ref="C151:K151" si="64">(C16+C30+C44+C58+C72+C86+C100+C114+C128+C142)/10</f>
        <v>0.1385538394537898</v>
      </c>
      <c r="D151" s="11">
        <f t="shared" si="64"/>
        <v>0.19171176508742122</v>
      </c>
      <c r="E151" s="11">
        <f t="shared" si="64"/>
        <v>0.11119824872935161</v>
      </c>
      <c r="F151" s="11">
        <f t="shared" si="64"/>
        <v>5.7523616734143058E-2</v>
      </c>
      <c r="G151" s="11">
        <f t="shared" si="64"/>
        <v>0.27974124038033821</v>
      </c>
      <c r="H151" s="11">
        <f t="shared" si="64"/>
        <v>0.20454593186115386</v>
      </c>
      <c r="I151" s="11">
        <f t="shared" si="64"/>
        <v>0.25586813353730647</v>
      </c>
      <c r="J151" s="11">
        <f t="shared" si="64"/>
        <v>0.35218843865318544</v>
      </c>
      <c r="K151" s="11">
        <f t="shared" si="64"/>
        <v>0.39250659575782726</v>
      </c>
      <c r="M151" s="18" cm="1">
        <f t="array" ref="M151">AVERAGE(IF(ISNUMBER(B151:K151),B151:K151))</f>
        <v>0.22505580941874634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0.8821</v>
      </c>
      <c r="C153" s="11">
        <f t="shared" ref="C153:K153" si="65">MIN(C4,C18,C32,C46,C60,C74,C88,C102,C116,C130)</f>
        <v>0.88049999999999995</v>
      </c>
      <c r="D153" s="11">
        <f t="shared" si="65"/>
        <v>0.88239999999999996</v>
      </c>
      <c r="E153" s="11">
        <f t="shared" si="65"/>
        <v>0.87090000000000001</v>
      </c>
      <c r="F153" s="11">
        <f t="shared" si="65"/>
        <v>0.88970000000000005</v>
      </c>
      <c r="G153" s="11">
        <f t="shared" si="65"/>
        <v>0.88590000000000002</v>
      </c>
      <c r="H153" s="11">
        <f t="shared" si="65"/>
        <v>0.88880000000000003</v>
      </c>
      <c r="I153" s="11">
        <f t="shared" si="65"/>
        <v>0.88519999999999999</v>
      </c>
      <c r="J153" s="11">
        <f t="shared" si="65"/>
        <v>0.89290000000000003</v>
      </c>
      <c r="K153" s="11">
        <f t="shared" si="65"/>
        <v>0.8841</v>
      </c>
      <c r="M153" s="18" cm="1">
        <f t="array" ref="M153">AVERAGE(IF(ISNUMBER(B153:K153),B153:K153))</f>
        <v>0.88425000000000009</v>
      </c>
    </row>
    <row r="154" spans="1:13" x14ac:dyDescent="0.3">
      <c r="A154" s="10" t="s">
        <v>12</v>
      </c>
      <c r="B154" s="11">
        <f>MAX(B4,B18,B32,B46,B60,B74,B88,B102,B116,B130)</f>
        <v>0.90369999999999995</v>
      </c>
      <c r="C154" s="11">
        <f t="shared" ref="C154:K154" si="66">MAX(C4,C18,C32,C46,C60,C74,C88,C102,C116,C130)</f>
        <v>0.89129999999999998</v>
      </c>
      <c r="D154" s="11">
        <f t="shared" si="66"/>
        <v>0.91090000000000004</v>
      </c>
      <c r="E154" s="11">
        <f t="shared" si="66"/>
        <v>0.89690000000000003</v>
      </c>
      <c r="F154" s="11">
        <f t="shared" si="66"/>
        <v>0.90880000000000005</v>
      </c>
      <c r="G154" s="11">
        <f t="shared" si="66"/>
        <v>0.90459999999999996</v>
      </c>
      <c r="H154" s="11">
        <f t="shared" si="66"/>
        <v>0.90569999999999995</v>
      </c>
      <c r="I154" s="11">
        <f t="shared" si="66"/>
        <v>0.89529999999999998</v>
      </c>
      <c r="J154" s="11">
        <f t="shared" si="66"/>
        <v>0.90349999999999997</v>
      </c>
      <c r="K154" s="11">
        <f t="shared" si="66"/>
        <v>0.90200000000000002</v>
      </c>
      <c r="M154" s="18" cm="1">
        <f t="array" ref="M154">AVERAGE(IF(ISNUMBER(B154:K154),B154:K154))</f>
        <v>0.90226999999999991</v>
      </c>
    </row>
    <row r="155" spans="1:13" x14ac:dyDescent="0.3">
      <c r="A155" s="9" t="s">
        <v>13</v>
      </c>
      <c r="B155" s="11">
        <f>(B4+B18+B32+B46+B60+B74+B88+B102+B116+B130)/10</f>
        <v>0.89032999999999995</v>
      </c>
      <c r="C155" s="11">
        <f t="shared" ref="C155:K155" si="67">(C4+C18+C32+C46+C60+C74+C88+C102+C116+C130)/10</f>
        <v>0.88613999999999982</v>
      </c>
      <c r="D155" s="11">
        <f t="shared" si="67"/>
        <v>0.90118000000000009</v>
      </c>
      <c r="E155" s="11">
        <f t="shared" si="67"/>
        <v>0.88786000000000009</v>
      </c>
      <c r="F155" s="11">
        <f t="shared" si="67"/>
        <v>0.89693999999999985</v>
      </c>
      <c r="G155" s="11">
        <f t="shared" si="67"/>
        <v>0.89436000000000004</v>
      </c>
      <c r="H155" s="11">
        <f t="shared" si="67"/>
        <v>0.89520999999999995</v>
      </c>
      <c r="I155" s="11">
        <f t="shared" si="67"/>
        <v>0.89061999999999986</v>
      </c>
      <c r="J155" s="11">
        <f t="shared" si="67"/>
        <v>0.89675999999999989</v>
      </c>
      <c r="K155" s="11">
        <f t="shared" si="67"/>
        <v>0.89393000000000011</v>
      </c>
      <c r="L155" s="16" t="s">
        <v>0</v>
      </c>
      <c r="M155" s="18" cm="1">
        <f t="array" ref="M155">AVERAGE(IF(ISNUMBER(B155:K155),B155:K155))</f>
        <v>0.89333299999999982</v>
      </c>
    </row>
    <row r="156" spans="1:13" x14ac:dyDescent="0.3">
      <c r="A156" s="9" t="s">
        <v>14</v>
      </c>
      <c r="B156" s="11">
        <f>MEDIAN(B4,B18,B32,B46,B60,B74,B88,B102,B116,B130)</f>
        <v>0.88965000000000005</v>
      </c>
      <c r="C156" s="11">
        <f t="shared" ref="C156:K156" si="68">MEDIAN(C4,C18,C32,C46,C60,C74,C88,C102,C116,C130)</f>
        <v>0.88674999999999993</v>
      </c>
      <c r="D156" s="11">
        <f t="shared" si="68"/>
        <v>0.90175000000000005</v>
      </c>
      <c r="E156" s="11">
        <f t="shared" si="68"/>
        <v>0.88830000000000009</v>
      </c>
      <c r="F156" s="11">
        <f t="shared" si="68"/>
        <v>0.89734999999999998</v>
      </c>
      <c r="G156" s="11">
        <f t="shared" si="68"/>
        <v>0.89470000000000005</v>
      </c>
      <c r="H156" s="11">
        <f t="shared" si="68"/>
        <v>0.89454999999999996</v>
      </c>
      <c r="I156" s="11">
        <f t="shared" si="68"/>
        <v>0.89175000000000004</v>
      </c>
      <c r="J156" s="11">
        <f t="shared" si="68"/>
        <v>0.89554999999999996</v>
      </c>
      <c r="K156" s="11">
        <f t="shared" si="68"/>
        <v>0.89500000000000002</v>
      </c>
      <c r="M156" s="18" cm="1">
        <f t="array" ref="M156">AVERAGE(IF(ISNUMBER(B156:K156),B156:K156))</f>
        <v>0.89353499999999997</v>
      </c>
    </row>
    <row r="157" spans="1:13" x14ac:dyDescent="0.3">
      <c r="A157" s="9" t="s">
        <v>15</v>
      </c>
      <c r="B157" s="11">
        <f>B154-B153</f>
        <v>2.1599999999999953E-2</v>
      </c>
      <c r="C157" s="11">
        <f t="shared" ref="C157:K157" si="69">C154-C153</f>
        <v>1.0800000000000032E-2</v>
      </c>
      <c r="D157" s="11">
        <f t="shared" si="69"/>
        <v>2.8500000000000081E-2</v>
      </c>
      <c r="E157" s="11">
        <f t="shared" si="69"/>
        <v>2.6000000000000023E-2</v>
      </c>
      <c r="F157" s="11">
        <f t="shared" si="69"/>
        <v>1.9100000000000006E-2</v>
      </c>
      <c r="G157" s="11">
        <f t="shared" si="69"/>
        <v>1.8699999999999939E-2</v>
      </c>
      <c r="H157" s="11">
        <f t="shared" si="69"/>
        <v>1.6899999999999915E-2</v>
      </c>
      <c r="I157" s="11">
        <f t="shared" si="69"/>
        <v>1.0099999999999998E-2</v>
      </c>
      <c r="J157" s="11">
        <f t="shared" si="69"/>
        <v>1.0599999999999943E-2</v>
      </c>
      <c r="K157" s="11">
        <f t="shared" si="69"/>
        <v>1.7900000000000027E-2</v>
      </c>
      <c r="M157" s="18" cm="1">
        <f t="array" ref="M157">AVERAGE(IF(ISNUMBER(B157:K157),B157:K157))</f>
        <v>1.8019999999999991E-2</v>
      </c>
    </row>
    <row r="159" spans="1:13" x14ac:dyDescent="0.3">
      <c r="A159" s="10" t="s">
        <v>42</v>
      </c>
      <c r="B159">
        <f>_xlfn.STDEV.S(C155:K155)</f>
        <v>4.7343927804946936E-3</v>
      </c>
    </row>
    <row r="160" spans="1:13" x14ac:dyDescent="0.3">
      <c r="A160" s="9" t="s">
        <v>43</v>
      </c>
      <c r="B160">
        <f>B159/SQRT(9)</f>
        <v>1.5781309268315645E-3</v>
      </c>
    </row>
    <row r="161" spans="1:13" x14ac:dyDescent="0.3">
      <c r="A161" s="9" t="s">
        <v>52</v>
      </c>
      <c r="B161" s="22">
        <f>(B132*B133-B134*B135)/SQRT((B132+B134)*(B132+B135)*(B133+B134)*(B133+B135))</f>
        <v>7.096065920503937E-2</v>
      </c>
      <c r="C161" s="22">
        <f t="shared" ref="C161:K161" si="70">(C132*C133-C134*C135)/SQRT((C132+C134)*(C132+C135)*(C133+C134)*(C133+C135))</f>
        <v>0.11895773785772162</v>
      </c>
      <c r="D161" s="22">
        <f t="shared" si="70"/>
        <v>2.861678415597688E-2</v>
      </c>
      <c r="E161" s="22">
        <f t="shared" si="70"/>
        <v>-1.4947774026973705E-2</v>
      </c>
      <c r="F161" s="22">
        <f t="shared" si="70"/>
        <v>0.17179725851982919</v>
      </c>
      <c r="G161" s="22">
        <f t="shared" si="70"/>
        <v>-4.8545977336288584E-2</v>
      </c>
      <c r="H161" s="22">
        <f t="shared" si="70"/>
        <v>-0.17733172553297716</v>
      </c>
      <c r="I161" s="22">
        <f t="shared" si="70"/>
        <v>2.891574659831201E-2</v>
      </c>
      <c r="J161" s="22">
        <f t="shared" si="70"/>
        <v>-7.1604143765775605E-2</v>
      </c>
      <c r="K161" s="22">
        <f t="shared" si="70"/>
        <v>1.6343011261515335E-2</v>
      </c>
      <c r="M161" s="26">
        <f>AVERAGE(B161:K161)</f>
        <v>1.2316157693637936E-2</v>
      </c>
    </row>
  </sheetData>
  <mergeCells count="1">
    <mergeCell ref="B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77E4-D4B6-4425-A3E1-4C1B68626E50}">
  <dimension ref="A1:W161"/>
  <sheetViews>
    <sheetView topLeftCell="A131" workbookViewId="0">
      <selection activeCell="M161" sqref="M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0.89559999999999995</v>
      </c>
      <c r="C4" s="11">
        <v>0.8891</v>
      </c>
      <c r="D4" s="11">
        <v>0.89729999999999999</v>
      </c>
      <c r="E4" s="11">
        <v>0.88290000000000002</v>
      </c>
      <c r="F4" s="11">
        <v>0.89219999999999999</v>
      </c>
      <c r="G4" s="11">
        <v>0.88239999999999996</v>
      </c>
      <c r="H4" s="11">
        <v>0.89180000000000004</v>
      </c>
      <c r="I4" s="11">
        <v>0.87880000000000003</v>
      </c>
      <c r="J4" s="11">
        <v>0.90249999999999997</v>
      </c>
      <c r="K4" s="11">
        <v>0.88229999999999997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6</v>
      </c>
      <c r="C6" s="2">
        <v>7</v>
      </c>
      <c r="D6" s="2">
        <v>6</v>
      </c>
      <c r="E6" s="2">
        <v>8</v>
      </c>
      <c r="F6" s="2">
        <v>12</v>
      </c>
      <c r="G6" s="2">
        <v>12</v>
      </c>
      <c r="H6" s="2">
        <v>10</v>
      </c>
      <c r="I6" s="2">
        <v>6</v>
      </c>
      <c r="J6" s="2">
        <v>18</v>
      </c>
      <c r="K6" s="2">
        <v>14</v>
      </c>
    </row>
    <row r="7" spans="1:11" x14ac:dyDescent="0.3">
      <c r="A7" s="5" t="s">
        <v>19</v>
      </c>
      <c r="B7" s="2">
        <v>36</v>
      </c>
      <c r="C7" s="2">
        <v>42</v>
      </c>
      <c r="D7" s="2">
        <v>41</v>
      </c>
      <c r="E7" s="2">
        <v>39</v>
      </c>
      <c r="F7" s="2">
        <v>42</v>
      </c>
      <c r="G7" s="2">
        <v>32</v>
      </c>
      <c r="H7" s="2">
        <v>32</v>
      </c>
      <c r="I7" s="2">
        <v>43</v>
      </c>
      <c r="J7" s="2">
        <v>30</v>
      </c>
      <c r="K7" s="2">
        <v>43</v>
      </c>
    </row>
    <row r="8" spans="1:11" x14ac:dyDescent="0.3">
      <c r="A8" s="5" t="s">
        <v>22</v>
      </c>
      <c r="B8" s="2">
        <v>9</v>
      </c>
      <c r="C8" s="2">
        <v>3</v>
      </c>
      <c r="D8" s="2">
        <v>4</v>
      </c>
      <c r="E8" s="2">
        <v>6</v>
      </c>
      <c r="F8" s="2">
        <v>3</v>
      </c>
      <c r="G8" s="2">
        <v>13</v>
      </c>
      <c r="H8" s="2">
        <v>13</v>
      </c>
      <c r="I8" s="2">
        <v>2</v>
      </c>
      <c r="J8" s="2">
        <v>15</v>
      </c>
      <c r="K8" s="2">
        <v>2</v>
      </c>
    </row>
    <row r="9" spans="1:11" x14ac:dyDescent="0.3">
      <c r="A9" s="5" t="s">
        <v>20</v>
      </c>
      <c r="B9" s="2">
        <v>26</v>
      </c>
      <c r="C9" s="2">
        <v>25</v>
      </c>
      <c r="D9" s="2">
        <v>26</v>
      </c>
      <c r="E9" s="2">
        <v>24</v>
      </c>
      <c r="F9" s="2">
        <v>20</v>
      </c>
      <c r="G9" s="2">
        <v>20</v>
      </c>
      <c r="H9" s="2">
        <v>22</v>
      </c>
      <c r="I9" s="2">
        <v>26</v>
      </c>
      <c r="J9" s="2">
        <v>14</v>
      </c>
      <c r="K9" s="2">
        <v>18</v>
      </c>
    </row>
    <row r="10" spans="1:11" x14ac:dyDescent="0.3">
      <c r="A10" s="13" t="s">
        <v>27</v>
      </c>
      <c r="B10" s="11">
        <f>(B6+B7)/SUM(B6:B9)</f>
        <v>0.54545454545454541</v>
      </c>
      <c r="C10" s="11">
        <f t="shared" ref="C10:K10" si="0">(C6+C7)/SUM(C6:C9)</f>
        <v>0.63636363636363635</v>
      </c>
      <c r="D10" s="11">
        <f t="shared" si="0"/>
        <v>0.61038961038961037</v>
      </c>
      <c r="E10" s="11">
        <f t="shared" si="0"/>
        <v>0.61038961038961037</v>
      </c>
      <c r="F10" s="11">
        <f t="shared" si="0"/>
        <v>0.70129870129870131</v>
      </c>
      <c r="G10" s="11">
        <f t="shared" si="0"/>
        <v>0.5714285714285714</v>
      </c>
      <c r="H10" s="11">
        <f t="shared" si="0"/>
        <v>0.54545454545454541</v>
      </c>
      <c r="I10" s="11">
        <f t="shared" si="0"/>
        <v>0.63636363636363635</v>
      </c>
      <c r="J10" s="11">
        <f t="shared" si="0"/>
        <v>0.62337662337662336</v>
      </c>
      <c r="K10" s="11">
        <f t="shared" si="0"/>
        <v>0.74025974025974028</v>
      </c>
    </row>
    <row r="11" spans="1:11" x14ac:dyDescent="0.3">
      <c r="A11" s="4" t="s">
        <v>17</v>
      </c>
      <c r="B11" s="11">
        <f>B6/(B6+B8)</f>
        <v>0.4</v>
      </c>
      <c r="C11" s="11">
        <f t="shared" ref="C11:K11" si="1">C6/(C6+C8)</f>
        <v>0.7</v>
      </c>
      <c r="D11" s="11">
        <f t="shared" si="1"/>
        <v>0.6</v>
      </c>
      <c r="E11" s="11">
        <f t="shared" si="1"/>
        <v>0.5714285714285714</v>
      </c>
      <c r="F11" s="11">
        <f t="shared" si="1"/>
        <v>0.8</v>
      </c>
      <c r="G11" s="11">
        <f t="shared" si="1"/>
        <v>0.48</v>
      </c>
      <c r="H11" s="11">
        <f t="shared" si="1"/>
        <v>0.43478260869565216</v>
      </c>
      <c r="I11" s="11">
        <f t="shared" si="1"/>
        <v>0.75</v>
      </c>
      <c r="J11" s="11">
        <f t="shared" si="1"/>
        <v>0.54545454545454541</v>
      </c>
      <c r="K11" s="11">
        <f t="shared" si="1"/>
        <v>0.875</v>
      </c>
    </row>
    <row r="12" spans="1:11" x14ac:dyDescent="0.3">
      <c r="A12" s="4" t="s">
        <v>16</v>
      </c>
      <c r="B12" s="11">
        <f>B6/(B6+B9)</f>
        <v>0.1875</v>
      </c>
      <c r="C12" s="11">
        <f t="shared" ref="C12:K12" si="2">C6/(C6+C9)</f>
        <v>0.21875</v>
      </c>
      <c r="D12" s="11">
        <f t="shared" si="2"/>
        <v>0.1875</v>
      </c>
      <c r="E12" s="11">
        <f t="shared" si="2"/>
        <v>0.25</v>
      </c>
      <c r="F12" s="11">
        <f t="shared" si="2"/>
        <v>0.375</v>
      </c>
      <c r="G12" s="11">
        <f t="shared" si="2"/>
        <v>0.375</v>
      </c>
      <c r="H12" s="11">
        <f t="shared" si="2"/>
        <v>0.3125</v>
      </c>
      <c r="I12" s="11">
        <f t="shared" si="2"/>
        <v>0.1875</v>
      </c>
      <c r="J12" s="11">
        <f t="shared" si="2"/>
        <v>0.5625</v>
      </c>
      <c r="K12" s="11">
        <f t="shared" si="2"/>
        <v>0.4375</v>
      </c>
    </row>
    <row r="13" spans="1:11" x14ac:dyDescent="0.3">
      <c r="A13" s="4" t="s">
        <v>18</v>
      </c>
      <c r="B13" s="11">
        <f>B7/(B7+B8)</f>
        <v>0.8</v>
      </c>
      <c r="C13" s="11">
        <f t="shared" ref="C13:K13" si="3">C7/(C7+C8)</f>
        <v>0.93333333333333335</v>
      </c>
      <c r="D13" s="11">
        <f t="shared" si="3"/>
        <v>0.91111111111111109</v>
      </c>
      <c r="E13" s="11">
        <f t="shared" si="3"/>
        <v>0.8666666666666667</v>
      </c>
      <c r="F13" s="11">
        <f t="shared" si="3"/>
        <v>0.93333333333333335</v>
      </c>
      <c r="G13" s="11">
        <f t="shared" si="3"/>
        <v>0.71111111111111114</v>
      </c>
      <c r="H13" s="11">
        <f t="shared" si="3"/>
        <v>0.71111111111111114</v>
      </c>
      <c r="I13" s="11">
        <f t="shared" si="3"/>
        <v>0.9555555555555556</v>
      </c>
      <c r="J13" s="11">
        <f t="shared" si="3"/>
        <v>0.66666666666666663</v>
      </c>
      <c r="K13" s="11">
        <f t="shared" si="3"/>
        <v>0.9555555555555556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0.1875</v>
      </c>
      <c r="C15" s="11">
        <f t="shared" ref="C15:K15" si="4">C6/(C6+C9)</f>
        <v>0.21875</v>
      </c>
      <c r="D15" s="11">
        <f t="shared" si="4"/>
        <v>0.1875</v>
      </c>
      <c r="E15" s="11">
        <f t="shared" si="4"/>
        <v>0.25</v>
      </c>
      <c r="F15" s="11">
        <f t="shared" si="4"/>
        <v>0.375</v>
      </c>
      <c r="G15" s="11">
        <f t="shared" si="4"/>
        <v>0.375</v>
      </c>
      <c r="H15" s="11">
        <f t="shared" si="4"/>
        <v>0.3125</v>
      </c>
      <c r="I15" s="11">
        <f t="shared" si="4"/>
        <v>0.1875</v>
      </c>
      <c r="J15" s="11">
        <f t="shared" si="4"/>
        <v>0.5625</v>
      </c>
      <c r="K15" s="11">
        <f t="shared" si="4"/>
        <v>0.4375</v>
      </c>
    </row>
    <row r="16" spans="1:11" x14ac:dyDescent="0.3">
      <c r="A16" s="4" t="s">
        <v>23</v>
      </c>
      <c r="B16" s="11">
        <f>B8/(B8+B7)</f>
        <v>0.2</v>
      </c>
      <c r="C16" s="11">
        <f t="shared" ref="C16:K16" si="5">C8/(C8+C7)</f>
        <v>6.6666666666666666E-2</v>
      </c>
      <c r="D16" s="11">
        <f t="shared" si="5"/>
        <v>8.8888888888888892E-2</v>
      </c>
      <c r="E16" s="11">
        <f t="shared" si="5"/>
        <v>0.13333333333333333</v>
      </c>
      <c r="F16" s="11">
        <f t="shared" si="5"/>
        <v>6.6666666666666666E-2</v>
      </c>
      <c r="G16" s="11">
        <f t="shared" si="5"/>
        <v>0.28888888888888886</v>
      </c>
      <c r="H16" s="11">
        <f t="shared" si="5"/>
        <v>0.28888888888888886</v>
      </c>
      <c r="I16" s="11">
        <f t="shared" si="5"/>
        <v>4.4444444444444446E-2</v>
      </c>
      <c r="J16" s="11">
        <f t="shared" si="5"/>
        <v>0.33333333333333331</v>
      </c>
      <c r="K16" s="11">
        <f t="shared" si="5"/>
        <v>4.4444444444444446E-2</v>
      </c>
    </row>
    <row r="17" spans="1:12" x14ac:dyDescent="0.3">
      <c r="C17" s="11"/>
    </row>
    <row r="18" spans="1:12" x14ac:dyDescent="0.3">
      <c r="A18" s="6" t="s">
        <v>32</v>
      </c>
      <c r="B18" s="11">
        <v>0.88849999999999996</v>
      </c>
      <c r="C18" s="11">
        <v>0.88959999999999995</v>
      </c>
      <c r="D18" s="11">
        <v>0.89359999999999995</v>
      </c>
      <c r="E18" s="11">
        <v>0.89939999999999998</v>
      </c>
      <c r="F18" s="11">
        <v>0.88100000000000001</v>
      </c>
      <c r="G18" s="11">
        <v>0.89159999999999995</v>
      </c>
      <c r="H18" s="11">
        <v>0.89019999999999999</v>
      </c>
      <c r="I18" s="11">
        <v>0.87690000000000001</v>
      </c>
      <c r="J18" s="11">
        <v>0.8891</v>
      </c>
      <c r="K18" s="11">
        <v>0.89080000000000004</v>
      </c>
      <c r="L18" s="11" t="s">
        <v>0</v>
      </c>
    </row>
    <row r="20" spans="1:12" x14ac:dyDescent="0.3">
      <c r="A20" s="5" t="s">
        <v>21</v>
      </c>
      <c r="B20" s="2">
        <v>7</v>
      </c>
      <c r="C20" s="2">
        <v>4</v>
      </c>
      <c r="D20" s="2">
        <v>10</v>
      </c>
      <c r="E20" s="2">
        <v>8</v>
      </c>
      <c r="F20" s="2">
        <v>14</v>
      </c>
      <c r="G20" s="2">
        <v>7</v>
      </c>
      <c r="H20" s="2">
        <v>11</v>
      </c>
      <c r="I20" s="2">
        <v>2</v>
      </c>
      <c r="J20" s="2">
        <v>16</v>
      </c>
      <c r="K20" s="2">
        <v>9</v>
      </c>
    </row>
    <row r="21" spans="1:12" x14ac:dyDescent="0.3">
      <c r="A21" s="5" t="s">
        <v>19</v>
      </c>
      <c r="B21" s="2">
        <v>40</v>
      </c>
      <c r="C21" s="21">
        <v>45</v>
      </c>
      <c r="D21" s="2">
        <v>45</v>
      </c>
      <c r="E21" s="2">
        <v>40</v>
      </c>
      <c r="F21" s="2">
        <v>41</v>
      </c>
      <c r="G21" s="2">
        <v>37</v>
      </c>
      <c r="H21" s="2">
        <v>36</v>
      </c>
      <c r="I21" s="2">
        <v>47</v>
      </c>
      <c r="J21" s="2">
        <v>38</v>
      </c>
      <c r="K21" s="2">
        <v>44</v>
      </c>
    </row>
    <row r="22" spans="1:12" x14ac:dyDescent="0.3">
      <c r="A22" s="5" t="s">
        <v>22</v>
      </c>
      <c r="B22" s="2">
        <v>9</v>
      </c>
      <c r="C22" s="2">
        <v>4</v>
      </c>
      <c r="D22" s="2">
        <v>4</v>
      </c>
      <c r="E22" s="2">
        <v>7</v>
      </c>
      <c r="F22" s="2">
        <v>8</v>
      </c>
      <c r="G22" s="2">
        <v>10</v>
      </c>
      <c r="H22" s="2">
        <v>13</v>
      </c>
      <c r="I22" s="2">
        <v>2</v>
      </c>
      <c r="J22" s="2">
        <v>11</v>
      </c>
      <c r="K22" s="2">
        <v>5</v>
      </c>
    </row>
    <row r="23" spans="1:12" x14ac:dyDescent="0.3">
      <c r="A23" s="5" t="s">
        <v>20</v>
      </c>
      <c r="B23" s="2">
        <v>21</v>
      </c>
      <c r="C23" s="2">
        <v>24</v>
      </c>
      <c r="D23" s="2">
        <v>18</v>
      </c>
      <c r="E23" s="2">
        <v>20</v>
      </c>
      <c r="F23" s="2">
        <v>14</v>
      </c>
      <c r="G23" s="2">
        <v>21</v>
      </c>
      <c r="H23" s="2">
        <v>17</v>
      </c>
      <c r="I23" s="2">
        <v>26</v>
      </c>
      <c r="J23" s="2">
        <v>12</v>
      </c>
      <c r="K23" s="2">
        <v>19</v>
      </c>
    </row>
    <row r="24" spans="1:12" x14ac:dyDescent="0.3">
      <c r="A24" s="13" t="s">
        <v>27</v>
      </c>
      <c r="B24" s="11">
        <f>(B20+B21)/SUM(B20:B23)</f>
        <v>0.61038961038961037</v>
      </c>
      <c r="C24" s="11">
        <f t="shared" ref="C24:K24" si="6">(C20+C21)/SUM(C20:C23)</f>
        <v>0.63636363636363635</v>
      </c>
      <c r="D24" s="11">
        <f t="shared" si="6"/>
        <v>0.7142857142857143</v>
      </c>
      <c r="E24" s="11">
        <f t="shared" si="6"/>
        <v>0.64</v>
      </c>
      <c r="F24" s="11">
        <f t="shared" si="6"/>
        <v>0.7142857142857143</v>
      </c>
      <c r="G24" s="11">
        <f t="shared" si="6"/>
        <v>0.58666666666666667</v>
      </c>
      <c r="H24" s="11">
        <f t="shared" si="6"/>
        <v>0.61038961038961037</v>
      </c>
      <c r="I24" s="11">
        <f t="shared" si="6"/>
        <v>0.63636363636363635</v>
      </c>
      <c r="J24" s="11">
        <f t="shared" si="6"/>
        <v>0.70129870129870131</v>
      </c>
      <c r="K24" s="11">
        <f t="shared" si="6"/>
        <v>0.68831168831168832</v>
      </c>
    </row>
    <row r="25" spans="1:12" x14ac:dyDescent="0.3">
      <c r="A25" s="4" t="s">
        <v>17</v>
      </c>
      <c r="B25" s="11">
        <f>B20/(B20+B22)</f>
        <v>0.4375</v>
      </c>
      <c r="C25" s="11">
        <f t="shared" ref="C25:K25" si="7">C20/(C20+C22)</f>
        <v>0.5</v>
      </c>
      <c r="D25" s="11">
        <f t="shared" si="7"/>
        <v>0.7142857142857143</v>
      </c>
      <c r="E25" s="11">
        <f t="shared" si="7"/>
        <v>0.53333333333333333</v>
      </c>
      <c r="F25" s="11">
        <f t="shared" si="7"/>
        <v>0.63636363636363635</v>
      </c>
      <c r="G25" s="11">
        <f t="shared" si="7"/>
        <v>0.41176470588235292</v>
      </c>
      <c r="H25" s="11">
        <f t="shared" si="7"/>
        <v>0.45833333333333331</v>
      </c>
      <c r="I25" s="11">
        <f t="shared" si="7"/>
        <v>0.5</v>
      </c>
      <c r="J25" s="11">
        <f t="shared" si="7"/>
        <v>0.59259259259259256</v>
      </c>
      <c r="K25" s="11">
        <f t="shared" si="7"/>
        <v>0.6428571428571429</v>
      </c>
    </row>
    <row r="26" spans="1:12" x14ac:dyDescent="0.3">
      <c r="A26" s="4" t="s">
        <v>16</v>
      </c>
      <c r="B26" s="11">
        <f>B20/(B20+B23)</f>
        <v>0.25</v>
      </c>
      <c r="C26" s="11">
        <f t="shared" ref="C26:K26" si="8">C20/(C20+C23)</f>
        <v>0.14285714285714285</v>
      </c>
      <c r="D26" s="11">
        <f t="shared" si="8"/>
        <v>0.35714285714285715</v>
      </c>
      <c r="E26" s="11">
        <f t="shared" si="8"/>
        <v>0.2857142857142857</v>
      </c>
      <c r="F26" s="11">
        <f t="shared" si="8"/>
        <v>0.5</v>
      </c>
      <c r="G26" s="11">
        <f t="shared" si="8"/>
        <v>0.25</v>
      </c>
      <c r="H26" s="11">
        <f t="shared" si="8"/>
        <v>0.39285714285714285</v>
      </c>
      <c r="I26" s="11">
        <f t="shared" si="8"/>
        <v>7.1428571428571425E-2</v>
      </c>
      <c r="J26" s="11">
        <f t="shared" si="8"/>
        <v>0.5714285714285714</v>
      </c>
      <c r="K26" s="11">
        <f t="shared" si="8"/>
        <v>0.32142857142857145</v>
      </c>
    </row>
    <row r="27" spans="1:12" x14ac:dyDescent="0.3">
      <c r="A27" s="4" t="s">
        <v>18</v>
      </c>
      <c r="B27" s="11">
        <f>B21/(B21+B22)</f>
        <v>0.81632653061224492</v>
      </c>
      <c r="C27" s="11">
        <f t="shared" ref="C27:K27" si="9">C21/(C21+C22)</f>
        <v>0.91836734693877553</v>
      </c>
      <c r="D27" s="11">
        <f t="shared" si="9"/>
        <v>0.91836734693877553</v>
      </c>
      <c r="E27" s="11">
        <f t="shared" si="9"/>
        <v>0.85106382978723405</v>
      </c>
      <c r="F27" s="11">
        <f t="shared" si="9"/>
        <v>0.83673469387755106</v>
      </c>
      <c r="G27" s="11">
        <f t="shared" si="9"/>
        <v>0.78723404255319152</v>
      </c>
      <c r="H27" s="11">
        <f t="shared" si="9"/>
        <v>0.73469387755102045</v>
      </c>
      <c r="I27" s="11">
        <f t="shared" si="9"/>
        <v>0.95918367346938771</v>
      </c>
      <c r="J27" s="11">
        <f t="shared" si="9"/>
        <v>0.77551020408163263</v>
      </c>
      <c r="K27" s="11">
        <f t="shared" si="9"/>
        <v>0.89795918367346939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0.25</v>
      </c>
      <c r="C29" s="11">
        <f t="shared" ref="C29:K29" si="10">C20/(C20+C23)</f>
        <v>0.14285714285714285</v>
      </c>
      <c r="D29" s="11">
        <f t="shared" si="10"/>
        <v>0.35714285714285715</v>
      </c>
      <c r="E29" s="11">
        <f t="shared" si="10"/>
        <v>0.2857142857142857</v>
      </c>
      <c r="F29" s="11">
        <f t="shared" si="10"/>
        <v>0.5</v>
      </c>
      <c r="G29" s="11">
        <f t="shared" si="10"/>
        <v>0.25</v>
      </c>
      <c r="H29" s="11">
        <f t="shared" si="10"/>
        <v>0.39285714285714285</v>
      </c>
      <c r="I29" s="11">
        <f t="shared" si="10"/>
        <v>7.1428571428571425E-2</v>
      </c>
      <c r="J29" s="11">
        <f t="shared" si="10"/>
        <v>0.5714285714285714</v>
      </c>
      <c r="K29" s="11">
        <f t="shared" si="10"/>
        <v>0.32142857142857145</v>
      </c>
    </row>
    <row r="30" spans="1:12" x14ac:dyDescent="0.3">
      <c r="A30" s="4" t="s">
        <v>23</v>
      </c>
      <c r="B30" s="11">
        <f>B22/(B22+B21)</f>
        <v>0.18367346938775511</v>
      </c>
      <c r="C30" s="11">
        <f t="shared" ref="C30:K30" si="11">C22/(C22+C21)</f>
        <v>8.1632653061224483E-2</v>
      </c>
      <c r="D30" s="11">
        <f t="shared" si="11"/>
        <v>8.1632653061224483E-2</v>
      </c>
      <c r="E30" s="11">
        <f t="shared" si="11"/>
        <v>0.14893617021276595</v>
      </c>
      <c r="F30" s="11">
        <f t="shared" si="11"/>
        <v>0.16326530612244897</v>
      </c>
      <c r="G30" s="11">
        <f t="shared" si="11"/>
        <v>0.21276595744680851</v>
      </c>
      <c r="H30" s="11">
        <f t="shared" si="11"/>
        <v>0.26530612244897961</v>
      </c>
      <c r="I30" s="11">
        <f t="shared" si="11"/>
        <v>4.0816326530612242E-2</v>
      </c>
      <c r="J30" s="11">
        <f t="shared" si="11"/>
        <v>0.22448979591836735</v>
      </c>
      <c r="K30" s="11">
        <f t="shared" si="11"/>
        <v>0.10204081632653061</v>
      </c>
    </row>
    <row r="31" spans="1:12" x14ac:dyDescent="0.3">
      <c r="C31" s="11"/>
    </row>
    <row r="32" spans="1:12" x14ac:dyDescent="0.3">
      <c r="A32" s="6" t="s">
        <v>33</v>
      </c>
      <c r="B32" s="11">
        <v>0.89859999999999995</v>
      </c>
      <c r="C32" s="11">
        <v>0.89680000000000004</v>
      </c>
      <c r="D32" s="11">
        <v>0.879</v>
      </c>
      <c r="E32" s="11">
        <v>0.90259999999999996</v>
      </c>
      <c r="F32" s="11">
        <v>0.88380000000000003</v>
      </c>
      <c r="G32" s="11">
        <v>0.8871</v>
      </c>
      <c r="H32" s="11">
        <v>0.88560000000000005</v>
      </c>
      <c r="I32" s="11">
        <v>0.88229999999999997</v>
      </c>
      <c r="J32" s="11">
        <v>0.88649999999999995</v>
      </c>
      <c r="K32" s="11">
        <v>0.88900000000000001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5</v>
      </c>
      <c r="C34" s="21">
        <v>4</v>
      </c>
      <c r="D34" s="2">
        <v>3</v>
      </c>
      <c r="E34" s="2">
        <v>4</v>
      </c>
      <c r="F34" s="2">
        <v>13</v>
      </c>
      <c r="G34" s="2">
        <v>9</v>
      </c>
      <c r="H34" s="2">
        <v>7</v>
      </c>
      <c r="I34" s="2">
        <v>2</v>
      </c>
      <c r="J34" s="2">
        <v>11</v>
      </c>
      <c r="K34" s="2">
        <v>5</v>
      </c>
    </row>
    <row r="35" spans="1:11" x14ac:dyDescent="0.3">
      <c r="A35" s="5" t="s">
        <v>19</v>
      </c>
      <c r="B35" s="2">
        <v>43</v>
      </c>
      <c r="C35" s="21">
        <v>47</v>
      </c>
      <c r="D35" s="2">
        <v>50</v>
      </c>
      <c r="E35" s="2">
        <v>46</v>
      </c>
      <c r="F35" s="2">
        <v>52</v>
      </c>
      <c r="G35" s="2">
        <v>42</v>
      </c>
      <c r="H35" s="2">
        <v>44</v>
      </c>
      <c r="I35" s="2">
        <v>52</v>
      </c>
      <c r="J35" s="2">
        <v>42</v>
      </c>
      <c r="K35" s="2">
        <v>49</v>
      </c>
    </row>
    <row r="36" spans="1:11" x14ac:dyDescent="0.3">
      <c r="A36" s="5" t="s">
        <v>22</v>
      </c>
      <c r="B36" s="2">
        <v>11</v>
      </c>
      <c r="C36" s="2">
        <v>5</v>
      </c>
      <c r="D36" s="2">
        <v>4</v>
      </c>
      <c r="E36" s="2">
        <v>8</v>
      </c>
      <c r="F36" s="2">
        <v>2</v>
      </c>
      <c r="G36" s="2">
        <v>12</v>
      </c>
      <c r="H36" s="2">
        <v>10</v>
      </c>
      <c r="I36" s="2">
        <v>2</v>
      </c>
      <c r="J36" s="2">
        <v>12</v>
      </c>
      <c r="K36" s="2">
        <v>5</v>
      </c>
    </row>
    <row r="37" spans="1:11" x14ac:dyDescent="0.3">
      <c r="A37" s="5" t="s">
        <v>20</v>
      </c>
      <c r="B37" s="2">
        <v>18</v>
      </c>
      <c r="C37" s="2">
        <v>19</v>
      </c>
      <c r="D37" s="2">
        <v>20</v>
      </c>
      <c r="E37" s="2">
        <v>19</v>
      </c>
      <c r="F37" s="2">
        <v>10</v>
      </c>
      <c r="G37" s="2">
        <v>14</v>
      </c>
      <c r="H37" s="2">
        <v>16</v>
      </c>
      <c r="I37" s="2">
        <v>21</v>
      </c>
      <c r="J37" s="2">
        <v>12</v>
      </c>
      <c r="K37" s="2">
        <v>18</v>
      </c>
    </row>
    <row r="38" spans="1:11" x14ac:dyDescent="0.3">
      <c r="A38" s="13" t="s">
        <v>27</v>
      </c>
      <c r="B38" s="11">
        <f>(B34+B35)/SUM(B34:B37)</f>
        <v>0.62337662337662336</v>
      </c>
      <c r="C38" s="11">
        <f t="shared" ref="C38:K38" si="12">(C34+C35)/SUM(C34:C37)</f>
        <v>0.68</v>
      </c>
      <c r="D38" s="11">
        <f t="shared" si="12"/>
        <v>0.68831168831168832</v>
      </c>
      <c r="E38" s="11">
        <f t="shared" si="12"/>
        <v>0.64935064935064934</v>
      </c>
      <c r="F38" s="11">
        <f t="shared" si="12"/>
        <v>0.8441558441558441</v>
      </c>
      <c r="G38" s="11">
        <f t="shared" si="12"/>
        <v>0.66233766233766234</v>
      </c>
      <c r="H38" s="11">
        <f t="shared" si="12"/>
        <v>0.66233766233766234</v>
      </c>
      <c r="I38" s="11">
        <f t="shared" si="12"/>
        <v>0.70129870129870131</v>
      </c>
      <c r="J38" s="11">
        <f t="shared" si="12"/>
        <v>0.68831168831168832</v>
      </c>
      <c r="K38" s="11">
        <f t="shared" si="12"/>
        <v>0.70129870129870131</v>
      </c>
    </row>
    <row r="39" spans="1:11" x14ac:dyDescent="0.3">
      <c r="A39" s="4" t="s">
        <v>17</v>
      </c>
      <c r="B39" s="11">
        <f>B34/(B34+B36)</f>
        <v>0.3125</v>
      </c>
      <c r="C39" s="11">
        <f t="shared" ref="C39:K39" si="13">C34/(C34+C36)</f>
        <v>0.44444444444444442</v>
      </c>
      <c r="D39" s="11">
        <f t="shared" si="13"/>
        <v>0.42857142857142855</v>
      </c>
      <c r="E39" s="11">
        <f t="shared" si="13"/>
        <v>0.33333333333333331</v>
      </c>
      <c r="F39" s="11">
        <f t="shared" si="13"/>
        <v>0.8666666666666667</v>
      </c>
      <c r="G39" s="11">
        <f t="shared" si="13"/>
        <v>0.42857142857142855</v>
      </c>
      <c r="H39" s="11">
        <f t="shared" si="13"/>
        <v>0.41176470588235292</v>
      </c>
      <c r="I39" s="11">
        <f t="shared" si="13"/>
        <v>0.5</v>
      </c>
      <c r="J39" s="11">
        <f t="shared" si="13"/>
        <v>0.47826086956521741</v>
      </c>
      <c r="K39" s="11">
        <f t="shared" si="13"/>
        <v>0.5</v>
      </c>
    </row>
    <row r="40" spans="1:11" x14ac:dyDescent="0.3">
      <c r="A40" s="4" t="s">
        <v>16</v>
      </c>
      <c r="B40" s="11">
        <f>B34/(B34+B37)</f>
        <v>0.21739130434782608</v>
      </c>
      <c r="C40" s="11">
        <f t="shared" ref="C40:K40" si="14">C34/(C34+C37)</f>
        <v>0.17391304347826086</v>
      </c>
      <c r="D40" s="11">
        <f t="shared" si="14"/>
        <v>0.13043478260869565</v>
      </c>
      <c r="E40" s="11">
        <f t="shared" si="14"/>
        <v>0.17391304347826086</v>
      </c>
      <c r="F40" s="11">
        <f t="shared" si="14"/>
        <v>0.56521739130434778</v>
      </c>
      <c r="G40" s="11">
        <f t="shared" si="14"/>
        <v>0.39130434782608697</v>
      </c>
      <c r="H40" s="11">
        <f t="shared" si="14"/>
        <v>0.30434782608695654</v>
      </c>
      <c r="I40" s="11">
        <f t="shared" si="14"/>
        <v>8.6956521739130432E-2</v>
      </c>
      <c r="J40" s="11">
        <f t="shared" si="14"/>
        <v>0.47826086956521741</v>
      </c>
      <c r="K40" s="11">
        <f t="shared" si="14"/>
        <v>0.21739130434782608</v>
      </c>
    </row>
    <row r="41" spans="1:11" x14ac:dyDescent="0.3">
      <c r="A41" s="4" t="s">
        <v>18</v>
      </c>
      <c r="B41" s="11">
        <f>B35/(B35+B36)</f>
        <v>0.79629629629629628</v>
      </c>
      <c r="C41" s="11">
        <f t="shared" ref="C41:K41" si="15">C35/(C35+C36)</f>
        <v>0.90384615384615385</v>
      </c>
      <c r="D41" s="11">
        <f t="shared" si="15"/>
        <v>0.92592592592592593</v>
      </c>
      <c r="E41" s="11">
        <f t="shared" si="15"/>
        <v>0.85185185185185186</v>
      </c>
      <c r="F41" s="11">
        <f t="shared" si="15"/>
        <v>0.96296296296296291</v>
      </c>
      <c r="G41" s="11">
        <f t="shared" si="15"/>
        <v>0.77777777777777779</v>
      </c>
      <c r="H41" s="11">
        <f t="shared" si="15"/>
        <v>0.81481481481481477</v>
      </c>
      <c r="I41" s="11">
        <f t="shared" si="15"/>
        <v>0.96296296296296291</v>
      </c>
      <c r="J41" s="11">
        <f t="shared" si="15"/>
        <v>0.77777777777777779</v>
      </c>
      <c r="K41" s="11">
        <f t="shared" si="15"/>
        <v>0.90740740740740744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0.21739130434782608</v>
      </c>
      <c r="C43" s="11">
        <f t="shared" ref="C43:K43" si="16">C34/(C34+C37)</f>
        <v>0.17391304347826086</v>
      </c>
      <c r="D43" s="11">
        <f t="shared" si="16"/>
        <v>0.13043478260869565</v>
      </c>
      <c r="E43" s="11">
        <f t="shared" si="16"/>
        <v>0.17391304347826086</v>
      </c>
      <c r="F43" s="11">
        <f t="shared" si="16"/>
        <v>0.56521739130434778</v>
      </c>
      <c r="G43" s="11">
        <f t="shared" si="16"/>
        <v>0.39130434782608697</v>
      </c>
      <c r="H43" s="11">
        <f t="shared" si="16"/>
        <v>0.30434782608695654</v>
      </c>
      <c r="I43" s="11">
        <f t="shared" si="16"/>
        <v>8.6956521739130432E-2</v>
      </c>
      <c r="J43" s="11">
        <f t="shared" si="16"/>
        <v>0.47826086956521741</v>
      </c>
      <c r="K43" s="11">
        <f t="shared" si="16"/>
        <v>0.21739130434782608</v>
      </c>
    </row>
    <row r="44" spans="1:11" x14ac:dyDescent="0.3">
      <c r="A44" s="4" t="s">
        <v>23</v>
      </c>
      <c r="B44" s="11">
        <f>B36/(B36+B35)</f>
        <v>0.20370370370370369</v>
      </c>
      <c r="C44" s="11">
        <f t="shared" ref="C44:K44" si="17">C36/(C36+C35)</f>
        <v>9.6153846153846159E-2</v>
      </c>
      <c r="D44" s="11">
        <f t="shared" si="17"/>
        <v>7.407407407407407E-2</v>
      </c>
      <c r="E44" s="11">
        <f t="shared" si="17"/>
        <v>0.14814814814814814</v>
      </c>
      <c r="F44" s="11">
        <f t="shared" si="17"/>
        <v>3.7037037037037035E-2</v>
      </c>
      <c r="G44" s="11">
        <f t="shared" si="17"/>
        <v>0.22222222222222221</v>
      </c>
      <c r="H44" s="11">
        <f t="shared" si="17"/>
        <v>0.18518518518518517</v>
      </c>
      <c r="I44" s="11">
        <f t="shared" si="17"/>
        <v>3.7037037037037035E-2</v>
      </c>
      <c r="J44" s="11">
        <f t="shared" si="17"/>
        <v>0.22222222222222221</v>
      </c>
      <c r="K44" s="11">
        <f t="shared" si="17"/>
        <v>9.2592592592592587E-2</v>
      </c>
    </row>
    <row r="45" spans="1:11" x14ac:dyDescent="0.3">
      <c r="C45" s="11"/>
    </row>
    <row r="46" spans="1:11" x14ac:dyDescent="0.3">
      <c r="A46" s="6" t="s">
        <v>34</v>
      </c>
      <c r="B46" s="11">
        <v>0.90300000000000002</v>
      </c>
      <c r="C46" s="11">
        <v>0.88970000000000005</v>
      </c>
      <c r="D46" s="11">
        <v>0.88970000000000005</v>
      </c>
      <c r="E46" s="11">
        <v>0.90210000000000001</v>
      </c>
      <c r="F46" s="11">
        <v>0.88060000000000005</v>
      </c>
      <c r="G46" s="11">
        <v>0.87990000000000002</v>
      </c>
      <c r="H46" s="11">
        <v>0.89200000000000002</v>
      </c>
      <c r="I46" s="11">
        <v>0.87670000000000003</v>
      </c>
      <c r="J46" s="11">
        <v>0.88549999999999995</v>
      </c>
      <c r="K46" s="11">
        <v>0.874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4</v>
      </c>
      <c r="C48" s="2">
        <v>6</v>
      </c>
      <c r="D48" s="2">
        <v>6</v>
      </c>
      <c r="E48" s="2">
        <v>6</v>
      </c>
      <c r="F48" s="2">
        <v>5</v>
      </c>
      <c r="G48" s="2">
        <v>7</v>
      </c>
      <c r="H48" s="2">
        <v>8</v>
      </c>
      <c r="I48" s="2">
        <v>4</v>
      </c>
      <c r="J48" s="2">
        <v>6</v>
      </c>
      <c r="K48" s="2">
        <v>5</v>
      </c>
    </row>
    <row r="49" spans="1:11" x14ac:dyDescent="0.3">
      <c r="A49" s="5" t="s">
        <v>19</v>
      </c>
      <c r="B49" s="2">
        <v>49</v>
      </c>
      <c r="C49" s="21">
        <v>52</v>
      </c>
      <c r="D49" s="2">
        <v>51</v>
      </c>
      <c r="E49" s="2">
        <v>51</v>
      </c>
      <c r="F49" s="2">
        <v>46</v>
      </c>
      <c r="G49" s="2">
        <v>50</v>
      </c>
      <c r="H49" s="2">
        <v>40</v>
      </c>
      <c r="I49" s="2">
        <v>54</v>
      </c>
      <c r="J49" s="2">
        <v>35</v>
      </c>
      <c r="K49" s="2">
        <v>46</v>
      </c>
    </row>
    <row r="50" spans="1:11" x14ac:dyDescent="0.3">
      <c r="A50" s="5" t="s">
        <v>22</v>
      </c>
      <c r="B50" s="2">
        <v>8</v>
      </c>
      <c r="C50" s="2">
        <v>5</v>
      </c>
      <c r="D50" s="2">
        <v>6</v>
      </c>
      <c r="E50" s="2">
        <v>6</v>
      </c>
      <c r="F50" s="2">
        <v>11</v>
      </c>
      <c r="G50" s="2">
        <v>7</v>
      </c>
      <c r="H50" s="2">
        <v>17</v>
      </c>
      <c r="I50" s="2">
        <v>3</v>
      </c>
      <c r="J50" s="2">
        <v>20</v>
      </c>
      <c r="K50" s="2">
        <v>9</v>
      </c>
    </row>
    <row r="51" spans="1:11" x14ac:dyDescent="0.3">
      <c r="A51" s="5" t="s">
        <v>20</v>
      </c>
      <c r="B51" s="2">
        <v>16</v>
      </c>
      <c r="C51" s="2">
        <v>14</v>
      </c>
      <c r="D51" s="2">
        <v>14</v>
      </c>
      <c r="E51" s="2">
        <v>14</v>
      </c>
      <c r="F51" s="2">
        <v>15</v>
      </c>
      <c r="G51" s="2">
        <v>13</v>
      </c>
      <c r="H51" s="2">
        <v>12</v>
      </c>
      <c r="I51" s="2">
        <v>16</v>
      </c>
      <c r="J51" s="2">
        <v>14</v>
      </c>
      <c r="K51" s="2">
        <v>15</v>
      </c>
    </row>
    <row r="52" spans="1:11" x14ac:dyDescent="0.3">
      <c r="A52" s="13" t="s">
        <v>27</v>
      </c>
      <c r="B52" s="11">
        <f>(B48+B49)/SUM(B48:B51)</f>
        <v>0.68831168831168832</v>
      </c>
      <c r="C52" s="11">
        <f t="shared" ref="C52:K52" si="18">(C48+C49)/SUM(C48:C51)</f>
        <v>0.75324675324675328</v>
      </c>
      <c r="D52" s="11">
        <f t="shared" si="18"/>
        <v>0.74025974025974028</v>
      </c>
      <c r="E52" s="11">
        <f t="shared" si="18"/>
        <v>0.74025974025974028</v>
      </c>
      <c r="F52" s="11">
        <f t="shared" si="18"/>
        <v>0.66233766233766234</v>
      </c>
      <c r="G52" s="11">
        <f t="shared" si="18"/>
        <v>0.74025974025974028</v>
      </c>
      <c r="H52" s="11">
        <f t="shared" si="18"/>
        <v>0.62337662337662336</v>
      </c>
      <c r="I52" s="11">
        <f t="shared" si="18"/>
        <v>0.75324675324675328</v>
      </c>
      <c r="J52" s="11">
        <f t="shared" si="18"/>
        <v>0.54666666666666663</v>
      </c>
      <c r="K52" s="11">
        <f t="shared" si="18"/>
        <v>0.68</v>
      </c>
    </row>
    <row r="53" spans="1:11" x14ac:dyDescent="0.3">
      <c r="A53" s="4" t="s">
        <v>17</v>
      </c>
      <c r="B53" s="11">
        <f>B48/(B48+B50)</f>
        <v>0.33333333333333331</v>
      </c>
      <c r="C53" s="11">
        <f t="shared" ref="C53:K53" si="19">C48/(C48+C50)</f>
        <v>0.54545454545454541</v>
      </c>
      <c r="D53" s="11">
        <f t="shared" si="19"/>
        <v>0.5</v>
      </c>
      <c r="E53" s="11">
        <f t="shared" si="19"/>
        <v>0.5</v>
      </c>
      <c r="F53" s="11">
        <f>F48/(F48+F50)</f>
        <v>0.3125</v>
      </c>
      <c r="G53" s="11">
        <f t="shared" si="19"/>
        <v>0.5</v>
      </c>
      <c r="H53" s="11">
        <f t="shared" si="19"/>
        <v>0.32</v>
      </c>
      <c r="I53" s="11">
        <f t="shared" si="19"/>
        <v>0.5714285714285714</v>
      </c>
      <c r="J53" s="11">
        <f t="shared" si="19"/>
        <v>0.23076923076923078</v>
      </c>
      <c r="K53" s="11">
        <f t="shared" si="19"/>
        <v>0.35714285714285715</v>
      </c>
    </row>
    <row r="54" spans="1:11" x14ac:dyDescent="0.3">
      <c r="A54" s="4" t="s">
        <v>16</v>
      </c>
      <c r="B54" s="11">
        <f>B48/(B48+B51)</f>
        <v>0.2</v>
      </c>
      <c r="C54" s="11">
        <f t="shared" ref="C54:K54" si="20">C48/(C48+C51)</f>
        <v>0.3</v>
      </c>
      <c r="D54" s="11">
        <f t="shared" si="20"/>
        <v>0.3</v>
      </c>
      <c r="E54" s="11">
        <f t="shared" si="20"/>
        <v>0.3</v>
      </c>
      <c r="F54" s="11">
        <f t="shared" si="20"/>
        <v>0.25</v>
      </c>
      <c r="G54" s="11">
        <f t="shared" si="20"/>
        <v>0.35</v>
      </c>
      <c r="H54" s="11">
        <f t="shared" si="20"/>
        <v>0.4</v>
      </c>
      <c r="I54" s="11">
        <f t="shared" si="20"/>
        <v>0.2</v>
      </c>
      <c r="J54" s="11">
        <f t="shared" si="20"/>
        <v>0.3</v>
      </c>
      <c r="K54" s="11">
        <f t="shared" si="20"/>
        <v>0.25</v>
      </c>
    </row>
    <row r="55" spans="1:11" x14ac:dyDescent="0.3">
      <c r="A55" s="4" t="s">
        <v>18</v>
      </c>
      <c r="B55" s="11">
        <f>B49/(B49+B50)</f>
        <v>0.85964912280701755</v>
      </c>
      <c r="C55" s="11">
        <f t="shared" ref="C55:K55" si="21">C49/(C49+C50)</f>
        <v>0.91228070175438591</v>
      </c>
      <c r="D55" s="11">
        <f t="shared" si="21"/>
        <v>0.89473684210526316</v>
      </c>
      <c r="E55" s="11">
        <f t="shared" si="21"/>
        <v>0.89473684210526316</v>
      </c>
      <c r="F55" s="11">
        <f t="shared" si="21"/>
        <v>0.80701754385964908</v>
      </c>
      <c r="G55" s="11">
        <f t="shared" si="21"/>
        <v>0.8771929824561403</v>
      </c>
      <c r="H55" s="11">
        <f t="shared" si="21"/>
        <v>0.70175438596491224</v>
      </c>
      <c r="I55" s="11">
        <f t="shared" si="21"/>
        <v>0.94736842105263153</v>
      </c>
      <c r="J55" s="11">
        <f t="shared" si="21"/>
        <v>0.63636363636363635</v>
      </c>
      <c r="K55" s="11">
        <f t="shared" si="21"/>
        <v>0.83636363636363631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0.2</v>
      </c>
      <c r="C57" s="11">
        <f t="shared" ref="C57:K57" si="22">C48/(C48+C51)</f>
        <v>0.3</v>
      </c>
      <c r="D57" s="11">
        <f t="shared" si="22"/>
        <v>0.3</v>
      </c>
      <c r="E57" s="11">
        <f t="shared" si="22"/>
        <v>0.3</v>
      </c>
      <c r="F57" s="11">
        <f t="shared" si="22"/>
        <v>0.25</v>
      </c>
      <c r="G57" s="11">
        <f t="shared" si="22"/>
        <v>0.35</v>
      </c>
      <c r="H57" s="11">
        <f t="shared" si="22"/>
        <v>0.4</v>
      </c>
      <c r="I57" s="11">
        <f t="shared" si="22"/>
        <v>0.2</v>
      </c>
      <c r="J57" s="11">
        <f t="shared" si="22"/>
        <v>0.3</v>
      </c>
      <c r="K57" s="11">
        <f t="shared" si="22"/>
        <v>0.25</v>
      </c>
    </row>
    <row r="58" spans="1:11" x14ac:dyDescent="0.3">
      <c r="A58" s="4" t="s">
        <v>23</v>
      </c>
      <c r="B58" s="11">
        <f>B50/(B50+B49)</f>
        <v>0.14035087719298245</v>
      </c>
      <c r="C58" s="11">
        <f t="shared" ref="C58:K58" si="23">C50/(C50+C49)</f>
        <v>8.771929824561403E-2</v>
      </c>
      <c r="D58" s="11">
        <f t="shared" si="23"/>
        <v>0.10526315789473684</v>
      </c>
      <c r="E58" s="11">
        <f t="shared" si="23"/>
        <v>0.10526315789473684</v>
      </c>
      <c r="F58" s="11">
        <f t="shared" si="23"/>
        <v>0.19298245614035087</v>
      </c>
      <c r="G58" s="11">
        <f t="shared" si="23"/>
        <v>0.12280701754385964</v>
      </c>
      <c r="H58" s="11">
        <f t="shared" si="23"/>
        <v>0.2982456140350877</v>
      </c>
      <c r="I58" s="11">
        <f t="shared" si="23"/>
        <v>5.2631578947368418E-2</v>
      </c>
      <c r="J58" s="11">
        <f t="shared" si="23"/>
        <v>0.36363636363636365</v>
      </c>
      <c r="K58" s="11">
        <f t="shared" si="23"/>
        <v>0.16363636363636364</v>
      </c>
    </row>
    <row r="59" spans="1:11" x14ac:dyDescent="0.3">
      <c r="C59" s="11"/>
    </row>
    <row r="60" spans="1:11" x14ac:dyDescent="0.3">
      <c r="A60" s="6" t="s">
        <v>35</v>
      </c>
      <c r="B60" s="11">
        <v>0.87909999999999999</v>
      </c>
      <c r="C60" s="11">
        <v>0.89370000000000005</v>
      </c>
      <c r="D60" s="11">
        <v>0.89590000000000003</v>
      </c>
      <c r="E60" s="11">
        <v>0.89419999999999999</v>
      </c>
      <c r="F60" s="11">
        <v>0.8881</v>
      </c>
      <c r="G60" s="11">
        <v>0.88839999999999997</v>
      </c>
      <c r="H60" s="11">
        <v>0.89200000000000002</v>
      </c>
      <c r="I60" s="11">
        <v>0.87760000000000005</v>
      </c>
      <c r="J60" s="11">
        <v>0.89800000000000002</v>
      </c>
      <c r="K60" s="11">
        <v>0.88660000000000005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5</v>
      </c>
      <c r="C62" s="2">
        <v>2</v>
      </c>
      <c r="D62" s="2">
        <v>6</v>
      </c>
      <c r="E62" s="2">
        <v>6</v>
      </c>
      <c r="F62" s="2">
        <v>7</v>
      </c>
      <c r="G62" s="2">
        <v>4</v>
      </c>
      <c r="H62" s="2">
        <v>6</v>
      </c>
      <c r="I62" s="2">
        <v>3</v>
      </c>
      <c r="J62" s="2">
        <v>8</v>
      </c>
      <c r="K62" s="2">
        <v>2</v>
      </c>
    </row>
    <row r="63" spans="1:11" x14ac:dyDescent="0.3">
      <c r="A63" s="5" t="s">
        <v>19</v>
      </c>
      <c r="B63" s="2">
        <v>51</v>
      </c>
      <c r="C63" s="21">
        <v>50</v>
      </c>
      <c r="D63" s="2">
        <v>49</v>
      </c>
      <c r="E63" s="2">
        <v>49</v>
      </c>
      <c r="F63" s="2">
        <v>52</v>
      </c>
      <c r="G63" s="2">
        <v>42</v>
      </c>
      <c r="H63" s="2">
        <v>43</v>
      </c>
      <c r="I63" s="2">
        <v>50</v>
      </c>
      <c r="J63" s="2">
        <v>36</v>
      </c>
      <c r="K63" s="2">
        <v>52</v>
      </c>
    </row>
    <row r="64" spans="1:11" x14ac:dyDescent="0.3">
      <c r="A64" s="5" t="s">
        <v>22</v>
      </c>
      <c r="B64" s="2">
        <v>4</v>
      </c>
      <c r="C64" s="2">
        <v>5</v>
      </c>
      <c r="D64" s="2">
        <v>6</v>
      </c>
      <c r="E64" s="2">
        <v>6</v>
      </c>
      <c r="F64" s="2">
        <v>3</v>
      </c>
      <c r="G64" s="2">
        <v>13</v>
      </c>
      <c r="H64" s="2">
        <v>12</v>
      </c>
      <c r="I64" s="2">
        <v>5</v>
      </c>
      <c r="J64" s="2">
        <v>19</v>
      </c>
      <c r="K64" s="2">
        <v>3</v>
      </c>
    </row>
    <row r="65" spans="1:11" x14ac:dyDescent="0.3">
      <c r="A65" s="5" t="s">
        <v>20</v>
      </c>
      <c r="B65" s="2">
        <v>15</v>
      </c>
      <c r="C65" s="2">
        <v>20</v>
      </c>
      <c r="D65" s="2">
        <v>16</v>
      </c>
      <c r="E65" s="2">
        <v>16</v>
      </c>
      <c r="F65" s="2">
        <v>15</v>
      </c>
      <c r="G65" s="2">
        <v>18</v>
      </c>
      <c r="H65" s="2">
        <v>16</v>
      </c>
      <c r="I65" s="2">
        <v>19</v>
      </c>
      <c r="J65" s="2">
        <v>14</v>
      </c>
      <c r="K65" s="2">
        <v>20</v>
      </c>
    </row>
    <row r="66" spans="1:11" x14ac:dyDescent="0.3">
      <c r="A66" s="13" t="s">
        <v>27</v>
      </c>
      <c r="B66" s="11">
        <f>(B62+B63)/SUM(B62:B65)</f>
        <v>0.7466666666666667</v>
      </c>
      <c r="C66" s="11">
        <f t="shared" ref="C66:K66" si="24">(C62+C63)/SUM(C62:C65)</f>
        <v>0.67532467532467533</v>
      </c>
      <c r="D66" s="11">
        <f t="shared" si="24"/>
        <v>0.7142857142857143</v>
      </c>
      <c r="E66" s="11">
        <f t="shared" si="24"/>
        <v>0.7142857142857143</v>
      </c>
      <c r="F66" s="11">
        <f t="shared" si="24"/>
        <v>0.76623376623376627</v>
      </c>
      <c r="G66" s="11">
        <f t="shared" si="24"/>
        <v>0.59740259740259738</v>
      </c>
      <c r="H66" s="11">
        <f t="shared" si="24"/>
        <v>0.63636363636363635</v>
      </c>
      <c r="I66" s="11">
        <f t="shared" si="24"/>
        <v>0.68831168831168832</v>
      </c>
      <c r="J66" s="11">
        <f t="shared" si="24"/>
        <v>0.5714285714285714</v>
      </c>
      <c r="K66" s="11">
        <f t="shared" si="24"/>
        <v>0.70129870129870131</v>
      </c>
    </row>
    <row r="67" spans="1:11" x14ac:dyDescent="0.3">
      <c r="A67" s="4" t="s">
        <v>17</v>
      </c>
      <c r="B67" s="11">
        <f>B62/(B62+B64)</f>
        <v>0.55555555555555558</v>
      </c>
      <c r="C67" s="11">
        <f t="shared" ref="C67:K67" si="25">C62/(C62+C64)</f>
        <v>0.2857142857142857</v>
      </c>
      <c r="D67" s="11">
        <f t="shared" si="25"/>
        <v>0.5</v>
      </c>
      <c r="E67" s="11">
        <f t="shared" si="25"/>
        <v>0.5</v>
      </c>
      <c r="F67" s="11">
        <f t="shared" si="25"/>
        <v>0.7</v>
      </c>
      <c r="G67" s="11">
        <f t="shared" si="25"/>
        <v>0.23529411764705882</v>
      </c>
      <c r="H67" s="11">
        <f t="shared" si="25"/>
        <v>0.33333333333333331</v>
      </c>
      <c r="I67" s="11">
        <f t="shared" si="25"/>
        <v>0.375</v>
      </c>
      <c r="J67" s="11">
        <f t="shared" si="25"/>
        <v>0.29629629629629628</v>
      </c>
      <c r="K67" s="11">
        <f t="shared" si="25"/>
        <v>0.4</v>
      </c>
    </row>
    <row r="68" spans="1:11" x14ac:dyDescent="0.3">
      <c r="A68" s="4" t="s">
        <v>16</v>
      </c>
      <c r="B68" s="11">
        <f>B62/(B62+B65)</f>
        <v>0.25</v>
      </c>
      <c r="C68" s="11">
        <f t="shared" ref="C68:K68" si="26">C62/(C62+C65)</f>
        <v>9.0909090909090912E-2</v>
      </c>
      <c r="D68" s="11">
        <f t="shared" si="26"/>
        <v>0.27272727272727271</v>
      </c>
      <c r="E68" s="11">
        <f t="shared" si="26"/>
        <v>0.27272727272727271</v>
      </c>
      <c r="F68" s="11">
        <f t="shared" si="26"/>
        <v>0.31818181818181818</v>
      </c>
      <c r="G68" s="11">
        <f t="shared" si="26"/>
        <v>0.18181818181818182</v>
      </c>
      <c r="H68" s="11">
        <f t="shared" si="26"/>
        <v>0.27272727272727271</v>
      </c>
      <c r="I68" s="11">
        <f t="shared" si="26"/>
        <v>0.13636363636363635</v>
      </c>
      <c r="J68" s="11">
        <f t="shared" si="26"/>
        <v>0.36363636363636365</v>
      </c>
      <c r="K68" s="11">
        <f t="shared" si="26"/>
        <v>9.0909090909090912E-2</v>
      </c>
    </row>
    <row r="69" spans="1:11" x14ac:dyDescent="0.3">
      <c r="A69" s="4" t="s">
        <v>18</v>
      </c>
      <c r="B69" s="11">
        <f>B63/(B63+B64)</f>
        <v>0.92727272727272725</v>
      </c>
      <c r="C69" s="11">
        <f t="shared" ref="C69:K69" si="27">C63/(C63+C64)</f>
        <v>0.90909090909090906</v>
      </c>
      <c r="D69" s="11">
        <f t="shared" si="27"/>
        <v>0.89090909090909087</v>
      </c>
      <c r="E69" s="11">
        <f t="shared" si="27"/>
        <v>0.89090909090909087</v>
      </c>
      <c r="F69" s="11">
        <f t="shared" si="27"/>
        <v>0.94545454545454544</v>
      </c>
      <c r="G69" s="11">
        <f t="shared" si="27"/>
        <v>0.76363636363636367</v>
      </c>
      <c r="H69" s="11">
        <f t="shared" si="27"/>
        <v>0.78181818181818186</v>
      </c>
      <c r="I69" s="11">
        <f t="shared" si="27"/>
        <v>0.90909090909090906</v>
      </c>
      <c r="J69" s="11">
        <f t="shared" si="27"/>
        <v>0.65454545454545454</v>
      </c>
      <c r="K69" s="11">
        <f t="shared" si="27"/>
        <v>0.94545454545454544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0.25</v>
      </c>
      <c r="C71" s="11">
        <f t="shared" ref="C71:K71" si="28">C62/(C62+C65)</f>
        <v>9.0909090909090912E-2</v>
      </c>
      <c r="D71" s="11">
        <f t="shared" si="28"/>
        <v>0.27272727272727271</v>
      </c>
      <c r="E71" s="11">
        <f t="shared" si="28"/>
        <v>0.27272727272727271</v>
      </c>
      <c r="F71" s="11">
        <f t="shared" si="28"/>
        <v>0.31818181818181818</v>
      </c>
      <c r="G71" s="11">
        <f t="shared" si="28"/>
        <v>0.18181818181818182</v>
      </c>
      <c r="H71" s="11">
        <f t="shared" si="28"/>
        <v>0.27272727272727271</v>
      </c>
      <c r="I71" s="11">
        <f t="shared" si="28"/>
        <v>0.13636363636363635</v>
      </c>
      <c r="J71" s="11">
        <f t="shared" si="28"/>
        <v>0.36363636363636365</v>
      </c>
      <c r="K71" s="11">
        <f t="shared" si="28"/>
        <v>9.0909090909090912E-2</v>
      </c>
    </row>
    <row r="72" spans="1:11" x14ac:dyDescent="0.3">
      <c r="A72" s="4" t="s">
        <v>23</v>
      </c>
      <c r="B72" s="11">
        <f>B64/(B64+B63)</f>
        <v>7.2727272727272724E-2</v>
      </c>
      <c r="C72" s="11">
        <f t="shared" ref="C72:K72" si="29">C64/(C64+C63)</f>
        <v>9.0909090909090912E-2</v>
      </c>
      <c r="D72" s="11">
        <f t="shared" si="29"/>
        <v>0.10909090909090909</v>
      </c>
      <c r="E72" s="11">
        <f t="shared" si="29"/>
        <v>0.10909090909090909</v>
      </c>
      <c r="F72" s="11">
        <f t="shared" si="29"/>
        <v>5.4545454545454543E-2</v>
      </c>
      <c r="G72" s="11">
        <f t="shared" si="29"/>
        <v>0.23636363636363636</v>
      </c>
      <c r="H72" s="11">
        <f t="shared" si="29"/>
        <v>0.21818181818181817</v>
      </c>
      <c r="I72" s="11">
        <f t="shared" si="29"/>
        <v>9.0909090909090912E-2</v>
      </c>
      <c r="J72" s="11">
        <f t="shared" si="29"/>
        <v>0.34545454545454546</v>
      </c>
      <c r="K72" s="11">
        <f t="shared" si="29"/>
        <v>5.4545454545454543E-2</v>
      </c>
    </row>
    <row r="73" spans="1:11" x14ac:dyDescent="0.3">
      <c r="C73" s="11"/>
    </row>
    <row r="74" spans="1:11" x14ac:dyDescent="0.3">
      <c r="A74" s="6" t="s">
        <v>36</v>
      </c>
      <c r="B74" s="11">
        <v>0.89839999999999998</v>
      </c>
      <c r="C74" s="11">
        <v>0.89249999999999996</v>
      </c>
      <c r="D74" s="11">
        <v>0.8982</v>
      </c>
      <c r="E74" s="11">
        <v>0.88570000000000004</v>
      </c>
      <c r="F74" s="11">
        <v>0.87890000000000001</v>
      </c>
      <c r="G74" s="11">
        <v>0.88419999999999999</v>
      </c>
      <c r="H74" s="11">
        <v>0.88329999999999997</v>
      </c>
      <c r="I74" s="11">
        <v>0.87649999999999995</v>
      </c>
      <c r="J74" s="11">
        <v>0.89439999999999997</v>
      </c>
      <c r="K74" s="11">
        <v>0.89029999999999998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3</v>
      </c>
      <c r="C76" s="2">
        <v>4</v>
      </c>
      <c r="D76" s="2">
        <v>8</v>
      </c>
      <c r="E76" s="2">
        <v>3</v>
      </c>
      <c r="F76" s="2">
        <v>10</v>
      </c>
      <c r="G76" s="2">
        <v>4</v>
      </c>
      <c r="H76" s="2">
        <v>2</v>
      </c>
      <c r="I76" s="2">
        <v>5</v>
      </c>
      <c r="J76" s="2">
        <v>10</v>
      </c>
      <c r="K76" s="2">
        <v>7</v>
      </c>
    </row>
    <row r="77" spans="1:11" x14ac:dyDescent="0.3">
      <c r="A77" s="5" t="s">
        <v>19</v>
      </c>
      <c r="B77" s="2">
        <v>43</v>
      </c>
      <c r="C77" s="21">
        <v>53</v>
      </c>
      <c r="D77" s="21">
        <v>50</v>
      </c>
      <c r="E77" s="21">
        <v>44</v>
      </c>
      <c r="F77" s="21">
        <v>49</v>
      </c>
      <c r="G77" s="21">
        <v>45</v>
      </c>
      <c r="H77" s="21">
        <v>39</v>
      </c>
      <c r="I77" s="21">
        <v>52</v>
      </c>
      <c r="J77" s="21">
        <v>43</v>
      </c>
      <c r="K77" s="21">
        <v>45</v>
      </c>
    </row>
    <row r="78" spans="1:11" x14ac:dyDescent="0.3">
      <c r="A78" s="5" t="s">
        <v>22</v>
      </c>
      <c r="B78" s="2">
        <v>12</v>
      </c>
      <c r="C78" s="2">
        <v>2</v>
      </c>
      <c r="D78" s="2">
        <v>4</v>
      </c>
      <c r="E78" s="2">
        <v>11</v>
      </c>
      <c r="F78" s="2">
        <v>6</v>
      </c>
      <c r="G78" s="2">
        <v>10</v>
      </c>
      <c r="H78" s="2">
        <v>15</v>
      </c>
      <c r="I78" s="2">
        <v>3</v>
      </c>
      <c r="J78" s="2">
        <v>12</v>
      </c>
      <c r="K78" s="2">
        <v>10</v>
      </c>
    </row>
    <row r="79" spans="1:11" x14ac:dyDescent="0.3">
      <c r="A79" s="5" t="s">
        <v>20</v>
      </c>
      <c r="B79" s="2">
        <v>19</v>
      </c>
      <c r="C79" s="2">
        <v>18</v>
      </c>
      <c r="D79" s="2">
        <v>13</v>
      </c>
      <c r="E79" s="2">
        <v>19</v>
      </c>
      <c r="F79" s="2">
        <v>12</v>
      </c>
      <c r="G79" s="2">
        <v>18</v>
      </c>
      <c r="H79" s="2">
        <v>19</v>
      </c>
      <c r="I79" s="2">
        <v>17</v>
      </c>
      <c r="J79" s="2">
        <v>12</v>
      </c>
      <c r="K79" s="2">
        <v>15</v>
      </c>
    </row>
    <row r="80" spans="1:11" x14ac:dyDescent="0.3">
      <c r="A80" s="13" t="s">
        <v>27</v>
      </c>
      <c r="B80" s="11">
        <f>(B76+B77)/SUM(B76:B79)</f>
        <v>0.59740259740259738</v>
      </c>
      <c r="C80" s="11">
        <f t="shared" ref="C80:K80" si="30">(C76+C77)/SUM(C76:C79)</f>
        <v>0.74025974025974028</v>
      </c>
      <c r="D80" s="11">
        <f t="shared" si="30"/>
        <v>0.77333333333333332</v>
      </c>
      <c r="E80" s="11">
        <f t="shared" si="30"/>
        <v>0.61038961038961037</v>
      </c>
      <c r="F80" s="11">
        <f t="shared" si="30"/>
        <v>0.76623376623376627</v>
      </c>
      <c r="G80" s="11">
        <f t="shared" si="30"/>
        <v>0.63636363636363635</v>
      </c>
      <c r="H80" s="11">
        <f t="shared" si="30"/>
        <v>0.54666666666666663</v>
      </c>
      <c r="I80" s="11">
        <f t="shared" si="30"/>
        <v>0.74025974025974028</v>
      </c>
      <c r="J80" s="11">
        <f t="shared" si="30"/>
        <v>0.68831168831168832</v>
      </c>
      <c r="K80" s="11">
        <f t="shared" si="30"/>
        <v>0.67532467532467533</v>
      </c>
    </row>
    <row r="81" spans="1:11" x14ac:dyDescent="0.3">
      <c r="A81" s="4" t="s">
        <v>17</v>
      </c>
      <c r="B81" s="11">
        <f>B76/(B76+B78)</f>
        <v>0.2</v>
      </c>
      <c r="C81" s="11">
        <f t="shared" ref="C81:K81" si="31">C76/(C76+C78)</f>
        <v>0.66666666666666663</v>
      </c>
      <c r="D81" s="11">
        <f t="shared" si="31"/>
        <v>0.66666666666666663</v>
      </c>
      <c r="E81" s="11">
        <f t="shared" si="31"/>
        <v>0.21428571428571427</v>
      </c>
      <c r="F81" s="11">
        <f t="shared" si="31"/>
        <v>0.625</v>
      </c>
      <c r="G81" s="11">
        <f t="shared" si="31"/>
        <v>0.2857142857142857</v>
      </c>
      <c r="H81" s="11">
        <f t="shared" si="31"/>
        <v>0.11764705882352941</v>
      </c>
      <c r="I81" s="11">
        <f t="shared" si="31"/>
        <v>0.625</v>
      </c>
      <c r="J81" s="11">
        <f t="shared" si="31"/>
        <v>0.45454545454545453</v>
      </c>
      <c r="K81" s="11">
        <f t="shared" si="31"/>
        <v>0.41176470588235292</v>
      </c>
    </row>
    <row r="82" spans="1:11" x14ac:dyDescent="0.3">
      <c r="A82" s="4" t="s">
        <v>16</v>
      </c>
      <c r="B82" s="11">
        <f>B76/(B76+B79)</f>
        <v>0.13636363636363635</v>
      </c>
      <c r="C82" s="11">
        <f t="shared" ref="C82:K82" si="32">C76/(C76+C79)</f>
        <v>0.18181818181818182</v>
      </c>
      <c r="D82" s="11">
        <f t="shared" si="32"/>
        <v>0.38095238095238093</v>
      </c>
      <c r="E82" s="11">
        <f t="shared" si="32"/>
        <v>0.13636363636363635</v>
      </c>
      <c r="F82" s="11">
        <f t="shared" si="32"/>
        <v>0.45454545454545453</v>
      </c>
      <c r="G82" s="11">
        <f t="shared" si="32"/>
        <v>0.18181818181818182</v>
      </c>
      <c r="H82" s="11">
        <f t="shared" si="32"/>
        <v>9.5238095238095233E-2</v>
      </c>
      <c r="I82" s="11">
        <f t="shared" si="32"/>
        <v>0.22727272727272727</v>
      </c>
      <c r="J82" s="11">
        <f t="shared" si="32"/>
        <v>0.45454545454545453</v>
      </c>
      <c r="K82" s="11">
        <f t="shared" si="32"/>
        <v>0.31818181818181818</v>
      </c>
    </row>
    <row r="83" spans="1:11" x14ac:dyDescent="0.3">
      <c r="A83" s="4" t="s">
        <v>18</v>
      </c>
      <c r="B83" s="11">
        <f>B77/(B77+B78)</f>
        <v>0.78181818181818186</v>
      </c>
      <c r="C83" s="11">
        <f t="shared" ref="C83:K83" si="33">C77/(C77+C78)</f>
        <v>0.96363636363636362</v>
      </c>
      <c r="D83" s="11">
        <f t="shared" si="33"/>
        <v>0.92592592592592593</v>
      </c>
      <c r="E83" s="11">
        <f t="shared" si="33"/>
        <v>0.8</v>
      </c>
      <c r="F83" s="11">
        <f t="shared" si="33"/>
        <v>0.89090909090909087</v>
      </c>
      <c r="G83" s="11">
        <f t="shared" si="33"/>
        <v>0.81818181818181823</v>
      </c>
      <c r="H83" s="11">
        <f t="shared" si="33"/>
        <v>0.72222222222222221</v>
      </c>
      <c r="I83" s="11">
        <f t="shared" si="33"/>
        <v>0.94545454545454544</v>
      </c>
      <c r="J83" s="11">
        <f t="shared" si="33"/>
        <v>0.78181818181818186</v>
      </c>
      <c r="K83" s="11">
        <f t="shared" si="33"/>
        <v>0.81818181818181823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0.13636363636363635</v>
      </c>
      <c r="C85" s="11">
        <f t="shared" ref="C85:K85" si="34">C76/(C76+C79)</f>
        <v>0.18181818181818182</v>
      </c>
      <c r="D85" s="11">
        <f t="shared" si="34"/>
        <v>0.38095238095238093</v>
      </c>
      <c r="E85" s="11">
        <f t="shared" si="34"/>
        <v>0.13636363636363635</v>
      </c>
      <c r="F85" s="11">
        <f t="shared" si="34"/>
        <v>0.45454545454545453</v>
      </c>
      <c r="G85" s="11">
        <f t="shared" si="34"/>
        <v>0.18181818181818182</v>
      </c>
      <c r="H85" s="11">
        <f t="shared" si="34"/>
        <v>9.5238095238095233E-2</v>
      </c>
      <c r="I85" s="11">
        <f t="shared" si="34"/>
        <v>0.22727272727272727</v>
      </c>
      <c r="J85" s="11">
        <f t="shared" si="34"/>
        <v>0.45454545454545453</v>
      </c>
      <c r="K85" s="11">
        <f t="shared" si="34"/>
        <v>0.31818181818181818</v>
      </c>
    </row>
    <row r="86" spans="1:11" x14ac:dyDescent="0.3">
      <c r="A86" s="4" t="s">
        <v>23</v>
      </c>
      <c r="B86" s="11">
        <f>B78/(B78+B77)</f>
        <v>0.21818181818181817</v>
      </c>
      <c r="C86" s="11">
        <f t="shared" ref="C86:K86" si="35">C78/(C78+C77)</f>
        <v>3.6363636363636362E-2</v>
      </c>
      <c r="D86" s="11">
        <f t="shared" si="35"/>
        <v>7.407407407407407E-2</v>
      </c>
      <c r="E86" s="11">
        <f t="shared" si="35"/>
        <v>0.2</v>
      </c>
      <c r="F86" s="11">
        <f t="shared" si="35"/>
        <v>0.10909090909090909</v>
      </c>
      <c r="G86" s="11">
        <f t="shared" si="35"/>
        <v>0.18181818181818182</v>
      </c>
      <c r="H86" s="11">
        <f t="shared" si="35"/>
        <v>0.27777777777777779</v>
      </c>
      <c r="I86" s="11">
        <f t="shared" si="35"/>
        <v>5.4545454545454543E-2</v>
      </c>
      <c r="J86" s="11">
        <f t="shared" si="35"/>
        <v>0.21818181818181817</v>
      </c>
      <c r="K86" s="11">
        <f t="shared" si="35"/>
        <v>0.18181818181818182</v>
      </c>
    </row>
    <row r="87" spans="1:11" x14ac:dyDescent="0.3">
      <c r="C87" s="11"/>
    </row>
    <row r="88" spans="1:11" x14ac:dyDescent="0.3">
      <c r="A88" s="6" t="s">
        <v>37</v>
      </c>
      <c r="B88" s="11">
        <v>0.89939999999999998</v>
      </c>
      <c r="C88" s="11">
        <v>0.89670000000000005</v>
      </c>
      <c r="D88" s="11">
        <v>0.88300000000000001</v>
      </c>
      <c r="E88" s="11">
        <v>0.89749999999999996</v>
      </c>
      <c r="F88" s="11">
        <v>0.88280000000000003</v>
      </c>
      <c r="G88" s="11">
        <v>0.89019999999999999</v>
      </c>
      <c r="H88" s="11">
        <v>0.89990000000000003</v>
      </c>
      <c r="I88" s="11">
        <v>0.88729999999999998</v>
      </c>
      <c r="J88" s="11">
        <v>0.88480000000000003</v>
      </c>
      <c r="K88" s="11">
        <v>0.89259999999999995</v>
      </c>
    </row>
    <row r="90" spans="1:11" x14ac:dyDescent="0.3">
      <c r="A90" s="5" t="s">
        <v>21</v>
      </c>
      <c r="B90" s="2">
        <v>10</v>
      </c>
      <c r="C90" s="2">
        <v>8</v>
      </c>
      <c r="D90" s="2">
        <v>7</v>
      </c>
      <c r="E90" s="2">
        <v>4</v>
      </c>
      <c r="F90" s="2">
        <v>10</v>
      </c>
      <c r="G90" s="2">
        <v>5</v>
      </c>
      <c r="H90" s="2">
        <v>6</v>
      </c>
      <c r="I90" s="2">
        <v>1</v>
      </c>
      <c r="J90" s="2">
        <v>14</v>
      </c>
      <c r="K90" s="2">
        <v>2</v>
      </c>
    </row>
    <row r="91" spans="1:11" x14ac:dyDescent="0.3">
      <c r="A91" s="5" t="s">
        <v>19</v>
      </c>
      <c r="B91" s="2">
        <v>46</v>
      </c>
      <c r="C91" s="21">
        <v>50</v>
      </c>
      <c r="D91" s="2">
        <v>50</v>
      </c>
      <c r="E91" s="2">
        <v>46</v>
      </c>
      <c r="F91" s="2">
        <v>45</v>
      </c>
      <c r="G91" s="2">
        <v>41</v>
      </c>
      <c r="H91" s="2">
        <v>39</v>
      </c>
      <c r="I91" s="2">
        <v>50</v>
      </c>
      <c r="J91" s="2">
        <v>36</v>
      </c>
      <c r="K91" s="2">
        <v>49</v>
      </c>
    </row>
    <row r="92" spans="1:11" x14ac:dyDescent="0.3">
      <c r="A92" s="5" t="s">
        <v>22</v>
      </c>
      <c r="B92" s="2">
        <v>6</v>
      </c>
      <c r="C92" s="2">
        <v>2</v>
      </c>
      <c r="D92" s="2">
        <v>2</v>
      </c>
      <c r="E92" s="2">
        <v>6</v>
      </c>
      <c r="F92" s="2">
        <v>5</v>
      </c>
      <c r="G92" s="2">
        <v>11</v>
      </c>
      <c r="H92" s="2">
        <v>13</v>
      </c>
      <c r="I92" s="2">
        <v>2</v>
      </c>
      <c r="J92" s="2">
        <v>16</v>
      </c>
      <c r="K92" s="2">
        <v>3</v>
      </c>
    </row>
    <row r="93" spans="1:11" x14ac:dyDescent="0.3">
      <c r="A93" s="5" t="s">
        <v>20</v>
      </c>
      <c r="B93" s="2">
        <v>15</v>
      </c>
      <c r="C93" s="2">
        <v>17</v>
      </c>
      <c r="D93" s="2">
        <v>18</v>
      </c>
      <c r="E93" s="2">
        <v>21</v>
      </c>
      <c r="F93" s="2">
        <v>15</v>
      </c>
      <c r="G93" s="2">
        <v>20</v>
      </c>
      <c r="H93" s="2">
        <v>19</v>
      </c>
      <c r="I93" s="2">
        <v>24</v>
      </c>
      <c r="J93" s="2">
        <v>11</v>
      </c>
      <c r="K93" s="2">
        <v>23</v>
      </c>
    </row>
    <row r="94" spans="1:11" x14ac:dyDescent="0.3">
      <c r="A94" s="13" t="s">
        <v>27</v>
      </c>
      <c r="B94" s="11">
        <f>(B90+B91)/SUM(B90:B93)</f>
        <v>0.72727272727272729</v>
      </c>
      <c r="C94" s="11">
        <f t="shared" ref="C94:K94" si="36">(C90+C91)/SUM(C90:C93)</f>
        <v>0.75324675324675328</v>
      </c>
      <c r="D94" s="11">
        <f t="shared" si="36"/>
        <v>0.74025974025974028</v>
      </c>
      <c r="E94" s="11">
        <f t="shared" si="36"/>
        <v>0.64935064935064934</v>
      </c>
      <c r="F94" s="11">
        <f t="shared" si="36"/>
        <v>0.73333333333333328</v>
      </c>
      <c r="G94" s="11">
        <f t="shared" si="36"/>
        <v>0.59740259740259738</v>
      </c>
      <c r="H94" s="11">
        <f t="shared" si="36"/>
        <v>0.58441558441558439</v>
      </c>
      <c r="I94" s="11">
        <f t="shared" si="36"/>
        <v>0.66233766233766234</v>
      </c>
      <c r="J94" s="11">
        <f t="shared" si="36"/>
        <v>0.64935064935064934</v>
      </c>
      <c r="K94" s="11">
        <f t="shared" si="36"/>
        <v>0.66233766233766234</v>
      </c>
    </row>
    <row r="95" spans="1:11" x14ac:dyDescent="0.3">
      <c r="A95" s="4" t="s">
        <v>17</v>
      </c>
      <c r="B95" s="11">
        <f>B90/(B90+B92)</f>
        <v>0.625</v>
      </c>
      <c r="C95" s="11">
        <f t="shared" ref="C95:K95" si="37">C90/(C90+C92)</f>
        <v>0.8</v>
      </c>
      <c r="D95" s="11">
        <f t="shared" si="37"/>
        <v>0.77777777777777779</v>
      </c>
      <c r="E95" s="11">
        <f t="shared" si="37"/>
        <v>0.4</v>
      </c>
      <c r="F95" s="11">
        <f t="shared" si="37"/>
        <v>0.66666666666666663</v>
      </c>
      <c r="G95" s="11">
        <f t="shared" si="37"/>
        <v>0.3125</v>
      </c>
      <c r="H95" s="11">
        <f t="shared" si="37"/>
        <v>0.31578947368421051</v>
      </c>
      <c r="I95" s="11">
        <f t="shared" si="37"/>
        <v>0.33333333333333331</v>
      </c>
      <c r="J95" s="11">
        <f t="shared" si="37"/>
        <v>0.46666666666666667</v>
      </c>
      <c r="K95" s="11">
        <f t="shared" si="37"/>
        <v>0.4</v>
      </c>
    </row>
    <row r="96" spans="1:11" x14ac:dyDescent="0.3">
      <c r="A96" s="4" t="s">
        <v>16</v>
      </c>
      <c r="B96" s="11">
        <f>B90/(B90+B93)</f>
        <v>0.4</v>
      </c>
      <c r="C96" s="11">
        <f t="shared" ref="C96:K96" si="38">C90/(C90+C93)</f>
        <v>0.32</v>
      </c>
      <c r="D96" s="11">
        <f t="shared" si="38"/>
        <v>0.28000000000000003</v>
      </c>
      <c r="E96" s="11">
        <f t="shared" si="38"/>
        <v>0.16</v>
      </c>
      <c r="F96" s="11">
        <f t="shared" si="38"/>
        <v>0.4</v>
      </c>
      <c r="G96" s="11">
        <f t="shared" si="38"/>
        <v>0.2</v>
      </c>
      <c r="H96" s="11">
        <f t="shared" si="38"/>
        <v>0.24</v>
      </c>
      <c r="I96" s="11">
        <f t="shared" si="38"/>
        <v>0.04</v>
      </c>
      <c r="J96" s="11">
        <f t="shared" si="38"/>
        <v>0.56000000000000005</v>
      </c>
      <c r="K96" s="11">
        <f t="shared" si="38"/>
        <v>0.08</v>
      </c>
    </row>
    <row r="97" spans="1:12" x14ac:dyDescent="0.3">
      <c r="A97" s="4" t="s">
        <v>18</v>
      </c>
      <c r="B97" s="11">
        <f>B91/(B91+B92)</f>
        <v>0.88461538461538458</v>
      </c>
      <c r="C97" s="11">
        <f t="shared" ref="C97:K97" si="39">C91/(C91+C92)</f>
        <v>0.96153846153846156</v>
      </c>
      <c r="D97" s="11">
        <f t="shared" si="39"/>
        <v>0.96153846153846156</v>
      </c>
      <c r="E97" s="11">
        <f t="shared" si="39"/>
        <v>0.88461538461538458</v>
      </c>
      <c r="F97" s="11">
        <f t="shared" si="39"/>
        <v>0.9</v>
      </c>
      <c r="G97" s="11">
        <f t="shared" si="39"/>
        <v>0.78846153846153844</v>
      </c>
      <c r="H97" s="11">
        <f t="shared" si="39"/>
        <v>0.75</v>
      </c>
      <c r="I97" s="11">
        <f t="shared" si="39"/>
        <v>0.96153846153846156</v>
      </c>
      <c r="J97" s="11">
        <f t="shared" si="39"/>
        <v>0.69230769230769229</v>
      </c>
      <c r="K97" s="11">
        <f t="shared" si="39"/>
        <v>0.94230769230769229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0.4</v>
      </c>
      <c r="C99" s="11">
        <f t="shared" ref="C99:K99" si="40">C90/(C90+C93)</f>
        <v>0.32</v>
      </c>
      <c r="D99" s="11">
        <f t="shared" si="40"/>
        <v>0.28000000000000003</v>
      </c>
      <c r="E99" s="11">
        <f t="shared" si="40"/>
        <v>0.16</v>
      </c>
      <c r="F99" s="11">
        <f t="shared" si="40"/>
        <v>0.4</v>
      </c>
      <c r="G99" s="11">
        <f t="shared" si="40"/>
        <v>0.2</v>
      </c>
      <c r="H99" s="11">
        <f t="shared" si="40"/>
        <v>0.24</v>
      </c>
      <c r="I99" s="11">
        <f t="shared" si="40"/>
        <v>0.04</v>
      </c>
      <c r="J99" s="11">
        <f t="shared" si="40"/>
        <v>0.56000000000000005</v>
      </c>
      <c r="K99" s="11">
        <f t="shared" si="40"/>
        <v>0.08</v>
      </c>
    </row>
    <row r="100" spans="1:12" x14ac:dyDescent="0.3">
      <c r="A100" s="4" t="s">
        <v>23</v>
      </c>
      <c r="B100" s="11">
        <f>B92/(B92+B91)</f>
        <v>0.11538461538461539</v>
      </c>
      <c r="C100" s="11">
        <f t="shared" ref="C100:K100" si="41">C92/(C92+C91)</f>
        <v>3.8461538461538464E-2</v>
      </c>
      <c r="D100" s="11">
        <f t="shared" si="41"/>
        <v>3.8461538461538464E-2</v>
      </c>
      <c r="E100" s="11">
        <f t="shared" si="41"/>
        <v>0.11538461538461539</v>
      </c>
      <c r="F100" s="11">
        <f t="shared" si="41"/>
        <v>0.1</v>
      </c>
      <c r="G100" s="11">
        <f t="shared" si="41"/>
        <v>0.21153846153846154</v>
      </c>
      <c r="H100" s="11">
        <f t="shared" si="41"/>
        <v>0.25</v>
      </c>
      <c r="I100" s="11">
        <f t="shared" si="41"/>
        <v>3.8461538461538464E-2</v>
      </c>
      <c r="J100" s="11">
        <f t="shared" si="41"/>
        <v>0.30769230769230771</v>
      </c>
      <c r="K100" s="11">
        <f t="shared" si="41"/>
        <v>5.7692307692307696E-2</v>
      </c>
    </row>
    <row r="101" spans="1:12" x14ac:dyDescent="0.3">
      <c r="C101" s="11"/>
    </row>
    <row r="102" spans="1:12" x14ac:dyDescent="0.3">
      <c r="A102" s="6" t="s">
        <v>38</v>
      </c>
      <c r="B102" s="11">
        <v>0.89980000000000004</v>
      </c>
      <c r="C102" s="11">
        <v>0.90500000000000003</v>
      </c>
      <c r="D102" s="11">
        <v>0.88270000000000004</v>
      </c>
      <c r="E102" s="11">
        <v>0.88739999999999997</v>
      </c>
      <c r="F102" s="11">
        <v>0.88600000000000001</v>
      </c>
      <c r="G102" s="11">
        <v>0.89329999999999998</v>
      </c>
      <c r="H102" s="11">
        <v>0.89959999999999996</v>
      </c>
      <c r="I102" s="11">
        <v>0.88570000000000004</v>
      </c>
      <c r="J102" s="11">
        <v>0.88660000000000005</v>
      </c>
      <c r="K102" s="11">
        <v>0.879</v>
      </c>
      <c r="L102" s="11" t="s">
        <v>0</v>
      </c>
    </row>
    <row r="104" spans="1:12" x14ac:dyDescent="0.3">
      <c r="A104" s="5" t="s">
        <v>21</v>
      </c>
      <c r="B104" s="2">
        <v>8</v>
      </c>
      <c r="C104" s="21">
        <v>4</v>
      </c>
      <c r="D104" s="2">
        <v>4</v>
      </c>
      <c r="E104" s="2">
        <v>3</v>
      </c>
      <c r="F104" s="2">
        <v>12</v>
      </c>
      <c r="G104" s="2">
        <v>8</v>
      </c>
      <c r="H104" s="2">
        <v>9</v>
      </c>
      <c r="I104" s="2">
        <v>5</v>
      </c>
      <c r="J104" s="2">
        <v>11</v>
      </c>
      <c r="K104" s="2">
        <v>5</v>
      </c>
    </row>
    <row r="105" spans="1:12" x14ac:dyDescent="0.3">
      <c r="A105" s="5" t="s">
        <v>19</v>
      </c>
      <c r="B105" s="2">
        <v>47</v>
      </c>
      <c r="C105" s="21">
        <v>50</v>
      </c>
      <c r="D105" s="2">
        <v>48</v>
      </c>
      <c r="E105" s="2">
        <v>46</v>
      </c>
      <c r="F105" s="2">
        <v>47</v>
      </c>
      <c r="G105" s="2">
        <v>40</v>
      </c>
      <c r="H105" s="2">
        <v>43</v>
      </c>
      <c r="I105" s="2">
        <v>52</v>
      </c>
      <c r="J105" s="2">
        <v>40</v>
      </c>
      <c r="K105" s="2">
        <v>45</v>
      </c>
    </row>
    <row r="106" spans="1:12" x14ac:dyDescent="0.3">
      <c r="A106" s="5" t="s">
        <v>22</v>
      </c>
      <c r="B106" s="2">
        <v>7</v>
      </c>
      <c r="C106" s="2">
        <v>4</v>
      </c>
      <c r="D106" s="2">
        <v>6</v>
      </c>
      <c r="E106" s="2">
        <v>8</v>
      </c>
      <c r="F106" s="2">
        <v>7</v>
      </c>
      <c r="G106" s="2">
        <v>14</v>
      </c>
      <c r="H106" s="2">
        <v>11</v>
      </c>
      <c r="I106" s="2">
        <v>2</v>
      </c>
      <c r="J106" s="2">
        <v>14</v>
      </c>
      <c r="K106" s="2">
        <v>9</v>
      </c>
    </row>
    <row r="107" spans="1:12" x14ac:dyDescent="0.3">
      <c r="A107" s="5" t="s">
        <v>20</v>
      </c>
      <c r="B107" s="2">
        <v>15</v>
      </c>
      <c r="C107" s="2">
        <v>19</v>
      </c>
      <c r="D107" s="2">
        <v>19</v>
      </c>
      <c r="E107" s="2">
        <v>20</v>
      </c>
      <c r="F107" s="2">
        <v>11</v>
      </c>
      <c r="G107" s="2">
        <v>15</v>
      </c>
      <c r="H107" s="2">
        <v>14</v>
      </c>
      <c r="I107" s="2">
        <v>18</v>
      </c>
      <c r="J107" s="2">
        <v>12</v>
      </c>
      <c r="K107" s="2">
        <v>18</v>
      </c>
    </row>
    <row r="108" spans="1:12" x14ac:dyDescent="0.3">
      <c r="A108" s="13" t="s">
        <v>27</v>
      </c>
      <c r="B108" s="11">
        <f>(B104+B105)/SUM(B104:B107)</f>
        <v>0.7142857142857143</v>
      </c>
      <c r="C108" s="11">
        <f t="shared" ref="C108:K108" si="42">(C104+C105)/SUM(C104:C107)</f>
        <v>0.70129870129870131</v>
      </c>
      <c r="D108" s="11">
        <f t="shared" si="42"/>
        <v>0.67532467532467533</v>
      </c>
      <c r="E108" s="11">
        <f t="shared" si="42"/>
        <v>0.63636363636363635</v>
      </c>
      <c r="F108" s="11">
        <f t="shared" si="42"/>
        <v>0.76623376623376627</v>
      </c>
      <c r="G108" s="11">
        <f t="shared" si="42"/>
        <v>0.62337662337662336</v>
      </c>
      <c r="H108" s="11">
        <f t="shared" si="42"/>
        <v>0.67532467532467533</v>
      </c>
      <c r="I108" s="11">
        <f t="shared" si="42"/>
        <v>0.74025974025974028</v>
      </c>
      <c r="J108" s="11">
        <f t="shared" si="42"/>
        <v>0.66233766233766234</v>
      </c>
      <c r="K108" s="11">
        <f t="shared" si="42"/>
        <v>0.64935064935064934</v>
      </c>
    </row>
    <row r="109" spans="1:12" x14ac:dyDescent="0.3">
      <c r="A109" s="4" t="s">
        <v>17</v>
      </c>
      <c r="B109" s="11">
        <f>B104/(B104+B106)</f>
        <v>0.53333333333333333</v>
      </c>
      <c r="C109" s="11">
        <f t="shared" ref="C109:K109" si="43">C104/(C104+C106)</f>
        <v>0.5</v>
      </c>
      <c r="D109" s="11">
        <f t="shared" si="43"/>
        <v>0.4</v>
      </c>
      <c r="E109" s="11">
        <f t="shared" si="43"/>
        <v>0.27272727272727271</v>
      </c>
      <c r="F109" s="11">
        <f t="shared" si="43"/>
        <v>0.63157894736842102</v>
      </c>
      <c r="G109" s="11">
        <f t="shared" si="43"/>
        <v>0.36363636363636365</v>
      </c>
      <c r="H109" s="11">
        <f t="shared" si="43"/>
        <v>0.45</v>
      </c>
      <c r="I109" s="11">
        <f t="shared" si="43"/>
        <v>0.7142857142857143</v>
      </c>
      <c r="J109" s="11">
        <f t="shared" si="43"/>
        <v>0.44</v>
      </c>
      <c r="K109" s="11">
        <f t="shared" si="43"/>
        <v>0.35714285714285715</v>
      </c>
    </row>
    <row r="110" spans="1:12" x14ac:dyDescent="0.3">
      <c r="A110" s="4" t="s">
        <v>16</v>
      </c>
      <c r="B110" s="11">
        <f>B104/(B104+B107)</f>
        <v>0.34782608695652173</v>
      </c>
      <c r="C110" s="11">
        <f t="shared" ref="C110:K110" si="44">C104/(C104+C107)</f>
        <v>0.17391304347826086</v>
      </c>
      <c r="D110" s="11">
        <f t="shared" si="44"/>
        <v>0.17391304347826086</v>
      </c>
      <c r="E110" s="11">
        <f t="shared" si="44"/>
        <v>0.13043478260869565</v>
      </c>
      <c r="F110" s="11">
        <f t="shared" si="44"/>
        <v>0.52173913043478259</v>
      </c>
      <c r="G110" s="11">
        <f t="shared" si="44"/>
        <v>0.34782608695652173</v>
      </c>
      <c r="H110" s="11">
        <f t="shared" si="44"/>
        <v>0.39130434782608697</v>
      </c>
      <c r="I110" s="11">
        <f t="shared" si="44"/>
        <v>0.21739130434782608</v>
      </c>
      <c r="J110" s="11">
        <f t="shared" si="44"/>
        <v>0.47826086956521741</v>
      </c>
      <c r="K110" s="11">
        <f t="shared" si="44"/>
        <v>0.21739130434782608</v>
      </c>
    </row>
    <row r="111" spans="1:12" x14ac:dyDescent="0.3">
      <c r="A111" s="4" t="s">
        <v>18</v>
      </c>
      <c r="B111" s="11">
        <f>B105/(B105+B106)</f>
        <v>0.87037037037037035</v>
      </c>
      <c r="C111" s="11">
        <f t="shared" ref="C111:K111" si="45">C105/(C105+C106)</f>
        <v>0.92592592592592593</v>
      </c>
      <c r="D111" s="11">
        <f t="shared" si="45"/>
        <v>0.88888888888888884</v>
      </c>
      <c r="E111" s="11">
        <f t="shared" si="45"/>
        <v>0.85185185185185186</v>
      </c>
      <c r="F111" s="11">
        <f t="shared" si="45"/>
        <v>0.87037037037037035</v>
      </c>
      <c r="G111" s="11">
        <f t="shared" si="45"/>
        <v>0.7407407407407407</v>
      </c>
      <c r="H111" s="11">
        <f t="shared" si="45"/>
        <v>0.79629629629629628</v>
      </c>
      <c r="I111" s="11">
        <f t="shared" si="45"/>
        <v>0.96296296296296291</v>
      </c>
      <c r="J111" s="11">
        <f t="shared" si="45"/>
        <v>0.7407407407407407</v>
      </c>
      <c r="K111" s="11">
        <f t="shared" si="45"/>
        <v>0.83333333333333337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0.34782608695652173</v>
      </c>
      <c r="C113" s="11">
        <f t="shared" ref="C113:K113" si="46">C104/(C104+C107)</f>
        <v>0.17391304347826086</v>
      </c>
      <c r="D113" s="11">
        <f t="shared" si="46"/>
        <v>0.17391304347826086</v>
      </c>
      <c r="E113" s="11">
        <f t="shared" si="46"/>
        <v>0.13043478260869565</v>
      </c>
      <c r="F113" s="11">
        <f t="shared" si="46"/>
        <v>0.52173913043478259</v>
      </c>
      <c r="G113" s="11">
        <f t="shared" si="46"/>
        <v>0.34782608695652173</v>
      </c>
      <c r="H113" s="11">
        <f t="shared" si="46"/>
        <v>0.39130434782608697</v>
      </c>
      <c r="I113" s="11">
        <f t="shared" si="46"/>
        <v>0.21739130434782608</v>
      </c>
      <c r="J113" s="11">
        <f t="shared" si="46"/>
        <v>0.47826086956521741</v>
      </c>
      <c r="K113" s="11">
        <f t="shared" si="46"/>
        <v>0.21739130434782608</v>
      </c>
    </row>
    <row r="114" spans="1:23" x14ac:dyDescent="0.3">
      <c r="A114" s="4" t="s">
        <v>23</v>
      </c>
      <c r="B114" s="11">
        <f>B106/(B106+B105)</f>
        <v>0.12962962962962962</v>
      </c>
      <c r="C114" s="11">
        <f t="shared" ref="C114:K114" si="47">C106/(C106+C105)</f>
        <v>7.407407407407407E-2</v>
      </c>
      <c r="D114" s="11">
        <f t="shared" si="47"/>
        <v>0.1111111111111111</v>
      </c>
      <c r="E114" s="11">
        <f t="shared" si="47"/>
        <v>0.14814814814814814</v>
      </c>
      <c r="F114" s="11">
        <f t="shared" si="47"/>
        <v>0.12962962962962962</v>
      </c>
      <c r="G114" s="11">
        <f t="shared" si="47"/>
        <v>0.25925925925925924</v>
      </c>
      <c r="H114" s="11">
        <f t="shared" si="47"/>
        <v>0.20370370370370369</v>
      </c>
      <c r="I114" s="11">
        <f t="shared" si="47"/>
        <v>3.7037037037037035E-2</v>
      </c>
      <c r="J114" s="11">
        <f t="shared" si="47"/>
        <v>0.25925925925925924</v>
      </c>
      <c r="K114" s="11">
        <f t="shared" si="47"/>
        <v>0.16666666666666666</v>
      </c>
    </row>
    <row r="115" spans="1:23" x14ac:dyDescent="0.3">
      <c r="C115" s="11"/>
    </row>
    <row r="116" spans="1:23" x14ac:dyDescent="0.3">
      <c r="A116" s="6" t="s">
        <v>39</v>
      </c>
      <c r="B116" s="11">
        <v>0.89119999999999999</v>
      </c>
      <c r="C116" s="11">
        <v>0.9022</v>
      </c>
      <c r="D116" s="11">
        <v>0.88729999999999998</v>
      </c>
      <c r="E116" s="11">
        <v>0.90229999999999999</v>
      </c>
      <c r="F116" s="11">
        <v>0.88890000000000002</v>
      </c>
      <c r="G116" s="11">
        <v>0.90210000000000001</v>
      </c>
      <c r="H116" s="11">
        <v>0.88629999999999998</v>
      </c>
      <c r="I116" s="11">
        <v>0.88780000000000003</v>
      </c>
      <c r="J116" s="11">
        <v>0.88890000000000002</v>
      </c>
      <c r="K116" s="11">
        <v>0.88629999999999998</v>
      </c>
    </row>
    <row r="118" spans="1:23" x14ac:dyDescent="0.3">
      <c r="A118" s="5" t="s">
        <v>21</v>
      </c>
      <c r="B118" s="2">
        <v>7</v>
      </c>
      <c r="C118" s="2">
        <v>7</v>
      </c>
      <c r="D118" s="2">
        <v>6</v>
      </c>
      <c r="E118" s="2">
        <v>5</v>
      </c>
      <c r="F118" s="2">
        <v>5</v>
      </c>
      <c r="G118" s="2">
        <v>11</v>
      </c>
      <c r="H118" s="2">
        <v>10</v>
      </c>
      <c r="I118" s="2">
        <v>4</v>
      </c>
      <c r="J118" s="2">
        <v>11</v>
      </c>
      <c r="K118" s="2">
        <v>9</v>
      </c>
    </row>
    <row r="119" spans="1:23" x14ac:dyDescent="0.3">
      <c r="A119" s="5" t="s">
        <v>19</v>
      </c>
      <c r="B119" s="2">
        <v>47</v>
      </c>
      <c r="C119" s="21">
        <v>52</v>
      </c>
      <c r="D119" s="2">
        <v>46</v>
      </c>
      <c r="E119" s="2">
        <v>47</v>
      </c>
      <c r="F119" s="2">
        <v>52</v>
      </c>
      <c r="G119" s="2">
        <v>42</v>
      </c>
      <c r="H119" s="2">
        <v>37</v>
      </c>
      <c r="I119" s="2">
        <v>51</v>
      </c>
      <c r="J119" s="2">
        <v>36</v>
      </c>
      <c r="K119" s="2">
        <v>42</v>
      </c>
    </row>
    <row r="120" spans="1:23" x14ac:dyDescent="0.3">
      <c r="A120" s="5" t="s">
        <v>22</v>
      </c>
      <c r="B120" s="2">
        <v>7</v>
      </c>
      <c r="C120" s="2">
        <v>2</v>
      </c>
      <c r="D120" s="2">
        <v>8</v>
      </c>
      <c r="E120" s="2">
        <v>7</v>
      </c>
      <c r="F120" s="2">
        <v>2</v>
      </c>
      <c r="G120" s="2">
        <v>12</v>
      </c>
      <c r="H120" s="2">
        <v>17</v>
      </c>
      <c r="I120" s="2">
        <v>3</v>
      </c>
      <c r="J120" s="2">
        <v>18</v>
      </c>
      <c r="K120" s="2">
        <v>12</v>
      </c>
    </row>
    <row r="121" spans="1:23" x14ac:dyDescent="0.3">
      <c r="A121" s="5" t="s">
        <v>20</v>
      </c>
      <c r="B121" s="2">
        <v>16</v>
      </c>
      <c r="C121" s="2">
        <v>16</v>
      </c>
      <c r="D121" s="2">
        <v>17</v>
      </c>
      <c r="E121" s="2">
        <v>18</v>
      </c>
      <c r="F121" s="2">
        <v>18</v>
      </c>
      <c r="G121" s="2">
        <v>12</v>
      </c>
      <c r="H121" s="2">
        <v>13</v>
      </c>
      <c r="I121" s="2">
        <v>19</v>
      </c>
      <c r="J121" s="2">
        <v>12</v>
      </c>
      <c r="K121" s="2">
        <v>14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0.70129870129870131</v>
      </c>
      <c r="C122" s="11">
        <f t="shared" ref="C122:K122" si="48">(C118+C119)/SUM(C118:C121)</f>
        <v>0.76623376623376627</v>
      </c>
      <c r="D122" s="11">
        <f t="shared" si="48"/>
        <v>0.67532467532467533</v>
      </c>
      <c r="E122" s="11">
        <f t="shared" si="48"/>
        <v>0.67532467532467533</v>
      </c>
      <c r="F122" s="11">
        <f t="shared" si="48"/>
        <v>0.74025974025974028</v>
      </c>
      <c r="G122" s="11">
        <f t="shared" si="48"/>
        <v>0.68831168831168832</v>
      </c>
      <c r="H122" s="11">
        <f t="shared" si="48"/>
        <v>0.61038961038961037</v>
      </c>
      <c r="I122" s="11">
        <f t="shared" si="48"/>
        <v>0.7142857142857143</v>
      </c>
      <c r="J122" s="11">
        <f t="shared" si="48"/>
        <v>0.61038961038961037</v>
      </c>
      <c r="K122" s="11">
        <f t="shared" si="48"/>
        <v>0.66233766233766234</v>
      </c>
    </row>
    <row r="123" spans="1:23" x14ac:dyDescent="0.3">
      <c r="A123" s="4" t="s">
        <v>17</v>
      </c>
      <c r="B123" s="11">
        <f>B118/(B118+B120)</f>
        <v>0.5</v>
      </c>
      <c r="C123" s="11">
        <f t="shared" ref="C123:K123" si="49">C118/(C118+C120)</f>
        <v>0.77777777777777779</v>
      </c>
      <c r="D123" s="11">
        <f t="shared" si="49"/>
        <v>0.42857142857142855</v>
      </c>
      <c r="E123" s="11">
        <f t="shared" si="49"/>
        <v>0.41666666666666669</v>
      </c>
      <c r="F123" s="11">
        <f t="shared" si="49"/>
        <v>0.7142857142857143</v>
      </c>
      <c r="G123" s="11">
        <f t="shared" si="49"/>
        <v>0.47826086956521741</v>
      </c>
      <c r="H123" s="11">
        <f t="shared" si="49"/>
        <v>0.37037037037037035</v>
      </c>
      <c r="I123" s="11">
        <f t="shared" si="49"/>
        <v>0.5714285714285714</v>
      </c>
      <c r="J123" s="11">
        <f t="shared" si="49"/>
        <v>0.37931034482758619</v>
      </c>
      <c r="K123" s="11">
        <f t="shared" si="49"/>
        <v>0.42857142857142855</v>
      </c>
    </row>
    <row r="124" spans="1:23" x14ac:dyDescent="0.3">
      <c r="A124" s="4" t="s">
        <v>16</v>
      </c>
      <c r="B124" s="11">
        <f>B118/(B118+B121)</f>
        <v>0.30434782608695654</v>
      </c>
      <c r="C124" s="11">
        <f t="shared" ref="C124:K124" si="50">C118/(C118+C121)</f>
        <v>0.30434782608695654</v>
      </c>
      <c r="D124" s="11">
        <f t="shared" si="50"/>
        <v>0.2608695652173913</v>
      </c>
      <c r="E124" s="11">
        <f t="shared" si="50"/>
        <v>0.21739130434782608</v>
      </c>
      <c r="F124" s="11">
        <f t="shared" si="50"/>
        <v>0.21739130434782608</v>
      </c>
      <c r="G124" s="11">
        <f t="shared" si="50"/>
        <v>0.47826086956521741</v>
      </c>
      <c r="H124" s="11">
        <f t="shared" si="50"/>
        <v>0.43478260869565216</v>
      </c>
      <c r="I124" s="11">
        <f t="shared" si="50"/>
        <v>0.17391304347826086</v>
      </c>
      <c r="J124" s="11">
        <f t="shared" si="50"/>
        <v>0.47826086956521741</v>
      </c>
      <c r="K124" s="11">
        <f t="shared" si="50"/>
        <v>0.39130434782608697</v>
      </c>
    </row>
    <row r="125" spans="1:23" x14ac:dyDescent="0.3">
      <c r="A125" s="4" t="s">
        <v>18</v>
      </c>
      <c r="B125" s="11">
        <f>B119/(B119+B120)</f>
        <v>0.87037037037037035</v>
      </c>
      <c r="C125" s="11">
        <f t="shared" ref="C125:K125" si="51">C119/(C119+C120)</f>
        <v>0.96296296296296291</v>
      </c>
      <c r="D125" s="11">
        <f t="shared" si="51"/>
        <v>0.85185185185185186</v>
      </c>
      <c r="E125" s="11">
        <f t="shared" si="51"/>
        <v>0.87037037037037035</v>
      </c>
      <c r="F125" s="11">
        <f t="shared" si="51"/>
        <v>0.96296296296296291</v>
      </c>
      <c r="G125" s="11">
        <f t="shared" si="51"/>
        <v>0.77777777777777779</v>
      </c>
      <c r="H125" s="11">
        <f t="shared" si="51"/>
        <v>0.68518518518518523</v>
      </c>
      <c r="I125" s="11">
        <f t="shared" si="51"/>
        <v>0.94444444444444442</v>
      </c>
      <c r="J125" s="11">
        <f t="shared" si="51"/>
        <v>0.66666666666666663</v>
      </c>
      <c r="K125" s="11">
        <f t="shared" si="51"/>
        <v>0.77777777777777779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0.30434782608695654</v>
      </c>
      <c r="C127" s="11">
        <f t="shared" ref="C127:K127" si="52">C118/(C118+C121)</f>
        <v>0.30434782608695654</v>
      </c>
      <c r="D127" s="11">
        <f t="shared" si="52"/>
        <v>0.2608695652173913</v>
      </c>
      <c r="E127" s="11">
        <f t="shared" si="52"/>
        <v>0.21739130434782608</v>
      </c>
      <c r="F127" s="11">
        <f t="shared" si="52"/>
        <v>0.21739130434782608</v>
      </c>
      <c r="G127" s="11">
        <f t="shared" si="52"/>
        <v>0.47826086956521741</v>
      </c>
      <c r="H127" s="11">
        <f t="shared" si="52"/>
        <v>0.43478260869565216</v>
      </c>
      <c r="I127" s="11">
        <f t="shared" si="52"/>
        <v>0.17391304347826086</v>
      </c>
      <c r="J127" s="11">
        <f t="shared" si="52"/>
        <v>0.47826086956521741</v>
      </c>
      <c r="K127" s="11">
        <f t="shared" si="52"/>
        <v>0.39130434782608697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0.12962962962962962</v>
      </c>
      <c r="C128" s="11">
        <f t="shared" ref="C128:K128" si="53">C120/(C120+C119)</f>
        <v>3.7037037037037035E-2</v>
      </c>
      <c r="D128" s="11">
        <f t="shared" si="53"/>
        <v>0.14814814814814814</v>
      </c>
      <c r="E128" s="11">
        <f t="shared" si="53"/>
        <v>0.12962962962962962</v>
      </c>
      <c r="F128" s="11">
        <f t="shared" si="53"/>
        <v>3.7037037037037035E-2</v>
      </c>
      <c r="G128" s="11">
        <f t="shared" si="53"/>
        <v>0.22222222222222221</v>
      </c>
      <c r="H128" s="11">
        <f t="shared" si="53"/>
        <v>0.31481481481481483</v>
      </c>
      <c r="I128" s="11">
        <f t="shared" si="53"/>
        <v>5.5555555555555552E-2</v>
      </c>
      <c r="J128" s="11">
        <f t="shared" si="53"/>
        <v>0.33333333333333331</v>
      </c>
      <c r="K128" s="11">
        <f t="shared" si="53"/>
        <v>0.22222222222222221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0.89119999999999999</v>
      </c>
      <c r="C130" s="11">
        <v>0.9022</v>
      </c>
      <c r="D130" s="11">
        <v>0.88729999999999998</v>
      </c>
      <c r="E130" s="11">
        <v>0.90229999999999999</v>
      </c>
      <c r="F130" s="11">
        <v>0.88890000000000002</v>
      </c>
      <c r="G130" s="11">
        <v>0.90210000000000001</v>
      </c>
      <c r="H130" s="11">
        <v>0.88629999999999998</v>
      </c>
      <c r="I130" s="11">
        <v>0.88780000000000003</v>
      </c>
      <c r="J130" s="11">
        <v>0.88890000000000002</v>
      </c>
      <c r="K130" s="11">
        <v>0.88629999999999998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7</v>
      </c>
      <c r="C132" s="21">
        <v>8</v>
      </c>
      <c r="D132" s="2">
        <v>3</v>
      </c>
      <c r="E132" s="2">
        <v>13</v>
      </c>
      <c r="F132" s="2">
        <v>10</v>
      </c>
      <c r="G132" s="2">
        <v>7</v>
      </c>
      <c r="H132" s="2">
        <v>3</v>
      </c>
      <c r="I132" s="2">
        <v>11</v>
      </c>
      <c r="J132" s="2">
        <v>2</v>
      </c>
      <c r="K132" s="2">
        <v>8</v>
      </c>
      <c r="N132" s="11"/>
      <c r="O132" s="11"/>
    </row>
    <row r="133" spans="1:15" x14ac:dyDescent="0.3">
      <c r="A133" s="5" t="s">
        <v>19</v>
      </c>
      <c r="B133" s="2">
        <v>41</v>
      </c>
      <c r="C133" s="21">
        <v>45</v>
      </c>
      <c r="D133" s="2">
        <v>47</v>
      </c>
      <c r="E133" s="2">
        <v>45</v>
      </c>
      <c r="F133" s="2">
        <v>52</v>
      </c>
      <c r="G133" s="2">
        <v>40</v>
      </c>
      <c r="H133" s="2">
        <v>49</v>
      </c>
      <c r="I133" s="2">
        <v>40</v>
      </c>
      <c r="J133" s="2">
        <v>51</v>
      </c>
      <c r="K133" s="2">
        <v>39</v>
      </c>
      <c r="N133" s="11"/>
      <c r="O133" s="11"/>
    </row>
    <row r="134" spans="1:15" x14ac:dyDescent="0.3">
      <c r="A134" s="5" t="s">
        <v>22</v>
      </c>
      <c r="B134" s="2">
        <v>12</v>
      </c>
      <c r="C134" s="2">
        <v>8</v>
      </c>
      <c r="D134" s="2">
        <v>6</v>
      </c>
      <c r="E134" s="2">
        <v>8</v>
      </c>
      <c r="F134" s="2">
        <v>1</v>
      </c>
      <c r="G134" s="2">
        <v>13</v>
      </c>
      <c r="H134" s="2">
        <v>4</v>
      </c>
      <c r="I134" s="2">
        <v>12</v>
      </c>
      <c r="J134" s="2">
        <v>2</v>
      </c>
      <c r="K134" s="2">
        <v>14</v>
      </c>
      <c r="N134" s="11"/>
      <c r="O134" s="11"/>
    </row>
    <row r="135" spans="1:15" x14ac:dyDescent="0.3">
      <c r="A135" s="5" t="s">
        <v>20</v>
      </c>
      <c r="B135" s="2">
        <v>17</v>
      </c>
      <c r="C135" s="2">
        <v>16</v>
      </c>
      <c r="D135" s="2">
        <v>21</v>
      </c>
      <c r="E135" s="2">
        <v>11</v>
      </c>
      <c r="F135" s="2">
        <v>14</v>
      </c>
      <c r="G135" s="2">
        <v>17</v>
      </c>
      <c r="H135" s="2">
        <v>21</v>
      </c>
      <c r="I135" s="2">
        <v>12</v>
      </c>
      <c r="J135" s="2">
        <v>22</v>
      </c>
      <c r="K135" s="2">
        <v>16</v>
      </c>
      <c r="N135" s="11"/>
      <c r="O135" s="11"/>
    </row>
    <row r="136" spans="1:15" x14ac:dyDescent="0.3">
      <c r="A136" s="13" t="s">
        <v>27</v>
      </c>
      <c r="B136" s="11">
        <f>(B132+B133)/SUM(B132:B135)</f>
        <v>0.62337662337662336</v>
      </c>
      <c r="C136" s="11">
        <f t="shared" ref="C136:K136" si="54">(C132+C133)/SUM(C132:C135)</f>
        <v>0.68831168831168832</v>
      </c>
      <c r="D136" s="11">
        <f t="shared" si="54"/>
        <v>0.64935064935064934</v>
      </c>
      <c r="E136" s="11">
        <f t="shared" si="54"/>
        <v>0.75324675324675328</v>
      </c>
      <c r="F136" s="11">
        <f t="shared" si="54"/>
        <v>0.80519480519480524</v>
      </c>
      <c r="G136" s="11">
        <f t="shared" si="54"/>
        <v>0.61038961038961037</v>
      </c>
      <c r="H136" s="11">
        <f t="shared" si="54"/>
        <v>0.67532467532467533</v>
      </c>
      <c r="I136" s="11">
        <f t="shared" si="54"/>
        <v>0.68</v>
      </c>
      <c r="J136" s="11">
        <f t="shared" si="54"/>
        <v>0.68831168831168832</v>
      </c>
      <c r="K136" s="11">
        <f t="shared" si="54"/>
        <v>0.61038961038961037</v>
      </c>
    </row>
    <row r="137" spans="1:15" x14ac:dyDescent="0.3">
      <c r="A137" s="4" t="s">
        <v>17</v>
      </c>
      <c r="B137" s="11">
        <f>B132/(B132+B134)</f>
        <v>0.36842105263157893</v>
      </c>
      <c r="C137" s="11">
        <f t="shared" ref="C137:K137" si="55">C132/(C132+C134)</f>
        <v>0.5</v>
      </c>
      <c r="D137" s="11">
        <f t="shared" si="55"/>
        <v>0.33333333333333331</v>
      </c>
      <c r="E137" s="11">
        <f t="shared" si="55"/>
        <v>0.61904761904761907</v>
      </c>
      <c r="F137" s="11">
        <f t="shared" si="55"/>
        <v>0.90909090909090906</v>
      </c>
      <c r="G137" s="11">
        <f t="shared" si="55"/>
        <v>0.35</v>
      </c>
      <c r="H137" s="11">
        <f t="shared" si="55"/>
        <v>0.42857142857142855</v>
      </c>
      <c r="I137" s="11">
        <f t="shared" si="55"/>
        <v>0.47826086956521741</v>
      </c>
      <c r="J137" s="11">
        <f t="shared" si="55"/>
        <v>0.5</v>
      </c>
      <c r="K137" s="11">
        <f t="shared" si="55"/>
        <v>0.36363636363636365</v>
      </c>
    </row>
    <row r="138" spans="1:15" x14ac:dyDescent="0.3">
      <c r="A138" s="4" t="s">
        <v>16</v>
      </c>
      <c r="B138" s="11">
        <f>B132/(B132+B135)</f>
        <v>0.29166666666666669</v>
      </c>
      <c r="C138" s="11">
        <f t="shared" ref="C138:K138" si="56">C132/(C132+C135)</f>
        <v>0.33333333333333331</v>
      </c>
      <c r="D138" s="11">
        <f t="shared" si="56"/>
        <v>0.125</v>
      </c>
      <c r="E138" s="11">
        <f t="shared" si="56"/>
        <v>0.54166666666666663</v>
      </c>
      <c r="F138" s="11">
        <f t="shared" si="56"/>
        <v>0.41666666666666669</v>
      </c>
      <c r="G138" s="11">
        <f t="shared" si="56"/>
        <v>0.29166666666666669</v>
      </c>
      <c r="H138" s="11">
        <f t="shared" si="56"/>
        <v>0.125</v>
      </c>
      <c r="I138" s="11">
        <f t="shared" si="56"/>
        <v>0.47826086956521741</v>
      </c>
      <c r="J138" s="11">
        <f t="shared" si="56"/>
        <v>8.3333333333333329E-2</v>
      </c>
      <c r="K138" s="11">
        <f t="shared" si="56"/>
        <v>0.33333333333333331</v>
      </c>
    </row>
    <row r="139" spans="1:15" x14ac:dyDescent="0.3">
      <c r="A139" s="4" t="s">
        <v>18</v>
      </c>
      <c r="B139" s="11">
        <f>B133/(B133+B134)</f>
        <v>0.77358490566037741</v>
      </c>
      <c r="C139" s="11">
        <f t="shared" ref="C139:K139" si="57">C133/(C133+C134)</f>
        <v>0.84905660377358494</v>
      </c>
      <c r="D139" s="11">
        <f t="shared" si="57"/>
        <v>0.8867924528301887</v>
      </c>
      <c r="E139" s="11">
        <f t="shared" si="57"/>
        <v>0.84905660377358494</v>
      </c>
      <c r="F139" s="11">
        <f t="shared" si="57"/>
        <v>0.98113207547169812</v>
      </c>
      <c r="G139" s="11">
        <f t="shared" si="57"/>
        <v>0.75471698113207553</v>
      </c>
      <c r="H139" s="11">
        <f t="shared" si="57"/>
        <v>0.92452830188679247</v>
      </c>
      <c r="I139" s="11">
        <f t="shared" si="57"/>
        <v>0.76923076923076927</v>
      </c>
      <c r="J139" s="11">
        <f t="shared" si="57"/>
        <v>0.96226415094339623</v>
      </c>
      <c r="K139" s="11">
        <f t="shared" si="57"/>
        <v>0.73584905660377353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0.29166666666666669</v>
      </c>
      <c r="C141" s="11">
        <f t="shared" ref="C141:K141" si="58">C132/(C132+C135)</f>
        <v>0.33333333333333331</v>
      </c>
      <c r="D141" s="11">
        <f t="shared" si="58"/>
        <v>0.125</v>
      </c>
      <c r="E141" s="11">
        <f t="shared" si="58"/>
        <v>0.54166666666666663</v>
      </c>
      <c r="F141" s="11">
        <f t="shared" si="58"/>
        <v>0.41666666666666669</v>
      </c>
      <c r="G141" s="11">
        <f t="shared" si="58"/>
        <v>0.29166666666666669</v>
      </c>
      <c r="H141" s="11">
        <f t="shared" si="58"/>
        <v>0.125</v>
      </c>
      <c r="I141" s="11">
        <f t="shared" si="58"/>
        <v>0.47826086956521741</v>
      </c>
      <c r="J141" s="11">
        <f t="shared" si="58"/>
        <v>8.3333333333333329E-2</v>
      </c>
      <c r="K141" s="11">
        <f t="shared" si="58"/>
        <v>0.33333333333333331</v>
      </c>
    </row>
    <row r="142" spans="1:15" x14ac:dyDescent="0.3">
      <c r="A142" s="4" t="s">
        <v>23</v>
      </c>
      <c r="B142" s="11">
        <f>B134/(B134+B133)</f>
        <v>0.22641509433962265</v>
      </c>
      <c r="C142" s="11">
        <f t="shared" ref="C142:K142" si="59">C134/(C134+C133)</f>
        <v>0.15094339622641509</v>
      </c>
      <c r="D142" s="11">
        <f t="shared" si="59"/>
        <v>0.11320754716981132</v>
      </c>
      <c r="E142" s="11">
        <f t="shared" si="59"/>
        <v>0.15094339622641509</v>
      </c>
      <c r="F142" s="11">
        <f t="shared" si="59"/>
        <v>1.8867924528301886E-2</v>
      </c>
      <c r="G142" s="11">
        <f t="shared" si="59"/>
        <v>0.24528301886792453</v>
      </c>
      <c r="H142" s="11">
        <f t="shared" si="59"/>
        <v>7.5471698113207544E-2</v>
      </c>
      <c r="I142" s="11">
        <f t="shared" si="59"/>
        <v>0.23076923076923078</v>
      </c>
      <c r="J142" s="11">
        <f t="shared" si="59"/>
        <v>3.7735849056603772E-2</v>
      </c>
      <c r="K142" s="11">
        <f t="shared" si="59"/>
        <v>0.26415094339622641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0.6577835497835498</v>
      </c>
      <c r="C145" s="14">
        <f t="shared" ref="C145:K145" si="60">(C10+C24+C38+C52+C66+C80+C108+C94+C122+C136)/10</f>
        <v>0.70306493506493506</v>
      </c>
      <c r="D145" s="14">
        <f t="shared" si="60"/>
        <v>0.69811255411255413</v>
      </c>
      <c r="E145" s="14">
        <f t="shared" si="60"/>
        <v>0.66789610389610399</v>
      </c>
      <c r="F145" s="14">
        <f t="shared" si="60"/>
        <v>0.74995670995671004</v>
      </c>
      <c r="G145" s="14">
        <f t="shared" si="60"/>
        <v>0.6313939393939394</v>
      </c>
      <c r="H145" s="14">
        <f t="shared" si="60"/>
        <v>0.617004329004329</v>
      </c>
      <c r="I145" s="14">
        <f t="shared" si="60"/>
        <v>0.69527272727272726</v>
      </c>
      <c r="J145" s="14">
        <f t="shared" si="60"/>
        <v>0.64297835497835498</v>
      </c>
      <c r="K145" s="14">
        <f t="shared" si="60"/>
        <v>0.67709090909090919</v>
      </c>
      <c r="M145" s="18">
        <f>AVERAGE(B145:K145)</f>
        <v>0.67405541125541135</v>
      </c>
    </row>
    <row r="146" spans="1:13" x14ac:dyDescent="0.3">
      <c r="A146" s="9" t="s">
        <v>41</v>
      </c>
      <c r="B146" s="11">
        <f>(B4+B18+B32+B46+B60+B74+B88+B102+B116+B130)/10</f>
        <v>0.89447999999999994</v>
      </c>
      <c r="C146" s="11">
        <f t="shared" ref="C146:K146" si="61">(C4+C18+C32+C46+C60+C74+C88+C102+C116+C130)/10</f>
        <v>0.89575000000000016</v>
      </c>
      <c r="D146" s="11">
        <f t="shared" si="61"/>
        <v>0.88939999999999997</v>
      </c>
      <c r="E146" s="11">
        <f t="shared" si="61"/>
        <v>0.89563999999999999</v>
      </c>
      <c r="F146" s="11">
        <f t="shared" si="61"/>
        <v>0.88512000000000002</v>
      </c>
      <c r="G146" s="11">
        <f t="shared" si="61"/>
        <v>0.89013000000000009</v>
      </c>
      <c r="H146" s="11">
        <f t="shared" si="61"/>
        <v>0.89070000000000005</v>
      </c>
      <c r="I146" s="11">
        <f t="shared" si="61"/>
        <v>0.88173999999999997</v>
      </c>
      <c r="J146" s="11">
        <f t="shared" si="61"/>
        <v>0.89051999999999987</v>
      </c>
      <c r="K146" s="11">
        <f t="shared" si="61"/>
        <v>0.88572000000000006</v>
      </c>
      <c r="M146" s="18" cm="1">
        <f t="array" ref="M146">AVERAGE(IF(ISNUMBER(B146:K146),B146:K146))</f>
        <v>0.88992000000000004</v>
      </c>
    </row>
    <row r="147" spans="1:13" x14ac:dyDescent="0.3">
      <c r="A147" s="9" t="s">
        <v>17</v>
      </c>
      <c r="B147" s="11">
        <f>(B11+B25+B39+B53+B67+B81+B95+B109+B123+B137)/10</f>
        <v>0.42656432748538009</v>
      </c>
      <c r="C147" s="11">
        <f t="shared" ref="C147:K149" si="62">(C11+C25+C39+C53+C67+C81+C95+C109+C123+C137)/10</f>
        <v>0.57200577200577196</v>
      </c>
      <c r="D147" s="11">
        <f t="shared" si="62"/>
        <v>0.53492063492063502</v>
      </c>
      <c r="E147" s="12">
        <f t="shared" si="62"/>
        <v>0.43608225108225113</v>
      </c>
      <c r="F147" s="11">
        <f t="shared" si="62"/>
        <v>0.68621525404420147</v>
      </c>
      <c r="G147" s="11">
        <f t="shared" si="62"/>
        <v>0.38457417710167069</v>
      </c>
      <c r="H147" s="11">
        <f t="shared" si="62"/>
        <v>0.36405923126942102</v>
      </c>
      <c r="I147" s="11">
        <f t="shared" si="62"/>
        <v>0.54187370600414075</v>
      </c>
      <c r="J147" s="11">
        <f t="shared" si="62"/>
        <v>0.43838960007175898</v>
      </c>
      <c r="K147" s="11">
        <f t="shared" si="62"/>
        <v>0.47361153552330021</v>
      </c>
      <c r="M147" s="18" cm="1">
        <f t="array" ref="M147">AVERAGE(IF(ISNUMBER(B147:K147),B147:K147))</f>
        <v>0.48582964895085318</v>
      </c>
    </row>
    <row r="148" spans="1:13" x14ac:dyDescent="0.3">
      <c r="A148" s="9" t="s">
        <v>16</v>
      </c>
      <c r="B148" s="11">
        <f>(B12+B26+B40+B54+B68+B82+B96+B110+B124+B138)/10</f>
        <v>0.25850955204216075</v>
      </c>
      <c r="C148" s="11">
        <f t="shared" si="62"/>
        <v>0.22398416619612274</v>
      </c>
      <c r="D148" s="11">
        <f t="shared" si="62"/>
        <v>0.24685399021268584</v>
      </c>
      <c r="E148" s="11">
        <f t="shared" si="62"/>
        <v>0.24682109919066439</v>
      </c>
      <c r="F148" s="11">
        <f t="shared" si="62"/>
        <v>0.4018741765480896</v>
      </c>
      <c r="G148" s="11">
        <f t="shared" si="62"/>
        <v>0.30476943346508562</v>
      </c>
      <c r="H148" s="11">
        <f t="shared" si="62"/>
        <v>0.29687572934312068</v>
      </c>
      <c r="I148" s="11">
        <f t="shared" si="62"/>
        <v>0.18190866741953698</v>
      </c>
      <c r="J148" s="11">
        <f t="shared" si="62"/>
        <v>0.43302263316393752</v>
      </c>
      <c r="K148" s="11">
        <f t="shared" si="62"/>
        <v>0.26574397703745534</v>
      </c>
      <c r="M148" s="18" cm="1">
        <f t="array" ref="M148">AVERAGE(IF(ISNUMBER(B148:K148),B148:K148))</f>
        <v>0.28603634246188597</v>
      </c>
    </row>
    <row r="149" spans="1:13" x14ac:dyDescent="0.3">
      <c r="A149" s="9" t="s">
        <v>18</v>
      </c>
      <c r="B149" s="11">
        <f>(B13+B27+B41+B55+B69+B83+B97+B111+B125+B139)/10</f>
        <v>0.8380303889822972</v>
      </c>
      <c r="C149" s="11">
        <f t="shared" si="62"/>
        <v>0.92400387628008573</v>
      </c>
      <c r="D149" s="11">
        <f t="shared" si="62"/>
        <v>0.90560478980254833</v>
      </c>
      <c r="E149" s="11">
        <f t="shared" si="62"/>
        <v>0.86111224919312979</v>
      </c>
      <c r="F149" s="11">
        <f t="shared" si="62"/>
        <v>0.90908775792021645</v>
      </c>
      <c r="G149" s="11">
        <f t="shared" si="62"/>
        <v>0.77968311338285345</v>
      </c>
      <c r="H149" s="11">
        <f t="shared" si="62"/>
        <v>0.76224243768505362</v>
      </c>
      <c r="I149" s="11">
        <f t="shared" si="62"/>
        <v>0.93177927057626309</v>
      </c>
      <c r="J149" s="11">
        <f t="shared" si="62"/>
        <v>0.73546611719118471</v>
      </c>
      <c r="K149" s="11">
        <f t="shared" si="62"/>
        <v>0.86501900066590098</v>
      </c>
      <c r="M149" s="18" cm="1">
        <f t="array" ref="M149">AVERAGE(IF(ISNUMBER(B149:K149),B149:K149))</f>
        <v>0.85120290016795352</v>
      </c>
    </row>
    <row r="150" spans="1:13" x14ac:dyDescent="0.3">
      <c r="A150" s="9" t="s">
        <v>29</v>
      </c>
      <c r="B150" s="11">
        <f>(B43+B57+B71+N85+B99+B113+B127+B141)/10</f>
        <v>0.20112318840579713</v>
      </c>
      <c r="C150" s="11">
        <f t="shared" ref="C150:K150" si="63">(C43+C57+C71+O85+C99+C113+C127+C141)/10</f>
        <v>0.16964163372859023</v>
      </c>
      <c r="D150" s="11">
        <f t="shared" si="63"/>
        <v>0.15429446640316205</v>
      </c>
      <c r="E150" s="11">
        <f t="shared" si="63"/>
        <v>0.1796133069828722</v>
      </c>
      <c r="F150" s="11">
        <f t="shared" si="63"/>
        <v>0.26891963109354411</v>
      </c>
      <c r="G150" s="11">
        <f t="shared" si="63"/>
        <v>0.22408761528326746</v>
      </c>
      <c r="H150" s="11">
        <f t="shared" si="63"/>
        <v>0.21681620553359685</v>
      </c>
      <c r="I150" s="11">
        <f t="shared" si="63"/>
        <v>0.13328853754940712</v>
      </c>
      <c r="J150" s="11">
        <f t="shared" si="63"/>
        <v>0.27417523056653492</v>
      </c>
      <c r="K150" s="11">
        <f t="shared" si="63"/>
        <v>0.15803293807641633</v>
      </c>
      <c r="M150" s="18" cm="1">
        <f t="array" ref="M150">AVERAGE(IF(ISNUMBER(B150:K150),B150:K150))</f>
        <v>0.19799927536231882</v>
      </c>
    </row>
    <row r="151" spans="1:13" x14ac:dyDescent="0.3">
      <c r="A151" s="10" t="s">
        <v>30</v>
      </c>
      <c r="B151" s="11">
        <f>(B16+B30+B44+B58+B72+B86+B100+B114+B128+B142)/10</f>
        <v>0.16196961101770294</v>
      </c>
      <c r="C151" s="11">
        <f t="shared" ref="C151:K151" si="64">(C16+C30+C44+C58+C72+C86+C100+C114+C128+C142)/10</f>
        <v>7.5996123719914335E-2</v>
      </c>
      <c r="D151" s="11">
        <f t="shared" si="64"/>
        <v>9.4395210197451632E-2</v>
      </c>
      <c r="E151" s="11">
        <f t="shared" si="64"/>
        <v>0.13888775080687016</v>
      </c>
      <c r="F151" s="11">
        <f t="shared" si="64"/>
        <v>9.0912242079783573E-2</v>
      </c>
      <c r="G151" s="11">
        <f t="shared" si="64"/>
        <v>0.22031688661714649</v>
      </c>
      <c r="H151" s="11">
        <f t="shared" si="64"/>
        <v>0.23775756231494632</v>
      </c>
      <c r="I151" s="11">
        <f t="shared" si="64"/>
        <v>6.8220729423736942E-2</v>
      </c>
      <c r="J151" s="11">
        <f t="shared" si="64"/>
        <v>0.2645338828088154</v>
      </c>
      <c r="K151" s="11">
        <f t="shared" si="64"/>
        <v>0.13498099933409907</v>
      </c>
      <c r="M151" s="18" cm="1">
        <f t="array" ref="M151">AVERAGE(IF(ISNUMBER(B151:K151),B151:K151))</f>
        <v>0.1487970998320467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0.87909999999999999</v>
      </c>
      <c r="C153" s="11">
        <f>MIN(C4,C18,C32,C46,C60,C74,C88,C102,C116,C130)</f>
        <v>0.8891</v>
      </c>
      <c r="D153" s="11">
        <f>MIN(D4,D18,D32,D46,D60,D74,D88,D102,D116,D130)</f>
        <v>0.879</v>
      </c>
      <c r="E153" s="11">
        <f>MIN(E4,E18,E32,E46,E60,E74,E88,E102,E116,E130)</f>
        <v>0.88290000000000002</v>
      </c>
      <c r="F153" s="11">
        <f>MIN(F4,F18,F32,F46,F60,F74,F88,F102,F116,F130)</f>
        <v>0.87890000000000001</v>
      </c>
      <c r="G153" s="11">
        <f>MIN(G4,G18,G32,G46,G60,G74,G88,G102,G116,G130)</f>
        <v>0.87990000000000002</v>
      </c>
      <c r="H153" s="11">
        <f>MIN(H4,H18,H32,H46,H60,H74,H88,H102,H116,H130)</f>
        <v>0.88329999999999997</v>
      </c>
      <c r="I153" s="11">
        <f>MIN(I4,I18,I32,I46,I60,I74,I88,I102,I116,I130)</f>
        <v>0.87649999999999995</v>
      </c>
      <c r="J153" s="11">
        <f>MIN(J4,J18,J32,J46,J60,J74,J88,J102,J116,J130)</f>
        <v>0.88480000000000003</v>
      </c>
      <c r="K153" s="11">
        <f>MIN(K4,K18,K32,K46,K60,K74,K88,K102,K116,K130)</f>
        <v>0.874</v>
      </c>
      <c r="M153" s="18" cm="1">
        <f t="array" ref="M153">AVERAGE(IF(ISNUMBER(B153:K153),B153:K153))</f>
        <v>0.88075000000000014</v>
      </c>
    </row>
    <row r="154" spans="1:13" x14ac:dyDescent="0.3">
      <c r="A154" s="10" t="s">
        <v>12</v>
      </c>
      <c r="B154" s="11">
        <f>MAX(B4,B18,B32,B46,B60,B74,B88,B102,B116,B130)</f>
        <v>0.90300000000000002</v>
      </c>
      <c r="C154" s="11">
        <f>MAX(C4,C18,C32,C46,C60,C74,C88,C102,C116,C130)</f>
        <v>0.90500000000000003</v>
      </c>
      <c r="D154" s="11">
        <f>MAX(D4,D18,D32,D46,D60,D74,D88,D102,D116,D130)</f>
        <v>0.8982</v>
      </c>
      <c r="E154" s="11">
        <f>MAX(E4,E18,E32,E46,E60,E74,E88,E102,E116,E130)</f>
        <v>0.90259999999999996</v>
      </c>
      <c r="F154" s="11">
        <f>MAX(F4,F18,F32,F46,F60,F74,F88,F102,F116,F130)</f>
        <v>0.89219999999999999</v>
      </c>
      <c r="G154" s="11">
        <f>MAX(G4,G18,G32,G46,G60,G74,G88,G102,G116,G130)</f>
        <v>0.90210000000000001</v>
      </c>
      <c r="H154" s="11">
        <f>MAX(H4,H18,H32,H46,H60,H74,H88,H102,H116,H130)</f>
        <v>0.89990000000000003</v>
      </c>
      <c r="I154" s="11">
        <f>MAX(I4,I18,I32,I46,I60,I74,I88,I102,I116,I130)</f>
        <v>0.88780000000000003</v>
      </c>
      <c r="J154" s="11">
        <f>MAX(J4,J18,J32,J46,J60,J74,J88,J102,J116,J130)</f>
        <v>0.90249999999999997</v>
      </c>
      <c r="K154" s="11">
        <f>MAX(K4,K18,K32,K46,K60,K74,K88,K102,K116,K130)</f>
        <v>0.89259999999999995</v>
      </c>
      <c r="M154" s="18" cm="1">
        <f t="array" ref="M154">AVERAGE(IF(ISNUMBER(B154:K154),B154:K154))</f>
        <v>0.89859000000000011</v>
      </c>
    </row>
    <row r="155" spans="1:13" x14ac:dyDescent="0.3">
      <c r="A155" s="9" t="s">
        <v>13</v>
      </c>
      <c r="B155" s="11">
        <f>(B4+B18+B32+B46+B60+B74+B88+B102+B116+B130)/10</f>
        <v>0.89447999999999994</v>
      </c>
      <c r="C155" s="11">
        <f>(C4+C18+C32+C46+C60+C74+C88+C102+C116+C130)/10</f>
        <v>0.89575000000000016</v>
      </c>
      <c r="D155" s="11">
        <f>(D4+D18+D32+D46+D60+D74+D88+D102+D116+D130)/10</f>
        <v>0.88939999999999997</v>
      </c>
      <c r="E155" s="11">
        <f>(E4+E18+E32+E46+E60+E74+E88+E102+E116+E130)/10</f>
        <v>0.89563999999999999</v>
      </c>
      <c r="F155" s="11">
        <f>(F4+F18+F32+F46+F60+F74+F88+F102+F116+F130)/10</f>
        <v>0.88512000000000002</v>
      </c>
      <c r="G155" s="11">
        <f>(G4+G18+G32+G46+G60+G74+G88+G102+G116+G130)/10</f>
        <v>0.89013000000000009</v>
      </c>
      <c r="H155" s="11">
        <f>(H4+H18+H32+H46+H60+H74+H88+H102+H116+H130)/10</f>
        <v>0.89070000000000005</v>
      </c>
      <c r="I155" s="11">
        <f>(I4+I18+I32+I46+I60+I74+I88+I102+I116+I130)/10</f>
        <v>0.88173999999999997</v>
      </c>
      <c r="J155" s="11">
        <f>(J4+J18+J32+J46+J60+J74+J88+J102+J116+J130)/10</f>
        <v>0.89051999999999987</v>
      </c>
      <c r="K155" s="11">
        <f>(K4+K18+K32+K46+K60+K74+K88+K102+K116+K130)/10</f>
        <v>0.88572000000000006</v>
      </c>
      <c r="L155" s="16" t="s">
        <v>0</v>
      </c>
      <c r="M155" s="18" cm="1">
        <f t="array" ref="M155">AVERAGE(IF(ISNUMBER(B155:K155),B155:K155))</f>
        <v>0.88992000000000004</v>
      </c>
    </row>
    <row r="156" spans="1:13" x14ac:dyDescent="0.3">
      <c r="A156" s="9" t="s">
        <v>14</v>
      </c>
      <c r="B156" s="11">
        <f>MEDIAN(B4,B18,B32,B46,B60,B74,B88,B102,B116,B130)</f>
        <v>0.89700000000000002</v>
      </c>
      <c r="C156" s="11">
        <f>MEDIAN(C4,C18,C32,C46,C60,C74,C88,C102,C116,C130)</f>
        <v>0.8952</v>
      </c>
      <c r="D156" s="11">
        <f>MEDIAN(D4,D18,D32,D46,D60,D74,D88,D102,D116,D130)</f>
        <v>0.88850000000000007</v>
      </c>
      <c r="E156" s="11">
        <f>MEDIAN(E4,E18,E32,E46,E60,E74,E88,E102,E116,E130)</f>
        <v>0.89844999999999997</v>
      </c>
      <c r="F156" s="11">
        <f>MEDIAN(F4,F18,F32,F46,F60,F74,F88,F102,F116,F130)</f>
        <v>0.88490000000000002</v>
      </c>
      <c r="G156" s="11">
        <f>MEDIAN(G4,G18,G32,G46,G60,G74,G88,G102,G116,G130)</f>
        <v>0.88929999999999998</v>
      </c>
      <c r="H156" s="11">
        <f>MEDIAN(H4,H18,H32,H46,H60,H74,H88,H102,H116,H130)</f>
        <v>0.89100000000000001</v>
      </c>
      <c r="I156" s="11">
        <f>MEDIAN(I4,I18,I32,I46,I60,I74,I88,I102,I116,I130)</f>
        <v>0.88054999999999994</v>
      </c>
      <c r="J156" s="11">
        <f>MEDIAN(J4,J18,J32,J46,J60,J74,J88,J102,J116,J130)</f>
        <v>0.88890000000000002</v>
      </c>
      <c r="K156" s="11">
        <f>MEDIAN(K4,K18,K32,K46,K60,K74,K88,K102,K116,K130)</f>
        <v>0.88644999999999996</v>
      </c>
      <c r="M156" s="18" cm="1">
        <f t="array" ref="M156">AVERAGE(IF(ISNUMBER(B156:K156),B156:K156))</f>
        <v>0.89002499999999996</v>
      </c>
    </row>
    <row r="157" spans="1:13" x14ac:dyDescent="0.3">
      <c r="A157" s="9" t="s">
        <v>15</v>
      </c>
      <c r="B157" s="11">
        <f>B154-B153</f>
        <v>2.3900000000000032E-2</v>
      </c>
      <c r="C157" s="11">
        <f t="shared" ref="C157:K157" si="65">C154-C153</f>
        <v>1.5900000000000025E-2</v>
      </c>
      <c r="D157" s="11">
        <f t="shared" si="65"/>
        <v>1.9199999999999995E-2</v>
      </c>
      <c r="E157" s="11">
        <f t="shared" si="65"/>
        <v>1.969999999999994E-2</v>
      </c>
      <c r="F157" s="11">
        <f t="shared" si="65"/>
        <v>1.3299999999999979E-2</v>
      </c>
      <c r="G157" s="11">
        <f t="shared" si="65"/>
        <v>2.2199999999999998E-2</v>
      </c>
      <c r="H157" s="11">
        <f t="shared" si="65"/>
        <v>1.6600000000000059E-2</v>
      </c>
      <c r="I157" s="11">
        <f t="shared" si="65"/>
        <v>1.1300000000000088E-2</v>
      </c>
      <c r="J157" s="11">
        <f t="shared" si="65"/>
        <v>1.7699999999999938E-2</v>
      </c>
      <c r="K157" s="11">
        <f t="shared" si="65"/>
        <v>1.859999999999995E-2</v>
      </c>
      <c r="M157" s="18" cm="1">
        <f t="array" ref="M157">AVERAGE(IF(ISNUMBER(B157:K157),B157:K157))</f>
        <v>1.7840000000000002E-2</v>
      </c>
    </row>
    <row r="159" spans="1:13" x14ac:dyDescent="0.3">
      <c r="A159" s="10" t="s">
        <v>42</v>
      </c>
      <c r="B159">
        <f>_xlfn.STDEV.S(C155:K155)</f>
        <v>4.6539257621926265E-3</v>
      </c>
    </row>
    <row r="160" spans="1:13" x14ac:dyDescent="0.3">
      <c r="A160" s="9" t="s">
        <v>43</v>
      </c>
      <c r="B160">
        <f>B159/SQRT(9)</f>
        <v>1.5513085873975422E-3</v>
      </c>
    </row>
    <row r="161" spans="1:13" x14ac:dyDescent="0.3">
      <c r="A161" s="9" t="s">
        <v>52</v>
      </c>
      <c r="B161" s="22">
        <f>(B132*B133-B134*B135)/SQRT((B132+B134)*(B132+B135)*(B133+B134)*(B133+B135))</f>
        <v>7.0104151860761757E-2</v>
      </c>
      <c r="C161" s="22">
        <f t="shared" ref="C161:K161" si="66">(C132*C133-C134*C135)/SQRT((C132+C134)*(C132+C135)*(C133+C134)*(C133+C135))</f>
        <v>0.20821859919326408</v>
      </c>
      <c r="D161" s="22">
        <f t="shared" si="66"/>
        <v>1.7000903111960598E-2</v>
      </c>
      <c r="E161" s="22">
        <f t="shared" si="66"/>
        <v>0.40635833501487167</v>
      </c>
      <c r="F161" s="22">
        <f t="shared" si="66"/>
        <v>0.52654882846997453</v>
      </c>
      <c r="G161" s="22">
        <f t="shared" si="66"/>
        <v>4.8995481532858258E-2</v>
      </c>
      <c r="H161" s="22">
        <f t="shared" si="66"/>
        <v>7.9799276489839727E-2</v>
      </c>
      <c r="I161" s="22">
        <f t="shared" si="66"/>
        <v>0.24749163879598662</v>
      </c>
      <c r="J161" s="22">
        <f t="shared" si="66"/>
        <v>9.5168453534338338E-2</v>
      </c>
      <c r="K161" s="22">
        <f t="shared" si="66"/>
        <v>7.093269021319086E-2</v>
      </c>
      <c r="M161" s="26">
        <f>AVERAGE(B161:K161)</f>
        <v>0.17706183582170462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348D-B5CF-41CE-ACE7-2281B59CE5DA}">
  <dimension ref="A1:W161"/>
  <sheetViews>
    <sheetView topLeftCell="A145" workbookViewId="0">
      <selection activeCell="M161" sqref="M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0.95320000000000005</v>
      </c>
      <c r="C4" s="11">
        <v>0.95299999999999996</v>
      </c>
      <c r="D4" s="11">
        <v>0.94820000000000004</v>
      </c>
      <c r="E4" s="11">
        <v>0.94689999999999996</v>
      </c>
      <c r="F4" s="11">
        <v>0.95089999999999997</v>
      </c>
      <c r="G4" s="11">
        <v>0.93530000000000002</v>
      </c>
      <c r="H4" s="11">
        <v>0.95240000000000002</v>
      </c>
      <c r="I4" s="11">
        <v>0.95250000000000001</v>
      </c>
      <c r="J4" s="11">
        <v>0.9446</v>
      </c>
      <c r="K4" s="11">
        <v>0.95079999999999998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12</v>
      </c>
      <c r="C6" s="2">
        <v>11</v>
      </c>
      <c r="D6" s="2">
        <v>8</v>
      </c>
      <c r="E6" s="2">
        <v>21</v>
      </c>
      <c r="F6" s="2">
        <v>14</v>
      </c>
      <c r="G6" s="2">
        <v>5</v>
      </c>
      <c r="H6" s="2">
        <v>15</v>
      </c>
      <c r="I6" s="2">
        <v>12</v>
      </c>
      <c r="J6" s="2">
        <v>10</v>
      </c>
      <c r="K6" s="2">
        <v>13</v>
      </c>
    </row>
    <row r="7" spans="1:11" x14ac:dyDescent="0.3">
      <c r="A7" s="5" t="s">
        <v>19</v>
      </c>
      <c r="B7" s="2">
        <v>28</v>
      </c>
      <c r="C7" s="2">
        <v>29</v>
      </c>
      <c r="D7" s="2">
        <v>31</v>
      </c>
      <c r="E7" s="2">
        <v>23</v>
      </c>
      <c r="F7" s="2">
        <v>29</v>
      </c>
      <c r="G7" s="2">
        <v>31</v>
      </c>
      <c r="H7" s="2">
        <v>35</v>
      </c>
      <c r="I7" s="2">
        <v>25</v>
      </c>
      <c r="J7" s="2">
        <v>26</v>
      </c>
      <c r="K7" s="2">
        <v>29</v>
      </c>
    </row>
    <row r="8" spans="1:11" x14ac:dyDescent="0.3">
      <c r="A8" s="5" t="s">
        <v>22</v>
      </c>
      <c r="B8" s="2">
        <v>17</v>
      </c>
      <c r="C8" s="2">
        <v>16</v>
      </c>
      <c r="D8" s="2">
        <v>14</v>
      </c>
      <c r="E8" s="2">
        <v>22</v>
      </c>
      <c r="F8" s="2">
        <v>14</v>
      </c>
      <c r="G8" s="2">
        <v>14</v>
      </c>
      <c r="H8" s="2">
        <v>10</v>
      </c>
      <c r="I8" s="2">
        <v>18</v>
      </c>
      <c r="J8" s="2">
        <v>19</v>
      </c>
      <c r="K8" s="2">
        <v>16</v>
      </c>
    </row>
    <row r="9" spans="1:11" x14ac:dyDescent="0.3">
      <c r="A9" s="5" t="s">
        <v>20</v>
      </c>
      <c r="B9" s="2">
        <v>20</v>
      </c>
      <c r="C9" s="2">
        <v>21</v>
      </c>
      <c r="D9" s="2">
        <v>24</v>
      </c>
      <c r="E9" s="2">
        <v>11</v>
      </c>
      <c r="F9" s="2">
        <v>18</v>
      </c>
      <c r="G9" s="2">
        <v>27</v>
      </c>
      <c r="H9" s="2">
        <v>17</v>
      </c>
      <c r="I9" s="2">
        <v>20</v>
      </c>
      <c r="J9" s="2">
        <v>22</v>
      </c>
      <c r="K9" s="2">
        <v>19</v>
      </c>
    </row>
    <row r="10" spans="1:11" x14ac:dyDescent="0.3">
      <c r="A10" s="13" t="s">
        <v>27</v>
      </c>
      <c r="B10" s="11">
        <f>(B6+B7)/SUM(B6:B9)</f>
        <v>0.51948051948051943</v>
      </c>
      <c r="C10" s="11">
        <f t="shared" ref="C10:K10" si="0">(C6+C7)/SUM(C6:C9)</f>
        <v>0.51948051948051943</v>
      </c>
      <c r="D10" s="11">
        <f t="shared" si="0"/>
        <v>0.50649350649350644</v>
      </c>
      <c r="E10" s="11">
        <f t="shared" si="0"/>
        <v>0.5714285714285714</v>
      </c>
      <c r="F10" s="11">
        <f t="shared" si="0"/>
        <v>0.57333333333333336</v>
      </c>
      <c r="G10" s="11">
        <f t="shared" si="0"/>
        <v>0.46753246753246752</v>
      </c>
      <c r="H10" s="11">
        <f t="shared" si="0"/>
        <v>0.64935064935064934</v>
      </c>
      <c r="I10" s="11">
        <f t="shared" si="0"/>
        <v>0.49333333333333335</v>
      </c>
      <c r="J10" s="11">
        <f t="shared" si="0"/>
        <v>0.46753246753246752</v>
      </c>
      <c r="K10" s="11">
        <f t="shared" si="0"/>
        <v>0.54545454545454541</v>
      </c>
    </row>
    <row r="11" spans="1:11" x14ac:dyDescent="0.3">
      <c r="A11" s="4" t="s">
        <v>17</v>
      </c>
      <c r="B11" s="11">
        <f>B6/(B6+B8)</f>
        <v>0.41379310344827586</v>
      </c>
      <c r="C11" s="11">
        <f t="shared" ref="C11:K11" si="1">C6/(C6+C8)</f>
        <v>0.40740740740740738</v>
      </c>
      <c r="D11" s="11">
        <f t="shared" si="1"/>
        <v>0.36363636363636365</v>
      </c>
      <c r="E11" s="11">
        <f t="shared" si="1"/>
        <v>0.48837209302325579</v>
      </c>
      <c r="F11" s="11">
        <f t="shared" si="1"/>
        <v>0.5</v>
      </c>
      <c r="G11" s="11">
        <f t="shared" si="1"/>
        <v>0.26315789473684209</v>
      </c>
      <c r="H11" s="11">
        <f t="shared" si="1"/>
        <v>0.6</v>
      </c>
      <c r="I11" s="11">
        <f t="shared" si="1"/>
        <v>0.4</v>
      </c>
      <c r="J11" s="11">
        <f t="shared" si="1"/>
        <v>0.34482758620689657</v>
      </c>
      <c r="K11" s="11">
        <f t="shared" si="1"/>
        <v>0.44827586206896552</v>
      </c>
    </row>
    <row r="12" spans="1:11" x14ac:dyDescent="0.3">
      <c r="A12" s="4" t="s">
        <v>16</v>
      </c>
      <c r="B12" s="11">
        <f>B6/(B6+B9)</f>
        <v>0.375</v>
      </c>
      <c r="C12" s="11">
        <f t="shared" ref="C12:K12" si="2">C6/(C6+C9)</f>
        <v>0.34375</v>
      </c>
      <c r="D12" s="11">
        <f t="shared" si="2"/>
        <v>0.25</v>
      </c>
      <c r="E12" s="11">
        <f t="shared" si="2"/>
        <v>0.65625</v>
      </c>
      <c r="F12" s="11">
        <f t="shared" si="2"/>
        <v>0.4375</v>
      </c>
      <c r="G12" s="11">
        <f t="shared" si="2"/>
        <v>0.15625</v>
      </c>
      <c r="H12" s="11">
        <f t="shared" si="2"/>
        <v>0.46875</v>
      </c>
      <c r="I12" s="11">
        <f t="shared" si="2"/>
        <v>0.375</v>
      </c>
      <c r="J12" s="11">
        <f t="shared" si="2"/>
        <v>0.3125</v>
      </c>
      <c r="K12" s="11">
        <f t="shared" si="2"/>
        <v>0.40625</v>
      </c>
    </row>
    <row r="13" spans="1:11" x14ac:dyDescent="0.3">
      <c r="A13" s="4" t="s">
        <v>18</v>
      </c>
      <c r="B13" s="11">
        <f>B7/(B7+B8)</f>
        <v>0.62222222222222223</v>
      </c>
      <c r="C13" s="11">
        <f t="shared" ref="C13:K13" si="3">C7/(C7+C8)</f>
        <v>0.64444444444444449</v>
      </c>
      <c r="D13" s="11">
        <f t="shared" si="3"/>
        <v>0.68888888888888888</v>
      </c>
      <c r="E13" s="11">
        <f t="shared" si="3"/>
        <v>0.51111111111111107</v>
      </c>
      <c r="F13" s="11">
        <f t="shared" si="3"/>
        <v>0.67441860465116277</v>
      </c>
      <c r="G13" s="11">
        <f t="shared" si="3"/>
        <v>0.68888888888888888</v>
      </c>
      <c r="H13" s="11">
        <f t="shared" si="3"/>
        <v>0.77777777777777779</v>
      </c>
      <c r="I13" s="11">
        <f t="shared" si="3"/>
        <v>0.58139534883720934</v>
      </c>
      <c r="J13" s="11">
        <f t="shared" si="3"/>
        <v>0.57777777777777772</v>
      </c>
      <c r="K13" s="11">
        <f t="shared" si="3"/>
        <v>0.64444444444444449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0.375</v>
      </c>
      <c r="C15" s="11">
        <f t="shared" ref="C15:K15" si="4">C6/(C6+C9)</f>
        <v>0.34375</v>
      </c>
      <c r="D15" s="11">
        <f t="shared" si="4"/>
        <v>0.25</v>
      </c>
      <c r="E15" s="11">
        <f t="shared" si="4"/>
        <v>0.65625</v>
      </c>
      <c r="F15" s="11">
        <f t="shared" si="4"/>
        <v>0.4375</v>
      </c>
      <c r="G15" s="11">
        <f t="shared" si="4"/>
        <v>0.15625</v>
      </c>
      <c r="H15" s="11">
        <f t="shared" si="4"/>
        <v>0.46875</v>
      </c>
      <c r="I15" s="11">
        <f t="shared" si="4"/>
        <v>0.375</v>
      </c>
      <c r="J15" s="11">
        <f t="shared" si="4"/>
        <v>0.3125</v>
      </c>
      <c r="K15" s="11">
        <f t="shared" si="4"/>
        <v>0.40625</v>
      </c>
    </row>
    <row r="16" spans="1:11" x14ac:dyDescent="0.3">
      <c r="A16" s="4" t="s">
        <v>23</v>
      </c>
      <c r="B16" s="11">
        <f>B8/(B8+B7)</f>
        <v>0.37777777777777777</v>
      </c>
      <c r="C16" s="11">
        <f t="shared" ref="C16:K16" si="5">C8/(C8+C7)</f>
        <v>0.35555555555555557</v>
      </c>
      <c r="D16" s="11">
        <f t="shared" si="5"/>
        <v>0.31111111111111112</v>
      </c>
      <c r="E16" s="11">
        <f t="shared" si="5"/>
        <v>0.48888888888888887</v>
      </c>
      <c r="F16" s="11">
        <f t="shared" si="5"/>
        <v>0.32558139534883723</v>
      </c>
      <c r="G16" s="11">
        <f t="shared" si="5"/>
        <v>0.31111111111111112</v>
      </c>
      <c r="H16" s="11">
        <f t="shared" si="5"/>
        <v>0.22222222222222221</v>
      </c>
      <c r="I16" s="11">
        <f t="shared" si="5"/>
        <v>0.41860465116279072</v>
      </c>
      <c r="J16" s="11">
        <f t="shared" si="5"/>
        <v>0.42222222222222222</v>
      </c>
      <c r="K16" s="11">
        <f t="shared" si="5"/>
        <v>0.35555555555555557</v>
      </c>
    </row>
    <row r="17" spans="1:12" x14ac:dyDescent="0.3">
      <c r="C17" s="11"/>
    </row>
    <row r="18" spans="1:12" x14ac:dyDescent="0.3">
      <c r="A18" s="6" t="s">
        <v>32</v>
      </c>
      <c r="B18" s="11">
        <v>0.93889999999999996</v>
      </c>
      <c r="C18" s="11">
        <v>0.94120000000000004</v>
      </c>
      <c r="D18" s="11">
        <v>0.94789999999999996</v>
      </c>
      <c r="E18" s="11">
        <v>0.94710000000000005</v>
      </c>
      <c r="F18" s="11">
        <v>0.94450000000000001</v>
      </c>
      <c r="G18" s="11">
        <v>0.95040000000000002</v>
      </c>
      <c r="H18" s="11">
        <v>0.94950000000000001</v>
      </c>
      <c r="I18" s="11">
        <v>0.95350000000000001</v>
      </c>
      <c r="J18" s="11">
        <v>0.94740000000000002</v>
      </c>
      <c r="K18" s="11">
        <v>0.9415</v>
      </c>
      <c r="L18" s="11" t="s">
        <v>0</v>
      </c>
    </row>
    <row r="20" spans="1:12" x14ac:dyDescent="0.3">
      <c r="A20" s="5" t="s">
        <v>21</v>
      </c>
      <c r="B20" s="2">
        <v>9</v>
      </c>
      <c r="C20" s="2">
        <v>12</v>
      </c>
      <c r="D20" s="2">
        <v>14</v>
      </c>
      <c r="E20" s="2">
        <v>9</v>
      </c>
      <c r="F20" s="2">
        <v>9</v>
      </c>
      <c r="G20" s="2">
        <v>6</v>
      </c>
      <c r="H20" s="2">
        <v>12</v>
      </c>
      <c r="I20" s="2">
        <v>15</v>
      </c>
      <c r="J20" s="2">
        <v>6</v>
      </c>
      <c r="K20" s="2">
        <v>17</v>
      </c>
    </row>
    <row r="21" spans="1:12" x14ac:dyDescent="0.3">
      <c r="A21" s="5" t="s">
        <v>19</v>
      </c>
      <c r="B21" s="2">
        <v>32</v>
      </c>
      <c r="C21" s="21">
        <v>30</v>
      </c>
      <c r="D21" s="2">
        <v>33</v>
      </c>
      <c r="E21" s="2">
        <v>28</v>
      </c>
      <c r="F21" s="2">
        <v>25</v>
      </c>
      <c r="G21" s="2">
        <v>39</v>
      </c>
      <c r="H21" s="2">
        <v>28</v>
      </c>
      <c r="I21" s="2">
        <v>29</v>
      </c>
      <c r="J21" s="2">
        <v>37</v>
      </c>
      <c r="K21" s="2">
        <v>32</v>
      </c>
    </row>
    <row r="22" spans="1:12" x14ac:dyDescent="0.3">
      <c r="A22" s="5" t="s">
        <v>22</v>
      </c>
      <c r="B22" s="2">
        <v>17</v>
      </c>
      <c r="C22" s="2">
        <v>17</v>
      </c>
      <c r="D22" s="2">
        <v>16</v>
      </c>
      <c r="E22" s="2">
        <v>21</v>
      </c>
      <c r="F22" s="2">
        <v>24</v>
      </c>
      <c r="G22" s="2">
        <v>10</v>
      </c>
      <c r="H22" s="2">
        <v>21</v>
      </c>
      <c r="I22" s="2">
        <v>20</v>
      </c>
      <c r="J22" s="2">
        <v>12</v>
      </c>
      <c r="K22" s="2">
        <v>17</v>
      </c>
    </row>
    <row r="23" spans="1:12" x14ac:dyDescent="0.3">
      <c r="A23" s="5" t="s">
        <v>20</v>
      </c>
      <c r="B23" s="2">
        <v>19</v>
      </c>
      <c r="C23" s="2">
        <v>16</v>
      </c>
      <c r="D23" s="2">
        <v>14</v>
      </c>
      <c r="E23" s="2">
        <v>19</v>
      </c>
      <c r="F23" s="2">
        <v>19</v>
      </c>
      <c r="G23" s="2">
        <v>22</v>
      </c>
      <c r="H23" s="2">
        <v>16</v>
      </c>
      <c r="I23" s="2">
        <v>13</v>
      </c>
      <c r="J23" s="2">
        <v>22</v>
      </c>
      <c r="K23" s="2">
        <v>11</v>
      </c>
    </row>
    <row r="24" spans="1:12" x14ac:dyDescent="0.3">
      <c r="A24" s="13" t="s">
        <v>27</v>
      </c>
      <c r="B24" s="11">
        <f>(B20+B21)/SUM(B20:B23)</f>
        <v>0.53246753246753242</v>
      </c>
      <c r="C24" s="11">
        <f t="shared" ref="C24:K24" si="6">(C20+C21)/SUM(C20:C23)</f>
        <v>0.56000000000000005</v>
      </c>
      <c r="D24" s="11">
        <f t="shared" si="6"/>
        <v>0.61038961038961037</v>
      </c>
      <c r="E24" s="11">
        <f t="shared" si="6"/>
        <v>0.48051948051948051</v>
      </c>
      <c r="F24" s="11">
        <f t="shared" si="6"/>
        <v>0.44155844155844154</v>
      </c>
      <c r="G24" s="11">
        <f t="shared" si="6"/>
        <v>0.58441558441558439</v>
      </c>
      <c r="H24" s="11">
        <f t="shared" si="6"/>
        <v>0.51948051948051943</v>
      </c>
      <c r="I24" s="11">
        <f t="shared" si="6"/>
        <v>0.5714285714285714</v>
      </c>
      <c r="J24" s="11">
        <f t="shared" si="6"/>
        <v>0.55844155844155841</v>
      </c>
      <c r="K24" s="11">
        <f t="shared" si="6"/>
        <v>0.63636363636363635</v>
      </c>
    </row>
    <row r="25" spans="1:12" x14ac:dyDescent="0.3">
      <c r="A25" s="4" t="s">
        <v>17</v>
      </c>
      <c r="B25" s="11">
        <f>B20/(B20+B22)</f>
        <v>0.34615384615384615</v>
      </c>
      <c r="C25" s="11">
        <f t="shared" ref="C25:K25" si="7">C20/(C20+C22)</f>
        <v>0.41379310344827586</v>
      </c>
      <c r="D25" s="11">
        <f t="shared" si="7"/>
        <v>0.46666666666666667</v>
      </c>
      <c r="E25" s="11">
        <f t="shared" si="7"/>
        <v>0.3</v>
      </c>
      <c r="F25" s="11">
        <f t="shared" si="7"/>
        <v>0.27272727272727271</v>
      </c>
      <c r="G25" s="11">
        <f t="shared" si="7"/>
        <v>0.375</v>
      </c>
      <c r="H25" s="11">
        <f t="shared" si="7"/>
        <v>0.36363636363636365</v>
      </c>
      <c r="I25" s="11">
        <f t="shared" si="7"/>
        <v>0.42857142857142855</v>
      </c>
      <c r="J25" s="11">
        <f t="shared" si="7"/>
        <v>0.33333333333333331</v>
      </c>
      <c r="K25" s="11">
        <f t="shared" si="7"/>
        <v>0.5</v>
      </c>
    </row>
    <row r="26" spans="1:12" x14ac:dyDescent="0.3">
      <c r="A26" s="4" t="s">
        <v>16</v>
      </c>
      <c r="B26" s="11">
        <f>B20/(B20+B23)</f>
        <v>0.32142857142857145</v>
      </c>
      <c r="C26" s="11">
        <f t="shared" ref="C26:K26" si="8">C20/(C20+C23)</f>
        <v>0.42857142857142855</v>
      </c>
      <c r="D26" s="11">
        <f t="shared" si="8"/>
        <v>0.5</v>
      </c>
      <c r="E26" s="11">
        <f t="shared" si="8"/>
        <v>0.32142857142857145</v>
      </c>
      <c r="F26" s="11">
        <f t="shared" si="8"/>
        <v>0.32142857142857145</v>
      </c>
      <c r="G26" s="11">
        <f t="shared" si="8"/>
        <v>0.21428571428571427</v>
      </c>
      <c r="H26" s="11">
        <f t="shared" si="8"/>
        <v>0.42857142857142855</v>
      </c>
      <c r="I26" s="11">
        <f t="shared" si="8"/>
        <v>0.5357142857142857</v>
      </c>
      <c r="J26" s="11">
        <f t="shared" si="8"/>
        <v>0.21428571428571427</v>
      </c>
      <c r="K26" s="11">
        <f t="shared" si="8"/>
        <v>0.6071428571428571</v>
      </c>
    </row>
    <row r="27" spans="1:12" x14ac:dyDescent="0.3">
      <c r="A27" s="4" t="s">
        <v>18</v>
      </c>
      <c r="B27" s="11">
        <f>B21/(B21+B22)</f>
        <v>0.65306122448979587</v>
      </c>
      <c r="C27" s="11">
        <f t="shared" ref="C27:K27" si="9">C21/(C21+C22)</f>
        <v>0.63829787234042556</v>
      </c>
      <c r="D27" s="11">
        <f t="shared" si="9"/>
        <v>0.67346938775510201</v>
      </c>
      <c r="E27" s="11">
        <f t="shared" si="9"/>
        <v>0.5714285714285714</v>
      </c>
      <c r="F27" s="11">
        <f t="shared" si="9"/>
        <v>0.51020408163265307</v>
      </c>
      <c r="G27" s="11">
        <f t="shared" si="9"/>
        <v>0.79591836734693877</v>
      </c>
      <c r="H27" s="11">
        <f t="shared" si="9"/>
        <v>0.5714285714285714</v>
      </c>
      <c r="I27" s="11">
        <f t="shared" si="9"/>
        <v>0.59183673469387754</v>
      </c>
      <c r="J27" s="11">
        <f t="shared" si="9"/>
        <v>0.75510204081632648</v>
      </c>
      <c r="K27" s="11">
        <f t="shared" si="9"/>
        <v>0.65306122448979587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0.32142857142857145</v>
      </c>
      <c r="C29" s="11">
        <f t="shared" ref="C29:K29" si="10">C20/(C20+C23)</f>
        <v>0.42857142857142855</v>
      </c>
      <c r="D29" s="11">
        <f t="shared" si="10"/>
        <v>0.5</v>
      </c>
      <c r="E29" s="11">
        <f t="shared" si="10"/>
        <v>0.32142857142857145</v>
      </c>
      <c r="F29" s="11">
        <f t="shared" si="10"/>
        <v>0.32142857142857145</v>
      </c>
      <c r="G29" s="11">
        <f t="shared" si="10"/>
        <v>0.21428571428571427</v>
      </c>
      <c r="H29" s="11">
        <f t="shared" si="10"/>
        <v>0.42857142857142855</v>
      </c>
      <c r="I29" s="11">
        <f t="shared" si="10"/>
        <v>0.5357142857142857</v>
      </c>
      <c r="J29" s="11">
        <f t="shared" si="10"/>
        <v>0.21428571428571427</v>
      </c>
      <c r="K29" s="11">
        <f t="shared" si="10"/>
        <v>0.6071428571428571</v>
      </c>
    </row>
    <row r="30" spans="1:12" x14ac:dyDescent="0.3">
      <c r="A30" s="4" t="s">
        <v>23</v>
      </c>
      <c r="B30" s="11">
        <f>B22/(B22+B21)</f>
        <v>0.34693877551020408</v>
      </c>
      <c r="C30" s="11">
        <f t="shared" ref="C30:K30" si="11">C22/(C22+C21)</f>
        <v>0.36170212765957449</v>
      </c>
      <c r="D30" s="11">
        <f t="shared" si="11"/>
        <v>0.32653061224489793</v>
      </c>
      <c r="E30" s="11">
        <f t="shared" si="11"/>
        <v>0.42857142857142855</v>
      </c>
      <c r="F30" s="11">
        <f t="shared" si="11"/>
        <v>0.48979591836734693</v>
      </c>
      <c r="G30" s="11">
        <f t="shared" si="11"/>
        <v>0.20408163265306123</v>
      </c>
      <c r="H30" s="11">
        <f t="shared" si="11"/>
        <v>0.42857142857142855</v>
      </c>
      <c r="I30" s="11">
        <f t="shared" si="11"/>
        <v>0.40816326530612246</v>
      </c>
      <c r="J30" s="11">
        <f t="shared" si="11"/>
        <v>0.24489795918367346</v>
      </c>
      <c r="K30" s="11">
        <f t="shared" si="11"/>
        <v>0.34693877551020408</v>
      </c>
    </row>
    <row r="31" spans="1:12" x14ac:dyDescent="0.3">
      <c r="C31" s="11"/>
    </row>
    <row r="32" spans="1:12" x14ac:dyDescent="0.3">
      <c r="A32" s="6" t="s">
        <v>33</v>
      </c>
      <c r="B32" s="11">
        <v>0.95320000000000005</v>
      </c>
      <c r="C32" s="11">
        <v>0.94979999999999998</v>
      </c>
      <c r="D32" s="11">
        <v>0.95079999999999998</v>
      </c>
      <c r="E32" s="11">
        <v>0.95179999999999998</v>
      </c>
      <c r="F32" s="11">
        <v>0.95269999999999999</v>
      </c>
      <c r="G32" s="11">
        <v>0.94920000000000004</v>
      </c>
      <c r="H32" s="11">
        <v>0.95199999999999996</v>
      </c>
      <c r="I32" s="11">
        <v>0.95179999999999998</v>
      </c>
      <c r="J32" s="11">
        <v>0.95520000000000005</v>
      </c>
      <c r="K32" s="11">
        <v>0.94440000000000002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5</v>
      </c>
      <c r="C34" s="21">
        <v>12</v>
      </c>
      <c r="D34" s="2">
        <v>5</v>
      </c>
      <c r="E34" s="2">
        <v>13</v>
      </c>
      <c r="F34" s="2">
        <v>9</v>
      </c>
      <c r="G34" s="2">
        <v>3</v>
      </c>
      <c r="H34" s="2">
        <v>9</v>
      </c>
      <c r="I34" s="2">
        <v>11</v>
      </c>
      <c r="J34" s="2">
        <v>5</v>
      </c>
      <c r="K34" s="2">
        <v>7</v>
      </c>
    </row>
    <row r="35" spans="1:11" x14ac:dyDescent="0.3">
      <c r="A35" s="5" t="s">
        <v>19</v>
      </c>
      <c r="B35" s="2">
        <v>38</v>
      </c>
      <c r="C35" s="21">
        <v>34</v>
      </c>
      <c r="D35" s="2">
        <v>33</v>
      </c>
      <c r="E35" s="2">
        <v>23</v>
      </c>
      <c r="F35" s="2">
        <v>31</v>
      </c>
      <c r="G35" s="2">
        <v>40</v>
      </c>
      <c r="H35" s="2">
        <v>34</v>
      </c>
      <c r="I35" s="2">
        <v>34</v>
      </c>
      <c r="J35" s="2">
        <v>34</v>
      </c>
      <c r="K35" s="2">
        <v>35</v>
      </c>
    </row>
    <row r="36" spans="1:11" x14ac:dyDescent="0.3">
      <c r="A36" s="5" t="s">
        <v>22</v>
      </c>
      <c r="B36" s="2">
        <v>16</v>
      </c>
      <c r="C36" s="2">
        <v>20</v>
      </c>
      <c r="D36" s="2">
        <v>21</v>
      </c>
      <c r="E36" s="2">
        <v>31</v>
      </c>
      <c r="F36" s="2">
        <v>23</v>
      </c>
      <c r="G36" s="2">
        <v>12</v>
      </c>
      <c r="H36" s="2">
        <v>20</v>
      </c>
      <c r="I36" s="2">
        <v>20</v>
      </c>
      <c r="J36" s="2">
        <v>20</v>
      </c>
      <c r="K36" s="2">
        <v>19</v>
      </c>
    </row>
    <row r="37" spans="1:11" x14ac:dyDescent="0.3">
      <c r="A37" s="5" t="s">
        <v>20</v>
      </c>
      <c r="B37" s="2">
        <v>18</v>
      </c>
      <c r="C37" s="2">
        <v>11</v>
      </c>
      <c r="D37" s="2">
        <v>18</v>
      </c>
      <c r="E37" s="2">
        <v>10</v>
      </c>
      <c r="F37" s="2">
        <v>14</v>
      </c>
      <c r="G37" s="2">
        <v>20</v>
      </c>
      <c r="H37" s="2">
        <v>14</v>
      </c>
      <c r="I37" s="2">
        <v>12</v>
      </c>
      <c r="J37" s="2">
        <v>18</v>
      </c>
      <c r="K37" s="2">
        <v>16</v>
      </c>
    </row>
    <row r="38" spans="1:11" x14ac:dyDescent="0.3">
      <c r="A38" s="13" t="s">
        <v>27</v>
      </c>
      <c r="B38" s="11">
        <f>(B34+B35)/SUM(B34:B37)</f>
        <v>0.55844155844155841</v>
      </c>
      <c r="C38" s="11">
        <f t="shared" ref="C38:K38" si="12">(C34+C35)/SUM(C34:C37)</f>
        <v>0.59740259740259738</v>
      </c>
      <c r="D38" s="11">
        <f t="shared" si="12"/>
        <v>0.4935064935064935</v>
      </c>
      <c r="E38" s="11">
        <f t="shared" si="12"/>
        <v>0.46753246753246752</v>
      </c>
      <c r="F38" s="11">
        <f t="shared" si="12"/>
        <v>0.51948051948051943</v>
      </c>
      <c r="G38" s="11">
        <f t="shared" si="12"/>
        <v>0.57333333333333336</v>
      </c>
      <c r="H38" s="11">
        <f t="shared" si="12"/>
        <v>0.55844155844155841</v>
      </c>
      <c r="I38" s="11">
        <f t="shared" si="12"/>
        <v>0.58441558441558439</v>
      </c>
      <c r="J38" s="11">
        <f t="shared" si="12"/>
        <v>0.50649350649350644</v>
      </c>
      <c r="K38" s="11">
        <f t="shared" si="12"/>
        <v>0.54545454545454541</v>
      </c>
    </row>
    <row r="39" spans="1:11" x14ac:dyDescent="0.3">
      <c r="A39" s="4" t="s">
        <v>17</v>
      </c>
      <c r="B39" s="11">
        <f>B34/(B34+B36)</f>
        <v>0.23809523809523808</v>
      </c>
      <c r="C39" s="11">
        <f t="shared" ref="C39:K39" si="13">C34/(C34+C36)</f>
        <v>0.375</v>
      </c>
      <c r="D39" s="11">
        <f t="shared" si="13"/>
        <v>0.19230769230769232</v>
      </c>
      <c r="E39" s="11">
        <f t="shared" si="13"/>
        <v>0.29545454545454547</v>
      </c>
      <c r="F39" s="11">
        <f t="shared" si="13"/>
        <v>0.28125</v>
      </c>
      <c r="G39" s="11">
        <f t="shared" si="13"/>
        <v>0.2</v>
      </c>
      <c r="H39" s="11">
        <f t="shared" si="13"/>
        <v>0.31034482758620691</v>
      </c>
      <c r="I39" s="11">
        <f t="shared" si="13"/>
        <v>0.35483870967741937</v>
      </c>
      <c r="J39" s="11">
        <f t="shared" si="13"/>
        <v>0.2</v>
      </c>
      <c r="K39" s="11">
        <f t="shared" si="13"/>
        <v>0.26923076923076922</v>
      </c>
    </row>
    <row r="40" spans="1:11" x14ac:dyDescent="0.3">
      <c r="A40" s="4" t="s">
        <v>16</v>
      </c>
      <c r="B40" s="11">
        <f>B34/(B34+B37)</f>
        <v>0.21739130434782608</v>
      </c>
      <c r="C40" s="11">
        <f t="shared" ref="C40:K40" si="14">C34/(C34+C37)</f>
        <v>0.52173913043478259</v>
      </c>
      <c r="D40" s="11">
        <f t="shared" si="14"/>
        <v>0.21739130434782608</v>
      </c>
      <c r="E40" s="11">
        <f t="shared" si="14"/>
        <v>0.56521739130434778</v>
      </c>
      <c r="F40" s="11">
        <f t="shared" si="14"/>
        <v>0.39130434782608697</v>
      </c>
      <c r="G40" s="11">
        <f t="shared" si="14"/>
        <v>0.13043478260869565</v>
      </c>
      <c r="H40" s="11">
        <f t="shared" si="14"/>
        <v>0.39130434782608697</v>
      </c>
      <c r="I40" s="11">
        <f t="shared" si="14"/>
        <v>0.47826086956521741</v>
      </c>
      <c r="J40" s="11">
        <f t="shared" si="14"/>
        <v>0.21739130434782608</v>
      </c>
      <c r="K40" s="11">
        <f t="shared" si="14"/>
        <v>0.30434782608695654</v>
      </c>
    </row>
    <row r="41" spans="1:11" x14ac:dyDescent="0.3">
      <c r="A41" s="4" t="s">
        <v>18</v>
      </c>
      <c r="B41" s="11">
        <f>B35/(B35+B36)</f>
        <v>0.70370370370370372</v>
      </c>
      <c r="C41" s="11">
        <f t="shared" ref="C41:K41" si="15">C35/(C35+C36)</f>
        <v>0.62962962962962965</v>
      </c>
      <c r="D41" s="11">
        <f t="shared" si="15"/>
        <v>0.61111111111111116</v>
      </c>
      <c r="E41" s="11">
        <f t="shared" si="15"/>
        <v>0.42592592592592593</v>
      </c>
      <c r="F41" s="11">
        <f t="shared" si="15"/>
        <v>0.57407407407407407</v>
      </c>
      <c r="G41" s="11">
        <f t="shared" si="15"/>
        <v>0.76923076923076927</v>
      </c>
      <c r="H41" s="11">
        <f t="shared" si="15"/>
        <v>0.62962962962962965</v>
      </c>
      <c r="I41" s="11">
        <f t="shared" si="15"/>
        <v>0.62962962962962965</v>
      </c>
      <c r="J41" s="11">
        <f t="shared" si="15"/>
        <v>0.62962962962962965</v>
      </c>
      <c r="K41" s="11">
        <f t="shared" si="15"/>
        <v>0.64814814814814814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0.21739130434782608</v>
      </c>
      <c r="C43" s="11">
        <f t="shared" ref="C43:K43" si="16">C34/(C34+C37)</f>
        <v>0.52173913043478259</v>
      </c>
      <c r="D43" s="11">
        <f t="shared" si="16"/>
        <v>0.21739130434782608</v>
      </c>
      <c r="E43" s="11">
        <f t="shared" si="16"/>
        <v>0.56521739130434778</v>
      </c>
      <c r="F43" s="11">
        <f t="shared" si="16"/>
        <v>0.39130434782608697</v>
      </c>
      <c r="G43" s="11">
        <f t="shared" si="16"/>
        <v>0.13043478260869565</v>
      </c>
      <c r="H43" s="11">
        <f t="shared" si="16"/>
        <v>0.39130434782608697</v>
      </c>
      <c r="I43" s="11">
        <f t="shared" si="16"/>
        <v>0.47826086956521741</v>
      </c>
      <c r="J43" s="11">
        <f t="shared" si="16"/>
        <v>0.21739130434782608</v>
      </c>
      <c r="K43" s="11">
        <f t="shared" si="16"/>
        <v>0.30434782608695654</v>
      </c>
    </row>
    <row r="44" spans="1:11" x14ac:dyDescent="0.3">
      <c r="A44" s="4" t="s">
        <v>23</v>
      </c>
      <c r="B44" s="11">
        <f>B36/(B36+B35)</f>
        <v>0.29629629629629628</v>
      </c>
      <c r="C44" s="11">
        <f t="shared" ref="C44:K44" si="17">C36/(C36+C35)</f>
        <v>0.37037037037037035</v>
      </c>
      <c r="D44" s="11">
        <f t="shared" si="17"/>
        <v>0.3888888888888889</v>
      </c>
      <c r="E44" s="11">
        <f t="shared" si="17"/>
        <v>0.57407407407407407</v>
      </c>
      <c r="F44" s="11">
        <f t="shared" si="17"/>
        <v>0.42592592592592593</v>
      </c>
      <c r="G44" s="11">
        <f t="shared" si="17"/>
        <v>0.23076923076923078</v>
      </c>
      <c r="H44" s="11">
        <f t="shared" si="17"/>
        <v>0.37037037037037035</v>
      </c>
      <c r="I44" s="11">
        <f t="shared" si="17"/>
        <v>0.37037037037037035</v>
      </c>
      <c r="J44" s="11">
        <f t="shared" si="17"/>
        <v>0.37037037037037035</v>
      </c>
      <c r="K44" s="11">
        <f t="shared" si="17"/>
        <v>0.35185185185185186</v>
      </c>
    </row>
    <row r="45" spans="1:11" x14ac:dyDescent="0.3">
      <c r="C45" s="11"/>
    </row>
    <row r="46" spans="1:11" x14ac:dyDescent="0.3">
      <c r="A46" s="6" t="s">
        <v>34</v>
      </c>
      <c r="B46" s="11">
        <v>0.9466</v>
      </c>
      <c r="C46" s="11">
        <v>0.95269999999999999</v>
      </c>
      <c r="D46" s="11">
        <v>0.94299999999999995</v>
      </c>
      <c r="E46" s="11">
        <v>0.94320000000000004</v>
      </c>
      <c r="F46" s="11">
        <v>0.94599999999999995</v>
      </c>
      <c r="G46" s="11">
        <v>0.94540000000000002</v>
      </c>
      <c r="H46" s="11">
        <v>0.94599999999999995</v>
      </c>
      <c r="I46" s="11">
        <v>0.94869999999999999</v>
      </c>
      <c r="J46" s="11">
        <v>0.94920000000000004</v>
      </c>
      <c r="K46" s="11">
        <v>0.94479999999999997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9</v>
      </c>
      <c r="C48" s="2">
        <v>10</v>
      </c>
      <c r="D48" s="2">
        <v>7</v>
      </c>
      <c r="E48" s="2">
        <v>11</v>
      </c>
      <c r="F48" s="2">
        <v>10</v>
      </c>
      <c r="G48" s="2">
        <v>6</v>
      </c>
      <c r="H48" s="2">
        <v>8</v>
      </c>
      <c r="I48" s="2">
        <v>4</v>
      </c>
      <c r="J48" s="2">
        <v>4</v>
      </c>
      <c r="K48" s="2">
        <v>9</v>
      </c>
    </row>
    <row r="49" spans="1:11" x14ac:dyDescent="0.3">
      <c r="A49" s="5" t="s">
        <v>19</v>
      </c>
      <c r="B49" s="2">
        <v>41</v>
      </c>
      <c r="C49" s="21">
        <v>30</v>
      </c>
      <c r="D49" s="2">
        <v>33</v>
      </c>
      <c r="E49" s="2">
        <v>31</v>
      </c>
      <c r="F49" s="2">
        <v>30</v>
      </c>
      <c r="G49" s="2">
        <v>46</v>
      </c>
      <c r="H49" s="2">
        <v>35</v>
      </c>
      <c r="I49" s="2">
        <v>35</v>
      </c>
      <c r="J49" s="2">
        <v>41</v>
      </c>
      <c r="K49" s="2">
        <v>35</v>
      </c>
    </row>
    <row r="50" spans="1:11" x14ac:dyDescent="0.3">
      <c r="A50" s="5" t="s">
        <v>22</v>
      </c>
      <c r="B50" s="2">
        <v>15</v>
      </c>
      <c r="C50" s="2">
        <v>27</v>
      </c>
      <c r="D50" s="2">
        <v>24</v>
      </c>
      <c r="E50" s="2">
        <v>26</v>
      </c>
      <c r="F50" s="2">
        <v>27</v>
      </c>
      <c r="G50" s="2">
        <v>11</v>
      </c>
      <c r="H50" s="2">
        <v>22</v>
      </c>
      <c r="I50" s="2">
        <v>22</v>
      </c>
      <c r="J50" s="2">
        <v>16</v>
      </c>
      <c r="K50" s="2">
        <v>22</v>
      </c>
    </row>
    <row r="51" spans="1:11" x14ac:dyDescent="0.3">
      <c r="A51" s="5" t="s">
        <v>20</v>
      </c>
      <c r="B51" s="2">
        <v>11</v>
      </c>
      <c r="C51" s="2">
        <v>10</v>
      </c>
      <c r="D51" s="2">
        <v>13</v>
      </c>
      <c r="E51" s="2">
        <v>9</v>
      </c>
      <c r="F51" s="2">
        <v>10</v>
      </c>
      <c r="G51" s="2">
        <v>14</v>
      </c>
      <c r="H51" s="2">
        <v>12</v>
      </c>
      <c r="I51" s="2">
        <v>16</v>
      </c>
      <c r="J51" s="2">
        <v>16</v>
      </c>
      <c r="K51" s="2">
        <v>11</v>
      </c>
    </row>
    <row r="52" spans="1:11" x14ac:dyDescent="0.3">
      <c r="A52" s="13" t="s">
        <v>27</v>
      </c>
      <c r="B52" s="11">
        <f>(B48+B49)/SUM(B48:B51)</f>
        <v>0.65789473684210531</v>
      </c>
      <c r="C52" s="11">
        <f t="shared" ref="C52:K52" si="18">(C48+C49)/SUM(C48:C51)</f>
        <v>0.51948051948051943</v>
      </c>
      <c r="D52" s="11">
        <f t="shared" si="18"/>
        <v>0.51948051948051943</v>
      </c>
      <c r="E52" s="11">
        <f t="shared" si="18"/>
        <v>0.54545454545454541</v>
      </c>
      <c r="F52" s="11">
        <f t="shared" si="18"/>
        <v>0.51948051948051943</v>
      </c>
      <c r="G52" s="11">
        <f t="shared" si="18"/>
        <v>0.67532467532467533</v>
      </c>
      <c r="H52" s="11">
        <f t="shared" si="18"/>
        <v>0.55844155844155841</v>
      </c>
      <c r="I52" s="11">
        <f t="shared" si="18"/>
        <v>0.50649350649350644</v>
      </c>
      <c r="J52" s="11">
        <f t="shared" si="18"/>
        <v>0.58441558441558439</v>
      </c>
      <c r="K52" s="11">
        <f t="shared" si="18"/>
        <v>0.5714285714285714</v>
      </c>
    </row>
    <row r="53" spans="1:11" x14ac:dyDescent="0.3">
      <c r="A53" s="4" t="s">
        <v>17</v>
      </c>
      <c r="B53" s="11">
        <f>B48/(B48+B50)</f>
        <v>0.375</v>
      </c>
      <c r="C53" s="11">
        <f t="shared" ref="C53:K53" si="19">C48/(C48+C50)</f>
        <v>0.27027027027027029</v>
      </c>
      <c r="D53" s="11">
        <f t="shared" si="19"/>
        <v>0.22580645161290322</v>
      </c>
      <c r="E53" s="11">
        <f t="shared" si="19"/>
        <v>0.29729729729729731</v>
      </c>
      <c r="F53" s="11">
        <f>F48/(F48+F50)</f>
        <v>0.27027027027027029</v>
      </c>
      <c r="G53" s="11">
        <f t="shared" si="19"/>
        <v>0.35294117647058826</v>
      </c>
      <c r="H53" s="11">
        <f t="shared" si="19"/>
        <v>0.26666666666666666</v>
      </c>
      <c r="I53" s="11">
        <f t="shared" si="19"/>
        <v>0.15384615384615385</v>
      </c>
      <c r="J53" s="11">
        <f t="shared" si="19"/>
        <v>0.2</v>
      </c>
      <c r="K53" s="11">
        <f t="shared" si="19"/>
        <v>0.29032258064516131</v>
      </c>
    </row>
    <row r="54" spans="1:11" x14ac:dyDescent="0.3">
      <c r="A54" s="4" t="s">
        <v>16</v>
      </c>
      <c r="B54" s="11">
        <f>B48/(B48+B51)</f>
        <v>0.45</v>
      </c>
      <c r="C54" s="11">
        <f t="shared" ref="C54:K54" si="20">C48/(C48+C51)</f>
        <v>0.5</v>
      </c>
      <c r="D54" s="11">
        <f t="shared" si="20"/>
        <v>0.35</v>
      </c>
      <c r="E54" s="11">
        <f t="shared" si="20"/>
        <v>0.55000000000000004</v>
      </c>
      <c r="F54" s="11">
        <f t="shared" si="20"/>
        <v>0.5</v>
      </c>
      <c r="G54" s="11">
        <f t="shared" si="20"/>
        <v>0.3</v>
      </c>
      <c r="H54" s="11">
        <f t="shared" si="20"/>
        <v>0.4</v>
      </c>
      <c r="I54" s="11">
        <f t="shared" si="20"/>
        <v>0.2</v>
      </c>
      <c r="J54" s="11">
        <f t="shared" si="20"/>
        <v>0.2</v>
      </c>
      <c r="K54" s="11">
        <f t="shared" si="20"/>
        <v>0.45</v>
      </c>
    </row>
    <row r="55" spans="1:11" x14ac:dyDescent="0.3">
      <c r="A55" s="4" t="s">
        <v>18</v>
      </c>
      <c r="B55" s="11">
        <f>B49/(B49+B50)</f>
        <v>0.7321428571428571</v>
      </c>
      <c r="C55" s="11">
        <f t="shared" ref="C55:K55" si="21">C49/(C49+C50)</f>
        <v>0.52631578947368418</v>
      </c>
      <c r="D55" s="11">
        <f t="shared" si="21"/>
        <v>0.57894736842105265</v>
      </c>
      <c r="E55" s="11">
        <f t="shared" si="21"/>
        <v>0.54385964912280704</v>
      </c>
      <c r="F55" s="11">
        <f t="shared" si="21"/>
        <v>0.52631578947368418</v>
      </c>
      <c r="G55" s="11">
        <f t="shared" si="21"/>
        <v>0.80701754385964908</v>
      </c>
      <c r="H55" s="11">
        <f t="shared" si="21"/>
        <v>0.61403508771929827</v>
      </c>
      <c r="I55" s="11">
        <f t="shared" si="21"/>
        <v>0.61403508771929827</v>
      </c>
      <c r="J55" s="11">
        <f t="shared" si="21"/>
        <v>0.7192982456140351</v>
      </c>
      <c r="K55" s="11">
        <f t="shared" si="21"/>
        <v>0.61403508771929827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0.45</v>
      </c>
      <c r="C57" s="11">
        <f t="shared" ref="C57:K57" si="22">C48/(C48+C51)</f>
        <v>0.5</v>
      </c>
      <c r="D57" s="11">
        <f t="shared" si="22"/>
        <v>0.35</v>
      </c>
      <c r="E57" s="11">
        <f t="shared" si="22"/>
        <v>0.55000000000000004</v>
      </c>
      <c r="F57" s="11">
        <f t="shared" si="22"/>
        <v>0.5</v>
      </c>
      <c r="G57" s="11">
        <f t="shared" si="22"/>
        <v>0.3</v>
      </c>
      <c r="H57" s="11">
        <f t="shared" si="22"/>
        <v>0.4</v>
      </c>
      <c r="I57" s="11">
        <f t="shared" si="22"/>
        <v>0.2</v>
      </c>
      <c r="J57" s="11">
        <f t="shared" si="22"/>
        <v>0.2</v>
      </c>
      <c r="K57" s="11">
        <f t="shared" si="22"/>
        <v>0.45</v>
      </c>
    </row>
    <row r="58" spans="1:11" x14ac:dyDescent="0.3">
      <c r="A58" s="4" t="s">
        <v>23</v>
      </c>
      <c r="B58" s="11">
        <f>B50/(B50+B49)</f>
        <v>0.26785714285714285</v>
      </c>
      <c r="C58" s="11">
        <f t="shared" ref="C58:K58" si="23">C50/(C50+C49)</f>
        <v>0.47368421052631576</v>
      </c>
      <c r="D58" s="11">
        <f t="shared" si="23"/>
        <v>0.42105263157894735</v>
      </c>
      <c r="E58" s="11">
        <f t="shared" si="23"/>
        <v>0.45614035087719296</v>
      </c>
      <c r="F58" s="11">
        <f t="shared" si="23"/>
        <v>0.47368421052631576</v>
      </c>
      <c r="G58" s="11">
        <f t="shared" si="23"/>
        <v>0.19298245614035087</v>
      </c>
      <c r="H58" s="11">
        <f t="shared" si="23"/>
        <v>0.38596491228070173</v>
      </c>
      <c r="I58" s="11">
        <f t="shared" si="23"/>
        <v>0.38596491228070173</v>
      </c>
      <c r="J58" s="11">
        <f t="shared" si="23"/>
        <v>0.2807017543859649</v>
      </c>
      <c r="K58" s="11">
        <f t="shared" si="23"/>
        <v>0.38596491228070173</v>
      </c>
    </row>
    <row r="59" spans="1:11" x14ac:dyDescent="0.3">
      <c r="C59" s="11"/>
    </row>
    <row r="60" spans="1:11" x14ac:dyDescent="0.3">
      <c r="A60" s="6" t="s">
        <v>35</v>
      </c>
      <c r="B60" s="11">
        <v>0.94950000000000001</v>
      </c>
      <c r="C60" s="11">
        <v>0.94950000000000001</v>
      </c>
      <c r="D60" s="11">
        <v>0.95009999999999994</v>
      </c>
      <c r="E60" s="11">
        <v>0.95030000000000003</v>
      </c>
      <c r="F60" s="11">
        <v>0.95389999999999997</v>
      </c>
      <c r="G60" s="11">
        <v>0.94350000000000001</v>
      </c>
      <c r="H60" s="11">
        <v>0.95140000000000002</v>
      </c>
      <c r="I60" s="11">
        <v>0.95730000000000004</v>
      </c>
      <c r="J60" s="11">
        <v>0.96020000000000005</v>
      </c>
      <c r="K60" s="11">
        <v>0.95469999999999999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6</v>
      </c>
      <c r="C62" s="2">
        <v>9</v>
      </c>
      <c r="D62" s="2">
        <v>6</v>
      </c>
      <c r="E62" s="2">
        <v>13</v>
      </c>
      <c r="F62" s="2">
        <v>10</v>
      </c>
      <c r="G62" s="2">
        <v>6</v>
      </c>
      <c r="H62" s="2">
        <v>6</v>
      </c>
      <c r="I62" s="2">
        <v>11</v>
      </c>
      <c r="J62" s="2">
        <v>8</v>
      </c>
      <c r="K62" s="2">
        <v>10</v>
      </c>
    </row>
    <row r="63" spans="1:11" x14ac:dyDescent="0.3">
      <c r="A63" s="5" t="s">
        <v>19</v>
      </c>
      <c r="B63" s="2">
        <v>33</v>
      </c>
      <c r="C63" s="21">
        <v>42</v>
      </c>
      <c r="D63" s="2">
        <v>34</v>
      </c>
      <c r="E63" s="2">
        <v>26</v>
      </c>
      <c r="F63" s="2">
        <v>36</v>
      </c>
      <c r="G63" s="2">
        <v>43</v>
      </c>
      <c r="H63" s="2">
        <v>34</v>
      </c>
      <c r="I63" s="2">
        <v>29</v>
      </c>
      <c r="J63" s="2">
        <v>32</v>
      </c>
      <c r="K63" s="2">
        <v>31</v>
      </c>
    </row>
    <row r="64" spans="1:11" x14ac:dyDescent="0.3">
      <c r="A64" s="5" t="s">
        <v>22</v>
      </c>
      <c r="B64" s="2">
        <v>22</v>
      </c>
      <c r="C64" s="2">
        <v>13</v>
      </c>
      <c r="D64" s="2">
        <v>21</v>
      </c>
      <c r="E64" s="2">
        <v>29</v>
      </c>
      <c r="F64" s="2">
        <v>19</v>
      </c>
      <c r="G64" s="2">
        <v>12</v>
      </c>
      <c r="H64" s="2">
        <v>21</v>
      </c>
      <c r="I64" s="2">
        <v>26</v>
      </c>
      <c r="J64" s="2">
        <v>23</v>
      </c>
      <c r="K64" s="2">
        <v>24</v>
      </c>
    </row>
    <row r="65" spans="1:11" x14ac:dyDescent="0.3">
      <c r="A65" s="5" t="s">
        <v>20</v>
      </c>
      <c r="B65" s="2">
        <v>16</v>
      </c>
      <c r="C65" s="2">
        <v>13</v>
      </c>
      <c r="D65" s="2">
        <v>16</v>
      </c>
      <c r="E65" s="2">
        <v>7</v>
      </c>
      <c r="F65" s="2">
        <v>15</v>
      </c>
      <c r="G65" s="2">
        <v>16</v>
      </c>
      <c r="H65" s="2">
        <v>16</v>
      </c>
      <c r="I65" s="2">
        <v>11</v>
      </c>
      <c r="J65" s="2">
        <v>12</v>
      </c>
      <c r="K65" s="2">
        <v>12</v>
      </c>
    </row>
    <row r="66" spans="1:11" x14ac:dyDescent="0.3">
      <c r="A66" s="13" t="s">
        <v>27</v>
      </c>
      <c r="B66" s="11">
        <f>(B62+B63)/SUM(B62:B65)</f>
        <v>0.50649350649350644</v>
      </c>
      <c r="C66" s="11">
        <f t="shared" ref="C66:K66" si="24">(C62+C63)/SUM(C62:C65)</f>
        <v>0.66233766233766234</v>
      </c>
      <c r="D66" s="11">
        <f t="shared" si="24"/>
        <v>0.51948051948051943</v>
      </c>
      <c r="E66" s="11">
        <f t="shared" si="24"/>
        <v>0.52</v>
      </c>
      <c r="F66" s="11">
        <f t="shared" si="24"/>
        <v>0.57499999999999996</v>
      </c>
      <c r="G66" s="11">
        <f t="shared" si="24"/>
        <v>0.63636363636363635</v>
      </c>
      <c r="H66" s="11">
        <f t="shared" si="24"/>
        <v>0.51948051948051943</v>
      </c>
      <c r="I66" s="11">
        <f t="shared" si="24"/>
        <v>0.51948051948051943</v>
      </c>
      <c r="J66" s="11">
        <f t="shared" si="24"/>
        <v>0.53333333333333333</v>
      </c>
      <c r="K66" s="11">
        <f t="shared" si="24"/>
        <v>0.53246753246753242</v>
      </c>
    </row>
    <row r="67" spans="1:11" x14ac:dyDescent="0.3">
      <c r="A67" s="4" t="s">
        <v>17</v>
      </c>
      <c r="B67" s="11">
        <f>B62/(B62+B64)</f>
        <v>0.21428571428571427</v>
      </c>
      <c r="C67" s="11">
        <f t="shared" ref="C67:K67" si="25">C62/(C62+C64)</f>
        <v>0.40909090909090912</v>
      </c>
      <c r="D67" s="11">
        <f t="shared" si="25"/>
        <v>0.22222222222222221</v>
      </c>
      <c r="E67" s="11">
        <f t="shared" si="25"/>
        <v>0.30952380952380953</v>
      </c>
      <c r="F67" s="11">
        <f t="shared" si="25"/>
        <v>0.34482758620689657</v>
      </c>
      <c r="G67" s="11">
        <f t="shared" si="25"/>
        <v>0.33333333333333331</v>
      </c>
      <c r="H67" s="11">
        <f t="shared" si="25"/>
        <v>0.22222222222222221</v>
      </c>
      <c r="I67" s="11">
        <f t="shared" si="25"/>
        <v>0.29729729729729731</v>
      </c>
      <c r="J67" s="11">
        <f t="shared" si="25"/>
        <v>0.25806451612903225</v>
      </c>
      <c r="K67" s="11">
        <f t="shared" si="25"/>
        <v>0.29411764705882354</v>
      </c>
    </row>
    <row r="68" spans="1:11" x14ac:dyDescent="0.3">
      <c r="A68" s="4" t="s">
        <v>16</v>
      </c>
      <c r="B68" s="11">
        <f>B62/(B62+B65)</f>
        <v>0.27272727272727271</v>
      </c>
      <c r="C68" s="11">
        <f t="shared" ref="C68:K68" si="26">C62/(C62+C65)</f>
        <v>0.40909090909090912</v>
      </c>
      <c r="D68" s="11">
        <f t="shared" si="26"/>
        <v>0.27272727272727271</v>
      </c>
      <c r="E68" s="11">
        <f t="shared" si="26"/>
        <v>0.65</v>
      </c>
      <c r="F68" s="11">
        <f t="shared" si="26"/>
        <v>0.4</v>
      </c>
      <c r="G68" s="11">
        <f t="shared" si="26"/>
        <v>0.27272727272727271</v>
      </c>
      <c r="H68" s="11">
        <f t="shared" si="26"/>
        <v>0.27272727272727271</v>
      </c>
      <c r="I68" s="11">
        <f t="shared" si="26"/>
        <v>0.5</v>
      </c>
      <c r="J68" s="11">
        <f t="shared" si="26"/>
        <v>0.4</v>
      </c>
      <c r="K68" s="11">
        <f t="shared" si="26"/>
        <v>0.45454545454545453</v>
      </c>
    </row>
    <row r="69" spans="1:11" x14ac:dyDescent="0.3">
      <c r="A69" s="4" t="s">
        <v>18</v>
      </c>
      <c r="B69" s="11">
        <f>B63/(B63+B64)</f>
        <v>0.6</v>
      </c>
      <c r="C69" s="11">
        <f t="shared" ref="C69:K69" si="27">C63/(C63+C64)</f>
        <v>0.76363636363636367</v>
      </c>
      <c r="D69" s="11">
        <f t="shared" si="27"/>
        <v>0.61818181818181817</v>
      </c>
      <c r="E69" s="11">
        <f t="shared" si="27"/>
        <v>0.47272727272727272</v>
      </c>
      <c r="F69" s="11">
        <f t="shared" si="27"/>
        <v>0.65454545454545454</v>
      </c>
      <c r="G69" s="11">
        <f t="shared" si="27"/>
        <v>0.78181818181818186</v>
      </c>
      <c r="H69" s="11">
        <f t="shared" si="27"/>
        <v>0.61818181818181817</v>
      </c>
      <c r="I69" s="11">
        <f t="shared" si="27"/>
        <v>0.52727272727272723</v>
      </c>
      <c r="J69" s="11">
        <f t="shared" si="27"/>
        <v>0.58181818181818179</v>
      </c>
      <c r="K69" s="11">
        <f t="shared" si="27"/>
        <v>0.5636363636363636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0.27272727272727271</v>
      </c>
      <c r="C71" s="11">
        <f t="shared" ref="C71:K71" si="28">C62/(C62+C65)</f>
        <v>0.40909090909090912</v>
      </c>
      <c r="D71" s="11">
        <f t="shared" si="28"/>
        <v>0.27272727272727271</v>
      </c>
      <c r="E71" s="11">
        <f t="shared" si="28"/>
        <v>0.65</v>
      </c>
      <c r="F71" s="11">
        <f t="shared" si="28"/>
        <v>0.4</v>
      </c>
      <c r="G71" s="11">
        <f t="shared" si="28"/>
        <v>0.27272727272727271</v>
      </c>
      <c r="H71" s="11">
        <f t="shared" si="28"/>
        <v>0.27272727272727271</v>
      </c>
      <c r="I71" s="11">
        <f t="shared" si="28"/>
        <v>0.5</v>
      </c>
      <c r="J71" s="11">
        <f t="shared" si="28"/>
        <v>0.4</v>
      </c>
      <c r="K71" s="11">
        <f t="shared" si="28"/>
        <v>0.45454545454545453</v>
      </c>
    </row>
    <row r="72" spans="1:11" x14ac:dyDescent="0.3">
      <c r="A72" s="4" t="s">
        <v>23</v>
      </c>
      <c r="B72" s="11">
        <f>B64/(B64+B63)</f>
        <v>0.4</v>
      </c>
      <c r="C72" s="11">
        <f t="shared" ref="C72:K72" si="29">C64/(C64+C63)</f>
        <v>0.23636363636363636</v>
      </c>
      <c r="D72" s="11">
        <f t="shared" si="29"/>
        <v>0.38181818181818183</v>
      </c>
      <c r="E72" s="11">
        <f t="shared" si="29"/>
        <v>0.52727272727272723</v>
      </c>
      <c r="F72" s="11">
        <f t="shared" si="29"/>
        <v>0.34545454545454546</v>
      </c>
      <c r="G72" s="11">
        <f t="shared" si="29"/>
        <v>0.21818181818181817</v>
      </c>
      <c r="H72" s="11">
        <f t="shared" si="29"/>
        <v>0.38181818181818183</v>
      </c>
      <c r="I72" s="11">
        <f t="shared" si="29"/>
        <v>0.47272727272727272</v>
      </c>
      <c r="J72" s="11">
        <f t="shared" si="29"/>
        <v>0.41818181818181815</v>
      </c>
      <c r="K72" s="11">
        <f t="shared" si="29"/>
        <v>0.43636363636363634</v>
      </c>
    </row>
    <row r="73" spans="1:11" x14ac:dyDescent="0.3">
      <c r="C73" s="11"/>
    </row>
    <row r="74" spans="1:11" x14ac:dyDescent="0.3">
      <c r="A74" s="6" t="s">
        <v>36</v>
      </c>
      <c r="B74" s="11">
        <v>0.94699999999999995</v>
      </c>
      <c r="C74" s="11">
        <v>0.94359999999999999</v>
      </c>
      <c r="D74" s="11">
        <v>0.95669999999999999</v>
      </c>
      <c r="E74" s="11">
        <v>0.95250000000000001</v>
      </c>
      <c r="F74" s="11">
        <v>0.95</v>
      </c>
      <c r="G74" s="11">
        <v>0.94530000000000003</v>
      </c>
      <c r="H74" s="11">
        <v>0.94610000000000005</v>
      </c>
      <c r="I74" s="11">
        <v>0.95409999999999995</v>
      </c>
      <c r="J74" s="11">
        <v>0.95440000000000003</v>
      </c>
      <c r="K74" s="11">
        <v>0.95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6</v>
      </c>
      <c r="C76" s="2">
        <v>7</v>
      </c>
      <c r="D76" s="2">
        <v>10</v>
      </c>
      <c r="E76" s="2">
        <v>14</v>
      </c>
      <c r="F76" s="2">
        <v>7</v>
      </c>
      <c r="G76" s="2">
        <v>7</v>
      </c>
      <c r="H76" s="2">
        <v>6</v>
      </c>
      <c r="I76" s="2">
        <v>9</v>
      </c>
      <c r="J76" s="2">
        <v>10</v>
      </c>
      <c r="K76" s="2">
        <v>7</v>
      </c>
    </row>
    <row r="77" spans="1:11" x14ac:dyDescent="0.3">
      <c r="A77" s="5" t="s">
        <v>19</v>
      </c>
      <c r="B77" s="2">
        <v>27</v>
      </c>
      <c r="C77" s="21">
        <v>29</v>
      </c>
      <c r="D77" s="21">
        <v>27</v>
      </c>
      <c r="E77" s="21">
        <v>30</v>
      </c>
      <c r="F77" s="21">
        <v>36</v>
      </c>
      <c r="G77" s="21">
        <v>45</v>
      </c>
      <c r="H77" s="21">
        <v>35</v>
      </c>
      <c r="I77" s="21">
        <v>29</v>
      </c>
      <c r="J77" s="21">
        <v>36</v>
      </c>
      <c r="K77" s="21">
        <v>39</v>
      </c>
    </row>
    <row r="78" spans="1:11" x14ac:dyDescent="0.3">
      <c r="A78" s="5" t="s">
        <v>22</v>
      </c>
      <c r="B78" s="2">
        <v>27</v>
      </c>
      <c r="C78" s="2">
        <v>26</v>
      </c>
      <c r="D78" s="2">
        <v>27</v>
      </c>
      <c r="E78" s="2">
        <v>25</v>
      </c>
      <c r="F78" s="2">
        <v>19</v>
      </c>
      <c r="G78" s="2">
        <v>10</v>
      </c>
      <c r="H78" s="2">
        <v>20</v>
      </c>
      <c r="I78" s="2">
        <v>26</v>
      </c>
      <c r="J78" s="2">
        <v>19</v>
      </c>
      <c r="K78" s="2">
        <v>15</v>
      </c>
    </row>
    <row r="79" spans="1:11" x14ac:dyDescent="0.3">
      <c r="A79" s="5" t="s">
        <v>20</v>
      </c>
      <c r="B79" s="2">
        <v>16</v>
      </c>
      <c r="C79" s="2">
        <v>15</v>
      </c>
      <c r="D79" s="2">
        <v>11</v>
      </c>
      <c r="E79" s="2">
        <v>8</v>
      </c>
      <c r="F79" s="2">
        <v>15</v>
      </c>
      <c r="G79" s="2">
        <v>15</v>
      </c>
      <c r="H79" s="2">
        <v>16</v>
      </c>
      <c r="I79" s="2">
        <v>13</v>
      </c>
      <c r="J79" s="2">
        <v>12</v>
      </c>
      <c r="K79" s="2">
        <v>14</v>
      </c>
    </row>
    <row r="80" spans="1:11" x14ac:dyDescent="0.3">
      <c r="A80" s="13" t="s">
        <v>27</v>
      </c>
      <c r="B80" s="11">
        <f>(B76+B77)/SUM(B76:B79)</f>
        <v>0.43421052631578949</v>
      </c>
      <c r="C80" s="11">
        <f t="shared" ref="C80:K80" si="30">(C76+C77)/SUM(C76:C79)</f>
        <v>0.46753246753246752</v>
      </c>
      <c r="D80" s="11">
        <f t="shared" si="30"/>
        <v>0.49333333333333335</v>
      </c>
      <c r="E80" s="11">
        <f t="shared" si="30"/>
        <v>0.5714285714285714</v>
      </c>
      <c r="F80" s="11">
        <f t="shared" si="30"/>
        <v>0.55844155844155841</v>
      </c>
      <c r="G80" s="11">
        <f t="shared" si="30"/>
        <v>0.67532467532467533</v>
      </c>
      <c r="H80" s="11">
        <f t="shared" si="30"/>
        <v>0.53246753246753242</v>
      </c>
      <c r="I80" s="11">
        <f t="shared" si="30"/>
        <v>0.4935064935064935</v>
      </c>
      <c r="J80" s="11">
        <f t="shared" si="30"/>
        <v>0.59740259740259738</v>
      </c>
      <c r="K80" s="11">
        <f t="shared" si="30"/>
        <v>0.61333333333333329</v>
      </c>
    </row>
    <row r="81" spans="1:11" x14ac:dyDescent="0.3">
      <c r="A81" s="4" t="s">
        <v>17</v>
      </c>
      <c r="B81" s="11">
        <f>B76/(B76+B78)</f>
        <v>0.18181818181818182</v>
      </c>
      <c r="C81" s="11">
        <f t="shared" ref="C81:K81" si="31">C76/(C76+C78)</f>
        <v>0.21212121212121213</v>
      </c>
      <c r="D81" s="11">
        <f t="shared" si="31"/>
        <v>0.27027027027027029</v>
      </c>
      <c r="E81" s="11">
        <f t="shared" si="31"/>
        <v>0.35897435897435898</v>
      </c>
      <c r="F81" s="11">
        <f t="shared" si="31"/>
        <v>0.26923076923076922</v>
      </c>
      <c r="G81" s="11">
        <f t="shared" si="31"/>
        <v>0.41176470588235292</v>
      </c>
      <c r="H81" s="11">
        <f t="shared" si="31"/>
        <v>0.23076923076923078</v>
      </c>
      <c r="I81" s="11">
        <f t="shared" si="31"/>
        <v>0.25714285714285712</v>
      </c>
      <c r="J81" s="11">
        <f t="shared" si="31"/>
        <v>0.34482758620689657</v>
      </c>
      <c r="K81" s="11">
        <f t="shared" si="31"/>
        <v>0.31818181818181818</v>
      </c>
    </row>
    <row r="82" spans="1:11" x14ac:dyDescent="0.3">
      <c r="A82" s="4" t="s">
        <v>16</v>
      </c>
      <c r="B82" s="11">
        <f>B76/(B76+B79)</f>
        <v>0.27272727272727271</v>
      </c>
      <c r="C82" s="11">
        <f t="shared" ref="C82:K82" si="32">C76/(C76+C79)</f>
        <v>0.31818181818181818</v>
      </c>
      <c r="D82" s="11">
        <f t="shared" si="32"/>
        <v>0.47619047619047616</v>
      </c>
      <c r="E82" s="11">
        <f t="shared" si="32"/>
        <v>0.63636363636363635</v>
      </c>
      <c r="F82" s="11">
        <f t="shared" si="32"/>
        <v>0.31818181818181818</v>
      </c>
      <c r="G82" s="11">
        <f t="shared" si="32"/>
        <v>0.31818181818181818</v>
      </c>
      <c r="H82" s="11">
        <f t="shared" si="32"/>
        <v>0.27272727272727271</v>
      </c>
      <c r="I82" s="11">
        <f t="shared" si="32"/>
        <v>0.40909090909090912</v>
      </c>
      <c r="J82" s="11">
        <f t="shared" si="32"/>
        <v>0.45454545454545453</v>
      </c>
      <c r="K82" s="11">
        <f t="shared" si="32"/>
        <v>0.33333333333333331</v>
      </c>
    </row>
    <row r="83" spans="1:11" x14ac:dyDescent="0.3">
      <c r="A83" s="4" t="s">
        <v>18</v>
      </c>
      <c r="B83" s="11">
        <f>B77/(B77+B78)</f>
        <v>0.5</v>
      </c>
      <c r="C83" s="11">
        <f t="shared" ref="C83:K83" si="33">C77/(C77+C78)</f>
        <v>0.52727272727272723</v>
      </c>
      <c r="D83" s="11">
        <f t="shared" si="33"/>
        <v>0.5</v>
      </c>
      <c r="E83" s="11">
        <f t="shared" si="33"/>
        <v>0.54545454545454541</v>
      </c>
      <c r="F83" s="11">
        <f t="shared" si="33"/>
        <v>0.65454545454545454</v>
      </c>
      <c r="G83" s="11">
        <f t="shared" si="33"/>
        <v>0.81818181818181823</v>
      </c>
      <c r="H83" s="11">
        <f t="shared" si="33"/>
        <v>0.63636363636363635</v>
      </c>
      <c r="I83" s="11">
        <f t="shared" si="33"/>
        <v>0.52727272727272723</v>
      </c>
      <c r="J83" s="11">
        <f t="shared" si="33"/>
        <v>0.65454545454545454</v>
      </c>
      <c r="K83" s="11">
        <f t="shared" si="33"/>
        <v>0.72222222222222221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0.27272727272727271</v>
      </c>
      <c r="C85" s="11">
        <f t="shared" ref="C85:K85" si="34">C76/(C76+C79)</f>
        <v>0.31818181818181818</v>
      </c>
      <c r="D85" s="11">
        <f t="shared" si="34"/>
        <v>0.47619047619047616</v>
      </c>
      <c r="E85" s="11">
        <f t="shared" si="34"/>
        <v>0.63636363636363635</v>
      </c>
      <c r="F85" s="11">
        <f t="shared" si="34"/>
        <v>0.31818181818181818</v>
      </c>
      <c r="G85" s="11">
        <f t="shared" si="34"/>
        <v>0.31818181818181818</v>
      </c>
      <c r="H85" s="11">
        <f t="shared" si="34"/>
        <v>0.27272727272727271</v>
      </c>
      <c r="I85" s="11">
        <f t="shared" si="34"/>
        <v>0.40909090909090912</v>
      </c>
      <c r="J85" s="11">
        <f t="shared" si="34"/>
        <v>0.45454545454545453</v>
      </c>
      <c r="K85" s="11">
        <f t="shared" si="34"/>
        <v>0.33333333333333331</v>
      </c>
    </row>
    <row r="86" spans="1:11" x14ac:dyDescent="0.3">
      <c r="A86" s="4" t="s">
        <v>23</v>
      </c>
      <c r="B86" s="11">
        <f>B78/(B78+B77)</f>
        <v>0.5</v>
      </c>
      <c r="C86" s="11">
        <f t="shared" ref="C86:K86" si="35">C78/(C78+C77)</f>
        <v>0.47272727272727272</v>
      </c>
      <c r="D86" s="11">
        <f t="shared" si="35"/>
        <v>0.5</v>
      </c>
      <c r="E86" s="11">
        <f t="shared" si="35"/>
        <v>0.45454545454545453</v>
      </c>
      <c r="F86" s="11">
        <f t="shared" si="35"/>
        <v>0.34545454545454546</v>
      </c>
      <c r="G86" s="11">
        <f t="shared" si="35"/>
        <v>0.18181818181818182</v>
      </c>
      <c r="H86" s="11">
        <f t="shared" si="35"/>
        <v>0.36363636363636365</v>
      </c>
      <c r="I86" s="11">
        <f t="shared" si="35"/>
        <v>0.47272727272727272</v>
      </c>
      <c r="J86" s="11">
        <f t="shared" si="35"/>
        <v>0.34545454545454546</v>
      </c>
      <c r="K86" s="11">
        <f t="shared" si="35"/>
        <v>0.27777777777777779</v>
      </c>
    </row>
    <row r="87" spans="1:11" x14ac:dyDescent="0.3">
      <c r="C87" s="11"/>
    </row>
    <row r="88" spans="1:11" x14ac:dyDescent="0.3">
      <c r="A88" s="6" t="s">
        <v>37</v>
      </c>
      <c r="B88" s="11">
        <v>0.93930000000000002</v>
      </c>
      <c r="C88" s="11">
        <v>0.94769999999999999</v>
      </c>
      <c r="D88" s="11">
        <v>0.94979999999999998</v>
      </c>
      <c r="E88" s="11">
        <v>0.94869999999999999</v>
      </c>
      <c r="F88" s="11">
        <v>0.94540000000000002</v>
      </c>
      <c r="G88" s="11">
        <v>0.94940000000000002</v>
      </c>
      <c r="H88" s="11">
        <v>0.95050000000000001</v>
      </c>
      <c r="I88" s="11">
        <v>0.9536</v>
      </c>
      <c r="J88" s="11">
        <v>0.95499999999999996</v>
      </c>
      <c r="K88" s="11">
        <v>0.94269999999999998</v>
      </c>
    </row>
    <row r="90" spans="1:11" x14ac:dyDescent="0.3">
      <c r="A90" s="5" t="s">
        <v>21</v>
      </c>
      <c r="B90" s="2">
        <v>5</v>
      </c>
      <c r="C90" s="2">
        <v>8</v>
      </c>
      <c r="D90" s="2">
        <v>7</v>
      </c>
      <c r="E90" s="2">
        <v>4</v>
      </c>
      <c r="F90" s="2">
        <v>8</v>
      </c>
      <c r="G90" s="2">
        <v>5</v>
      </c>
      <c r="H90" s="2">
        <v>12</v>
      </c>
      <c r="I90" s="2">
        <v>11</v>
      </c>
      <c r="J90" s="2">
        <v>6</v>
      </c>
      <c r="K90" s="2">
        <v>12</v>
      </c>
    </row>
    <row r="91" spans="1:11" x14ac:dyDescent="0.3">
      <c r="A91" s="5" t="s">
        <v>19</v>
      </c>
      <c r="B91" s="2">
        <v>30</v>
      </c>
      <c r="C91" s="21">
        <v>32</v>
      </c>
      <c r="D91" s="2">
        <v>35</v>
      </c>
      <c r="E91" s="2">
        <v>35</v>
      </c>
      <c r="F91" s="2">
        <v>32</v>
      </c>
      <c r="G91" s="2">
        <v>39</v>
      </c>
      <c r="H91" s="2">
        <v>32</v>
      </c>
      <c r="I91" s="2">
        <v>27</v>
      </c>
      <c r="J91" s="2">
        <v>41</v>
      </c>
      <c r="K91" s="2">
        <v>34</v>
      </c>
    </row>
    <row r="92" spans="1:11" x14ac:dyDescent="0.3">
      <c r="A92" s="5" t="s">
        <v>22</v>
      </c>
      <c r="B92" s="2">
        <v>22</v>
      </c>
      <c r="C92" s="2">
        <v>20</v>
      </c>
      <c r="D92" s="2">
        <v>17</v>
      </c>
      <c r="E92" s="2">
        <v>17</v>
      </c>
      <c r="F92" s="2">
        <v>20</v>
      </c>
      <c r="G92" s="2">
        <v>13</v>
      </c>
      <c r="H92" s="2">
        <v>18</v>
      </c>
      <c r="I92" s="2">
        <v>25</v>
      </c>
      <c r="J92" s="2">
        <v>11</v>
      </c>
      <c r="K92" s="2">
        <v>18</v>
      </c>
    </row>
    <row r="93" spans="1:11" x14ac:dyDescent="0.3">
      <c r="A93" s="5" t="s">
        <v>20</v>
      </c>
      <c r="B93" s="2">
        <v>20</v>
      </c>
      <c r="C93" s="2">
        <v>17</v>
      </c>
      <c r="D93" s="2">
        <v>18</v>
      </c>
      <c r="E93" s="2">
        <v>21</v>
      </c>
      <c r="F93" s="2">
        <v>17</v>
      </c>
      <c r="G93" s="2">
        <v>20</v>
      </c>
      <c r="H93" s="2">
        <v>13</v>
      </c>
      <c r="I93" s="2">
        <v>14</v>
      </c>
      <c r="J93" s="2">
        <v>19</v>
      </c>
      <c r="K93" s="2">
        <v>13</v>
      </c>
    </row>
    <row r="94" spans="1:11" x14ac:dyDescent="0.3">
      <c r="A94" s="13" t="s">
        <v>27</v>
      </c>
      <c r="B94" s="11">
        <f>(B90+B91)/SUM(B90:B93)</f>
        <v>0.45454545454545453</v>
      </c>
      <c r="C94" s="11">
        <f t="shared" ref="C94:K94" si="36">(C90+C91)/SUM(C90:C93)</f>
        <v>0.51948051948051943</v>
      </c>
      <c r="D94" s="11">
        <f t="shared" si="36"/>
        <v>0.54545454545454541</v>
      </c>
      <c r="E94" s="11">
        <f t="shared" si="36"/>
        <v>0.50649350649350644</v>
      </c>
      <c r="F94" s="11">
        <f t="shared" si="36"/>
        <v>0.51948051948051943</v>
      </c>
      <c r="G94" s="11">
        <f t="shared" si="36"/>
        <v>0.5714285714285714</v>
      </c>
      <c r="H94" s="11">
        <f t="shared" si="36"/>
        <v>0.58666666666666667</v>
      </c>
      <c r="I94" s="11">
        <f t="shared" si="36"/>
        <v>0.4935064935064935</v>
      </c>
      <c r="J94" s="11">
        <f t="shared" si="36"/>
        <v>0.61038961038961037</v>
      </c>
      <c r="K94" s="11">
        <f t="shared" si="36"/>
        <v>0.59740259740259738</v>
      </c>
    </row>
    <row r="95" spans="1:11" x14ac:dyDescent="0.3">
      <c r="A95" s="4" t="s">
        <v>17</v>
      </c>
      <c r="B95" s="11">
        <f>B90/(B90+B92)</f>
        <v>0.18518518518518517</v>
      </c>
      <c r="C95" s="11">
        <f t="shared" ref="C95:K95" si="37">C90/(C90+C92)</f>
        <v>0.2857142857142857</v>
      </c>
      <c r="D95" s="11">
        <f t="shared" si="37"/>
        <v>0.29166666666666669</v>
      </c>
      <c r="E95" s="11">
        <f t="shared" si="37"/>
        <v>0.19047619047619047</v>
      </c>
      <c r="F95" s="11">
        <f t="shared" si="37"/>
        <v>0.2857142857142857</v>
      </c>
      <c r="G95" s="11">
        <f t="shared" si="37"/>
        <v>0.27777777777777779</v>
      </c>
      <c r="H95" s="11">
        <f t="shared" si="37"/>
        <v>0.4</v>
      </c>
      <c r="I95" s="11">
        <f t="shared" si="37"/>
        <v>0.30555555555555558</v>
      </c>
      <c r="J95" s="11">
        <f t="shared" si="37"/>
        <v>0.35294117647058826</v>
      </c>
      <c r="K95" s="11">
        <f t="shared" si="37"/>
        <v>0.4</v>
      </c>
    </row>
    <row r="96" spans="1:11" x14ac:dyDescent="0.3">
      <c r="A96" s="4" t="s">
        <v>16</v>
      </c>
      <c r="B96" s="11">
        <f>B90/(B90+B93)</f>
        <v>0.2</v>
      </c>
      <c r="C96" s="11">
        <f t="shared" ref="C96:K96" si="38">C90/(C90+C93)</f>
        <v>0.32</v>
      </c>
      <c r="D96" s="11">
        <f t="shared" si="38"/>
        <v>0.28000000000000003</v>
      </c>
      <c r="E96" s="11">
        <f t="shared" si="38"/>
        <v>0.16</v>
      </c>
      <c r="F96" s="11">
        <f t="shared" si="38"/>
        <v>0.32</v>
      </c>
      <c r="G96" s="11">
        <f t="shared" si="38"/>
        <v>0.2</v>
      </c>
      <c r="H96" s="11">
        <f t="shared" si="38"/>
        <v>0.48</v>
      </c>
      <c r="I96" s="11">
        <f t="shared" si="38"/>
        <v>0.44</v>
      </c>
      <c r="J96" s="11">
        <f t="shared" si="38"/>
        <v>0.24</v>
      </c>
      <c r="K96" s="11">
        <f t="shared" si="38"/>
        <v>0.48</v>
      </c>
    </row>
    <row r="97" spans="1:12" x14ac:dyDescent="0.3">
      <c r="A97" s="4" t="s">
        <v>18</v>
      </c>
      <c r="B97" s="11">
        <f>B91/(B91+B92)</f>
        <v>0.57692307692307687</v>
      </c>
      <c r="C97" s="11">
        <f t="shared" ref="C97:K97" si="39">C91/(C91+C92)</f>
        <v>0.61538461538461542</v>
      </c>
      <c r="D97" s="11">
        <f t="shared" si="39"/>
        <v>0.67307692307692313</v>
      </c>
      <c r="E97" s="11">
        <f t="shared" si="39"/>
        <v>0.67307692307692313</v>
      </c>
      <c r="F97" s="11">
        <f t="shared" si="39"/>
        <v>0.61538461538461542</v>
      </c>
      <c r="G97" s="11">
        <f t="shared" si="39"/>
        <v>0.75</v>
      </c>
      <c r="H97" s="11">
        <f t="shared" si="39"/>
        <v>0.64</v>
      </c>
      <c r="I97" s="11">
        <f t="shared" si="39"/>
        <v>0.51923076923076927</v>
      </c>
      <c r="J97" s="11">
        <f t="shared" si="39"/>
        <v>0.78846153846153844</v>
      </c>
      <c r="K97" s="11">
        <f t="shared" si="39"/>
        <v>0.65384615384615385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0.2</v>
      </c>
      <c r="C99" s="11">
        <f t="shared" ref="C99:K99" si="40">C90/(C90+C93)</f>
        <v>0.32</v>
      </c>
      <c r="D99" s="11">
        <f t="shared" si="40"/>
        <v>0.28000000000000003</v>
      </c>
      <c r="E99" s="11">
        <f t="shared" si="40"/>
        <v>0.16</v>
      </c>
      <c r="F99" s="11">
        <f t="shared" si="40"/>
        <v>0.32</v>
      </c>
      <c r="G99" s="11">
        <f t="shared" si="40"/>
        <v>0.2</v>
      </c>
      <c r="H99" s="11">
        <f t="shared" si="40"/>
        <v>0.48</v>
      </c>
      <c r="I99" s="11">
        <f t="shared" si="40"/>
        <v>0.44</v>
      </c>
      <c r="J99" s="11">
        <f t="shared" si="40"/>
        <v>0.24</v>
      </c>
      <c r="K99" s="11">
        <f t="shared" si="40"/>
        <v>0.48</v>
      </c>
    </row>
    <row r="100" spans="1:12" x14ac:dyDescent="0.3">
      <c r="A100" s="4" t="s">
        <v>23</v>
      </c>
      <c r="B100" s="11">
        <f>B92/(B92+B91)</f>
        <v>0.42307692307692307</v>
      </c>
      <c r="C100" s="11">
        <f t="shared" ref="C100:K100" si="41">C92/(C92+C91)</f>
        <v>0.38461538461538464</v>
      </c>
      <c r="D100" s="11">
        <f t="shared" si="41"/>
        <v>0.32692307692307693</v>
      </c>
      <c r="E100" s="11">
        <f t="shared" si="41"/>
        <v>0.32692307692307693</v>
      </c>
      <c r="F100" s="11">
        <f t="shared" si="41"/>
        <v>0.38461538461538464</v>
      </c>
      <c r="G100" s="11">
        <f t="shared" si="41"/>
        <v>0.25</v>
      </c>
      <c r="H100" s="11">
        <f t="shared" si="41"/>
        <v>0.36</v>
      </c>
      <c r="I100" s="11">
        <f t="shared" si="41"/>
        <v>0.48076923076923078</v>
      </c>
      <c r="J100" s="11">
        <f t="shared" si="41"/>
        <v>0.21153846153846154</v>
      </c>
      <c r="K100" s="11">
        <f t="shared" si="41"/>
        <v>0.34615384615384615</v>
      </c>
    </row>
    <row r="101" spans="1:12" x14ac:dyDescent="0.3">
      <c r="C101" s="11"/>
    </row>
    <row r="102" spans="1:12" x14ac:dyDescent="0.3">
      <c r="A102" s="6" t="s">
        <v>38</v>
      </c>
      <c r="B102" s="11">
        <v>0.95309999999999995</v>
      </c>
      <c r="C102" s="11">
        <v>0.95220000000000005</v>
      </c>
      <c r="D102" s="11">
        <v>0.9415</v>
      </c>
      <c r="E102" s="11">
        <v>0.94389999999999996</v>
      </c>
      <c r="F102" s="11">
        <v>0.95109999999999995</v>
      </c>
      <c r="G102" s="11">
        <v>0.94969999999999999</v>
      </c>
      <c r="H102" s="11">
        <v>0.95020000000000004</v>
      </c>
      <c r="I102" s="11">
        <v>0.95079999999999998</v>
      </c>
      <c r="J102" s="11">
        <v>0.95250000000000001</v>
      </c>
      <c r="K102" s="11">
        <v>0.95</v>
      </c>
      <c r="L102" s="11" t="s">
        <v>0</v>
      </c>
    </row>
    <row r="104" spans="1:12" x14ac:dyDescent="0.3">
      <c r="A104" s="5" t="s">
        <v>21</v>
      </c>
      <c r="B104" s="2">
        <v>11</v>
      </c>
      <c r="C104" s="21">
        <v>10</v>
      </c>
      <c r="D104" s="2">
        <v>9</v>
      </c>
      <c r="E104" s="2">
        <v>9</v>
      </c>
      <c r="F104" s="2">
        <v>4</v>
      </c>
      <c r="G104" s="2">
        <v>7</v>
      </c>
      <c r="H104" s="2">
        <v>8</v>
      </c>
      <c r="I104" s="2">
        <v>12</v>
      </c>
      <c r="J104" s="2">
        <v>9</v>
      </c>
      <c r="K104" s="2">
        <v>11</v>
      </c>
    </row>
    <row r="105" spans="1:12" x14ac:dyDescent="0.3">
      <c r="A105" s="5" t="s">
        <v>19</v>
      </c>
      <c r="B105" s="2">
        <v>36</v>
      </c>
      <c r="C105" s="21">
        <v>32</v>
      </c>
      <c r="D105" s="2">
        <v>34</v>
      </c>
      <c r="E105" s="2">
        <v>30</v>
      </c>
      <c r="F105" s="2">
        <v>28</v>
      </c>
      <c r="G105" s="2">
        <v>42</v>
      </c>
      <c r="H105" s="2">
        <v>38</v>
      </c>
      <c r="I105" s="2">
        <v>27</v>
      </c>
      <c r="J105" s="2">
        <v>36</v>
      </c>
      <c r="K105" s="2">
        <v>25</v>
      </c>
    </row>
    <row r="106" spans="1:12" x14ac:dyDescent="0.3">
      <c r="A106" s="5" t="s">
        <v>22</v>
      </c>
      <c r="B106" s="2">
        <v>18</v>
      </c>
      <c r="C106" s="2">
        <v>22</v>
      </c>
      <c r="D106" s="2">
        <v>20</v>
      </c>
      <c r="E106" s="2">
        <v>24</v>
      </c>
      <c r="F106" s="2">
        <v>26</v>
      </c>
      <c r="G106" s="2">
        <v>12</v>
      </c>
      <c r="H106" s="2">
        <v>16</v>
      </c>
      <c r="I106" s="2">
        <v>27</v>
      </c>
      <c r="J106" s="2">
        <v>18</v>
      </c>
      <c r="K106" s="2">
        <v>19</v>
      </c>
    </row>
    <row r="107" spans="1:12" x14ac:dyDescent="0.3">
      <c r="A107" s="5" t="s">
        <v>20</v>
      </c>
      <c r="B107" s="2">
        <v>12</v>
      </c>
      <c r="C107" s="2">
        <v>13</v>
      </c>
      <c r="D107" s="2">
        <v>14</v>
      </c>
      <c r="E107" s="2">
        <v>14</v>
      </c>
      <c r="F107" s="2">
        <v>19</v>
      </c>
      <c r="G107" s="2">
        <v>16</v>
      </c>
      <c r="H107" s="2">
        <v>15</v>
      </c>
      <c r="I107" s="2">
        <v>11</v>
      </c>
      <c r="J107" s="2">
        <v>14</v>
      </c>
      <c r="K107" s="2">
        <v>12</v>
      </c>
    </row>
    <row r="108" spans="1:12" x14ac:dyDescent="0.3">
      <c r="A108" s="13" t="s">
        <v>27</v>
      </c>
      <c r="B108" s="11">
        <f>(B104+B105)/SUM(B104:B107)</f>
        <v>0.61038961038961037</v>
      </c>
      <c r="C108" s="11">
        <f t="shared" ref="C108:K108" si="42">(C104+C105)/SUM(C104:C107)</f>
        <v>0.54545454545454541</v>
      </c>
      <c r="D108" s="11">
        <f t="shared" si="42"/>
        <v>0.55844155844155841</v>
      </c>
      <c r="E108" s="11">
        <f t="shared" si="42"/>
        <v>0.50649350649350644</v>
      </c>
      <c r="F108" s="11">
        <f t="shared" si="42"/>
        <v>0.41558441558441561</v>
      </c>
      <c r="G108" s="11">
        <f t="shared" si="42"/>
        <v>0.63636363636363635</v>
      </c>
      <c r="H108" s="11">
        <f t="shared" si="42"/>
        <v>0.59740259740259738</v>
      </c>
      <c r="I108" s="11">
        <f t="shared" si="42"/>
        <v>0.50649350649350644</v>
      </c>
      <c r="J108" s="11">
        <f t="shared" si="42"/>
        <v>0.58441558441558439</v>
      </c>
      <c r="K108" s="11">
        <f t="shared" si="42"/>
        <v>0.53731343283582089</v>
      </c>
    </row>
    <row r="109" spans="1:12" x14ac:dyDescent="0.3">
      <c r="A109" s="4" t="s">
        <v>17</v>
      </c>
      <c r="B109" s="11">
        <f>B104/(B104+B106)</f>
        <v>0.37931034482758619</v>
      </c>
      <c r="C109" s="11">
        <f t="shared" ref="C109:K109" si="43">C104/(C104+C106)</f>
        <v>0.3125</v>
      </c>
      <c r="D109" s="11">
        <f t="shared" si="43"/>
        <v>0.31034482758620691</v>
      </c>
      <c r="E109" s="11">
        <f t="shared" si="43"/>
        <v>0.27272727272727271</v>
      </c>
      <c r="F109" s="11">
        <f t="shared" si="43"/>
        <v>0.13333333333333333</v>
      </c>
      <c r="G109" s="11">
        <f t="shared" si="43"/>
        <v>0.36842105263157893</v>
      </c>
      <c r="H109" s="11">
        <f t="shared" si="43"/>
        <v>0.33333333333333331</v>
      </c>
      <c r="I109" s="11">
        <f t="shared" si="43"/>
        <v>0.30769230769230771</v>
      </c>
      <c r="J109" s="11">
        <f t="shared" si="43"/>
        <v>0.33333333333333331</v>
      </c>
      <c r="K109" s="11">
        <f t="shared" si="43"/>
        <v>0.36666666666666664</v>
      </c>
    </row>
    <row r="110" spans="1:12" x14ac:dyDescent="0.3">
      <c r="A110" s="4" t="s">
        <v>16</v>
      </c>
      <c r="B110" s="11">
        <f>B104/(B104+B107)</f>
        <v>0.47826086956521741</v>
      </c>
      <c r="C110" s="11">
        <f t="shared" ref="C110:K110" si="44">C104/(C104+C107)</f>
        <v>0.43478260869565216</v>
      </c>
      <c r="D110" s="11">
        <f t="shared" si="44"/>
        <v>0.39130434782608697</v>
      </c>
      <c r="E110" s="11">
        <f t="shared" si="44"/>
        <v>0.39130434782608697</v>
      </c>
      <c r="F110" s="11">
        <f t="shared" si="44"/>
        <v>0.17391304347826086</v>
      </c>
      <c r="G110" s="11">
        <f t="shared" si="44"/>
        <v>0.30434782608695654</v>
      </c>
      <c r="H110" s="11">
        <f t="shared" si="44"/>
        <v>0.34782608695652173</v>
      </c>
      <c r="I110" s="11">
        <f t="shared" si="44"/>
        <v>0.52173913043478259</v>
      </c>
      <c r="J110" s="11">
        <f t="shared" si="44"/>
        <v>0.39130434782608697</v>
      </c>
      <c r="K110" s="11">
        <f t="shared" si="44"/>
        <v>0.47826086956521741</v>
      </c>
    </row>
    <row r="111" spans="1:12" x14ac:dyDescent="0.3">
      <c r="A111" s="4" t="s">
        <v>18</v>
      </c>
      <c r="B111" s="11">
        <f>B105/(B105+B106)</f>
        <v>0.66666666666666663</v>
      </c>
      <c r="C111" s="11">
        <f t="shared" ref="C111:K111" si="45">C105/(C105+C106)</f>
        <v>0.59259259259259256</v>
      </c>
      <c r="D111" s="11">
        <f t="shared" si="45"/>
        <v>0.62962962962962965</v>
      </c>
      <c r="E111" s="11">
        <f t="shared" si="45"/>
        <v>0.55555555555555558</v>
      </c>
      <c r="F111" s="11">
        <f t="shared" si="45"/>
        <v>0.51851851851851849</v>
      </c>
      <c r="G111" s="11">
        <f t="shared" si="45"/>
        <v>0.77777777777777779</v>
      </c>
      <c r="H111" s="11">
        <f t="shared" si="45"/>
        <v>0.70370370370370372</v>
      </c>
      <c r="I111" s="11">
        <f t="shared" si="45"/>
        <v>0.5</v>
      </c>
      <c r="J111" s="11">
        <f t="shared" si="45"/>
        <v>0.66666666666666663</v>
      </c>
      <c r="K111" s="11">
        <f t="shared" si="45"/>
        <v>0.56818181818181823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0.47826086956521741</v>
      </c>
      <c r="C113" s="11">
        <f t="shared" ref="C113:K113" si="46">C104/(C104+C107)</f>
        <v>0.43478260869565216</v>
      </c>
      <c r="D113" s="11">
        <f t="shared" si="46"/>
        <v>0.39130434782608697</v>
      </c>
      <c r="E113" s="11">
        <f t="shared" si="46"/>
        <v>0.39130434782608697</v>
      </c>
      <c r="F113" s="11">
        <f t="shared" si="46"/>
        <v>0.17391304347826086</v>
      </c>
      <c r="G113" s="11">
        <f t="shared" si="46"/>
        <v>0.30434782608695654</v>
      </c>
      <c r="H113" s="11">
        <f t="shared" si="46"/>
        <v>0.34782608695652173</v>
      </c>
      <c r="I113" s="11">
        <f t="shared" si="46"/>
        <v>0.52173913043478259</v>
      </c>
      <c r="J113" s="11">
        <f t="shared" si="46"/>
        <v>0.39130434782608697</v>
      </c>
      <c r="K113" s="11">
        <f t="shared" si="46"/>
        <v>0.47826086956521741</v>
      </c>
    </row>
    <row r="114" spans="1:23" x14ac:dyDescent="0.3">
      <c r="A114" s="4" t="s">
        <v>23</v>
      </c>
      <c r="B114" s="11">
        <f>B106/(B106+B105)</f>
        <v>0.33333333333333331</v>
      </c>
      <c r="C114" s="11">
        <f t="shared" ref="C114:K114" si="47">C106/(C106+C105)</f>
        <v>0.40740740740740738</v>
      </c>
      <c r="D114" s="11">
        <f t="shared" si="47"/>
        <v>0.37037037037037035</v>
      </c>
      <c r="E114" s="11">
        <f t="shared" si="47"/>
        <v>0.44444444444444442</v>
      </c>
      <c r="F114" s="11">
        <f t="shared" si="47"/>
        <v>0.48148148148148145</v>
      </c>
      <c r="G114" s="11">
        <f t="shared" si="47"/>
        <v>0.22222222222222221</v>
      </c>
      <c r="H114" s="11">
        <f t="shared" si="47"/>
        <v>0.29629629629629628</v>
      </c>
      <c r="I114" s="11">
        <f t="shared" si="47"/>
        <v>0.5</v>
      </c>
      <c r="J114" s="11">
        <f t="shared" si="47"/>
        <v>0.33333333333333331</v>
      </c>
      <c r="K114" s="11">
        <f t="shared" si="47"/>
        <v>0.43181818181818182</v>
      </c>
    </row>
    <row r="115" spans="1:23" x14ac:dyDescent="0.3">
      <c r="C115" s="11"/>
    </row>
    <row r="116" spans="1:23" x14ac:dyDescent="0.3">
      <c r="A116" s="6" t="s">
        <v>39</v>
      </c>
      <c r="B116" s="11">
        <v>0.95020000000000004</v>
      </c>
      <c r="C116" s="11">
        <v>0.95279999999999998</v>
      </c>
      <c r="D116" s="11">
        <v>0.9496</v>
      </c>
      <c r="E116" s="11">
        <v>0.9516</v>
      </c>
      <c r="F116" s="11">
        <v>0.9506</v>
      </c>
      <c r="G116" s="11">
        <v>0.94110000000000005</v>
      </c>
      <c r="H116" s="11">
        <v>0.94689999999999996</v>
      </c>
      <c r="I116" s="11">
        <v>0.95399999999999996</v>
      </c>
      <c r="J116" s="11">
        <v>0.95520000000000005</v>
      </c>
      <c r="K116" s="11">
        <v>0.94699999999999995</v>
      </c>
    </row>
    <row r="118" spans="1:23" x14ac:dyDescent="0.3">
      <c r="A118" s="5" t="s">
        <v>21</v>
      </c>
      <c r="B118" s="2">
        <v>7</v>
      </c>
      <c r="C118" s="2">
        <v>10</v>
      </c>
      <c r="D118" s="2">
        <v>5</v>
      </c>
      <c r="E118" s="2">
        <v>5</v>
      </c>
      <c r="F118" s="2">
        <v>5</v>
      </c>
      <c r="G118" s="2">
        <v>5</v>
      </c>
      <c r="H118" s="2">
        <v>9</v>
      </c>
      <c r="I118" s="2">
        <v>11</v>
      </c>
      <c r="J118" s="2">
        <v>9</v>
      </c>
      <c r="K118" s="2">
        <v>13</v>
      </c>
    </row>
    <row r="119" spans="1:23" x14ac:dyDescent="0.3">
      <c r="A119" s="5" t="s">
        <v>19</v>
      </c>
      <c r="B119" s="2">
        <v>39</v>
      </c>
      <c r="C119" s="21">
        <v>33</v>
      </c>
      <c r="D119" s="2">
        <v>30</v>
      </c>
      <c r="E119" s="2">
        <v>29</v>
      </c>
      <c r="F119" s="2">
        <v>30</v>
      </c>
      <c r="G119" s="2">
        <v>43</v>
      </c>
      <c r="H119" s="2">
        <v>34</v>
      </c>
      <c r="I119" s="2">
        <v>31</v>
      </c>
      <c r="J119" s="2">
        <v>36</v>
      </c>
      <c r="K119" s="2">
        <v>33</v>
      </c>
    </row>
    <row r="120" spans="1:23" x14ac:dyDescent="0.3">
      <c r="A120" s="5" t="s">
        <v>22</v>
      </c>
      <c r="B120" s="2">
        <v>15</v>
      </c>
      <c r="C120" s="2">
        <v>21</v>
      </c>
      <c r="D120" s="2">
        <v>24</v>
      </c>
      <c r="E120" s="2">
        <v>25</v>
      </c>
      <c r="F120" s="2">
        <v>24</v>
      </c>
      <c r="G120" s="2">
        <v>11</v>
      </c>
      <c r="H120" s="2">
        <v>20</v>
      </c>
      <c r="I120" s="2">
        <v>23</v>
      </c>
      <c r="J120" s="2">
        <v>18</v>
      </c>
      <c r="K120" s="2">
        <v>21</v>
      </c>
    </row>
    <row r="121" spans="1:23" x14ac:dyDescent="0.3">
      <c r="A121" s="5" t="s">
        <v>20</v>
      </c>
      <c r="B121" s="2">
        <v>16</v>
      </c>
      <c r="C121" s="2">
        <v>13</v>
      </c>
      <c r="D121" s="2">
        <v>18</v>
      </c>
      <c r="E121" s="2">
        <v>18</v>
      </c>
      <c r="F121" s="2">
        <v>18</v>
      </c>
      <c r="G121" s="2">
        <v>18</v>
      </c>
      <c r="H121" s="2">
        <v>14</v>
      </c>
      <c r="I121" s="2">
        <v>12</v>
      </c>
      <c r="J121" s="2">
        <v>14</v>
      </c>
      <c r="K121" s="2">
        <v>10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0.59740259740259738</v>
      </c>
      <c r="C122" s="11">
        <f t="shared" ref="C122:K122" si="48">(C118+C119)/SUM(C118:C121)</f>
        <v>0.55844155844155841</v>
      </c>
      <c r="D122" s="11">
        <f t="shared" si="48"/>
        <v>0.45454545454545453</v>
      </c>
      <c r="E122" s="11">
        <f t="shared" si="48"/>
        <v>0.44155844155844154</v>
      </c>
      <c r="F122" s="11">
        <f t="shared" si="48"/>
        <v>0.45454545454545453</v>
      </c>
      <c r="G122" s="11">
        <f t="shared" si="48"/>
        <v>0.62337662337662336</v>
      </c>
      <c r="H122" s="11">
        <f t="shared" si="48"/>
        <v>0.55844155844155841</v>
      </c>
      <c r="I122" s="11">
        <f t="shared" si="48"/>
        <v>0.54545454545454541</v>
      </c>
      <c r="J122" s="11">
        <f t="shared" si="48"/>
        <v>0.58441558441558439</v>
      </c>
      <c r="K122" s="11">
        <f t="shared" si="48"/>
        <v>0.59740259740259738</v>
      </c>
    </row>
    <row r="123" spans="1:23" x14ac:dyDescent="0.3">
      <c r="A123" s="4" t="s">
        <v>17</v>
      </c>
      <c r="B123" s="11">
        <f>B118/(B118+B120)</f>
        <v>0.31818181818181818</v>
      </c>
      <c r="C123" s="11">
        <f t="shared" ref="C123:K123" si="49">C118/(C118+C120)</f>
        <v>0.32258064516129031</v>
      </c>
      <c r="D123" s="11">
        <f t="shared" si="49"/>
        <v>0.17241379310344829</v>
      </c>
      <c r="E123" s="11">
        <f t="shared" si="49"/>
        <v>0.16666666666666666</v>
      </c>
      <c r="F123" s="11">
        <f t="shared" si="49"/>
        <v>0.17241379310344829</v>
      </c>
      <c r="G123" s="11">
        <f t="shared" si="49"/>
        <v>0.3125</v>
      </c>
      <c r="H123" s="11">
        <f t="shared" si="49"/>
        <v>0.31034482758620691</v>
      </c>
      <c r="I123" s="11">
        <f t="shared" si="49"/>
        <v>0.3235294117647059</v>
      </c>
      <c r="J123" s="11">
        <f t="shared" si="49"/>
        <v>0.33333333333333331</v>
      </c>
      <c r="K123" s="11">
        <f t="shared" si="49"/>
        <v>0.38235294117647056</v>
      </c>
    </row>
    <row r="124" spans="1:23" x14ac:dyDescent="0.3">
      <c r="A124" s="4" t="s">
        <v>16</v>
      </c>
      <c r="B124" s="11">
        <f>B118/(B118+B121)</f>
        <v>0.30434782608695654</v>
      </c>
      <c r="C124" s="11">
        <f t="shared" ref="C124:K124" si="50">C118/(C118+C121)</f>
        <v>0.43478260869565216</v>
      </c>
      <c r="D124" s="11">
        <f t="shared" si="50"/>
        <v>0.21739130434782608</v>
      </c>
      <c r="E124" s="11">
        <f t="shared" si="50"/>
        <v>0.21739130434782608</v>
      </c>
      <c r="F124" s="11">
        <f t="shared" si="50"/>
        <v>0.21739130434782608</v>
      </c>
      <c r="G124" s="11">
        <f t="shared" si="50"/>
        <v>0.21739130434782608</v>
      </c>
      <c r="H124" s="11">
        <f t="shared" si="50"/>
        <v>0.39130434782608697</v>
      </c>
      <c r="I124" s="11">
        <f t="shared" si="50"/>
        <v>0.47826086956521741</v>
      </c>
      <c r="J124" s="11">
        <f t="shared" si="50"/>
        <v>0.39130434782608697</v>
      </c>
      <c r="K124" s="11">
        <f t="shared" si="50"/>
        <v>0.56521739130434778</v>
      </c>
    </row>
    <row r="125" spans="1:23" x14ac:dyDescent="0.3">
      <c r="A125" s="4" t="s">
        <v>18</v>
      </c>
      <c r="B125" s="11">
        <f>B119/(B119+B120)</f>
        <v>0.72222222222222221</v>
      </c>
      <c r="C125" s="11">
        <f t="shared" ref="C125:K125" si="51">C119/(C119+C120)</f>
        <v>0.61111111111111116</v>
      </c>
      <c r="D125" s="11">
        <f t="shared" si="51"/>
        <v>0.55555555555555558</v>
      </c>
      <c r="E125" s="11">
        <f t="shared" si="51"/>
        <v>0.53703703703703709</v>
      </c>
      <c r="F125" s="11">
        <f t="shared" si="51"/>
        <v>0.55555555555555558</v>
      </c>
      <c r="G125" s="11">
        <f t="shared" si="51"/>
        <v>0.79629629629629628</v>
      </c>
      <c r="H125" s="11">
        <f t="shared" si="51"/>
        <v>0.62962962962962965</v>
      </c>
      <c r="I125" s="11">
        <f t="shared" si="51"/>
        <v>0.57407407407407407</v>
      </c>
      <c r="J125" s="11">
        <f t="shared" si="51"/>
        <v>0.66666666666666663</v>
      </c>
      <c r="K125" s="11">
        <f t="shared" si="51"/>
        <v>0.61111111111111116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0.30434782608695654</v>
      </c>
      <c r="C127" s="11">
        <f t="shared" ref="C127:K127" si="52">C118/(C118+C121)</f>
        <v>0.43478260869565216</v>
      </c>
      <c r="D127" s="11">
        <f t="shared" si="52"/>
        <v>0.21739130434782608</v>
      </c>
      <c r="E127" s="11">
        <f t="shared" si="52"/>
        <v>0.21739130434782608</v>
      </c>
      <c r="F127" s="11">
        <f t="shared" si="52"/>
        <v>0.21739130434782608</v>
      </c>
      <c r="G127" s="11">
        <f t="shared" si="52"/>
        <v>0.21739130434782608</v>
      </c>
      <c r="H127" s="11">
        <f t="shared" si="52"/>
        <v>0.39130434782608697</v>
      </c>
      <c r="I127" s="11">
        <f t="shared" si="52"/>
        <v>0.47826086956521741</v>
      </c>
      <c r="J127" s="11">
        <f t="shared" si="52"/>
        <v>0.39130434782608697</v>
      </c>
      <c r="K127" s="11">
        <f t="shared" si="52"/>
        <v>0.56521739130434778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0.27777777777777779</v>
      </c>
      <c r="C128" s="11">
        <f t="shared" ref="C128:K128" si="53">C120/(C120+C119)</f>
        <v>0.3888888888888889</v>
      </c>
      <c r="D128" s="11">
        <f t="shared" si="53"/>
        <v>0.44444444444444442</v>
      </c>
      <c r="E128" s="11">
        <f t="shared" si="53"/>
        <v>0.46296296296296297</v>
      </c>
      <c r="F128" s="11">
        <f t="shared" si="53"/>
        <v>0.44444444444444442</v>
      </c>
      <c r="G128" s="11">
        <f t="shared" si="53"/>
        <v>0.20370370370370369</v>
      </c>
      <c r="H128" s="11">
        <f t="shared" si="53"/>
        <v>0.37037037037037035</v>
      </c>
      <c r="I128" s="11">
        <f t="shared" si="53"/>
        <v>0.42592592592592593</v>
      </c>
      <c r="J128" s="11">
        <f t="shared" si="53"/>
        <v>0.33333333333333331</v>
      </c>
      <c r="K128" s="11">
        <f t="shared" si="53"/>
        <v>0.3888888888888889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0.95020000000000004</v>
      </c>
      <c r="C130" s="11">
        <v>0.95279999999999998</v>
      </c>
      <c r="D130" s="11">
        <v>0.9496</v>
      </c>
      <c r="E130" s="11">
        <v>0.9516</v>
      </c>
      <c r="F130" s="11">
        <v>0.9506</v>
      </c>
      <c r="G130" s="11">
        <v>0.94110000000000005</v>
      </c>
      <c r="H130" s="11">
        <v>0.94689999999999996</v>
      </c>
      <c r="I130" s="11">
        <v>0.95399999999999996</v>
      </c>
      <c r="J130" s="11">
        <v>0.95520000000000005</v>
      </c>
      <c r="K130" s="11">
        <v>0.94699999999999995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11</v>
      </c>
      <c r="C132" s="21">
        <v>8</v>
      </c>
      <c r="D132" s="2">
        <v>4</v>
      </c>
      <c r="E132" s="2">
        <v>9</v>
      </c>
      <c r="F132" s="2">
        <v>7</v>
      </c>
      <c r="G132" s="2">
        <v>9</v>
      </c>
      <c r="H132" s="2">
        <v>15</v>
      </c>
      <c r="I132" s="2">
        <v>12</v>
      </c>
      <c r="J132" s="2">
        <v>3</v>
      </c>
      <c r="K132" s="2">
        <v>5</v>
      </c>
      <c r="N132" s="11"/>
      <c r="O132" s="11"/>
    </row>
    <row r="133" spans="1:15" x14ac:dyDescent="0.3">
      <c r="A133" s="5" t="s">
        <v>19</v>
      </c>
      <c r="B133" s="2">
        <v>42</v>
      </c>
      <c r="C133" s="21">
        <v>36</v>
      </c>
      <c r="D133" s="2">
        <v>40</v>
      </c>
      <c r="E133" s="2">
        <v>41</v>
      </c>
      <c r="F133" s="2">
        <v>38</v>
      </c>
      <c r="G133" s="2">
        <v>29</v>
      </c>
      <c r="H133" s="2">
        <v>22</v>
      </c>
      <c r="I133" s="2">
        <v>35</v>
      </c>
      <c r="J133" s="2">
        <v>35</v>
      </c>
      <c r="K133" s="2">
        <v>38</v>
      </c>
      <c r="N133" s="11"/>
      <c r="O133" s="11"/>
    </row>
    <row r="134" spans="1:15" x14ac:dyDescent="0.3">
      <c r="A134" s="5" t="s">
        <v>22</v>
      </c>
      <c r="B134" s="2">
        <v>11</v>
      </c>
      <c r="C134" s="2">
        <v>17</v>
      </c>
      <c r="D134" s="2">
        <v>13</v>
      </c>
      <c r="E134" s="2">
        <v>12</v>
      </c>
      <c r="F134" s="2">
        <v>15</v>
      </c>
      <c r="G134" s="2">
        <v>24</v>
      </c>
      <c r="H134" s="2">
        <v>31</v>
      </c>
      <c r="I134" s="2">
        <v>18</v>
      </c>
      <c r="J134" s="2">
        <v>18</v>
      </c>
      <c r="K134" s="2">
        <v>15</v>
      </c>
      <c r="N134" s="11"/>
      <c r="O134" s="11"/>
    </row>
    <row r="135" spans="1:15" x14ac:dyDescent="0.3">
      <c r="A135" s="5" t="s">
        <v>20</v>
      </c>
      <c r="B135" s="2">
        <v>13</v>
      </c>
      <c r="C135" s="2">
        <v>16</v>
      </c>
      <c r="D135" s="2">
        <v>20</v>
      </c>
      <c r="E135" s="2">
        <v>15</v>
      </c>
      <c r="F135" s="2">
        <v>17</v>
      </c>
      <c r="G135" s="2">
        <v>15</v>
      </c>
      <c r="H135" s="2">
        <v>9</v>
      </c>
      <c r="I135" s="2">
        <v>12</v>
      </c>
      <c r="J135" s="2">
        <v>21</v>
      </c>
      <c r="K135" s="2">
        <v>19</v>
      </c>
      <c r="N135" s="11"/>
      <c r="O135" s="11"/>
    </row>
    <row r="136" spans="1:15" x14ac:dyDescent="0.3">
      <c r="A136" s="13" t="s">
        <v>27</v>
      </c>
      <c r="B136" s="11">
        <f>(B132+B133)/SUM(B132:B135)</f>
        <v>0.68831168831168832</v>
      </c>
      <c r="C136" s="11">
        <f t="shared" ref="C136:K136" si="54">(C132+C133)/SUM(C132:C135)</f>
        <v>0.5714285714285714</v>
      </c>
      <c r="D136" s="11">
        <f t="shared" si="54"/>
        <v>0.5714285714285714</v>
      </c>
      <c r="E136" s="11">
        <f t="shared" si="54"/>
        <v>0.64935064935064934</v>
      </c>
      <c r="F136" s="11">
        <f t="shared" si="54"/>
        <v>0.58441558441558439</v>
      </c>
      <c r="G136" s="11">
        <f t="shared" si="54"/>
        <v>0.4935064935064935</v>
      </c>
      <c r="H136" s="11">
        <f t="shared" si="54"/>
        <v>0.48051948051948051</v>
      </c>
      <c r="I136" s="11">
        <f t="shared" si="54"/>
        <v>0.61038961038961037</v>
      </c>
      <c r="J136" s="11">
        <f t="shared" si="54"/>
        <v>0.4935064935064935</v>
      </c>
      <c r="K136" s="11">
        <f t="shared" si="54"/>
        <v>0.55844155844155841</v>
      </c>
    </row>
    <row r="137" spans="1:15" x14ac:dyDescent="0.3">
      <c r="A137" s="4" t="s">
        <v>17</v>
      </c>
      <c r="B137" s="11">
        <f>B132/(B132+B134)</f>
        <v>0.5</v>
      </c>
      <c r="C137" s="11">
        <f t="shared" ref="C137:K137" si="55">C132/(C132+C134)</f>
        <v>0.32</v>
      </c>
      <c r="D137" s="11">
        <f t="shared" si="55"/>
        <v>0.23529411764705882</v>
      </c>
      <c r="E137" s="11">
        <f t="shared" si="55"/>
        <v>0.42857142857142855</v>
      </c>
      <c r="F137" s="11">
        <f t="shared" si="55"/>
        <v>0.31818181818181818</v>
      </c>
      <c r="G137" s="11">
        <f t="shared" si="55"/>
        <v>0.27272727272727271</v>
      </c>
      <c r="H137" s="11">
        <f t="shared" si="55"/>
        <v>0.32608695652173914</v>
      </c>
      <c r="I137" s="11">
        <f t="shared" si="55"/>
        <v>0.4</v>
      </c>
      <c r="J137" s="11">
        <f t="shared" si="55"/>
        <v>0.14285714285714285</v>
      </c>
      <c r="K137" s="11">
        <f t="shared" si="55"/>
        <v>0.25</v>
      </c>
    </row>
    <row r="138" spans="1:15" x14ac:dyDescent="0.3">
      <c r="A138" s="4" t="s">
        <v>16</v>
      </c>
      <c r="B138" s="11">
        <f>B132/(B132+B135)</f>
        <v>0.45833333333333331</v>
      </c>
      <c r="C138" s="11">
        <f t="shared" ref="C138:K138" si="56">C132/(C132+C135)</f>
        <v>0.33333333333333331</v>
      </c>
      <c r="D138" s="11">
        <f t="shared" si="56"/>
        <v>0.16666666666666666</v>
      </c>
      <c r="E138" s="11">
        <f t="shared" si="56"/>
        <v>0.375</v>
      </c>
      <c r="F138" s="11">
        <f t="shared" si="56"/>
        <v>0.29166666666666669</v>
      </c>
      <c r="G138" s="11">
        <f t="shared" si="56"/>
        <v>0.375</v>
      </c>
      <c r="H138" s="11">
        <f t="shared" si="56"/>
        <v>0.625</v>
      </c>
      <c r="I138" s="11">
        <f t="shared" si="56"/>
        <v>0.5</v>
      </c>
      <c r="J138" s="11">
        <f t="shared" si="56"/>
        <v>0.125</v>
      </c>
      <c r="K138" s="11">
        <f t="shared" si="56"/>
        <v>0.20833333333333334</v>
      </c>
    </row>
    <row r="139" spans="1:15" x14ac:dyDescent="0.3">
      <c r="A139" s="4" t="s">
        <v>18</v>
      </c>
      <c r="B139" s="11">
        <f>B133/(B133+B134)</f>
        <v>0.79245283018867929</v>
      </c>
      <c r="C139" s="11">
        <f t="shared" ref="C139:K139" si="57">C133/(C133+C134)</f>
        <v>0.67924528301886788</v>
      </c>
      <c r="D139" s="11">
        <f t="shared" si="57"/>
        <v>0.75471698113207553</v>
      </c>
      <c r="E139" s="11">
        <f t="shared" si="57"/>
        <v>0.77358490566037741</v>
      </c>
      <c r="F139" s="11">
        <f t="shared" si="57"/>
        <v>0.71698113207547165</v>
      </c>
      <c r="G139" s="11">
        <f t="shared" si="57"/>
        <v>0.54716981132075471</v>
      </c>
      <c r="H139" s="11">
        <f t="shared" si="57"/>
        <v>0.41509433962264153</v>
      </c>
      <c r="I139" s="11">
        <f t="shared" si="57"/>
        <v>0.660377358490566</v>
      </c>
      <c r="J139" s="11">
        <f t="shared" si="57"/>
        <v>0.660377358490566</v>
      </c>
      <c r="K139" s="11">
        <f t="shared" si="57"/>
        <v>0.71698113207547165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0.45833333333333331</v>
      </c>
      <c r="C141" s="11">
        <f t="shared" ref="C141:K141" si="58">C132/(C132+C135)</f>
        <v>0.33333333333333331</v>
      </c>
      <c r="D141" s="11">
        <f t="shared" si="58"/>
        <v>0.16666666666666666</v>
      </c>
      <c r="E141" s="11">
        <f t="shared" si="58"/>
        <v>0.375</v>
      </c>
      <c r="F141" s="11">
        <f t="shared" si="58"/>
        <v>0.29166666666666669</v>
      </c>
      <c r="G141" s="11">
        <f t="shared" si="58"/>
        <v>0.375</v>
      </c>
      <c r="H141" s="11">
        <f t="shared" si="58"/>
        <v>0.625</v>
      </c>
      <c r="I141" s="11">
        <f t="shared" si="58"/>
        <v>0.5</v>
      </c>
      <c r="J141" s="11">
        <f t="shared" si="58"/>
        <v>0.125</v>
      </c>
      <c r="K141" s="11">
        <f t="shared" si="58"/>
        <v>0.20833333333333334</v>
      </c>
    </row>
    <row r="142" spans="1:15" x14ac:dyDescent="0.3">
      <c r="A142" s="4" t="s">
        <v>23</v>
      </c>
      <c r="B142" s="11">
        <f>B134/(B134+B133)</f>
        <v>0.20754716981132076</v>
      </c>
      <c r="C142" s="11">
        <f t="shared" ref="C142:K142" si="59">C134/(C134+C133)</f>
        <v>0.32075471698113206</v>
      </c>
      <c r="D142" s="11">
        <f t="shared" si="59"/>
        <v>0.24528301886792453</v>
      </c>
      <c r="E142" s="11">
        <f t="shared" si="59"/>
        <v>0.22641509433962265</v>
      </c>
      <c r="F142" s="11">
        <f t="shared" si="59"/>
        <v>0.28301886792452829</v>
      </c>
      <c r="G142" s="11">
        <f t="shared" si="59"/>
        <v>0.45283018867924529</v>
      </c>
      <c r="H142" s="11">
        <f t="shared" si="59"/>
        <v>0.58490566037735847</v>
      </c>
      <c r="I142" s="11">
        <f t="shared" si="59"/>
        <v>0.33962264150943394</v>
      </c>
      <c r="J142" s="11">
        <f t="shared" si="59"/>
        <v>0.33962264150943394</v>
      </c>
      <c r="K142" s="11">
        <f t="shared" si="59"/>
        <v>0.28301886792452829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0.55596377306903622</v>
      </c>
      <c r="C145" s="14">
        <f t="shared" ref="C145:K145" si="60">(C10+C24+C38+C52+C66+C80+C108+C94+C122+C136)/10</f>
        <v>0.55210389610389599</v>
      </c>
      <c r="D145" s="14">
        <f t="shared" si="60"/>
        <v>0.52725541125541109</v>
      </c>
      <c r="E145" s="14">
        <f t="shared" si="60"/>
        <v>0.52602597402597406</v>
      </c>
      <c r="F145" s="14">
        <f t="shared" si="60"/>
        <v>0.51613203463203461</v>
      </c>
      <c r="G145" s="14">
        <f t="shared" si="60"/>
        <v>0.59369696969696972</v>
      </c>
      <c r="H145" s="14">
        <f t="shared" si="60"/>
        <v>0.55606926406926394</v>
      </c>
      <c r="I145" s="14">
        <f t="shared" si="60"/>
        <v>0.5324502164502164</v>
      </c>
      <c r="J145" s="14">
        <f t="shared" si="60"/>
        <v>0.55203463203463188</v>
      </c>
      <c r="K145" s="14">
        <f t="shared" si="60"/>
        <v>0.57350623505847387</v>
      </c>
      <c r="M145" s="18">
        <f>AVERAGE(B145:K145)</f>
        <v>0.54852384063959081</v>
      </c>
    </row>
    <row r="146" spans="1:13" x14ac:dyDescent="0.3">
      <c r="A146" s="9" t="s">
        <v>41</v>
      </c>
      <c r="B146" s="11">
        <f>(B4+B18+B32+B46+B60+B74+B88+B102+B116+B130)/10</f>
        <v>0.94812000000000007</v>
      </c>
      <c r="C146" s="11">
        <f t="shared" ref="C146:K146" si="61">(C4+C18+C32+C46+C60+C74+C88+C102+C116+C130)/10</f>
        <v>0.94952999999999999</v>
      </c>
      <c r="D146" s="11">
        <f t="shared" si="61"/>
        <v>0.94872000000000001</v>
      </c>
      <c r="E146" s="11">
        <f t="shared" si="61"/>
        <v>0.94876000000000005</v>
      </c>
      <c r="F146" s="11">
        <f t="shared" si="61"/>
        <v>0.94957000000000014</v>
      </c>
      <c r="G146" s="11">
        <f t="shared" si="61"/>
        <v>0.94503999999999999</v>
      </c>
      <c r="H146" s="11">
        <f t="shared" si="61"/>
        <v>0.94918999999999998</v>
      </c>
      <c r="I146" s="11">
        <f t="shared" si="61"/>
        <v>0.95303000000000004</v>
      </c>
      <c r="J146" s="11">
        <f t="shared" si="61"/>
        <v>0.95289000000000001</v>
      </c>
      <c r="K146" s="11">
        <f t="shared" si="61"/>
        <v>0.94728999999999997</v>
      </c>
      <c r="M146" s="18" cm="1">
        <f t="array" ref="M146">AVERAGE(IF(ISNUMBER(B146:K146),B146:K146))</f>
        <v>0.94921400000000011</v>
      </c>
    </row>
    <row r="147" spans="1:13" x14ac:dyDescent="0.3">
      <c r="A147" s="9" t="s">
        <v>17</v>
      </c>
      <c r="B147" s="11">
        <f>(B11+B25+B39+B53+B67+B81+B95+B109+B123+B137)/10</f>
        <v>0.3151823431995846</v>
      </c>
      <c r="C147" s="11">
        <f t="shared" ref="C147:K149" si="62">(C11+C25+C39+C53+C67+C81+C95+C109+C123+C137)/10</f>
        <v>0.33284778332136505</v>
      </c>
      <c r="D147" s="11">
        <f t="shared" si="62"/>
        <v>0.27506290717194987</v>
      </c>
      <c r="E147" s="12">
        <f t="shared" si="62"/>
        <v>0.3108063662714825</v>
      </c>
      <c r="F147" s="11">
        <f t="shared" si="62"/>
        <v>0.28479491287680947</v>
      </c>
      <c r="G147" s="11">
        <f t="shared" si="62"/>
        <v>0.3167623213559746</v>
      </c>
      <c r="H147" s="11">
        <f t="shared" si="62"/>
        <v>0.33634044283219694</v>
      </c>
      <c r="I147" s="11">
        <f t="shared" si="62"/>
        <v>0.32284737215477249</v>
      </c>
      <c r="J147" s="11">
        <f t="shared" si="62"/>
        <v>0.28435180078705569</v>
      </c>
      <c r="K147" s="11">
        <f t="shared" si="62"/>
        <v>0.35191482850286748</v>
      </c>
      <c r="M147" s="18" cm="1">
        <f t="array" ref="M147">AVERAGE(IF(ISNUMBER(B147:K147),B147:K147))</f>
        <v>0.3130911078474059</v>
      </c>
    </row>
    <row r="148" spans="1:13" x14ac:dyDescent="0.3">
      <c r="A148" s="9" t="s">
        <v>16</v>
      </c>
      <c r="B148" s="11">
        <f>(B12+B26+B40+B54+B68+B82+B96+B110+B124+B138)/10</f>
        <v>0.33502164502164505</v>
      </c>
      <c r="C148" s="11">
        <f t="shared" si="62"/>
        <v>0.40442318370035768</v>
      </c>
      <c r="D148" s="11">
        <f t="shared" si="62"/>
        <v>0.31216713721061545</v>
      </c>
      <c r="E148" s="11">
        <f t="shared" si="62"/>
        <v>0.4522955251270469</v>
      </c>
      <c r="F148" s="11">
        <f t="shared" si="62"/>
        <v>0.33713857519292301</v>
      </c>
      <c r="G148" s="11">
        <f t="shared" si="62"/>
        <v>0.24886187182382832</v>
      </c>
      <c r="H148" s="11">
        <f t="shared" si="62"/>
        <v>0.40782107566346698</v>
      </c>
      <c r="I148" s="11">
        <f t="shared" si="62"/>
        <v>0.44380660643704123</v>
      </c>
      <c r="J148" s="11">
        <f t="shared" si="62"/>
        <v>0.29463311688311683</v>
      </c>
      <c r="K148" s="11">
        <f t="shared" si="62"/>
        <v>0.42874310653115</v>
      </c>
      <c r="M148" s="18" cm="1">
        <f t="array" ref="M148">AVERAGE(IF(ISNUMBER(B148:K148),B148:K148))</f>
        <v>0.36649118435911909</v>
      </c>
    </row>
    <row r="149" spans="1:13" x14ac:dyDescent="0.3">
      <c r="A149" s="9" t="s">
        <v>18</v>
      </c>
      <c r="B149" s="11">
        <f>(B13+B27+B41+B55+B69+B83+B97+B111+B125+B139)/10</f>
        <v>0.65693948035592242</v>
      </c>
      <c r="C149" s="11">
        <f t="shared" si="62"/>
        <v>0.62279304289044624</v>
      </c>
      <c r="D149" s="11">
        <f t="shared" si="62"/>
        <v>0.62835776637521568</v>
      </c>
      <c r="E149" s="11">
        <f t="shared" si="62"/>
        <v>0.56097614971001264</v>
      </c>
      <c r="F149" s="11">
        <f t="shared" si="62"/>
        <v>0.60005432804566428</v>
      </c>
      <c r="G149" s="11">
        <f t="shared" si="62"/>
        <v>0.75322994547210753</v>
      </c>
      <c r="H149" s="11">
        <f t="shared" si="62"/>
        <v>0.62358441940567078</v>
      </c>
      <c r="I149" s="11">
        <f t="shared" si="62"/>
        <v>0.57251244572208793</v>
      </c>
      <c r="J149" s="11">
        <f t="shared" si="62"/>
        <v>0.67003435604868433</v>
      </c>
      <c r="K149" s="11">
        <f t="shared" si="62"/>
        <v>0.63956677058748279</v>
      </c>
      <c r="M149" s="18" cm="1">
        <f t="array" ref="M149">AVERAGE(IF(ISNUMBER(B149:K149),B149:K149))</f>
        <v>0.63280487046132949</v>
      </c>
    </row>
    <row r="150" spans="1:13" x14ac:dyDescent="0.3">
      <c r="A150" s="9" t="s">
        <v>29</v>
      </c>
      <c r="B150" s="11">
        <f>(B43+B57+B71+N85+B99+B113+B127+B141)/10</f>
        <v>0.23810606060606063</v>
      </c>
      <c r="C150" s="11">
        <f t="shared" ref="C150:K150" si="63">(C43+C57+C71+O85+C99+C113+C127+C141)/10</f>
        <v>0.29537285902503296</v>
      </c>
      <c r="D150" s="11">
        <f t="shared" si="63"/>
        <v>0.18954808959156785</v>
      </c>
      <c r="E150" s="11">
        <f t="shared" si="63"/>
        <v>0.29089130434782612</v>
      </c>
      <c r="F150" s="11">
        <f t="shared" si="63"/>
        <v>0.22942753623188405</v>
      </c>
      <c r="G150" s="11">
        <f t="shared" si="63"/>
        <v>0.17999011857707509</v>
      </c>
      <c r="H150" s="11">
        <f t="shared" si="63"/>
        <v>0.29081620553359688</v>
      </c>
      <c r="I150" s="11">
        <f t="shared" si="63"/>
        <v>0.31182608695652175</v>
      </c>
      <c r="J150" s="11">
        <f t="shared" si="63"/>
        <v>0.19649999999999998</v>
      </c>
      <c r="K150" s="11">
        <f t="shared" si="63"/>
        <v>0.29407048748353098</v>
      </c>
      <c r="M150" s="18" cm="1">
        <f t="array" ref="M150">AVERAGE(IF(ISNUMBER(B150:K150),B150:K150))</f>
        <v>0.25165487483530968</v>
      </c>
    </row>
    <row r="151" spans="1:13" x14ac:dyDescent="0.3">
      <c r="A151" s="10" t="s">
        <v>30</v>
      </c>
      <c r="B151" s="11">
        <f>(B16+B30+B44+B58+B72+B86+B100+B114+B128+B142)/10</f>
        <v>0.34306051964407758</v>
      </c>
      <c r="C151" s="11">
        <f t="shared" ref="C151:K151" si="64">(C16+C30+C44+C58+C72+C86+C100+C114+C128+C142)/10</f>
        <v>0.37720695710955388</v>
      </c>
      <c r="D151" s="11">
        <f t="shared" si="64"/>
        <v>0.37164223362478432</v>
      </c>
      <c r="E151" s="11">
        <f t="shared" si="64"/>
        <v>0.43902385028998731</v>
      </c>
      <c r="F151" s="11">
        <f t="shared" si="64"/>
        <v>0.39994567195433556</v>
      </c>
      <c r="G151" s="11">
        <f t="shared" si="64"/>
        <v>0.24677005452789252</v>
      </c>
      <c r="H151" s="11">
        <f t="shared" si="64"/>
        <v>0.37641558059432934</v>
      </c>
      <c r="I151" s="11">
        <f t="shared" si="64"/>
        <v>0.42748755427791219</v>
      </c>
      <c r="J151" s="11">
        <f t="shared" si="64"/>
        <v>0.32996564395131572</v>
      </c>
      <c r="K151" s="11">
        <f t="shared" si="64"/>
        <v>0.36043322941251726</v>
      </c>
      <c r="M151" s="18" cm="1">
        <f t="array" ref="M151">AVERAGE(IF(ISNUMBER(B151:K151),B151:K151))</f>
        <v>0.36719512953867056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0.93889999999999996</v>
      </c>
      <c r="C153" s="11">
        <f t="shared" ref="C153:K153" si="65">MIN(C4,C18,C32,C46,C60,C74,C88,C102,C116,C130)</f>
        <v>0.94120000000000004</v>
      </c>
      <c r="D153" s="11">
        <f t="shared" si="65"/>
        <v>0.9415</v>
      </c>
      <c r="E153" s="11">
        <f t="shared" si="65"/>
        <v>0.94320000000000004</v>
      </c>
      <c r="F153" s="11">
        <f t="shared" si="65"/>
        <v>0.94450000000000001</v>
      </c>
      <c r="G153" s="11">
        <f t="shared" si="65"/>
        <v>0.93530000000000002</v>
      </c>
      <c r="H153" s="11">
        <f t="shared" si="65"/>
        <v>0.94599999999999995</v>
      </c>
      <c r="I153" s="11">
        <f t="shared" si="65"/>
        <v>0.94869999999999999</v>
      </c>
      <c r="J153" s="11">
        <f t="shared" si="65"/>
        <v>0.9446</v>
      </c>
      <c r="K153" s="11">
        <f t="shared" si="65"/>
        <v>0.9415</v>
      </c>
      <c r="M153" s="18" cm="1">
        <f t="array" ref="M153">AVERAGE(IF(ISNUMBER(B153:K153),B153:K153))</f>
        <v>0.94253999999999982</v>
      </c>
    </row>
    <row r="154" spans="1:13" x14ac:dyDescent="0.3">
      <c r="A154" s="10" t="s">
        <v>12</v>
      </c>
      <c r="B154" s="11">
        <f>MAX(B4,B18,B32,B46,B60,B74,B88,B102,B116,B130)</f>
        <v>0.95320000000000005</v>
      </c>
      <c r="C154" s="11">
        <f t="shared" ref="C154:K154" si="66">MAX(C4,C18,C32,C46,C60,C74,C88,C102,C116,C130)</f>
        <v>0.95299999999999996</v>
      </c>
      <c r="D154" s="11">
        <f t="shared" si="66"/>
        <v>0.95669999999999999</v>
      </c>
      <c r="E154" s="11">
        <f t="shared" si="66"/>
        <v>0.95250000000000001</v>
      </c>
      <c r="F154" s="11">
        <f t="shared" si="66"/>
        <v>0.95389999999999997</v>
      </c>
      <c r="G154" s="11">
        <f t="shared" si="66"/>
        <v>0.95040000000000002</v>
      </c>
      <c r="H154" s="11">
        <f t="shared" si="66"/>
        <v>0.95240000000000002</v>
      </c>
      <c r="I154" s="11">
        <f t="shared" si="66"/>
        <v>0.95730000000000004</v>
      </c>
      <c r="J154" s="11">
        <f t="shared" si="66"/>
        <v>0.96020000000000005</v>
      </c>
      <c r="K154" s="11">
        <f t="shared" si="66"/>
        <v>0.95469999999999999</v>
      </c>
      <c r="M154" s="18" cm="1">
        <f t="array" ref="M154">AVERAGE(IF(ISNUMBER(B154:K154),B154:K154))</f>
        <v>0.95443000000000011</v>
      </c>
    </row>
    <row r="155" spans="1:13" x14ac:dyDescent="0.3">
      <c r="A155" s="9" t="s">
        <v>13</v>
      </c>
      <c r="B155" s="11">
        <f>(B4+B18+B32+B46+B60+B74+B88+B102+B116+B130)/10</f>
        <v>0.94812000000000007</v>
      </c>
      <c r="C155" s="11">
        <f t="shared" ref="C155:K155" si="67">(C4+C18+C32+C46+C60+C74+C88+C102+C116+C130)/10</f>
        <v>0.94952999999999999</v>
      </c>
      <c r="D155" s="11">
        <f t="shared" si="67"/>
        <v>0.94872000000000001</v>
      </c>
      <c r="E155" s="11">
        <f t="shared" si="67"/>
        <v>0.94876000000000005</v>
      </c>
      <c r="F155" s="11">
        <f t="shared" si="67"/>
        <v>0.94957000000000014</v>
      </c>
      <c r="G155" s="11">
        <f t="shared" si="67"/>
        <v>0.94503999999999999</v>
      </c>
      <c r="H155" s="11">
        <f t="shared" si="67"/>
        <v>0.94918999999999998</v>
      </c>
      <c r="I155" s="11">
        <f t="shared" si="67"/>
        <v>0.95303000000000004</v>
      </c>
      <c r="J155" s="11">
        <f t="shared" si="67"/>
        <v>0.95289000000000001</v>
      </c>
      <c r="K155" s="11">
        <f t="shared" si="67"/>
        <v>0.94728999999999997</v>
      </c>
      <c r="L155" s="16" t="s">
        <v>0</v>
      </c>
      <c r="M155" s="18" cm="1">
        <f t="array" ref="M155">AVERAGE(IF(ISNUMBER(B155:K155),B155:K155))</f>
        <v>0.94921400000000011</v>
      </c>
    </row>
    <row r="156" spans="1:13" x14ac:dyDescent="0.3">
      <c r="A156" s="9" t="s">
        <v>14</v>
      </c>
      <c r="B156" s="11">
        <f>MEDIAN(B4,B18,B32,B46,B60,B74,B88,B102,B116,B130)</f>
        <v>0.94985000000000008</v>
      </c>
      <c r="C156" s="11">
        <f t="shared" ref="C156:K156" si="68">MEDIAN(C4,C18,C32,C46,C60,C74,C88,C102,C116,C130)</f>
        <v>0.95100000000000007</v>
      </c>
      <c r="D156" s="11">
        <f t="shared" si="68"/>
        <v>0.9496</v>
      </c>
      <c r="E156" s="11">
        <f t="shared" si="68"/>
        <v>0.94950000000000001</v>
      </c>
      <c r="F156" s="11">
        <f t="shared" si="68"/>
        <v>0.9506</v>
      </c>
      <c r="G156" s="11">
        <f t="shared" si="68"/>
        <v>0.94535000000000002</v>
      </c>
      <c r="H156" s="11">
        <f t="shared" si="68"/>
        <v>0.94985000000000008</v>
      </c>
      <c r="I156" s="11">
        <f t="shared" si="68"/>
        <v>0.95355000000000001</v>
      </c>
      <c r="J156" s="11">
        <f t="shared" si="68"/>
        <v>0.95469999999999999</v>
      </c>
      <c r="K156" s="11">
        <f t="shared" si="68"/>
        <v>0.94699999999999995</v>
      </c>
      <c r="M156" s="18" cm="1">
        <f t="array" ref="M156">AVERAGE(IF(ISNUMBER(B156:K156),B156:K156))</f>
        <v>0.95010000000000017</v>
      </c>
    </row>
    <row r="157" spans="1:13" x14ac:dyDescent="0.3">
      <c r="A157" s="9" t="s">
        <v>15</v>
      </c>
      <c r="B157" s="11">
        <f>B154-B153</f>
        <v>1.430000000000009E-2</v>
      </c>
      <c r="C157" s="11">
        <f t="shared" ref="C157:K157" si="69">C154-C153</f>
        <v>1.1799999999999922E-2</v>
      </c>
      <c r="D157" s="11">
        <f t="shared" si="69"/>
        <v>1.5199999999999991E-2</v>
      </c>
      <c r="E157" s="11">
        <f t="shared" si="69"/>
        <v>9.299999999999975E-3</v>
      </c>
      <c r="F157" s="11">
        <f t="shared" si="69"/>
        <v>9.3999999999999639E-3</v>
      </c>
      <c r="G157" s="11">
        <f t="shared" si="69"/>
        <v>1.5100000000000002E-2</v>
      </c>
      <c r="H157" s="11">
        <f t="shared" si="69"/>
        <v>6.4000000000000723E-3</v>
      </c>
      <c r="I157" s="11">
        <f t="shared" si="69"/>
        <v>8.600000000000052E-3</v>
      </c>
      <c r="J157" s="11">
        <f t="shared" si="69"/>
        <v>1.5600000000000058E-2</v>
      </c>
      <c r="K157" s="11">
        <f t="shared" si="69"/>
        <v>1.319999999999999E-2</v>
      </c>
      <c r="M157" s="18" cm="1">
        <f t="array" ref="M157">AVERAGE(IF(ISNUMBER(B157:K157),B157:K157))</f>
        <v>1.1890000000000012E-2</v>
      </c>
    </row>
    <row r="159" spans="1:13" x14ac:dyDescent="0.3">
      <c r="A159" s="10" t="s">
        <v>42</v>
      </c>
      <c r="B159">
        <f>_xlfn.STDEV.S(C155:K155)</f>
        <v>2.4935722924707554E-3</v>
      </c>
    </row>
    <row r="160" spans="1:13" x14ac:dyDescent="0.3">
      <c r="A160" s="9" t="s">
        <v>43</v>
      </c>
      <c r="B160">
        <f>B159/SQRT(9)</f>
        <v>8.311907641569185E-4</v>
      </c>
    </row>
    <row r="161" spans="1:13" x14ac:dyDescent="0.3">
      <c r="A161" s="9" t="s">
        <v>52</v>
      </c>
      <c r="B161" s="22">
        <f>(B132*B133-B134*B135)/SQRT((B132+B134)*(B132+B135)*(B133+B134)*(B133+B135))</f>
        <v>0.25713100202281686</v>
      </c>
      <c r="C161" s="22">
        <f t="shared" ref="C161:K161" si="70">(C132*C133-C134*C135)/SQRT((C132+C134)*(C132+C135)*(C133+C134)*(C133+C135))</f>
        <v>1.2442416956500056E-2</v>
      </c>
      <c r="D161" s="22">
        <f t="shared" si="70"/>
        <v>-8.7792286164145653E-2</v>
      </c>
      <c r="E161" s="22">
        <f t="shared" si="70"/>
        <v>0.15453063444227516</v>
      </c>
      <c r="F161" s="22">
        <f t="shared" si="70"/>
        <v>8.8665862766488576E-3</v>
      </c>
      <c r="G161" s="22">
        <f t="shared" si="70"/>
        <v>-7.2846439676794814E-2</v>
      </c>
      <c r="H161" s="22">
        <f t="shared" si="70"/>
        <v>3.7867519496097429E-2</v>
      </c>
      <c r="I161" s="22">
        <f t="shared" si="70"/>
        <v>0.15232705839011015</v>
      </c>
      <c r="J161" s="22">
        <f t="shared" si="70"/>
        <v>-0.22321091641661966</v>
      </c>
      <c r="K161" s="22">
        <f t="shared" si="70"/>
        <v>-7.8891029586805675E-2</v>
      </c>
      <c r="M161" s="26">
        <f>AVERAGE(B161:K161)</f>
        <v>1.604245457400828E-2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054B-8773-4270-BA70-4B9A41A815E7}">
  <dimension ref="A1:W175"/>
  <sheetViews>
    <sheetView tabSelected="1" topLeftCell="A146" workbookViewId="0">
      <selection activeCell="H175" sqref="H175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0.95660000000000001</v>
      </c>
      <c r="C4" s="11">
        <v>0.95089999999999997</v>
      </c>
      <c r="D4" s="11">
        <v>0.94720000000000004</v>
      </c>
      <c r="E4" s="11">
        <v>0.95009999999999994</v>
      </c>
      <c r="F4" s="11">
        <v>0.94950000000000001</v>
      </c>
      <c r="G4" s="11">
        <v>0.94920000000000004</v>
      </c>
      <c r="H4" s="11">
        <v>0.95850000000000002</v>
      </c>
      <c r="I4" s="11">
        <v>0.94979999999999998</v>
      </c>
      <c r="J4" s="11">
        <v>0.95030000000000003</v>
      </c>
      <c r="K4" s="11">
        <v>0.95009999999999994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11</v>
      </c>
      <c r="C6" s="2">
        <v>8</v>
      </c>
      <c r="D6" s="2">
        <v>17</v>
      </c>
      <c r="E6" s="2">
        <v>14</v>
      </c>
      <c r="F6" s="2">
        <v>14</v>
      </c>
      <c r="G6" s="2">
        <v>9</v>
      </c>
      <c r="H6" s="2">
        <v>9</v>
      </c>
      <c r="I6" s="2">
        <v>18</v>
      </c>
      <c r="J6" s="2">
        <v>18</v>
      </c>
      <c r="K6" s="2">
        <v>8</v>
      </c>
    </row>
    <row r="7" spans="1:11" x14ac:dyDescent="0.3">
      <c r="A7" s="5" t="s">
        <v>19</v>
      </c>
      <c r="B7" s="2">
        <v>29</v>
      </c>
      <c r="C7" s="2">
        <v>24</v>
      </c>
      <c r="D7" s="2">
        <v>25</v>
      </c>
      <c r="E7" s="2">
        <v>21</v>
      </c>
      <c r="F7" s="2">
        <v>31</v>
      </c>
      <c r="G7" s="2">
        <v>31</v>
      </c>
      <c r="H7" s="2">
        <v>28</v>
      </c>
      <c r="I7" s="2">
        <v>29</v>
      </c>
      <c r="J7" s="2">
        <v>24</v>
      </c>
      <c r="K7" s="2">
        <v>22</v>
      </c>
    </row>
    <row r="8" spans="1:11" x14ac:dyDescent="0.3">
      <c r="A8" s="5" t="s">
        <v>22</v>
      </c>
      <c r="B8" s="2">
        <v>16</v>
      </c>
      <c r="C8" s="2">
        <v>21</v>
      </c>
      <c r="D8" s="2">
        <v>18</v>
      </c>
      <c r="E8" s="2">
        <v>24</v>
      </c>
      <c r="F8" s="2">
        <v>12</v>
      </c>
      <c r="G8" s="2">
        <v>14</v>
      </c>
      <c r="H8" s="2">
        <v>17</v>
      </c>
      <c r="I8" s="2">
        <v>16</v>
      </c>
      <c r="J8" s="2">
        <v>21</v>
      </c>
      <c r="K8" s="2">
        <v>23</v>
      </c>
    </row>
    <row r="9" spans="1:11" x14ac:dyDescent="0.3">
      <c r="A9" s="5" t="s">
        <v>20</v>
      </c>
      <c r="B9" s="2">
        <v>21</v>
      </c>
      <c r="C9" s="2">
        <v>24</v>
      </c>
      <c r="D9" s="2">
        <v>15</v>
      </c>
      <c r="E9" s="2">
        <v>18</v>
      </c>
      <c r="F9" s="2">
        <v>18</v>
      </c>
      <c r="G9" s="2">
        <v>23</v>
      </c>
      <c r="H9" s="2">
        <v>23</v>
      </c>
      <c r="I9" s="2">
        <v>14</v>
      </c>
      <c r="J9" s="2">
        <v>14</v>
      </c>
      <c r="K9" s="2">
        <v>24</v>
      </c>
    </row>
    <row r="10" spans="1:11" x14ac:dyDescent="0.3">
      <c r="A10" s="13" t="s">
        <v>27</v>
      </c>
      <c r="B10" s="11">
        <f>(B6+B7)/SUM(B6:B9)</f>
        <v>0.51948051948051943</v>
      </c>
      <c r="C10" s="11">
        <f t="shared" ref="C10:K10" si="0">(C6+C7)/SUM(C6:C9)</f>
        <v>0.41558441558441561</v>
      </c>
      <c r="D10" s="11">
        <f t="shared" si="0"/>
        <v>0.56000000000000005</v>
      </c>
      <c r="E10" s="11">
        <f t="shared" si="0"/>
        <v>0.45454545454545453</v>
      </c>
      <c r="F10" s="11">
        <f t="shared" si="0"/>
        <v>0.6</v>
      </c>
      <c r="G10" s="11">
        <f t="shared" si="0"/>
        <v>0.51948051948051943</v>
      </c>
      <c r="H10" s="11">
        <f t="shared" si="0"/>
        <v>0.48051948051948051</v>
      </c>
      <c r="I10" s="11">
        <f t="shared" si="0"/>
        <v>0.61038961038961037</v>
      </c>
      <c r="J10" s="11">
        <f t="shared" si="0"/>
        <v>0.54545454545454541</v>
      </c>
      <c r="K10" s="11">
        <f t="shared" si="0"/>
        <v>0.38961038961038963</v>
      </c>
    </row>
    <row r="11" spans="1:11" x14ac:dyDescent="0.3">
      <c r="A11" s="4" t="s">
        <v>17</v>
      </c>
      <c r="B11" s="11">
        <f>B6/(B6+B8)</f>
        <v>0.40740740740740738</v>
      </c>
      <c r="C11" s="11">
        <f t="shared" ref="C11:K11" si="1">C6/(C6+C8)</f>
        <v>0.27586206896551724</v>
      </c>
      <c r="D11" s="11">
        <f t="shared" si="1"/>
        <v>0.48571428571428571</v>
      </c>
      <c r="E11" s="11">
        <f t="shared" si="1"/>
        <v>0.36842105263157893</v>
      </c>
      <c r="F11" s="11">
        <f t="shared" si="1"/>
        <v>0.53846153846153844</v>
      </c>
      <c r="G11" s="11">
        <f t="shared" si="1"/>
        <v>0.39130434782608697</v>
      </c>
      <c r="H11" s="11">
        <f t="shared" si="1"/>
        <v>0.34615384615384615</v>
      </c>
      <c r="I11" s="11">
        <f t="shared" si="1"/>
        <v>0.52941176470588236</v>
      </c>
      <c r="J11" s="11">
        <f t="shared" si="1"/>
        <v>0.46153846153846156</v>
      </c>
      <c r="K11" s="11">
        <f t="shared" si="1"/>
        <v>0.25806451612903225</v>
      </c>
    </row>
    <row r="12" spans="1:11" x14ac:dyDescent="0.3">
      <c r="A12" s="4" t="s">
        <v>16</v>
      </c>
      <c r="B12" s="11">
        <f>B6/(B6+B9)</f>
        <v>0.34375</v>
      </c>
      <c r="C12" s="11">
        <f t="shared" ref="C12:K12" si="2">C6/(C6+C9)</f>
        <v>0.25</v>
      </c>
      <c r="D12" s="11">
        <f t="shared" si="2"/>
        <v>0.53125</v>
      </c>
      <c r="E12" s="11">
        <f t="shared" si="2"/>
        <v>0.4375</v>
      </c>
      <c r="F12" s="11">
        <f t="shared" si="2"/>
        <v>0.4375</v>
      </c>
      <c r="G12" s="11">
        <f t="shared" si="2"/>
        <v>0.28125</v>
      </c>
      <c r="H12" s="11">
        <f t="shared" si="2"/>
        <v>0.28125</v>
      </c>
      <c r="I12" s="11">
        <f t="shared" si="2"/>
        <v>0.5625</v>
      </c>
      <c r="J12" s="11">
        <f t="shared" si="2"/>
        <v>0.5625</v>
      </c>
      <c r="K12" s="11">
        <f t="shared" si="2"/>
        <v>0.25</v>
      </c>
    </row>
    <row r="13" spans="1:11" x14ac:dyDescent="0.3">
      <c r="A13" s="4" t="s">
        <v>18</v>
      </c>
      <c r="B13" s="11">
        <f>B7/(B7+B8)</f>
        <v>0.64444444444444449</v>
      </c>
      <c r="C13" s="11">
        <f t="shared" ref="C13:K13" si="3">C7/(C7+C8)</f>
        <v>0.53333333333333333</v>
      </c>
      <c r="D13" s="11">
        <f t="shared" si="3"/>
        <v>0.58139534883720934</v>
      </c>
      <c r="E13" s="11">
        <f t="shared" si="3"/>
        <v>0.46666666666666667</v>
      </c>
      <c r="F13" s="11">
        <f t="shared" si="3"/>
        <v>0.72093023255813948</v>
      </c>
      <c r="G13" s="11">
        <f t="shared" si="3"/>
        <v>0.68888888888888888</v>
      </c>
      <c r="H13" s="11">
        <f t="shared" si="3"/>
        <v>0.62222222222222223</v>
      </c>
      <c r="I13" s="11">
        <f t="shared" si="3"/>
        <v>0.64444444444444449</v>
      </c>
      <c r="J13" s="11">
        <f t="shared" si="3"/>
        <v>0.53333333333333333</v>
      </c>
      <c r="K13" s="11">
        <f t="shared" si="3"/>
        <v>0.48888888888888887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0.34375</v>
      </c>
      <c r="C15" s="11">
        <f t="shared" ref="C15:K15" si="4">C6/(C6+C9)</f>
        <v>0.25</v>
      </c>
      <c r="D15" s="11">
        <f t="shared" si="4"/>
        <v>0.53125</v>
      </c>
      <c r="E15" s="11">
        <f t="shared" si="4"/>
        <v>0.4375</v>
      </c>
      <c r="F15" s="11">
        <f t="shared" si="4"/>
        <v>0.4375</v>
      </c>
      <c r="G15" s="11">
        <f t="shared" si="4"/>
        <v>0.28125</v>
      </c>
      <c r="H15" s="11">
        <f t="shared" si="4"/>
        <v>0.28125</v>
      </c>
      <c r="I15" s="11">
        <f t="shared" si="4"/>
        <v>0.5625</v>
      </c>
      <c r="J15" s="11">
        <f t="shared" si="4"/>
        <v>0.5625</v>
      </c>
      <c r="K15" s="11">
        <f t="shared" si="4"/>
        <v>0.25</v>
      </c>
    </row>
    <row r="16" spans="1:11" x14ac:dyDescent="0.3">
      <c r="A16" s="4" t="s">
        <v>23</v>
      </c>
      <c r="B16" s="11">
        <f>B8/(B8+B7)</f>
        <v>0.35555555555555557</v>
      </c>
      <c r="C16" s="11">
        <f t="shared" ref="C16:K16" si="5">C8/(C8+C7)</f>
        <v>0.46666666666666667</v>
      </c>
      <c r="D16" s="11">
        <f t="shared" si="5"/>
        <v>0.41860465116279072</v>
      </c>
      <c r="E16" s="11">
        <f t="shared" si="5"/>
        <v>0.53333333333333333</v>
      </c>
      <c r="F16" s="11">
        <f t="shared" si="5"/>
        <v>0.27906976744186046</v>
      </c>
      <c r="G16" s="11">
        <f t="shared" si="5"/>
        <v>0.31111111111111112</v>
      </c>
      <c r="H16" s="11">
        <f t="shared" si="5"/>
        <v>0.37777777777777777</v>
      </c>
      <c r="I16" s="11">
        <f t="shared" si="5"/>
        <v>0.35555555555555557</v>
      </c>
      <c r="J16" s="11">
        <f t="shared" si="5"/>
        <v>0.46666666666666667</v>
      </c>
      <c r="K16" s="11">
        <f t="shared" si="5"/>
        <v>0.51111111111111107</v>
      </c>
    </row>
    <row r="17" spans="1:12" x14ac:dyDescent="0.3">
      <c r="C17" s="11"/>
    </row>
    <row r="18" spans="1:12" x14ac:dyDescent="0.3">
      <c r="A18" s="6" t="s">
        <v>32</v>
      </c>
      <c r="B18" s="11">
        <v>0.95079999999999998</v>
      </c>
      <c r="C18" s="11">
        <v>0.95050000000000001</v>
      </c>
      <c r="D18" s="11">
        <v>0.95109999999999995</v>
      </c>
      <c r="E18" s="11">
        <v>0.95179999999999998</v>
      </c>
      <c r="F18" s="11">
        <v>0.94610000000000005</v>
      </c>
      <c r="G18" s="11">
        <v>0.95469999999999999</v>
      </c>
      <c r="H18" s="11">
        <v>0.95420000000000005</v>
      </c>
      <c r="I18" s="11">
        <v>0.94769999999999999</v>
      </c>
      <c r="J18" s="11">
        <v>0.9526</v>
      </c>
      <c r="K18" s="11">
        <v>0.94730000000000003</v>
      </c>
      <c r="L18" s="11" t="s">
        <v>0</v>
      </c>
    </row>
    <row r="20" spans="1:12" x14ac:dyDescent="0.3">
      <c r="A20" s="5" t="s">
        <v>21</v>
      </c>
      <c r="B20" s="2">
        <v>12</v>
      </c>
      <c r="C20" s="2">
        <v>11</v>
      </c>
      <c r="D20" s="2">
        <v>10</v>
      </c>
      <c r="E20" s="2">
        <v>10</v>
      </c>
      <c r="F20" s="2">
        <v>14</v>
      </c>
      <c r="G20" s="2">
        <v>9</v>
      </c>
      <c r="H20" s="2">
        <v>9</v>
      </c>
      <c r="I20" s="2">
        <v>12</v>
      </c>
      <c r="J20" s="2">
        <v>11</v>
      </c>
      <c r="K20" s="2">
        <v>8</v>
      </c>
    </row>
    <row r="21" spans="1:12" x14ac:dyDescent="0.3">
      <c r="A21" s="5" t="s">
        <v>19</v>
      </c>
      <c r="B21" s="2">
        <v>32</v>
      </c>
      <c r="C21" s="21">
        <v>33</v>
      </c>
      <c r="D21" s="2">
        <v>21</v>
      </c>
      <c r="E21" s="2">
        <v>28</v>
      </c>
      <c r="F21" s="2">
        <v>30</v>
      </c>
      <c r="G21" s="2">
        <v>35</v>
      </c>
      <c r="H21" s="2">
        <v>34</v>
      </c>
      <c r="I21" s="2">
        <v>30</v>
      </c>
      <c r="J21" s="2">
        <v>25</v>
      </c>
      <c r="K21" s="2">
        <v>31</v>
      </c>
    </row>
    <row r="22" spans="1:12" x14ac:dyDescent="0.3">
      <c r="A22" s="5" t="s">
        <v>22</v>
      </c>
      <c r="B22" s="2">
        <v>17</v>
      </c>
      <c r="C22" s="2">
        <v>16</v>
      </c>
      <c r="D22" s="2">
        <v>28</v>
      </c>
      <c r="E22" s="2">
        <v>19</v>
      </c>
      <c r="F22" s="2">
        <v>19</v>
      </c>
      <c r="G22" s="2">
        <v>14</v>
      </c>
      <c r="H22" s="2">
        <v>13</v>
      </c>
      <c r="I22" s="2">
        <v>19</v>
      </c>
      <c r="J22" s="2">
        <v>24</v>
      </c>
      <c r="K22" s="2">
        <v>18</v>
      </c>
    </row>
    <row r="23" spans="1:12" x14ac:dyDescent="0.3">
      <c r="A23" s="5" t="s">
        <v>20</v>
      </c>
      <c r="B23" s="2">
        <v>16</v>
      </c>
      <c r="C23" s="2">
        <v>17</v>
      </c>
      <c r="D23" s="2">
        <v>18</v>
      </c>
      <c r="E23" s="2">
        <v>18</v>
      </c>
      <c r="F23" s="2">
        <v>14</v>
      </c>
      <c r="G23" s="2">
        <v>19</v>
      </c>
      <c r="H23" s="2">
        <v>19</v>
      </c>
      <c r="I23" s="2">
        <v>16</v>
      </c>
      <c r="J23" s="2">
        <v>17</v>
      </c>
      <c r="K23" s="2">
        <v>20</v>
      </c>
    </row>
    <row r="24" spans="1:12" x14ac:dyDescent="0.3">
      <c r="A24" s="13" t="s">
        <v>27</v>
      </c>
      <c r="B24" s="11">
        <f>(B20+B21)/SUM(B20:B23)</f>
        <v>0.5714285714285714</v>
      </c>
      <c r="C24" s="11">
        <f t="shared" ref="C24:K24" si="6">(C20+C21)/SUM(C20:C23)</f>
        <v>0.5714285714285714</v>
      </c>
      <c r="D24" s="11">
        <f t="shared" si="6"/>
        <v>0.40259740259740262</v>
      </c>
      <c r="E24" s="11">
        <f t="shared" si="6"/>
        <v>0.50666666666666671</v>
      </c>
      <c r="F24" s="11">
        <f t="shared" si="6"/>
        <v>0.5714285714285714</v>
      </c>
      <c r="G24" s="11">
        <f t="shared" si="6"/>
        <v>0.5714285714285714</v>
      </c>
      <c r="H24" s="11">
        <f t="shared" si="6"/>
        <v>0.57333333333333336</v>
      </c>
      <c r="I24" s="11">
        <f t="shared" si="6"/>
        <v>0.54545454545454541</v>
      </c>
      <c r="J24" s="11">
        <f t="shared" si="6"/>
        <v>0.46753246753246752</v>
      </c>
      <c r="K24" s="11">
        <f t="shared" si="6"/>
        <v>0.50649350649350644</v>
      </c>
    </row>
    <row r="25" spans="1:12" x14ac:dyDescent="0.3">
      <c r="A25" s="4" t="s">
        <v>17</v>
      </c>
      <c r="B25" s="11">
        <f>B20/(B20+B22)</f>
        <v>0.41379310344827586</v>
      </c>
      <c r="C25" s="11">
        <f t="shared" ref="C25:K25" si="7">C20/(C20+C22)</f>
        <v>0.40740740740740738</v>
      </c>
      <c r="D25" s="11">
        <f t="shared" si="7"/>
        <v>0.26315789473684209</v>
      </c>
      <c r="E25" s="11">
        <f t="shared" si="7"/>
        <v>0.34482758620689657</v>
      </c>
      <c r="F25" s="11">
        <f t="shared" si="7"/>
        <v>0.42424242424242425</v>
      </c>
      <c r="G25" s="11">
        <f t="shared" si="7"/>
        <v>0.39130434782608697</v>
      </c>
      <c r="H25" s="11">
        <f t="shared" si="7"/>
        <v>0.40909090909090912</v>
      </c>
      <c r="I25" s="11">
        <f t="shared" si="7"/>
        <v>0.38709677419354838</v>
      </c>
      <c r="J25" s="11">
        <f t="shared" si="7"/>
        <v>0.31428571428571428</v>
      </c>
      <c r="K25" s="11">
        <f t="shared" si="7"/>
        <v>0.30769230769230771</v>
      </c>
    </row>
    <row r="26" spans="1:12" x14ac:dyDescent="0.3">
      <c r="A26" s="4" t="s">
        <v>16</v>
      </c>
      <c r="B26" s="11">
        <f>B20/(B20+B23)</f>
        <v>0.42857142857142855</v>
      </c>
      <c r="C26" s="11">
        <f t="shared" ref="C26:K26" si="8">C20/(C20+C23)</f>
        <v>0.39285714285714285</v>
      </c>
      <c r="D26" s="11">
        <f t="shared" si="8"/>
        <v>0.35714285714285715</v>
      </c>
      <c r="E26" s="11">
        <f t="shared" si="8"/>
        <v>0.35714285714285715</v>
      </c>
      <c r="F26" s="11">
        <f t="shared" si="8"/>
        <v>0.5</v>
      </c>
      <c r="G26" s="11">
        <f t="shared" si="8"/>
        <v>0.32142857142857145</v>
      </c>
      <c r="H26" s="11">
        <f t="shared" si="8"/>
        <v>0.32142857142857145</v>
      </c>
      <c r="I26" s="11">
        <f t="shared" si="8"/>
        <v>0.42857142857142855</v>
      </c>
      <c r="J26" s="11">
        <f t="shared" si="8"/>
        <v>0.39285714285714285</v>
      </c>
      <c r="K26" s="11">
        <f t="shared" si="8"/>
        <v>0.2857142857142857</v>
      </c>
    </row>
    <row r="27" spans="1:12" x14ac:dyDescent="0.3">
      <c r="A27" s="4" t="s">
        <v>18</v>
      </c>
      <c r="B27" s="11">
        <f>B21/(B21+B22)</f>
        <v>0.65306122448979587</v>
      </c>
      <c r="C27" s="11">
        <f t="shared" ref="C27:K27" si="9">C21/(C21+C22)</f>
        <v>0.67346938775510201</v>
      </c>
      <c r="D27" s="11">
        <f t="shared" si="9"/>
        <v>0.42857142857142855</v>
      </c>
      <c r="E27" s="11">
        <f t="shared" si="9"/>
        <v>0.5957446808510638</v>
      </c>
      <c r="F27" s="11">
        <f t="shared" si="9"/>
        <v>0.61224489795918369</v>
      </c>
      <c r="G27" s="11">
        <f t="shared" si="9"/>
        <v>0.7142857142857143</v>
      </c>
      <c r="H27" s="11">
        <f t="shared" si="9"/>
        <v>0.72340425531914898</v>
      </c>
      <c r="I27" s="11">
        <f t="shared" si="9"/>
        <v>0.61224489795918369</v>
      </c>
      <c r="J27" s="11">
        <f t="shared" si="9"/>
        <v>0.51020408163265307</v>
      </c>
      <c r="K27" s="11">
        <f t="shared" si="9"/>
        <v>0.63265306122448983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0.42857142857142855</v>
      </c>
      <c r="C29" s="11">
        <f t="shared" ref="C29:K29" si="10">C20/(C20+C23)</f>
        <v>0.39285714285714285</v>
      </c>
      <c r="D29" s="11">
        <f t="shared" si="10"/>
        <v>0.35714285714285715</v>
      </c>
      <c r="E29" s="11">
        <f t="shared" si="10"/>
        <v>0.35714285714285715</v>
      </c>
      <c r="F29" s="11">
        <f t="shared" si="10"/>
        <v>0.5</v>
      </c>
      <c r="G29" s="11">
        <f t="shared" si="10"/>
        <v>0.32142857142857145</v>
      </c>
      <c r="H29" s="11">
        <f t="shared" si="10"/>
        <v>0.32142857142857145</v>
      </c>
      <c r="I29" s="11">
        <f t="shared" si="10"/>
        <v>0.42857142857142855</v>
      </c>
      <c r="J29" s="11">
        <f t="shared" si="10"/>
        <v>0.39285714285714285</v>
      </c>
      <c r="K29" s="11">
        <f t="shared" si="10"/>
        <v>0.2857142857142857</v>
      </c>
    </row>
    <row r="30" spans="1:12" x14ac:dyDescent="0.3">
      <c r="A30" s="4" t="s">
        <v>23</v>
      </c>
      <c r="B30" s="11">
        <f>B22/(B22+B21)</f>
        <v>0.34693877551020408</v>
      </c>
      <c r="C30" s="11">
        <f t="shared" ref="C30:K30" si="11">C22/(C22+C21)</f>
        <v>0.32653061224489793</v>
      </c>
      <c r="D30" s="11">
        <f t="shared" si="11"/>
        <v>0.5714285714285714</v>
      </c>
      <c r="E30" s="11">
        <f t="shared" si="11"/>
        <v>0.40425531914893614</v>
      </c>
      <c r="F30" s="11">
        <f t="shared" si="11"/>
        <v>0.38775510204081631</v>
      </c>
      <c r="G30" s="11">
        <f t="shared" si="11"/>
        <v>0.2857142857142857</v>
      </c>
      <c r="H30" s="11">
        <f t="shared" si="11"/>
        <v>0.27659574468085107</v>
      </c>
      <c r="I30" s="11">
        <f t="shared" si="11"/>
        <v>0.38775510204081631</v>
      </c>
      <c r="J30" s="11">
        <f t="shared" si="11"/>
        <v>0.48979591836734693</v>
      </c>
      <c r="K30" s="11">
        <f t="shared" si="11"/>
        <v>0.36734693877551022</v>
      </c>
    </row>
    <row r="31" spans="1:12" x14ac:dyDescent="0.3">
      <c r="C31" s="11"/>
    </row>
    <row r="32" spans="1:12" x14ac:dyDescent="0.3">
      <c r="A32" s="6" t="s">
        <v>33</v>
      </c>
      <c r="B32" s="11">
        <v>0.94569999999999999</v>
      </c>
      <c r="C32" s="11">
        <v>0.94669999999999999</v>
      </c>
      <c r="D32" s="11">
        <v>0.95050000000000001</v>
      </c>
      <c r="E32" s="11">
        <v>0.95740000000000003</v>
      </c>
      <c r="F32" s="11">
        <v>0.94550000000000001</v>
      </c>
      <c r="G32" s="11">
        <v>0.95320000000000005</v>
      </c>
      <c r="H32" s="11">
        <v>0.95409999999999995</v>
      </c>
      <c r="I32" s="11">
        <v>0.95120000000000005</v>
      </c>
      <c r="J32" s="11">
        <v>0.94399999999999995</v>
      </c>
      <c r="K32" s="11">
        <v>0.94779999999999998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8</v>
      </c>
      <c r="C34" s="21">
        <v>10</v>
      </c>
      <c r="D34" s="2">
        <v>12</v>
      </c>
      <c r="E34" s="2">
        <v>11</v>
      </c>
      <c r="F34" s="2">
        <v>5</v>
      </c>
      <c r="G34" s="2">
        <v>6</v>
      </c>
      <c r="H34" s="2">
        <v>8</v>
      </c>
      <c r="I34" s="2">
        <v>10</v>
      </c>
      <c r="J34" s="2">
        <v>10</v>
      </c>
      <c r="K34" s="2">
        <v>10</v>
      </c>
    </row>
    <row r="35" spans="1:11" x14ac:dyDescent="0.3">
      <c r="A35" s="5" t="s">
        <v>19</v>
      </c>
      <c r="B35" s="2">
        <v>32</v>
      </c>
      <c r="C35" s="21">
        <v>33</v>
      </c>
      <c r="D35" s="2">
        <v>34</v>
      </c>
      <c r="E35" s="2">
        <v>38</v>
      </c>
      <c r="F35" s="2">
        <v>36</v>
      </c>
      <c r="G35" s="2">
        <v>43</v>
      </c>
      <c r="H35" s="2">
        <v>37</v>
      </c>
      <c r="I35" s="2">
        <v>36</v>
      </c>
      <c r="J35" s="2">
        <v>36</v>
      </c>
      <c r="K35" s="2">
        <v>32</v>
      </c>
    </row>
    <row r="36" spans="1:11" x14ac:dyDescent="0.3">
      <c r="A36" s="5" t="s">
        <v>22</v>
      </c>
      <c r="B36" s="2">
        <v>22</v>
      </c>
      <c r="C36" s="2">
        <v>21</v>
      </c>
      <c r="D36" s="2">
        <v>20</v>
      </c>
      <c r="E36" s="2">
        <v>16</v>
      </c>
      <c r="F36" s="2">
        <v>18</v>
      </c>
      <c r="G36" s="2">
        <v>11</v>
      </c>
      <c r="H36" s="2">
        <v>17</v>
      </c>
      <c r="I36" s="2">
        <v>18</v>
      </c>
      <c r="J36" s="2">
        <v>18</v>
      </c>
      <c r="K36" s="2">
        <v>22</v>
      </c>
    </row>
    <row r="37" spans="1:11" x14ac:dyDescent="0.3">
      <c r="A37" s="5" t="s">
        <v>20</v>
      </c>
      <c r="B37" s="2">
        <v>15</v>
      </c>
      <c r="C37" s="2">
        <v>13</v>
      </c>
      <c r="D37" s="2">
        <v>11</v>
      </c>
      <c r="E37" s="2">
        <v>12</v>
      </c>
      <c r="F37" s="2">
        <v>18</v>
      </c>
      <c r="G37" s="2">
        <v>17</v>
      </c>
      <c r="H37" s="2">
        <v>15</v>
      </c>
      <c r="I37" s="2">
        <v>13</v>
      </c>
      <c r="J37" s="2">
        <v>13</v>
      </c>
      <c r="K37" s="2">
        <v>13</v>
      </c>
    </row>
    <row r="38" spans="1:11" x14ac:dyDescent="0.3">
      <c r="A38" s="13" t="s">
        <v>27</v>
      </c>
      <c r="B38" s="11">
        <f>(B34+B35)/SUM(B34:B37)</f>
        <v>0.51948051948051943</v>
      </c>
      <c r="C38" s="11">
        <f t="shared" ref="C38:K38" si="12">(C34+C35)/SUM(C34:C37)</f>
        <v>0.55844155844155841</v>
      </c>
      <c r="D38" s="11">
        <f t="shared" si="12"/>
        <v>0.59740259740259738</v>
      </c>
      <c r="E38" s="11">
        <f t="shared" si="12"/>
        <v>0.63636363636363635</v>
      </c>
      <c r="F38" s="11">
        <f t="shared" si="12"/>
        <v>0.53246753246753242</v>
      </c>
      <c r="G38" s="11">
        <f t="shared" si="12"/>
        <v>0.63636363636363635</v>
      </c>
      <c r="H38" s="11">
        <f t="shared" si="12"/>
        <v>0.58441558441558439</v>
      </c>
      <c r="I38" s="11">
        <f t="shared" si="12"/>
        <v>0.59740259740259738</v>
      </c>
      <c r="J38" s="11">
        <f t="shared" si="12"/>
        <v>0.59740259740259738</v>
      </c>
      <c r="K38" s="11">
        <f t="shared" si="12"/>
        <v>0.54545454545454541</v>
      </c>
    </row>
    <row r="39" spans="1:11" x14ac:dyDescent="0.3">
      <c r="A39" s="4" t="s">
        <v>17</v>
      </c>
      <c r="B39" s="11">
        <f>B34/(B34+B36)</f>
        <v>0.26666666666666666</v>
      </c>
      <c r="C39" s="11">
        <f t="shared" ref="C39:K39" si="13">C34/(C34+C36)</f>
        <v>0.32258064516129031</v>
      </c>
      <c r="D39" s="11">
        <f t="shared" si="13"/>
        <v>0.375</v>
      </c>
      <c r="E39" s="11">
        <f t="shared" si="13"/>
        <v>0.40740740740740738</v>
      </c>
      <c r="F39" s="11">
        <f t="shared" si="13"/>
        <v>0.21739130434782608</v>
      </c>
      <c r="G39" s="11">
        <f t="shared" si="13"/>
        <v>0.35294117647058826</v>
      </c>
      <c r="H39" s="11">
        <f t="shared" si="13"/>
        <v>0.32</v>
      </c>
      <c r="I39" s="11">
        <f t="shared" si="13"/>
        <v>0.35714285714285715</v>
      </c>
      <c r="J39" s="11">
        <f t="shared" si="13"/>
        <v>0.35714285714285715</v>
      </c>
      <c r="K39" s="11">
        <f t="shared" si="13"/>
        <v>0.3125</v>
      </c>
    </row>
    <row r="40" spans="1:11" x14ac:dyDescent="0.3">
      <c r="A40" s="4" t="s">
        <v>16</v>
      </c>
      <c r="B40" s="11">
        <f>B34/(B34+B37)</f>
        <v>0.34782608695652173</v>
      </c>
      <c r="C40" s="11">
        <f t="shared" ref="C40:K40" si="14">C34/(C34+C37)</f>
        <v>0.43478260869565216</v>
      </c>
      <c r="D40" s="11">
        <f t="shared" si="14"/>
        <v>0.52173913043478259</v>
      </c>
      <c r="E40" s="11">
        <f t="shared" si="14"/>
        <v>0.47826086956521741</v>
      </c>
      <c r="F40" s="11">
        <f t="shared" si="14"/>
        <v>0.21739130434782608</v>
      </c>
      <c r="G40" s="11">
        <f t="shared" si="14"/>
        <v>0.2608695652173913</v>
      </c>
      <c r="H40" s="11">
        <f t="shared" si="14"/>
        <v>0.34782608695652173</v>
      </c>
      <c r="I40" s="11">
        <f t="shared" si="14"/>
        <v>0.43478260869565216</v>
      </c>
      <c r="J40" s="11">
        <f t="shared" si="14"/>
        <v>0.43478260869565216</v>
      </c>
      <c r="K40" s="11">
        <f t="shared" si="14"/>
        <v>0.43478260869565216</v>
      </c>
    </row>
    <row r="41" spans="1:11" x14ac:dyDescent="0.3">
      <c r="A41" s="4" t="s">
        <v>18</v>
      </c>
      <c r="B41" s="11">
        <f>B35/(B35+B36)</f>
        <v>0.59259259259259256</v>
      </c>
      <c r="C41" s="11">
        <f t="shared" ref="C41:K41" si="15">C35/(C35+C36)</f>
        <v>0.61111111111111116</v>
      </c>
      <c r="D41" s="11">
        <f t="shared" si="15"/>
        <v>0.62962962962962965</v>
      </c>
      <c r="E41" s="11">
        <f t="shared" si="15"/>
        <v>0.70370370370370372</v>
      </c>
      <c r="F41" s="11">
        <f t="shared" si="15"/>
        <v>0.66666666666666663</v>
      </c>
      <c r="G41" s="11">
        <f t="shared" si="15"/>
        <v>0.79629629629629628</v>
      </c>
      <c r="H41" s="11">
        <f t="shared" si="15"/>
        <v>0.68518518518518523</v>
      </c>
      <c r="I41" s="11">
        <f t="shared" si="15"/>
        <v>0.66666666666666663</v>
      </c>
      <c r="J41" s="11">
        <f t="shared" si="15"/>
        <v>0.66666666666666663</v>
      </c>
      <c r="K41" s="11">
        <f t="shared" si="15"/>
        <v>0.59259259259259256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0.34782608695652173</v>
      </c>
      <c r="C43" s="11">
        <f t="shared" ref="C43:K43" si="16">C34/(C34+C37)</f>
        <v>0.43478260869565216</v>
      </c>
      <c r="D43" s="11">
        <f t="shared" si="16"/>
        <v>0.52173913043478259</v>
      </c>
      <c r="E43" s="11">
        <f t="shared" si="16"/>
        <v>0.47826086956521741</v>
      </c>
      <c r="F43" s="11">
        <f t="shared" si="16"/>
        <v>0.21739130434782608</v>
      </c>
      <c r="G43" s="11">
        <f t="shared" si="16"/>
        <v>0.2608695652173913</v>
      </c>
      <c r="H43" s="11">
        <f t="shared" si="16"/>
        <v>0.34782608695652173</v>
      </c>
      <c r="I43" s="11">
        <f t="shared" si="16"/>
        <v>0.43478260869565216</v>
      </c>
      <c r="J43" s="11">
        <f t="shared" si="16"/>
        <v>0.43478260869565216</v>
      </c>
      <c r="K43" s="11">
        <f t="shared" si="16"/>
        <v>0.43478260869565216</v>
      </c>
    </row>
    <row r="44" spans="1:11" x14ac:dyDescent="0.3">
      <c r="A44" s="4" t="s">
        <v>23</v>
      </c>
      <c r="B44" s="11">
        <f>B36/(B36+B35)</f>
        <v>0.40740740740740738</v>
      </c>
      <c r="C44" s="11">
        <f t="shared" ref="C44:K44" si="17">C36/(C36+C35)</f>
        <v>0.3888888888888889</v>
      </c>
      <c r="D44" s="11">
        <f t="shared" si="17"/>
        <v>0.37037037037037035</v>
      </c>
      <c r="E44" s="11">
        <f t="shared" si="17"/>
        <v>0.29629629629629628</v>
      </c>
      <c r="F44" s="11">
        <f t="shared" si="17"/>
        <v>0.33333333333333331</v>
      </c>
      <c r="G44" s="11">
        <f t="shared" si="17"/>
        <v>0.20370370370370369</v>
      </c>
      <c r="H44" s="11">
        <f t="shared" si="17"/>
        <v>0.31481481481481483</v>
      </c>
      <c r="I44" s="11">
        <f t="shared" si="17"/>
        <v>0.33333333333333331</v>
      </c>
      <c r="J44" s="11">
        <f t="shared" si="17"/>
        <v>0.33333333333333331</v>
      </c>
      <c r="K44" s="11">
        <f t="shared" si="17"/>
        <v>0.40740740740740738</v>
      </c>
    </row>
    <row r="45" spans="1:11" x14ac:dyDescent="0.3">
      <c r="C45" s="11"/>
    </row>
    <row r="46" spans="1:11" x14ac:dyDescent="0.3">
      <c r="A46" s="6" t="s">
        <v>34</v>
      </c>
      <c r="B46" s="11">
        <v>0.94730000000000003</v>
      </c>
      <c r="C46" s="11">
        <v>0.95040000000000002</v>
      </c>
      <c r="D46" s="11">
        <v>0.94699999999999995</v>
      </c>
      <c r="E46" s="11">
        <v>0.95289999999999997</v>
      </c>
      <c r="F46" s="11">
        <v>0.9496</v>
      </c>
      <c r="G46" s="11">
        <v>0.94669999999999999</v>
      </c>
      <c r="H46" s="11">
        <v>0.95279999999999998</v>
      </c>
      <c r="I46" s="11">
        <v>0.95240000000000002</v>
      </c>
      <c r="J46" s="11">
        <v>0.95540000000000003</v>
      </c>
      <c r="K46" s="11">
        <v>0.94740000000000002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11</v>
      </c>
      <c r="C48" s="2">
        <v>5</v>
      </c>
      <c r="D48" s="2">
        <v>8</v>
      </c>
      <c r="E48" s="2">
        <v>8</v>
      </c>
      <c r="F48" s="2">
        <v>9</v>
      </c>
      <c r="G48" s="2">
        <v>6</v>
      </c>
      <c r="H48" s="2">
        <v>5</v>
      </c>
      <c r="I48" s="2">
        <v>8</v>
      </c>
      <c r="J48" s="2">
        <v>9</v>
      </c>
      <c r="K48" s="2">
        <v>2</v>
      </c>
    </row>
    <row r="49" spans="1:11" x14ac:dyDescent="0.3">
      <c r="A49" s="5" t="s">
        <v>19</v>
      </c>
      <c r="B49" s="2">
        <v>35</v>
      </c>
      <c r="C49" s="21">
        <v>37</v>
      </c>
      <c r="D49" s="2">
        <v>37</v>
      </c>
      <c r="E49" s="2">
        <v>31</v>
      </c>
      <c r="F49" s="2">
        <v>32</v>
      </c>
      <c r="G49" s="2">
        <v>37</v>
      </c>
      <c r="H49" s="2">
        <v>34</v>
      </c>
      <c r="I49" s="2">
        <v>36</v>
      </c>
      <c r="J49" s="2">
        <v>38</v>
      </c>
      <c r="K49" s="2">
        <v>41</v>
      </c>
    </row>
    <row r="50" spans="1:11" x14ac:dyDescent="0.3">
      <c r="A50" s="5" t="s">
        <v>22</v>
      </c>
      <c r="B50" s="2">
        <v>22</v>
      </c>
      <c r="C50" s="2">
        <v>20</v>
      </c>
      <c r="D50" s="2">
        <v>20</v>
      </c>
      <c r="E50" s="2">
        <v>26</v>
      </c>
      <c r="F50" s="2">
        <v>25</v>
      </c>
      <c r="G50" s="2">
        <v>20</v>
      </c>
      <c r="H50" s="2">
        <v>23</v>
      </c>
      <c r="I50" s="2">
        <v>21</v>
      </c>
      <c r="J50" s="2">
        <v>19</v>
      </c>
      <c r="K50" s="2">
        <v>16</v>
      </c>
    </row>
    <row r="51" spans="1:11" x14ac:dyDescent="0.3">
      <c r="A51" s="5" t="s">
        <v>20</v>
      </c>
      <c r="B51" s="2">
        <v>9</v>
      </c>
      <c r="C51" s="2">
        <v>15</v>
      </c>
      <c r="D51" s="2">
        <v>12</v>
      </c>
      <c r="E51" s="2">
        <v>12</v>
      </c>
      <c r="F51" s="2">
        <v>11</v>
      </c>
      <c r="G51" s="2">
        <v>14</v>
      </c>
      <c r="H51" s="2">
        <v>15</v>
      </c>
      <c r="I51" s="2">
        <v>12</v>
      </c>
      <c r="J51" s="2">
        <v>11</v>
      </c>
      <c r="K51" s="2">
        <v>18</v>
      </c>
    </row>
    <row r="52" spans="1:11" x14ac:dyDescent="0.3">
      <c r="A52" s="13" t="s">
        <v>27</v>
      </c>
      <c r="B52" s="11">
        <f>(B48+B49)/SUM(B48:B51)</f>
        <v>0.59740259740259738</v>
      </c>
      <c r="C52" s="11">
        <f t="shared" ref="C52:K52" si="18">(C48+C49)/SUM(C48:C51)</f>
        <v>0.54545454545454541</v>
      </c>
      <c r="D52" s="11">
        <f t="shared" si="18"/>
        <v>0.58441558441558439</v>
      </c>
      <c r="E52" s="11">
        <f t="shared" si="18"/>
        <v>0.50649350649350644</v>
      </c>
      <c r="F52" s="11">
        <f t="shared" si="18"/>
        <v>0.53246753246753242</v>
      </c>
      <c r="G52" s="11">
        <f t="shared" si="18"/>
        <v>0.55844155844155841</v>
      </c>
      <c r="H52" s="11">
        <f t="shared" si="18"/>
        <v>0.50649350649350644</v>
      </c>
      <c r="I52" s="11">
        <f t="shared" si="18"/>
        <v>0.5714285714285714</v>
      </c>
      <c r="J52" s="11">
        <f t="shared" si="18"/>
        <v>0.61038961038961037</v>
      </c>
      <c r="K52" s="11">
        <f t="shared" si="18"/>
        <v>0.55844155844155841</v>
      </c>
    </row>
    <row r="53" spans="1:11" x14ac:dyDescent="0.3">
      <c r="A53" s="4" t="s">
        <v>17</v>
      </c>
      <c r="B53" s="11">
        <f>B48/(B48+B50)</f>
        <v>0.33333333333333331</v>
      </c>
      <c r="C53" s="11">
        <f t="shared" ref="C53:K53" si="19">C48/(C48+C50)</f>
        <v>0.2</v>
      </c>
      <c r="D53" s="11">
        <f t="shared" si="19"/>
        <v>0.2857142857142857</v>
      </c>
      <c r="E53" s="11">
        <f t="shared" si="19"/>
        <v>0.23529411764705882</v>
      </c>
      <c r="F53" s="11">
        <f>F48/(F48+F50)</f>
        <v>0.26470588235294118</v>
      </c>
      <c r="G53" s="11">
        <f t="shared" si="19"/>
        <v>0.23076923076923078</v>
      </c>
      <c r="H53" s="11">
        <f t="shared" si="19"/>
        <v>0.17857142857142858</v>
      </c>
      <c r="I53" s="11">
        <f t="shared" si="19"/>
        <v>0.27586206896551724</v>
      </c>
      <c r="J53" s="11">
        <f t="shared" si="19"/>
        <v>0.32142857142857145</v>
      </c>
      <c r="K53" s="11">
        <f t="shared" si="19"/>
        <v>0.1111111111111111</v>
      </c>
    </row>
    <row r="54" spans="1:11" x14ac:dyDescent="0.3">
      <c r="A54" s="4" t="s">
        <v>16</v>
      </c>
      <c r="B54" s="11">
        <f>B48/(B48+B51)</f>
        <v>0.55000000000000004</v>
      </c>
      <c r="C54" s="11">
        <f t="shared" ref="C54:K54" si="20">C48/(C48+C51)</f>
        <v>0.25</v>
      </c>
      <c r="D54" s="11">
        <f t="shared" si="20"/>
        <v>0.4</v>
      </c>
      <c r="E54" s="11">
        <f t="shared" si="20"/>
        <v>0.4</v>
      </c>
      <c r="F54" s="11">
        <f t="shared" si="20"/>
        <v>0.45</v>
      </c>
      <c r="G54" s="11">
        <f t="shared" si="20"/>
        <v>0.3</v>
      </c>
      <c r="H54" s="11">
        <f t="shared" si="20"/>
        <v>0.25</v>
      </c>
      <c r="I54" s="11">
        <f t="shared" si="20"/>
        <v>0.4</v>
      </c>
      <c r="J54" s="11">
        <f t="shared" si="20"/>
        <v>0.45</v>
      </c>
      <c r="K54" s="11">
        <f t="shared" si="20"/>
        <v>0.1</v>
      </c>
    </row>
    <row r="55" spans="1:11" x14ac:dyDescent="0.3">
      <c r="A55" s="4" t="s">
        <v>18</v>
      </c>
      <c r="B55" s="11">
        <f>B49/(B49+B50)</f>
        <v>0.61403508771929827</v>
      </c>
      <c r="C55" s="11">
        <f t="shared" ref="C55:K55" si="21">C49/(C49+C50)</f>
        <v>0.64912280701754388</v>
      </c>
      <c r="D55" s="11">
        <f t="shared" si="21"/>
        <v>0.64912280701754388</v>
      </c>
      <c r="E55" s="11">
        <f t="shared" si="21"/>
        <v>0.54385964912280704</v>
      </c>
      <c r="F55" s="11">
        <f t="shared" si="21"/>
        <v>0.56140350877192979</v>
      </c>
      <c r="G55" s="11">
        <f t="shared" si="21"/>
        <v>0.64912280701754388</v>
      </c>
      <c r="H55" s="11">
        <f t="shared" si="21"/>
        <v>0.59649122807017541</v>
      </c>
      <c r="I55" s="11">
        <f t="shared" si="21"/>
        <v>0.63157894736842102</v>
      </c>
      <c r="J55" s="11">
        <f t="shared" si="21"/>
        <v>0.66666666666666663</v>
      </c>
      <c r="K55" s="11">
        <f t="shared" si="21"/>
        <v>0.7192982456140351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0.55000000000000004</v>
      </c>
      <c r="C57" s="11">
        <f t="shared" ref="C57:K57" si="22">C48/(C48+C51)</f>
        <v>0.25</v>
      </c>
      <c r="D57" s="11">
        <f t="shared" si="22"/>
        <v>0.4</v>
      </c>
      <c r="E57" s="11">
        <f t="shared" si="22"/>
        <v>0.4</v>
      </c>
      <c r="F57" s="11">
        <f t="shared" si="22"/>
        <v>0.45</v>
      </c>
      <c r="G57" s="11">
        <f t="shared" si="22"/>
        <v>0.3</v>
      </c>
      <c r="H57" s="11">
        <f t="shared" si="22"/>
        <v>0.25</v>
      </c>
      <c r="I57" s="11">
        <f t="shared" si="22"/>
        <v>0.4</v>
      </c>
      <c r="J57" s="11">
        <f t="shared" si="22"/>
        <v>0.45</v>
      </c>
      <c r="K57" s="11">
        <f t="shared" si="22"/>
        <v>0.1</v>
      </c>
    </row>
    <row r="58" spans="1:11" x14ac:dyDescent="0.3">
      <c r="A58" s="4" t="s">
        <v>23</v>
      </c>
      <c r="B58" s="11">
        <f>B50/(B50+B49)</f>
        <v>0.38596491228070173</v>
      </c>
      <c r="C58" s="11">
        <f t="shared" ref="C58:K58" si="23">C50/(C50+C49)</f>
        <v>0.35087719298245612</v>
      </c>
      <c r="D58" s="11">
        <f t="shared" si="23"/>
        <v>0.35087719298245612</v>
      </c>
      <c r="E58" s="11">
        <f t="shared" si="23"/>
        <v>0.45614035087719296</v>
      </c>
      <c r="F58" s="11">
        <f t="shared" si="23"/>
        <v>0.43859649122807015</v>
      </c>
      <c r="G58" s="11">
        <f t="shared" si="23"/>
        <v>0.35087719298245612</v>
      </c>
      <c r="H58" s="11">
        <f t="shared" si="23"/>
        <v>0.40350877192982454</v>
      </c>
      <c r="I58" s="11">
        <f t="shared" si="23"/>
        <v>0.36842105263157893</v>
      </c>
      <c r="J58" s="11">
        <f t="shared" si="23"/>
        <v>0.33333333333333331</v>
      </c>
      <c r="K58" s="11">
        <f t="shared" si="23"/>
        <v>0.2807017543859649</v>
      </c>
    </row>
    <row r="59" spans="1:11" x14ac:dyDescent="0.3">
      <c r="C59" s="11"/>
    </row>
    <row r="60" spans="1:11" x14ac:dyDescent="0.3">
      <c r="A60" s="6" t="s">
        <v>35</v>
      </c>
      <c r="B60" s="11">
        <v>0.95120000000000005</v>
      </c>
      <c r="C60" s="11">
        <v>0.9526</v>
      </c>
      <c r="D60" s="11">
        <v>0.95</v>
      </c>
      <c r="E60" s="11">
        <v>0.9506</v>
      </c>
      <c r="F60" s="11">
        <v>0.95579999999999998</v>
      </c>
      <c r="G60" s="11">
        <v>0.95389999999999997</v>
      </c>
      <c r="H60" s="11">
        <v>0.95409999999999995</v>
      </c>
      <c r="I60" s="11">
        <v>0.94540000000000002</v>
      </c>
      <c r="J60" s="11">
        <v>0.94569999999999999</v>
      </c>
      <c r="K60" s="11">
        <v>0.95050000000000001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7</v>
      </c>
      <c r="C62" s="2">
        <v>4</v>
      </c>
      <c r="D62" s="2">
        <v>10</v>
      </c>
      <c r="E62" s="2">
        <v>9</v>
      </c>
      <c r="F62" s="2">
        <v>7</v>
      </c>
      <c r="G62" s="2">
        <v>9</v>
      </c>
      <c r="H62" s="2">
        <v>6</v>
      </c>
      <c r="I62" s="2">
        <v>7</v>
      </c>
      <c r="J62" s="2">
        <v>9</v>
      </c>
      <c r="K62" s="2">
        <v>5</v>
      </c>
    </row>
    <row r="63" spans="1:11" x14ac:dyDescent="0.3">
      <c r="A63" s="5" t="s">
        <v>19</v>
      </c>
      <c r="B63" s="2">
        <v>37</v>
      </c>
      <c r="C63" s="21">
        <v>32</v>
      </c>
      <c r="D63" s="2">
        <v>35</v>
      </c>
      <c r="E63" s="2">
        <v>35</v>
      </c>
      <c r="F63" s="2">
        <v>39</v>
      </c>
      <c r="G63" s="2">
        <v>40</v>
      </c>
      <c r="H63" s="2">
        <v>36</v>
      </c>
      <c r="I63" s="2">
        <v>30</v>
      </c>
      <c r="J63" s="2">
        <v>34</v>
      </c>
      <c r="K63" s="2">
        <v>39</v>
      </c>
    </row>
    <row r="64" spans="1:11" x14ac:dyDescent="0.3">
      <c r="A64" s="5" t="s">
        <v>22</v>
      </c>
      <c r="B64" s="2">
        <v>18</v>
      </c>
      <c r="C64" s="2">
        <v>23</v>
      </c>
      <c r="D64" s="2">
        <v>20</v>
      </c>
      <c r="E64" s="2">
        <v>20</v>
      </c>
      <c r="F64" s="2">
        <v>16</v>
      </c>
      <c r="G64" s="2">
        <v>15</v>
      </c>
      <c r="H64" s="2">
        <v>19</v>
      </c>
      <c r="I64" s="2">
        <v>25</v>
      </c>
      <c r="J64" s="2">
        <v>21</v>
      </c>
      <c r="K64" s="2">
        <v>16</v>
      </c>
    </row>
    <row r="65" spans="1:11" x14ac:dyDescent="0.3">
      <c r="A65" s="5" t="s">
        <v>20</v>
      </c>
      <c r="B65" s="2">
        <v>14</v>
      </c>
      <c r="C65" s="2">
        <v>18</v>
      </c>
      <c r="D65" s="2">
        <v>12</v>
      </c>
      <c r="E65" s="2">
        <v>13</v>
      </c>
      <c r="F65" s="2">
        <v>15</v>
      </c>
      <c r="G65" s="2">
        <v>13</v>
      </c>
      <c r="H65" s="2">
        <v>16</v>
      </c>
      <c r="I65" s="2">
        <v>15</v>
      </c>
      <c r="J65" s="2">
        <v>13</v>
      </c>
      <c r="K65" s="2">
        <v>15</v>
      </c>
    </row>
    <row r="66" spans="1:11" x14ac:dyDescent="0.3">
      <c r="A66" s="13" t="s">
        <v>27</v>
      </c>
      <c r="B66" s="11">
        <f>(B62+B63)/SUM(B62:B65)</f>
        <v>0.57894736842105265</v>
      </c>
      <c r="C66" s="11">
        <f t="shared" ref="C66:K66" si="24">(C62+C63)/SUM(C62:C65)</f>
        <v>0.46753246753246752</v>
      </c>
      <c r="D66" s="11">
        <f t="shared" si="24"/>
        <v>0.58441558441558439</v>
      </c>
      <c r="E66" s="11">
        <f t="shared" si="24"/>
        <v>0.5714285714285714</v>
      </c>
      <c r="F66" s="11">
        <f t="shared" si="24"/>
        <v>0.59740259740259738</v>
      </c>
      <c r="G66" s="11">
        <f t="shared" si="24"/>
        <v>0.63636363636363635</v>
      </c>
      <c r="H66" s="11">
        <f t="shared" si="24"/>
        <v>0.54545454545454541</v>
      </c>
      <c r="I66" s="11">
        <f t="shared" si="24"/>
        <v>0.48051948051948051</v>
      </c>
      <c r="J66" s="11">
        <f t="shared" si="24"/>
        <v>0.55844155844155841</v>
      </c>
      <c r="K66" s="11">
        <f t="shared" si="24"/>
        <v>0.58666666666666667</v>
      </c>
    </row>
    <row r="67" spans="1:11" x14ac:dyDescent="0.3">
      <c r="A67" s="4" t="s">
        <v>17</v>
      </c>
      <c r="B67" s="11">
        <f>B62/(B62+B64)</f>
        <v>0.28000000000000003</v>
      </c>
      <c r="C67" s="11">
        <f t="shared" ref="C67:K67" si="25">C62/(C62+C64)</f>
        <v>0.14814814814814814</v>
      </c>
      <c r="D67" s="11">
        <f t="shared" si="25"/>
        <v>0.33333333333333331</v>
      </c>
      <c r="E67" s="11">
        <f t="shared" si="25"/>
        <v>0.31034482758620691</v>
      </c>
      <c r="F67" s="11">
        <f t="shared" si="25"/>
        <v>0.30434782608695654</v>
      </c>
      <c r="G67" s="11">
        <f t="shared" si="25"/>
        <v>0.375</v>
      </c>
      <c r="H67" s="11">
        <f t="shared" si="25"/>
        <v>0.24</v>
      </c>
      <c r="I67" s="11">
        <f t="shared" si="25"/>
        <v>0.21875</v>
      </c>
      <c r="J67" s="11">
        <f t="shared" si="25"/>
        <v>0.3</v>
      </c>
      <c r="K67" s="11">
        <f t="shared" si="25"/>
        <v>0.23809523809523808</v>
      </c>
    </row>
    <row r="68" spans="1:11" x14ac:dyDescent="0.3">
      <c r="A68" s="4" t="s">
        <v>16</v>
      </c>
      <c r="B68" s="11">
        <f>B62/(B62+B65)</f>
        <v>0.33333333333333331</v>
      </c>
      <c r="C68" s="11">
        <f t="shared" ref="C68:K68" si="26">C62/(C62+C65)</f>
        <v>0.18181818181818182</v>
      </c>
      <c r="D68" s="11">
        <f t="shared" si="26"/>
        <v>0.45454545454545453</v>
      </c>
      <c r="E68" s="11">
        <f t="shared" si="26"/>
        <v>0.40909090909090912</v>
      </c>
      <c r="F68" s="11">
        <f t="shared" si="26"/>
        <v>0.31818181818181818</v>
      </c>
      <c r="G68" s="11">
        <f t="shared" si="26"/>
        <v>0.40909090909090912</v>
      </c>
      <c r="H68" s="11">
        <f t="shared" si="26"/>
        <v>0.27272727272727271</v>
      </c>
      <c r="I68" s="11">
        <f t="shared" si="26"/>
        <v>0.31818181818181818</v>
      </c>
      <c r="J68" s="11">
        <f t="shared" si="26"/>
        <v>0.40909090909090912</v>
      </c>
      <c r="K68" s="11">
        <f t="shared" si="26"/>
        <v>0.25</v>
      </c>
    </row>
    <row r="69" spans="1:11" x14ac:dyDescent="0.3">
      <c r="A69" s="4" t="s">
        <v>18</v>
      </c>
      <c r="B69" s="11">
        <f>B63/(B63+B64)</f>
        <v>0.67272727272727273</v>
      </c>
      <c r="C69" s="11">
        <f t="shared" ref="C69:K69" si="27">C63/(C63+C64)</f>
        <v>0.58181818181818179</v>
      </c>
      <c r="D69" s="11">
        <f t="shared" si="27"/>
        <v>0.63636363636363635</v>
      </c>
      <c r="E69" s="11">
        <f t="shared" si="27"/>
        <v>0.63636363636363635</v>
      </c>
      <c r="F69" s="11">
        <f t="shared" si="27"/>
        <v>0.70909090909090911</v>
      </c>
      <c r="G69" s="11">
        <f t="shared" si="27"/>
        <v>0.72727272727272729</v>
      </c>
      <c r="H69" s="11">
        <f t="shared" si="27"/>
        <v>0.65454545454545454</v>
      </c>
      <c r="I69" s="11">
        <f t="shared" si="27"/>
        <v>0.54545454545454541</v>
      </c>
      <c r="J69" s="11">
        <f t="shared" si="27"/>
        <v>0.61818181818181817</v>
      </c>
      <c r="K69" s="11">
        <f t="shared" si="27"/>
        <v>0.70909090909090911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0.33333333333333331</v>
      </c>
      <c r="C71" s="11">
        <f t="shared" ref="C71:K71" si="28">C62/(C62+C65)</f>
        <v>0.18181818181818182</v>
      </c>
      <c r="D71" s="11">
        <f t="shared" si="28"/>
        <v>0.45454545454545453</v>
      </c>
      <c r="E71" s="11">
        <f t="shared" si="28"/>
        <v>0.40909090909090912</v>
      </c>
      <c r="F71" s="11">
        <f t="shared" si="28"/>
        <v>0.31818181818181818</v>
      </c>
      <c r="G71" s="11">
        <f t="shared" si="28"/>
        <v>0.40909090909090912</v>
      </c>
      <c r="H71" s="11">
        <f t="shared" si="28"/>
        <v>0.27272727272727271</v>
      </c>
      <c r="I71" s="11">
        <f t="shared" si="28"/>
        <v>0.31818181818181818</v>
      </c>
      <c r="J71" s="11">
        <f t="shared" si="28"/>
        <v>0.40909090909090912</v>
      </c>
      <c r="K71" s="11">
        <f t="shared" si="28"/>
        <v>0.25</v>
      </c>
    </row>
    <row r="72" spans="1:11" x14ac:dyDescent="0.3">
      <c r="A72" s="4" t="s">
        <v>23</v>
      </c>
      <c r="B72" s="11">
        <f>B64/(B64+B63)</f>
        <v>0.32727272727272727</v>
      </c>
      <c r="C72" s="11">
        <f t="shared" ref="C72:K72" si="29">C64/(C64+C63)</f>
        <v>0.41818181818181815</v>
      </c>
      <c r="D72" s="11">
        <f t="shared" si="29"/>
        <v>0.36363636363636365</v>
      </c>
      <c r="E72" s="11">
        <f t="shared" si="29"/>
        <v>0.36363636363636365</v>
      </c>
      <c r="F72" s="11">
        <f t="shared" si="29"/>
        <v>0.29090909090909089</v>
      </c>
      <c r="G72" s="11">
        <f t="shared" si="29"/>
        <v>0.27272727272727271</v>
      </c>
      <c r="H72" s="11">
        <f t="shared" si="29"/>
        <v>0.34545454545454546</v>
      </c>
      <c r="I72" s="11">
        <f t="shared" si="29"/>
        <v>0.45454545454545453</v>
      </c>
      <c r="J72" s="11">
        <f t="shared" si="29"/>
        <v>0.38181818181818183</v>
      </c>
      <c r="K72" s="11">
        <f t="shared" si="29"/>
        <v>0.29090909090909089</v>
      </c>
    </row>
    <row r="73" spans="1:11" x14ac:dyDescent="0.3">
      <c r="C73" s="11"/>
    </row>
    <row r="74" spans="1:11" x14ac:dyDescent="0.3">
      <c r="A74" s="6" t="s">
        <v>36</v>
      </c>
      <c r="B74" s="11">
        <v>0.94610000000000005</v>
      </c>
      <c r="C74" s="11">
        <v>0.94510000000000005</v>
      </c>
      <c r="D74" s="11">
        <v>0.94399999999999995</v>
      </c>
      <c r="E74" s="11">
        <v>0.95130000000000003</v>
      </c>
      <c r="F74" s="11">
        <v>0.94750000000000001</v>
      </c>
      <c r="G74" s="11">
        <v>0.95889999999999997</v>
      </c>
      <c r="H74" s="11">
        <v>0.95660000000000001</v>
      </c>
      <c r="I74" s="11">
        <v>0.94979999999999998</v>
      </c>
      <c r="J74" s="11">
        <v>0.9526</v>
      </c>
      <c r="K74" s="11">
        <v>0.94220000000000004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9</v>
      </c>
      <c r="C76" s="2">
        <v>8</v>
      </c>
      <c r="D76" s="2">
        <v>13</v>
      </c>
      <c r="E76" s="2">
        <v>9</v>
      </c>
      <c r="F76" s="2">
        <v>14</v>
      </c>
      <c r="G76" s="2">
        <v>5</v>
      </c>
      <c r="H76" s="2">
        <v>9</v>
      </c>
      <c r="I76" s="2">
        <v>9</v>
      </c>
      <c r="J76" s="2">
        <v>11</v>
      </c>
      <c r="K76" s="2">
        <v>9</v>
      </c>
    </row>
    <row r="77" spans="1:11" x14ac:dyDescent="0.3">
      <c r="A77" s="5" t="s">
        <v>19</v>
      </c>
      <c r="B77" s="2">
        <v>33</v>
      </c>
      <c r="C77" s="21">
        <v>43</v>
      </c>
      <c r="D77" s="21">
        <v>27</v>
      </c>
      <c r="E77" s="21">
        <v>29</v>
      </c>
      <c r="F77" s="21">
        <v>32</v>
      </c>
      <c r="G77" s="21">
        <v>32</v>
      </c>
      <c r="H77" s="21">
        <v>30</v>
      </c>
      <c r="I77" s="21">
        <v>31</v>
      </c>
      <c r="J77" s="21">
        <v>32</v>
      </c>
      <c r="K77" s="21">
        <v>39</v>
      </c>
    </row>
    <row r="78" spans="1:11" x14ac:dyDescent="0.3">
      <c r="A78" s="5" t="s">
        <v>22</v>
      </c>
      <c r="B78" s="2">
        <v>22</v>
      </c>
      <c r="C78" s="2">
        <v>12</v>
      </c>
      <c r="D78" s="2">
        <v>28</v>
      </c>
      <c r="E78" s="2">
        <v>26</v>
      </c>
      <c r="F78" s="2">
        <v>23</v>
      </c>
      <c r="G78" s="2">
        <v>22</v>
      </c>
      <c r="H78" s="2">
        <v>25</v>
      </c>
      <c r="I78" s="2">
        <v>23</v>
      </c>
      <c r="J78" s="2">
        <v>22</v>
      </c>
      <c r="K78" s="2">
        <v>16</v>
      </c>
    </row>
    <row r="79" spans="1:11" x14ac:dyDescent="0.3">
      <c r="A79" s="5" t="s">
        <v>20</v>
      </c>
      <c r="B79" s="2">
        <v>13</v>
      </c>
      <c r="C79" s="2">
        <v>14</v>
      </c>
      <c r="D79" s="2">
        <v>9</v>
      </c>
      <c r="E79" s="2">
        <v>13</v>
      </c>
      <c r="F79" s="2">
        <v>8</v>
      </c>
      <c r="G79" s="2">
        <v>16</v>
      </c>
      <c r="H79" s="2">
        <v>13</v>
      </c>
      <c r="I79" s="2">
        <v>12</v>
      </c>
      <c r="J79" s="2">
        <v>10</v>
      </c>
      <c r="K79" s="2">
        <v>13</v>
      </c>
    </row>
    <row r="80" spans="1:11" x14ac:dyDescent="0.3">
      <c r="A80" s="13" t="s">
        <v>27</v>
      </c>
      <c r="B80" s="11">
        <f>(B76+B77)/SUM(B76:B79)</f>
        <v>0.54545454545454541</v>
      </c>
      <c r="C80" s="11">
        <f t="shared" ref="C80:K80" si="30">(C76+C77)/SUM(C76:C79)</f>
        <v>0.66233766233766234</v>
      </c>
      <c r="D80" s="11">
        <f t="shared" si="30"/>
        <v>0.51948051948051943</v>
      </c>
      <c r="E80" s="11">
        <f t="shared" si="30"/>
        <v>0.4935064935064935</v>
      </c>
      <c r="F80" s="11">
        <f t="shared" si="30"/>
        <v>0.59740259740259738</v>
      </c>
      <c r="G80" s="11">
        <f t="shared" si="30"/>
        <v>0.49333333333333335</v>
      </c>
      <c r="H80" s="11">
        <f t="shared" si="30"/>
        <v>0.50649350649350644</v>
      </c>
      <c r="I80" s="11">
        <f t="shared" si="30"/>
        <v>0.53333333333333333</v>
      </c>
      <c r="J80" s="11">
        <f t="shared" si="30"/>
        <v>0.57333333333333336</v>
      </c>
      <c r="K80" s="11">
        <f t="shared" si="30"/>
        <v>0.62337662337662336</v>
      </c>
    </row>
    <row r="81" spans="1:11" x14ac:dyDescent="0.3">
      <c r="A81" s="4" t="s">
        <v>17</v>
      </c>
      <c r="B81" s="11">
        <f>B76/(B76+B78)</f>
        <v>0.29032258064516131</v>
      </c>
      <c r="C81" s="11">
        <f t="shared" ref="C81:K81" si="31">C76/(C76+C78)</f>
        <v>0.4</v>
      </c>
      <c r="D81" s="11">
        <f t="shared" si="31"/>
        <v>0.31707317073170732</v>
      </c>
      <c r="E81" s="11">
        <f t="shared" si="31"/>
        <v>0.25714285714285712</v>
      </c>
      <c r="F81" s="11">
        <f t="shared" si="31"/>
        <v>0.3783783783783784</v>
      </c>
      <c r="G81" s="11">
        <f t="shared" si="31"/>
        <v>0.18518518518518517</v>
      </c>
      <c r="H81" s="11">
        <f t="shared" si="31"/>
        <v>0.26470588235294118</v>
      </c>
      <c r="I81" s="11">
        <f t="shared" si="31"/>
        <v>0.28125</v>
      </c>
      <c r="J81" s="11">
        <f t="shared" si="31"/>
        <v>0.33333333333333331</v>
      </c>
      <c r="K81" s="11">
        <f t="shared" si="31"/>
        <v>0.36</v>
      </c>
    </row>
    <row r="82" spans="1:11" x14ac:dyDescent="0.3">
      <c r="A82" s="4" t="s">
        <v>16</v>
      </c>
      <c r="B82" s="11">
        <f>B76/(B76+B79)</f>
        <v>0.40909090909090912</v>
      </c>
      <c r="C82" s="11">
        <f t="shared" ref="C82:K82" si="32">C76/(C76+C79)</f>
        <v>0.36363636363636365</v>
      </c>
      <c r="D82" s="11">
        <f t="shared" si="32"/>
        <v>0.59090909090909094</v>
      </c>
      <c r="E82" s="11">
        <f t="shared" si="32"/>
        <v>0.40909090909090912</v>
      </c>
      <c r="F82" s="11">
        <f t="shared" si="32"/>
        <v>0.63636363636363635</v>
      </c>
      <c r="G82" s="11">
        <f t="shared" si="32"/>
        <v>0.23809523809523808</v>
      </c>
      <c r="H82" s="11">
        <f t="shared" si="32"/>
        <v>0.40909090909090912</v>
      </c>
      <c r="I82" s="11">
        <f t="shared" si="32"/>
        <v>0.42857142857142855</v>
      </c>
      <c r="J82" s="11">
        <f t="shared" si="32"/>
        <v>0.52380952380952384</v>
      </c>
      <c r="K82" s="11">
        <f t="shared" si="32"/>
        <v>0.40909090909090912</v>
      </c>
    </row>
    <row r="83" spans="1:11" x14ac:dyDescent="0.3">
      <c r="A83" s="4" t="s">
        <v>18</v>
      </c>
      <c r="B83" s="11">
        <f>B77/(B77+B78)</f>
        <v>0.6</v>
      </c>
      <c r="C83" s="11">
        <f t="shared" ref="C83:K83" si="33">C77/(C77+C78)</f>
        <v>0.78181818181818186</v>
      </c>
      <c r="D83" s="11">
        <f t="shared" si="33"/>
        <v>0.49090909090909091</v>
      </c>
      <c r="E83" s="11">
        <f t="shared" si="33"/>
        <v>0.52727272727272723</v>
      </c>
      <c r="F83" s="11">
        <f t="shared" si="33"/>
        <v>0.58181818181818179</v>
      </c>
      <c r="G83" s="11">
        <f t="shared" si="33"/>
        <v>0.59259259259259256</v>
      </c>
      <c r="H83" s="11">
        <f t="shared" si="33"/>
        <v>0.54545454545454541</v>
      </c>
      <c r="I83" s="11">
        <f t="shared" si="33"/>
        <v>0.57407407407407407</v>
      </c>
      <c r="J83" s="11">
        <f t="shared" si="33"/>
        <v>0.59259259259259256</v>
      </c>
      <c r="K83" s="11">
        <f t="shared" si="33"/>
        <v>0.70909090909090911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0.40909090909090912</v>
      </c>
      <c r="C85" s="11">
        <f t="shared" ref="C85:K85" si="34">C76/(C76+C79)</f>
        <v>0.36363636363636365</v>
      </c>
      <c r="D85" s="11">
        <f t="shared" si="34"/>
        <v>0.59090909090909094</v>
      </c>
      <c r="E85" s="11">
        <f t="shared" si="34"/>
        <v>0.40909090909090912</v>
      </c>
      <c r="F85" s="11">
        <f t="shared" si="34"/>
        <v>0.63636363636363635</v>
      </c>
      <c r="G85" s="11">
        <f t="shared" si="34"/>
        <v>0.23809523809523808</v>
      </c>
      <c r="H85" s="11">
        <f t="shared" si="34"/>
        <v>0.40909090909090912</v>
      </c>
      <c r="I85" s="11">
        <f t="shared" si="34"/>
        <v>0.42857142857142855</v>
      </c>
      <c r="J85" s="11">
        <f t="shared" si="34"/>
        <v>0.52380952380952384</v>
      </c>
      <c r="K85" s="11">
        <f t="shared" si="34"/>
        <v>0.40909090909090912</v>
      </c>
    </row>
    <row r="86" spans="1:11" x14ac:dyDescent="0.3">
      <c r="A86" s="4" t="s">
        <v>23</v>
      </c>
      <c r="B86" s="11">
        <f>B78/(B78+B77)</f>
        <v>0.4</v>
      </c>
      <c r="C86" s="11">
        <f t="shared" ref="C86:K86" si="35">C78/(C78+C77)</f>
        <v>0.21818181818181817</v>
      </c>
      <c r="D86" s="11">
        <f t="shared" si="35"/>
        <v>0.50909090909090904</v>
      </c>
      <c r="E86" s="11">
        <f t="shared" si="35"/>
        <v>0.47272727272727272</v>
      </c>
      <c r="F86" s="11">
        <f t="shared" si="35"/>
        <v>0.41818181818181815</v>
      </c>
      <c r="G86" s="11">
        <f t="shared" si="35"/>
        <v>0.40740740740740738</v>
      </c>
      <c r="H86" s="11">
        <f t="shared" si="35"/>
        <v>0.45454545454545453</v>
      </c>
      <c r="I86" s="11">
        <f t="shared" si="35"/>
        <v>0.42592592592592593</v>
      </c>
      <c r="J86" s="11">
        <f t="shared" si="35"/>
        <v>0.40740740740740738</v>
      </c>
      <c r="K86" s="11">
        <f t="shared" si="35"/>
        <v>0.29090909090909089</v>
      </c>
    </row>
    <row r="87" spans="1:11" x14ac:dyDescent="0.3">
      <c r="C87" s="11"/>
    </row>
    <row r="88" spans="1:11" x14ac:dyDescent="0.3">
      <c r="A88" s="6" t="s">
        <v>37</v>
      </c>
      <c r="B88" s="11">
        <v>0.94540000000000002</v>
      </c>
      <c r="C88" s="11">
        <v>0.94930000000000003</v>
      </c>
      <c r="D88" s="11">
        <v>0.94910000000000005</v>
      </c>
      <c r="E88" s="11">
        <v>0.94679999999999997</v>
      </c>
      <c r="F88" s="11">
        <v>0.9476</v>
      </c>
      <c r="G88" s="11">
        <v>0.94879999999999998</v>
      </c>
      <c r="H88" s="11">
        <v>0.95630000000000004</v>
      </c>
      <c r="I88" s="11">
        <v>0.94620000000000004</v>
      </c>
      <c r="J88" s="11">
        <v>0.95379999999999998</v>
      </c>
      <c r="K88" s="11">
        <v>0.95130000000000003</v>
      </c>
    </row>
    <row r="90" spans="1:11" x14ac:dyDescent="0.3">
      <c r="A90" s="5" t="s">
        <v>21</v>
      </c>
      <c r="B90" s="2">
        <v>9</v>
      </c>
      <c r="C90" s="2">
        <v>10</v>
      </c>
      <c r="D90" s="2">
        <v>9</v>
      </c>
      <c r="E90" s="2">
        <v>9</v>
      </c>
      <c r="F90" s="2">
        <v>11</v>
      </c>
      <c r="G90" s="2">
        <v>9</v>
      </c>
      <c r="H90" s="2">
        <v>4</v>
      </c>
      <c r="I90" s="2">
        <v>9</v>
      </c>
      <c r="J90" s="2">
        <v>10</v>
      </c>
      <c r="K90" s="2">
        <v>7</v>
      </c>
    </row>
    <row r="91" spans="1:11" x14ac:dyDescent="0.3">
      <c r="A91" s="5" t="s">
        <v>19</v>
      </c>
      <c r="B91" s="2">
        <v>33</v>
      </c>
      <c r="C91" s="21">
        <v>31</v>
      </c>
      <c r="D91" s="2">
        <v>29</v>
      </c>
      <c r="E91" s="2">
        <v>37</v>
      </c>
      <c r="F91" s="2">
        <v>30</v>
      </c>
      <c r="G91" s="2">
        <v>39</v>
      </c>
      <c r="H91" s="2">
        <v>37</v>
      </c>
      <c r="I91" s="2">
        <v>31</v>
      </c>
      <c r="J91" s="2">
        <v>31</v>
      </c>
      <c r="K91" s="2">
        <v>34</v>
      </c>
    </row>
    <row r="92" spans="1:11" x14ac:dyDescent="0.3">
      <c r="A92" s="5" t="s">
        <v>22</v>
      </c>
      <c r="B92" s="2">
        <v>19</v>
      </c>
      <c r="C92" s="2">
        <v>21</v>
      </c>
      <c r="D92" s="2">
        <v>23</v>
      </c>
      <c r="E92" s="2">
        <v>15</v>
      </c>
      <c r="F92" s="2">
        <v>22</v>
      </c>
      <c r="G92" s="2">
        <v>13</v>
      </c>
      <c r="H92" s="2">
        <v>15</v>
      </c>
      <c r="I92" s="2">
        <v>21</v>
      </c>
      <c r="J92" s="2">
        <v>21</v>
      </c>
      <c r="K92" s="2">
        <v>18</v>
      </c>
    </row>
    <row r="93" spans="1:11" x14ac:dyDescent="0.3">
      <c r="A93" s="5" t="s">
        <v>20</v>
      </c>
      <c r="B93" s="2">
        <v>16</v>
      </c>
      <c r="C93" s="2">
        <v>15</v>
      </c>
      <c r="D93" s="2">
        <v>16</v>
      </c>
      <c r="E93" s="2">
        <v>16</v>
      </c>
      <c r="F93" s="2">
        <v>14</v>
      </c>
      <c r="G93" s="2">
        <v>16</v>
      </c>
      <c r="H93" s="2">
        <v>21</v>
      </c>
      <c r="I93" s="2">
        <v>16</v>
      </c>
      <c r="J93" s="2">
        <v>15</v>
      </c>
      <c r="K93" s="2">
        <v>18</v>
      </c>
    </row>
    <row r="94" spans="1:11" x14ac:dyDescent="0.3">
      <c r="A94" s="13" t="s">
        <v>27</v>
      </c>
      <c r="B94" s="11">
        <f>(B90+B91)/SUM(B90:B93)</f>
        <v>0.54545454545454541</v>
      </c>
      <c r="C94" s="11">
        <f t="shared" ref="C94:K94" si="36">(C90+C91)/SUM(C90:C93)</f>
        <v>0.53246753246753242</v>
      </c>
      <c r="D94" s="11">
        <f t="shared" si="36"/>
        <v>0.4935064935064935</v>
      </c>
      <c r="E94" s="11">
        <f t="shared" si="36"/>
        <v>0.59740259740259738</v>
      </c>
      <c r="F94" s="11">
        <f t="shared" si="36"/>
        <v>0.53246753246753242</v>
      </c>
      <c r="G94" s="11">
        <f t="shared" si="36"/>
        <v>0.62337662337662336</v>
      </c>
      <c r="H94" s="11">
        <f t="shared" si="36"/>
        <v>0.53246753246753242</v>
      </c>
      <c r="I94" s="11">
        <f t="shared" si="36"/>
        <v>0.51948051948051943</v>
      </c>
      <c r="J94" s="11">
        <f t="shared" si="36"/>
        <v>0.53246753246753242</v>
      </c>
      <c r="K94" s="11">
        <f t="shared" si="36"/>
        <v>0.53246753246753242</v>
      </c>
    </row>
    <row r="95" spans="1:11" x14ac:dyDescent="0.3">
      <c r="A95" s="4" t="s">
        <v>17</v>
      </c>
      <c r="B95" s="11">
        <f>B90/(B90+B92)</f>
        <v>0.32142857142857145</v>
      </c>
      <c r="C95" s="11">
        <f t="shared" ref="C95:K95" si="37">C90/(C90+C92)</f>
        <v>0.32258064516129031</v>
      </c>
      <c r="D95" s="11">
        <f t="shared" si="37"/>
        <v>0.28125</v>
      </c>
      <c r="E95" s="11">
        <f t="shared" si="37"/>
        <v>0.375</v>
      </c>
      <c r="F95" s="11">
        <f t="shared" si="37"/>
        <v>0.33333333333333331</v>
      </c>
      <c r="G95" s="11">
        <f t="shared" si="37"/>
        <v>0.40909090909090912</v>
      </c>
      <c r="H95" s="11">
        <f t="shared" si="37"/>
        <v>0.21052631578947367</v>
      </c>
      <c r="I95" s="11">
        <f t="shared" si="37"/>
        <v>0.3</v>
      </c>
      <c r="J95" s="11">
        <f t="shared" si="37"/>
        <v>0.32258064516129031</v>
      </c>
      <c r="K95" s="11">
        <f t="shared" si="37"/>
        <v>0.28000000000000003</v>
      </c>
    </row>
    <row r="96" spans="1:11" x14ac:dyDescent="0.3">
      <c r="A96" s="4" t="s">
        <v>16</v>
      </c>
      <c r="B96" s="11">
        <f>B90/(B90+B93)</f>
        <v>0.36</v>
      </c>
      <c r="C96" s="11">
        <f t="shared" ref="C96:K96" si="38">C90/(C90+C93)</f>
        <v>0.4</v>
      </c>
      <c r="D96" s="11">
        <f t="shared" si="38"/>
        <v>0.36</v>
      </c>
      <c r="E96" s="11">
        <f t="shared" si="38"/>
        <v>0.36</v>
      </c>
      <c r="F96" s="11">
        <f t="shared" si="38"/>
        <v>0.44</v>
      </c>
      <c r="G96" s="11">
        <f t="shared" si="38"/>
        <v>0.36</v>
      </c>
      <c r="H96" s="11">
        <f t="shared" si="38"/>
        <v>0.16</v>
      </c>
      <c r="I96" s="11">
        <f t="shared" si="38"/>
        <v>0.36</v>
      </c>
      <c r="J96" s="11">
        <f t="shared" si="38"/>
        <v>0.4</v>
      </c>
      <c r="K96" s="11">
        <f t="shared" si="38"/>
        <v>0.28000000000000003</v>
      </c>
    </row>
    <row r="97" spans="1:12" x14ac:dyDescent="0.3">
      <c r="A97" s="4" t="s">
        <v>18</v>
      </c>
      <c r="B97" s="11">
        <f>B91/(B91+B92)</f>
        <v>0.63461538461538458</v>
      </c>
      <c r="C97" s="11">
        <f t="shared" ref="C97:K97" si="39">C91/(C91+C92)</f>
        <v>0.59615384615384615</v>
      </c>
      <c r="D97" s="11">
        <f t="shared" si="39"/>
        <v>0.55769230769230771</v>
      </c>
      <c r="E97" s="11">
        <f t="shared" si="39"/>
        <v>0.71153846153846156</v>
      </c>
      <c r="F97" s="11">
        <f t="shared" si="39"/>
        <v>0.57692307692307687</v>
      </c>
      <c r="G97" s="11">
        <f t="shared" si="39"/>
        <v>0.75</v>
      </c>
      <c r="H97" s="11">
        <f t="shared" si="39"/>
        <v>0.71153846153846156</v>
      </c>
      <c r="I97" s="11">
        <f t="shared" si="39"/>
        <v>0.59615384615384615</v>
      </c>
      <c r="J97" s="11">
        <f t="shared" si="39"/>
        <v>0.59615384615384615</v>
      </c>
      <c r="K97" s="11">
        <f t="shared" si="39"/>
        <v>0.65384615384615385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0.36</v>
      </c>
      <c r="C99" s="11">
        <f t="shared" ref="C99:K99" si="40">C90/(C90+C93)</f>
        <v>0.4</v>
      </c>
      <c r="D99" s="11">
        <f t="shared" si="40"/>
        <v>0.36</v>
      </c>
      <c r="E99" s="11">
        <f t="shared" si="40"/>
        <v>0.36</v>
      </c>
      <c r="F99" s="11">
        <f t="shared" si="40"/>
        <v>0.44</v>
      </c>
      <c r="G99" s="11">
        <f t="shared" si="40"/>
        <v>0.36</v>
      </c>
      <c r="H99" s="11">
        <f t="shared" si="40"/>
        <v>0.16</v>
      </c>
      <c r="I99" s="11">
        <f t="shared" si="40"/>
        <v>0.36</v>
      </c>
      <c r="J99" s="11">
        <f t="shared" si="40"/>
        <v>0.4</v>
      </c>
      <c r="K99" s="11">
        <f t="shared" si="40"/>
        <v>0.28000000000000003</v>
      </c>
    </row>
    <row r="100" spans="1:12" x14ac:dyDescent="0.3">
      <c r="A100" s="4" t="s">
        <v>23</v>
      </c>
      <c r="B100" s="11">
        <f>B92/(B92+B91)</f>
        <v>0.36538461538461536</v>
      </c>
      <c r="C100" s="11">
        <f t="shared" ref="C100:K100" si="41">C92/(C92+C91)</f>
        <v>0.40384615384615385</v>
      </c>
      <c r="D100" s="11">
        <f t="shared" si="41"/>
        <v>0.44230769230769229</v>
      </c>
      <c r="E100" s="11">
        <f t="shared" si="41"/>
        <v>0.28846153846153844</v>
      </c>
      <c r="F100" s="11">
        <f t="shared" si="41"/>
        <v>0.42307692307692307</v>
      </c>
      <c r="G100" s="11">
        <f t="shared" si="41"/>
        <v>0.25</v>
      </c>
      <c r="H100" s="11">
        <f t="shared" si="41"/>
        <v>0.28846153846153844</v>
      </c>
      <c r="I100" s="11">
        <f t="shared" si="41"/>
        <v>0.40384615384615385</v>
      </c>
      <c r="J100" s="11">
        <f t="shared" si="41"/>
        <v>0.40384615384615385</v>
      </c>
      <c r="K100" s="11">
        <f t="shared" si="41"/>
        <v>0.34615384615384615</v>
      </c>
    </row>
    <row r="101" spans="1:12" x14ac:dyDescent="0.3">
      <c r="C101" s="11"/>
    </row>
    <row r="102" spans="1:12" x14ac:dyDescent="0.3">
      <c r="A102" s="6" t="s">
        <v>38</v>
      </c>
      <c r="B102" s="11">
        <v>0.94479999999999997</v>
      </c>
      <c r="C102" s="11">
        <v>0.95089999999999997</v>
      </c>
      <c r="D102" s="11">
        <v>0.94579999999999997</v>
      </c>
      <c r="E102" s="11">
        <v>0.95120000000000005</v>
      </c>
      <c r="F102" s="11">
        <v>0.94720000000000004</v>
      </c>
      <c r="G102" s="11">
        <v>0.94830000000000003</v>
      </c>
      <c r="H102" s="11">
        <v>0.95320000000000005</v>
      </c>
      <c r="I102" s="11">
        <v>0.94189999999999996</v>
      </c>
      <c r="J102" s="11">
        <v>0.94540000000000002</v>
      </c>
      <c r="K102" s="11">
        <v>0.95089999999999997</v>
      </c>
      <c r="L102" s="11" t="s">
        <v>0</v>
      </c>
    </row>
    <row r="104" spans="1:12" x14ac:dyDescent="0.3">
      <c r="A104" s="5" t="s">
        <v>21</v>
      </c>
      <c r="B104" s="2">
        <v>8</v>
      </c>
      <c r="C104" s="21">
        <v>9</v>
      </c>
      <c r="D104" s="2">
        <v>10</v>
      </c>
      <c r="E104" s="2">
        <v>5</v>
      </c>
      <c r="F104" s="2">
        <v>12</v>
      </c>
      <c r="G104" s="2">
        <v>7</v>
      </c>
      <c r="H104" s="2">
        <v>6</v>
      </c>
      <c r="I104" s="2">
        <v>11</v>
      </c>
      <c r="J104" s="2">
        <v>10</v>
      </c>
      <c r="K104" s="2">
        <v>10</v>
      </c>
    </row>
    <row r="105" spans="1:12" x14ac:dyDescent="0.3">
      <c r="A105" s="5" t="s">
        <v>19</v>
      </c>
      <c r="B105" s="2">
        <v>37</v>
      </c>
      <c r="C105" s="21">
        <v>33</v>
      </c>
      <c r="D105" s="2">
        <v>29</v>
      </c>
      <c r="E105" s="2">
        <v>37</v>
      </c>
      <c r="F105" s="2">
        <v>36</v>
      </c>
      <c r="G105" s="2">
        <v>39</v>
      </c>
      <c r="H105" s="2">
        <v>31</v>
      </c>
      <c r="I105" s="2">
        <v>31</v>
      </c>
      <c r="J105" s="2">
        <v>34</v>
      </c>
      <c r="K105" s="2">
        <v>40</v>
      </c>
    </row>
    <row r="106" spans="1:12" x14ac:dyDescent="0.3">
      <c r="A106" s="5" t="s">
        <v>22</v>
      </c>
      <c r="B106" s="2">
        <v>17</v>
      </c>
      <c r="C106" s="2">
        <v>19</v>
      </c>
      <c r="D106" s="2">
        <v>25</v>
      </c>
      <c r="E106" s="2">
        <v>17</v>
      </c>
      <c r="F106" s="2">
        <v>28</v>
      </c>
      <c r="G106" s="2">
        <v>15</v>
      </c>
      <c r="H106" s="2">
        <v>23</v>
      </c>
      <c r="I106" s="2">
        <v>23</v>
      </c>
      <c r="J106" s="2">
        <v>20</v>
      </c>
      <c r="K106" s="2">
        <v>14</v>
      </c>
    </row>
    <row r="107" spans="1:12" x14ac:dyDescent="0.3">
      <c r="A107" s="5" t="s">
        <v>20</v>
      </c>
      <c r="B107" s="2">
        <v>15</v>
      </c>
      <c r="C107" s="2">
        <v>14</v>
      </c>
      <c r="D107" s="2">
        <v>13</v>
      </c>
      <c r="E107" s="2">
        <v>18</v>
      </c>
      <c r="F107" s="2">
        <v>11</v>
      </c>
      <c r="G107" s="2">
        <v>16</v>
      </c>
      <c r="H107" s="2">
        <v>17</v>
      </c>
      <c r="I107" s="2">
        <v>12</v>
      </c>
      <c r="J107" s="2">
        <v>13</v>
      </c>
      <c r="K107" s="2">
        <v>13</v>
      </c>
    </row>
    <row r="108" spans="1:12" x14ac:dyDescent="0.3">
      <c r="A108" s="13" t="s">
        <v>27</v>
      </c>
      <c r="B108" s="11">
        <f>(B104+B105)/SUM(B104:B107)</f>
        <v>0.58441558441558439</v>
      </c>
      <c r="C108" s="11">
        <f t="shared" ref="C108:K108" si="42">(C104+C105)/SUM(C104:C107)</f>
        <v>0.56000000000000005</v>
      </c>
      <c r="D108" s="11">
        <f t="shared" si="42"/>
        <v>0.50649350649350644</v>
      </c>
      <c r="E108" s="11">
        <f t="shared" si="42"/>
        <v>0.54545454545454541</v>
      </c>
      <c r="F108" s="11">
        <f t="shared" si="42"/>
        <v>0.55172413793103448</v>
      </c>
      <c r="G108" s="11">
        <f t="shared" si="42"/>
        <v>0.59740259740259738</v>
      </c>
      <c r="H108" s="11">
        <f t="shared" si="42"/>
        <v>0.48051948051948051</v>
      </c>
      <c r="I108" s="11">
        <f t="shared" si="42"/>
        <v>0.54545454545454541</v>
      </c>
      <c r="J108" s="11">
        <f t="shared" si="42"/>
        <v>0.5714285714285714</v>
      </c>
      <c r="K108" s="11">
        <f t="shared" si="42"/>
        <v>0.64935064935064934</v>
      </c>
    </row>
    <row r="109" spans="1:12" x14ac:dyDescent="0.3">
      <c r="A109" s="4" t="s">
        <v>17</v>
      </c>
      <c r="B109" s="11">
        <f>B104/(B104+B106)</f>
        <v>0.32</v>
      </c>
      <c r="C109" s="11">
        <f t="shared" ref="C109:K109" si="43">C104/(C104+C106)</f>
        <v>0.32142857142857145</v>
      </c>
      <c r="D109" s="11">
        <f t="shared" si="43"/>
        <v>0.2857142857142857</v>
      </c>
      <c r="E109" s="11">
        <f t="shared" si="43"/>
        <v>0.22727272727272727</v>
      </c>
      <c r="F109" s="11">
        <f t="shared" si="43"/>
        <v>0.3</v>
      </c>
      <c r="G109" s="11">
        <f t="shared" si="43"/>
        <v>0.31818181818181818</v>
      </c>
      <c r="H109" s="11">
        <f t="shared" si="43"/>
        <v>0.20689655172413793</v>
      </c>
      <c r="I109" s="11">
        <f t="shared" si="43"/>
        <v>0.3235294117647059</v>
      </c>
      <c r="J109" s="11">
        <f t="shared" si="43"/>
        <v>0.33333333333333331</v>
      </c>
      <c r="K109" s="11">
        <f t="shared" si="43"/>
        <v>0.41666666666666669</v>
      </c>
    </row>
    <row r="110" spans="1:12" x14ac:dyDescent="0.3">
      <c r="A110" s="4" t="s">
        <v>16</v>
      </c>
      <c r="B110" s="11">
        <f>B104/(B104+B107)</f>
        <v>0.34782608695652173</v>
      </c>
      <c r="C110" s="11">
        <f t="shared" ref="C110:K110" si="44">C104/(C104+C107)</f>
        <v>0.39130434782608697</v>
      </c>
      <c r="D110" s="11">
        <f t="shared" si="44"/>
        <v>0.43478260869565216</v>
      </c>
      <c r="E110" s="11">
        <f t="shared" si="44"/>
        <v>0.21739130434782608</v>
      </c>
      <c r="F110" s="11">
        <f t="shared" si="44"/>
        <v>0.52173913043478259</v>
      </c>
      <c r="G110" s="11">
        <f t="shared" si="44"/>
        <v>0.30434782608695654</v>
      </c>
      <c r="H110" s="11">
        <f t="shared" si="44"/>
        <v>0.2608695652173913</v>
      </c>
      <c r="I110" s="11">
        <f t="shared" si="44"/>
        <v>0.47826086956521741</v>
      </c>
      <c r="J110" s="11">
        <f t="shared" si="44"/>
        <v>0.43478260869565216</v>
      </c>
      <c r="K110" s="11">
        <f t="shared" si="44"/>
        <v>0.43478260869565216</v>
      </c>
    </row>
    <row r="111" spans="1:12" x14ac:dyDescent="0.3">
      <c r="A111" s="4" t="s">
        <v>18</v>
      </c>
      <c r="B111" s="11">
        <f>B105/(B105+B106)</f>
        <v>0.68518518518518523</v>
      </c>
      <c r="C111" s="11">
        <f t="shared" ref="C111:K111" si="45">C105/(C105+C106)</f>
        <v>0.63461538461538458</v>
      </c>
      <c r="D111" s="11">
        <f t="shared" si="45"/>
        <v>0.53703703703703709</v>
      </c>
      <c r="E111" s="11">
        <f t="shared" si="45"/>
        <v>0.68518518518518523</v>
      </c>
      <c r="F111" s="11">
        <f t="shared" si="45"/>
        <v>0.5625</v>
      </c>
      <c r="G111" s="11">
        <f t="shared" si="45"/>
        <v>0.72222222222222221</v>
      </c>
      <c r="H111" s="11">
        <f t="shared" si="45"/>
        <v>0.57407407407407407</v>
      </c>
      <c r="I111" s="11">
        <f t="shared" si="45"/>
        <v>0.57407407407407407</v>
      </c>
      <c r="J111" s="11">
        <f t="shared" si="45"/>
        <v>0.62962962962962965</v>
      </c>
      <c r="K111" s="11">
        <f t="shared" si="45"/>
        <v>0.7407407407407407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0.34782608695652173</v>
      </c>
      <c r="C113" s="11">
        <f t="shared" ref="C113:K113" si="46">C104/(C104+C107)</f>
        <v>0.39130434782608697</v>
      </c>
      <c r="D113" s="11">
        <f t="shared" si="46"/>
        <v>0.43478260869565216</v>
      </c>
      <c r="E113" s="11">
        <f t="shared" si="46"/>
        <v>0.21739130434782608</v>
      </c>
      <c r="F113" s="11">
        <f t="shared" si="46"/>
        <v>0.52173913043478259</v>
      </c>
      <c r="G113" s="11">
        <f t="shared" si="46"/>
        <v>0.30434782608695654</v>
      </c>
      <c r="H113" s="11">
        <f t="shared" si="46"/>
        <v>0.2608695652173913</v>
      </c>
      <c r="I113" s="11">
        <f t="shared" si="46"/>
        <v>0.47826086956521741</v>
      </c>
      <c r="J113" s="11">
        <f t="shared" si="46"/>
        <v>0.43478260869565216</v>
      </c>
      <c r="K113" s="11">
        <f t="shared" si="46"/>
        <v>0.43478260869565216</v>
      </c>
    </row>
    <row r="114" spans="1:23" x14ac:dyDescent="0.3">
      <c r="A114" s="4" t="s">
        <v>23</v>
      </c>
      <c r="B114" s="11">
        <f>B106/(B106+B105)</f>
        <v>0.31481481481481483</v>
      </c>
      <c r="C114" s="11">
        <f t="shared" ref="C114:K114" si="47">C106/(C106+C105)</f>
        <v>0.36538461538461536</v>
      </c>
      <c r="D114" s="11">
        <f t="shared" si="47"/>
        <v>0.46296296296296297</v>
      </c>
      <c r="E114" s="11">
        <f t="shared" si="47"/>
        <v>0.31481481481481483</v>
      </c>
      <c r="F114" s="11">
        <f t="shared" si="47"/>
        <v>0.4375</v>
      </c>
      <c r="G114" s="11">
        <f t="shared" si="47"/>
        <v>0.27777777777777779</v>
      </c>
      <c r="H114" s="11">
        <f t="shared" si="47"/>
        <v>0.42592592592592593</v>
      </c>
      <c r="I114" s="11">
        <f t="shared" si="47"/>
        <v>0.42592592592592593</v>
      </c>
      <c r="J114" s="11">
        <f t="shared" si="47"/>
        <v>0.37037037037037035</v>
      </c>
      <c r="K114" s="11">
        <f t="shared" si="47"/>
        <v>0.25925925925925924</v>
      </c>
    </row>
    <row r="115" spans="1:23" x14ac:dyDescent="0.3">
      <c r="C115" s="11"/>
    </row>
    <row r="116" spans="1:23" x14ac:dyDescent="0.3">
      <c r="A116" s="6" t="s">
        <v>39</v>
      </c>
      <c r="B116" s="11">
        <v>0.94850000000000001</v>
      </c>
      <c r="C116" s="11">
        <v>0.94489999999999996</v>
      </c>
      <c r="D116" s="11">
        <v>0.95520000000000005</v>
      </c>
      <c r="E116" s="11">
        <v>0.95350000000000001</v>
      </c>
      <c r="F116" s="11">
        <v>0.94989999999999997</v>
      </c>
      <c r="G116" s="11">
        <v>0.94569999999999999</v>
      </c>
      <c r="H116" s="11">
        <v>0.95109999999999995</v>
      </c>
      <c r="I116" s="11">
        <v>0.95030000000000003</v>
      </c>
      <c r="J116" s="11">
        <v>0.95050000000000001</v>
      </c>
      <c r="K116" s="11">
        <v>0.9506</v>
      </c>
    </row>
    <row r="118" spans="1:23" x14ac:dyDescent="0.3">
      <c r="A118" s="5" t="s">
        <v>21</v>
      </c>
      <c r="B118" s="2">
        <v>10</v>
      </c>
      <c r="C118" s="2">
        <v>7</v>
      </c>
      <c r="D118" s="2">
        <v>10</v>
      </c>
      <c r="E118" s="2">
        <v>14</v>
      </c>
      <c r="F118" s="2">
        <v>9</v>
      </c>
      <c r="G118" s="2">
        <v>10</v>
      </c>
      <c r="H118" s="2">
        <v>8</v>
      </c>
      <c r="I118" s="2">
        <v>8</v>
      </c>
      <c r="J118" s="2">
        <v>7</v>
      </c>
      <c r="K118" s="2">
        <v>9</v>
      </c>
    </row>
    <row r="119" spans="1:23" x14ac:dyDescent="0.3">
      <c r="A119" s="5" t="s">
        <v>19</v>
      </c>
      <c r="B119" s="2">
        <v>36</v>
      </c>
      <c r="C119" s="21">
        <v>32</v>
      </c>
      <c r="D119" s="2">
        <v>31</v>
      </c>
      <c r="E119" s="2">
        <v>28</v>
      </c>
      <c r="F119" s="2">
        <v>34</v>
      </c>
      <c r="G119" s="2">
        <v>35</v>
      </c>
      <c r="H119" s="2">
        <v>36</v>
      </c>
      <c r="I119" s="2">
        <v>26</v>
      </c>
      <c r="J119" s="2">
        <v>33</v>
      </c>
      <c r="K119" s="2">
        <v>38</v>
      </c>
    </row>
    <row r="120" spans="1:23" x14ac:dyDescent="0.3">
      <c r="A120" s="5" t="s">
        <v>22</v>
      </c>
      <c r="B120" s="2">
        <v>17</v>
      </c>
      <c r="C120" s="2">
        <v>22</v>
      </c>
      <c r="D120" s="2">
        <v>23</v>
      </c>
      <c r="E120" s="2">
        <v>26</v>
      </c>
      <c r="F120" s="2">
        <v>20</v>
      </c>
      <c r="G120" s="2">
        <v>19</v>
      </c>
      <c r="H120" s="2">
        <v>18</v>
      </c>
      <c r="I120" s="2">
        <v>28</v>
      </c>
      <c r="J120" s="2">
        <v>21</v>
      </c>
      <c r="K120" s="2">
        <v>16</v>
      </c>
    </row>
    <row r="121" spans="1:23" x14ac:dyDescent="0.3">
      <c r="A121" s="5" t="s">
        <v>20</v>
      </c>
      <c r="B121" s="2">
        <v>13</v>
      </c>
      <c r="C121" s="2">
        <v>16</v>
      </c>
      <c r="D121" s="2">
        <v>13</v>
      </c>
      <c r="E121" s="2">
        <v>9</v>
      </c>
      <c r="F121" s="2">
        <v>14</v>
      </c>
      <c r="G121" s="2">
        <v>13</v>
      </c>
      <c r="H121" s="2">
        <v>15</v>
      </c>
      <c r="I121" s="2">
        <v>15</v>
      </c>
      <c r="J121" s="2">
        <v>16</v>
      </c>
      <c r="K121" s="2">
        <v>14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0.60526315789473684</v>
      </c>
      <c r="C122" s="11">
        <f t="shared" ref="C122:K122" si="48">(C118+C119)/SUM(C118:C121)</f>
        <v>0.50649350649350644</v>
      </c>
      <c r="D122" s="11">
        <f t="shared" si="48"/>
        <v>0.53246753246753242</v>
      </c>
      <c r="E122" s="11">
        <f t="shared" si="48"/>
        <v>0.54545454545454541</v>
      </c>
      <c r="F122" s="11">
        <f t="shared" si="48"/>
        <v>0.55844155844155841</v>
      </c>
      <c r="G122" s="11">
        <f t="shared" si="48"/>
        <v>0.58441558441558439</v>
      </c>
      <c r="H122" s="11">
        <f t="shared" si="48"/>
        <v>0.5714285714285714</v>
      </c>
      <c r="I122" s="11">
        <f t="shared" si="48"/>
        <v>0.44155844155844154</v>
      </c>
      <c r="J122" s="11">
        <f t="shared" si="48"/>
        <v>0.51948051948051943</v>
      </c>
      <c r="K122" s="11">
        <f t="shared" si="48"/>
        <v>0.61038961038961037</v>
      </c>
    </row>
    <row r="123" spans="1:23" x14ac:dyDescent="0.3">
      <c r="A123" s="4" t="s">
        <v>17</v>
      </c>
      <c r="B123" s="11">
        <f>B118/(B118+B120)</f>
        <v>0.37037037037037035</v>
      </c>
      <c r="C123" s="11">
        <f t="shared" ref="C123:K123" si="49">C118/(C118+C120)</f>
        <v>0.2413793103448276</v>
      </c>
      <c r="D123" s="11">
        <f t="shared" si="49"/>
        <v>0.30303030303030304</v>
      </c>
      <c r="E123" s="11">
        <f t="shared" si="49"/>
        <v>0.35</v>
      </c>
      <c r="F123" s="11">
        <f t="shared" si="49"/>
        <v>0.31034482758620691</v>
      </c>
      <c r="G123" s="11">
        <f t="shared" si="49"/>
        <v>0.34482758620689657</v>
      </c>
      <c r="H123" s="11">
        <f t="shared" si="49"/>
        <v>0.30769230769230771</v>
      </c>
      <c r="I123" s="11">
        <f t="shared" si="49"/>
        <v>0.22222222222222221</v>
      </c>
      <c r="J123" s="11">
        <f t="shared" si="49"/>
        <v>0.25</v>
      </c>
      <c r="K123" s="11">
        <f t="shared" si="49"/>
        <v>0.36</v>
      </c>
    </row>
    <row r="124" spans="1:23" x14ac:dyDescent="0.3">
      <c r="A124" s="4" t="s">
        <v>16</v>
      </c>
      <c r="B124" s="11">
        <f>B118/(B118+B121)</f>
        <v>0.43478260869565216</v>
      </c>
      <c r="C124" s="11">
        <f t="shared" ref="C124:K124" si="50">C118/(C118+C121)</f>
        <v>0.30434782608695654</v>
      </c>
      <c r="D124" s="11">
        <f t="shared" si="50"/>
        <v>0.43478260869565216</v>
      </c>
      <c r="E124" s="11">
        <f t="shared" si="50"/>
        <v>0.60869565217391308</v>
      </c>
      <c r="F124" s="11">
        <f t="shared" si="50"/>
        <v>0.39130434782608697</v>
      </c>
      <c r="G124" s="11">
        <f t="shared" si="50"/>
        <v>0.43478260869565216</v>
      </c>
      <c r="H124" s="11">
        <f t="shared" si="50"/>
        <v>0.34782608695652173</v>
      </c>
      <c r="I124" s="11">
        <f t="shared" si="50"/>
        <v>0.34782608695652173</v>
      </c>
      <c r="J124" s="11">
        <f t="shared" si="50"/>
        <v>0.30434782608695654</v>
      </c>
      <c r="K124" s="11">
        <f t="shared" si="50"/>
        <v>0.39130434782608697</v>
      </c>
    </row>
    <row r="125" spans="1:23" x14ac:dyDescent="0.3">
      <c r="A125" s="4" t="s">
        <v>18</v>
      </c>
      <c r="B125" s="11">
        <f>B119/(B119+B120)</f>
        <v>0.67924528301886788</v>
      </c>
      <c r="C125" s="11">
        <f t="shared" ref="C125:K125" si="51">C119/(C119+C120)</f>
        <v>0.59259259259259256</v>
      </c>
      <c r="D125" s="11">
        <f t="shared" si="51"/>
        <v>0.57407407407407407</v>
      </c>
      <c r="E125" s="11">
        <f t="shared" si="51"/>
        <v>0.51851851851851849</v>
      </c>
      <c r="F125" s="11">
        <f t="shared" si="51"/>
        <v>0.62962962962962965</v>
      </c>
      <c r="G125" s="11">
        <f t="shared" si="51"/>
        <v>0.64814814814814814</v>
      </c>
      <c r="H125" s="11">
        <f t="shared" si="51"/>
        <v>0.66666666666666663</v>
      </c>
      <c r="I125" s="11">
        <f t="shared" si="51"/>
        <v>0.48148148148148145</v>
      </c>
      <c r="J125" s="11">
        <f t="shared" si="51"/>
        <v>0.61111111111111116</v>
      </c>
      <c r="K125" s="11">
        <f t="shared" si="51"/>
        <v>0.70370370370370372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0.43478260869565216</v>
      </c>
      <c r="C127" s="11">
        <f t="shared" ref="C127:K127" si="52">C118/(C118+C121)</f>
        <v>0.30434782608695654</v>
      </c>
      <c r="D127" s="11">
        <f t="shared" si="52"/>
        <v>0.43478260869565216</v>
      </c>
      <c r="E127" s="11">
        <f t="shared" si="52"/>
        <v>0.60869565217391308</v>
      </c>
      <c r="F127" s="11">
        <f t="shared" si="52"/>
        <v>0.39130434782608697</v>
      </c>
      <c r="G127" s="11">
        <f t="shared" si="52"/>
        <v>0.43478260869565216</v>
      </c>
      <c r="H127" s="11">
        <f t="shared" si="52"/>
        <v>0.34782608695652173</v>
      </c>
      <c r="I127" s="11">
        <f t="shared" si="52"/>
        <v>0.34782608695652173</v>
      </c>
      <c r="J127" s="11">
        <f t="shared" si="52"/>
        <v>0.30434782608695654</v>
      </c>
      <c r="K127" s="11">
        <f t="shared" si="52"/>
        <v>0.39130434782608697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0.32075471698113206</v>
      </c>
      <c r="C128" s="11">
        <f t="shared" ref="C128:K128" si="53">C120/(C120+C119)</f>
        <v>0.40740740740740738</v>
      </c>
      <c r="D128" s="11">
        <f t="shared" si="53"/>
        <v>0.42592592592592593</v>
      </c>
      <c r="E128" s="11">
        <f t="shared" si="53"/>
        <v>0.48148148148148145</v>
      </c>
      <c r="F128" s="11">
        <f t="shared" si="53"/>
        <v>0.37037037037037035</v>
      </c>
      <c r="G128" s="11">
        <f t="shared" si="53"/>
        <v>0.35185185185185186</v>
      </c>
      <c r="H128" s="11">
        <f t="shared" si="53"/>
        <v>0.33333333333333331</v>
      </c>
      <c r="I128" s="11">
        <f t="shared" si="53"/>
        <v>0.51851851851851849</v>
      </c>
      <c r="J128" s="11">
        <f t="shared" si="53"/>
        <v>0.3888888888888889</v>
      </c>
      <c r="K128" s="11">
        <f t="shared" si="53"/>
        <v>0.29629629629629628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0.94850000000000001</v>
      </c>
      <c r="C130" s="11">
        <v>0.94489999999999996</v>
      </c>
      <c r="D130" s="11">
        <v>0.95520000000000005</v>
      </c>
      <c r="E130" s="11">
        <v>0.95350000000000001</v>
      </c>
      <c r="F130" s="11">
        <v>0.94989999999999997</v>
      </c>
      <c r="G130" s="11">
        <v>0.94569999999999999</v>
      </c>
      <c r="H130" s="11">
        <v>0.95109999999999995</v>
      </c>
      <c r="I130" s="11">
        <v>0.95030000000000003</v>
      </c>
      <c r="J130" s="11">
        <v>0.95050000000000001</v>
      </c>
      <c r="K130" s="11">
        <v>0.9506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11</v>
      </c>
      <c r="C132" s="21">
        <v>3</v>
      </c>
      <c r="D132" s="2">
        <v>5</v>
      </c>
      <c r="E132" s="2">
        <v>6</v>
      </c>
      <c r="F132" s="2">
        <v>13</v>
      </c>
      <c r="G132" s="2">
        <v>6</v>
      </c>
      <c r="H132" s="2">
        <v>8</v>
      </c>
      <c r="I132" s="2">
        <v>9</v>
      </c>
      <c r="J132" s="2">
        <v>5</v>
      </c>
      <c r="K132" s="2">
        <v>8</v>
      </c>
      <c r="N132" s="11"/>
      <c r="O132" s="11"/>
    </row>
    <row r="133" spans="1:15" x14ac:dyDescent="0.3">
      <c r="A133" s="5" t="s">
        <v>19</v>
      </c>
      <c r="B133" s="2">
        <v>34</v>
      </c>
      <c r="C133" s="21">
        <v>38</v>
      </c>
      <c r="D133" s="2">
        <v>33</v>
      </c>
      <c r="E133" s="2">
        <v>36</v>
      </c>
      <c r="F133" s="2">
        <v>28</v>
      </c>
      <c r="G133" s="2">
        <v>39</v>
      </c>
      <c r="H133" s="2">
        <v>31</v>
      </c>
      <c r="I133" s="2">
        <v>35</v>
      </c>
      <c r="J133" s="2">
        <v>36</v>
      </c>
      <c r="K133" s="2">
        <v>36</v>
      </c>
      <c r="N133" s="11"/>
      <c r="O133" s="11"/>
    </row>
    <row r="134" spans="1:15" x14ac:dyDescent="0.3">
      <c r="A134" s="5" t="s">
        <v>22</v>
      </c>
      <c r="B134" s="2">
        <v>19</v>
      </c>
      <c r="C134" s="2">
        <v>15</v>
      </c>
      <c r="D134" s="2">
        <v>20</v>
      </c>
      <c r="E134" s="2">
        <v>17</v>
      </c>
      <c r="F134" s="2">
        <v>25</v>
      </c>
      <c r="G134" s="2">
        <v>14</v>
      </c>
      <c r="H134" s="2">
        <v>22</v>
      </c>
      <c r="I134" s="2">
        <v>18</v>
      </c>
      <c r="J134" s="2">
        <v>17</v>
      </c>
      <c r="K134" s="2">
        <v>17</v>
      </c>
      <c r="N134" s="11"/>
      <c r="O134" s="11"/>
    </row>
    <row r="135" spans="1:15" x14ac:dyDescent="0.3">
      <c r="A135" s="5" t="s">
        <v>20</v>
      </c>
      <c r="B135" s="2">
        <v>13</v>
      </c>
      <c r="C135" s="2">
        <v>21</v>
      </c>
      <c r="D135" s="2">
        <v>19</v>
      </c>
      <c r="E135" s="2">
        <v>18</v>
      </c>
      <c r="F135" s="2">
        <v>11</v>
      </c>
      <c r="G135" s="2">
        <v>18</v>
      </c>
      <c r="H135" s="2">
        <v>16</v>
      </c>
      <c r="I135" s="2">
        <v>15</v>
      </c>
      <c r="J135" s="2">
        <v>19</v>
      </c>
      <c r="K135" s="2">
        <v>16</v>
      </c>
      <c r="N135" s="11"/>
      <c r="O135" s="11"/>
    </row>
    <row r="136" spans="1:15" x14ac:dyDescent="0.3">
      <c r="A136" s="13" t="s">
        <v>27</v>
      </c>
      <c r="B136" s="11">
        <f>(B132+B133)/SUM(B132:B135)</f>
        <v>0.58441558441558439</v>
      </c>
      <c r="C136" s="11">
        <f t="shared" ref="C136:K136" si="54">(C132+C133)/SUM(C132:C135)</f>
        <v>0.53246753246753242</v>
      </c>
      <c r="D136" s="11">
        <f t="shared" si="54"/>
        <v>0.4935064935064935</v>
      </c>
      <c r="E136" s="11">
        <f t="shared" si="54"/>
        <v>0.54545454545454541</v>
      </c>
      <c r="F136" s="11">
        <f t="shared" si="54"/>
        <v>0.53246753246753242</v>
      </c>
      <c r="G136" s="11">
        <f t="shared" si="54"/>
        <v>0.58441558441558439</v>
      </c>
      <c r="H136" s="11">
        <f t="shared" si="54"/>
        <v>0.50649350649350644</v>
      </c>
      <c r="I136" s="11">
        <f t="shared" si="54"/>
        <v>0.5714285714285714</v>
      </c>
      <c r="J136" s="11">
        <f t="shared" si="54"/>
        <v>0.53246753246753242</v>
      </c>
      <c r="K136" s="11">
        <f t="shared" si="54"/>
        <v>0.5714285714285714</v>
      </c>
    </row>
    <row r="137" spans="1:15" x14ac:dyDescent="0.3">
      <c r="A137" s="4" t="s">
        <v>17</v>
      </c>
      <c r="B137" s="11">
        <f>B132/(B132+B134)</f>
        <v>0.36666666666666664</v>
      </c>
      <c r="C137" s="11">
        <f t="shared" ref="C137:K137" si="55">C132/(C132+C134)</f>
        <v>0.16666666666666666</v>
      </c>
      <c r="D137" s="11">
        <f t="shared" si="55"/>
        <v>0.2</v>
      </c>
      <c r="E137" s="11">
        <f t="shared" si="55"/>
        <v>0.2608695652173913</v>
      </c>
      <c r="F137" s="11">
        <f t="shared" si="55"/>
        <v>0.34210526315789475</v>
      </c>
      <c r="G137" s="11">
        <f t="shared" si="55"/>
        <v>0.3</v>
      </c>
      <c r="H137" s="11">
        <f t="shared" si="55"/>
        <v>0.26666666666666666</v>
      </c>
      <c r="I137" s="11">
        <f t="shared" si="55"/>
        <v>0.33333333333333331</v>
      </c>
      <c r="J137" s="11">
        <f t="shared" si="55"/>
        <v>0.22727272727272727</v>
      </c>
      <c r="K137" s="11">
        <f t="shared" si="55"/>
        <v>0.32</v>
      </c>
    </row>
    <row r="138" spans="1:15" x14ac:dyDescent="0.3">
      <c r="A138" s="4" t="s">
        <v>16</v>
      </c>
      <c r="B138" s="11">
        <f>B132/(B132+B135)</f>
        <v>0.45833333333333331</v>
      </c>
      <c r="C138" s="11">
        <f t="shared" ref="C138:K138" si="56">C132/(C132+C135)</f>
        <v>0.125</v>
      </c>
      <c r="D138" s="11">
        <f t="shared" si="56"/>
        <v>0.20833333333333334</v>
      </c>
      <c r="E138" s="11">
        <f t="shared" si="56"/>
        <v>0.25</v>
      </c>
      <c r="F138" s="11">
        <f t="shared" si="56"/>
        <v>0.54166666666666663</v>
      </c>
      <c r="G138" s="11">
        <f t="shared" si="56"/>
        <v>0.25</v>
      </c>
      <c r="H138" s="11">
        <f t="shared" si="56"/>
        <v>0.33333333333333331</v>
      </c>
      <c r="I138" s="11">
        <f t="shared" si="56"/>
        <v>0.375</v>
      </c>
      <c r="J138" s="11">
        <f t="shared" si="56"/>
        <v>0.20833333333333334</v>
      </c>
      <c r="K138" s="11">
        <f t="shared" si="56"/>
        <v>0.33333333333333331</v>
      </c>
    </row>
    <row r="139" spans="1:15" x14ac:dyDescent="0.3">
      <c r="A139" s="4" t="s">
        <v>18</v>
      </c>
      <c r="B139" s="11">
        <f>B133/(B133+B134)</f>
        <v>0.64150943396226412</v>
      </c>
      <c r="C139" s="11">
        <f t="shared" ref="C139:K139" si="57">C133/(C133+C134)</f>
        <v>0.71698113207547165</v>
      </c>
      <c r="D139" s="11">
        <f t="shared" si="57"/>
        <v>0.62264150943396224</v>
      </c>
      <c r="E139" s="11">
        <f t="shared" si="57"/>
        <v>0.67924528301886788</v>
      </c>
      <c r="F139" s="11">
        <f t="shared" si="57"/>
        <v>0.52830188679245282</v>
      </c>
      <c r="G139" s="11">
        <f t="shared" si="57"/>
        <v>0.73584905660377353</v>
      </c>
      <c r="H139" s="11">
        <f t="shared" si="57"/>
        <v>0.58490566037735847</v>
      </c>
      <c r="I139" s="11">
        <f t="shared" si="57"/>
        <v>0.660377358490566</v>
      </c>
      <c r="J139" s="11">
        <f t="shared" si="57"/>
        <v>0.67924528301886788</v>
      </c>
      <c r="K139" s="11">
        <f t="shared" si="57"/>
        <v>0.67924528301886788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0.45833333333333331</v>
      </c>
      <c r="C141" s="11">
        <f t="shared" ref="C141:K141" si="58">C132/(C132+C135)</f>
        <v>0.125</v>
      </c>
      <c r="D141" s="11">
        <f t="shared" si="58"/>
        <v>0.20833333333333334</v>
      </c>
      <c r="E141" s="11">
        <f t="shared" si="58"/>
        <v>0.25</v>
      </c>
      <c r="F141" s="11">
        <f t="shared" si="58"/>
        <v>0.54166666666666663</v>
      </c>
      <c r="G141" s="11">
        <f t="shared" si="58"/>
        <v>0.25</v>
      </c>
      <c r="H141" s="11">
        <f t="shared" si="58"/>
        <v>0.33333333333333331</v>
      </c>
      <c r="I141" s="11">
        <f t="shared" si="58"/>
        <v>0.375</v>
      </c>
      <c r="J141" s="11">
        <f t="shared" si="58"/>
        <v>0.20833333333333334</v>
      </c>
      <c r="K141" s="11">
        <f t="shared" si="58"/>
        <v>0.33333333333333331</v>
      </c>
    </row>
    <row r="142" spans="1:15" x14ac:dyDescent="0.3">
      <c r="A142" s="4" t="s">
        <v>23</v>
      </c>
      <c r="B142" s="11">
        <f>B134/(B134+B133)</f>
        <v>0.35849056603773582</v>
      </c>
      <c r="C142" s="11">
        <f t="shared" ref="C142:K142" si="59">C134/(C134+C133)</f>
        <v>0.28301886792452829</v>
      </c>
      <c r="D142" s="11">
        <f t="shared" si="59"/>
        <v>0.37735849056603776</v>
      </c>
      <c r="E142" s="11">
        <f t="shared" si="59"/>
        <v>0.32075471698113206</v>
      </c>
      <c r="F142" s="11">
        <f t="shared" si="59"/>
        <v>0.47169811320754718</v>
      </c>
      <c r="G142" s="11">
        <f t="shared" si="59"/>
        <v>0.26415094339622641</v>
      </c>
      <c r="H142" s="11">
        <f t="shared" si="59"/>
        <v>0.41509433962264153</v>
      </c>
      <c r="I142" s="11">
        <f t="shared" si="59"/>
        <v>0.33962264150943394</v>
      </c>
      <c r="J142" s="11">
        <f t="shared" si="59"/>
        <v>0.32075471698113206</v>
      </c>
      <c r="K142" s="11">
        <f t="shared" si="59"/>
        <v>0.32075471698113206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0.56517429938482566</v>
      </c>
      <c r="C145" s="14">
        <f t="shared" ref="C145:K145" si="60">(C10+C24+C38+C52+C66+C80+C108+C94+C122+C136)/10</f>
        <v>0.53522077922077926</v>
      </c>
      <c r="D145" s="14">
        <f t="shared" si="60"/>
        <v>0.52742857142857136</v>
      </c>
      <c r="E145" s="14">
        <f t="shared" si="60"/>
        <v>0.54027705627705613</v>
      </c>
      <c r="F145" s="14">
        <f t="shared" si="60"/>
        <v>0.56062695924764883</v>
      </c>
      <c r="G145" s="14">
        <f t="shared" si="60"/>
        <v>0.58050216450216452</v>
      </c>
      <c r="H145" s="14">
        <f t="shared" si="60"/>
        <v>0.52876190476190477</v>
      </c>
      <c r="I145" s="14">
        <f t="shared" si="60"/>
        <v>0.5416450216450216</v>
      </c>
      <c r="J145" s="14">
        <f t="shared" si="60"/>
        <v>0.55083982683982691</v>
      </c>
      <c r="K145" s="14">
        <f t="shared" si="60"/>
        <v>0.5573679653679654</v>
      </c>
      <c r="M145" s="18">
        <f>AVERAGE(B145:K145)</f>
        <v>0.54878445486757643</v>
      </c>
    </row>
    <row r="146" spans="1:13" x14ac:dyDescent="0.3">
      <c r="A146" s="9" t="s">
        <v>41</v>
      </c>
      <c r="B146" s="11">
        <f>(B4+B18+B32+B46+B60+B74+B88+B102+B116+B130)/10</f>
        <v>0.94848999999999994</v>
      </c>
      <c r="C146" s="11">
        <f t="shared" ref="C146:K146" si="61">(C4+C18+C32+C46+C60+C74+C88+C102+C116+C130)/10</f>
        <v>0.94862000000000002</v>
      </c>
      <c r="D146" s="11">
        <f t="shared" si="61"/>
        <v>0.94950999999999985</v>
      </c>
      <c r="E146" s="11">
        <f t="shared" si="61"/>
        <v>0.95191000000000003</v>
      </c>
      <c r="F146" s="11">
        <f t="shared" si="61"/>
        <v>0.94886000000000004</v>
      </c>
      <c r="G146" s="11">
        <f t="shared" si="61"/>
        <v>0.95051000000000008</v>
      </c>
      <c r="H146" s="11">
        <f t="shared" si="61"/>
        <v>0.95419999999999994</v>
      </c>
      <c r="I146" s="11">
        <f t="shared" si="61"/>
        <v>0.94850000000000012</v>
      </c>
      <c r="J146" s="11">
        <f t="shared" si="61"/>
        <v>0.95008000000000004</v>
      </c>
      <c r="K146" s="11">
        <f t="shared" si="61"/>
        <v>0.94886999999999999</v>
      </c>
      <c r="M146" s="18" cm="1">
        <f t="array" ref="M146">AVERAGE(IF(ISNUMBER(B146:K146),B146:K146))</f>
        <v>0.94995499999999988</v>
      </c>
    </row>
    <row r="147" spans="1:13" x14ac:dyDescent="0.3">
      <c r="A147" s="9" t="s">
        <v>17</v>
      </c>
      <c r="B147" s="11">
        <f>(B11+B25+B39+B53+B67+B81+B95+B109+B123+B137)/10</f>
        <v>0.33699886999664525</v>
      </c>
      <c r="C147" s="11">
        <f t="shared" ref="C147:K149" si="62">(C11+C25+C39+C53+C67+C81+C95+C109+C123+C137)/10</f>
        <v>0.28060534632837186</v>
      </c>
      <c r="D147" s="11">
        <f t="shared" si="62"/>
        <v>0.31299875589750431</v>
      </c>
      <c r="E147" s="12">
        <f t="shared" si="62"/>
        <v>0.31365801411121241</v>
      </c>
      <c r="F147" s="11">
        <f t="shared" si="62"/>
        <v>0.34133107779474997</v>
      </c>
      <c r="G147" s="11">
        <f t="shared" si="62"/>
        <v>0.32986046015568016</v>
      </c>
      <c r="H147" s="11">
        <f t="shared" si="62"/>
        <v>0.27503039080417108</v>
      </c>
      <c r="I147" s="11">
        <f t="shared" si="62"/>
        <v>0.3228598432328067</v>
      </c>
      <c r="J147" s="11">
        <f t="shared" si="62"/>
        <v>0.32209156434962888</v>
      </c>
      <c r="K147" s="11">
        <f t="shared" si="62"/>
        <v>0.29641298396943555</v>
      </c>
      <c r="M147" s="18" cm="1">
        <f t="array" ref="M147">AVERAGE(IF(ISNUMBER(B147:K147),B147:K147))</f>
        <v>0.31318473066402058</v>
      </c>
    </row>
    <row r="148" spans="1:13" x14ac:dyDescent="0.3">
      <c r="A148" s="9" t="s">
        <v>16</v>
      </c>
      <c r="B148" s="11">
        <f>(B12+B26+B40+B54+B68+B82+B96+B110+B124+B138)/10</f>
        <v>0.40135137869376997</v>
      </c>
      <c r="C148" s="11">
        <f t="shared" si="62"/>
        <v>0.30937464709203838</v>
      </c>
      <c r="D148" s="11">
        <f t="shared" si="62"/>
        <v>0.42934850837568223</v>
      </c>
      <c r="E148" s="11">
        <f t="shared" si="62"/>
        <v>0.39271725014116321</v>
      </c>
      <c r="F148" s="11">
        <f t="shared" si="62"/>
        <v>0.4454146903820817</v>
      </c>
      <c r="G148" s="11">
        <f t="shared" si="62"/>
        <v>0.31598647186147188</v>
      </c>
      <c r="H148" s="11">
        <f t="shared" si="62"/>
        <v>0.29843518257105212</v>
      </c>
      <c r="I148" s="11">
        <f t="shared" si="62"/>
        <v>0.41336942405420662</v>
      </c>
      <c r="J148" s="11">
        <f t="shared" si="62"/>
        <v>0.41205039525691695</v>
      </c>
      <c r="K148" s="11">
        <f t="shared" si="62"/>
        <v>0.31690080933559195</v>
      </c>
      <c r="M148" s="18" cm="1">
        <f t="array" ref="M148">AVERAGE(IF(ISNUMBER(B148:K148),B148:K148))</f>
        <v>0.37349487577639751</v>
      </c>
    </row>
    <row r="149" spans="1:13" x14ac:dyDescent="0.3">
      <c r="A149" s="9" t="s">
        <v>18</v>
      </c>
      <c r="B149" s="11">
        <f>(B13+B27+B41+B55+B69+B83+B97+B111+B125+B139)/10</f>
        <v>0.64174159087551064</v>
      </c>
      <c r="C149" s="11">
        <f t="shared" si="62"/>
        <v>0.637101595829075</v>
      </c>
      <c r="D149" s="11">
        <f t="shared" si="62"/>
        <v>0.57074368695659206</v>
      </c>
      <c r="E149" s="11">
        <f t="shared" si="62"/>
        <v>0.60680985122416375</v>
      </c>
      <c r="F149" s="11">
        <f t="shared" si="62"/>
        <v>0.61495089902101696</v>
      </c>
      <c r="G149" s="11">
        <f t="shared" si="62"/>
        <v>0.70246784533279061</v>
      </c>
      <c r="H149" s="11">
        <f t="shared" si="62"/>
        <v>0.63644877534532918</v>
      </c>
      <c r="I149" s="11">
        <f t="shared" si="62"/>
        <v>0.59865503361673034</v>
      </c>
      <c r="J149" s="11">
        <f t="shared" si="62"/>
        <v>0.61037850289871853</v>
      </c>
      <c r="K149" s="11">
        <f t="shared" si="62"/>
        <v>0.66291504878112906</v>
      </c>
      <c r="M149" s="18" cm="1">
        <f t="array" ref="M149">AVERAGE(IF(ISNUMBER(B149:K149),B149:K149))</f>
        <v>0.62822128298810564</v>
      </c>
    </row>
    <row r="150" spans="1:13" x14ac:dyDescent="0.3">
      <c r="A150" s="9" t="s">
        <v>29</v>
      </c>
      <c r="B150" s="11">
        <f>(B43+B57+B71+N85+B99+B113+B127+B141)/10</f>
        <v>0.28321014492753627</v>
      </c>
      <c r="C150" s="11">
        <f t="shared" ref="C150:K150" si="63">(C43+C57+C71+O85+C99+C113+C127+C141)/10</f>
        <v>0.20872529644268772</v>
      </c>
      <c r="D150" s="11">
        <f t="shared" si="63"/>
        <v>0.28141831357048752</v>
      </c>
      <c r="E150" s="11">
        <f t="shared" si="63"/>
        <v>0.27234387351778661</v>
      </c>
      <c r="F150" s="11">
        <f t="shared" si="63"/>
        <v>0.28802832674571804</v>
      </c>
      <c r="G150" s="11">
        <f t="shared" si="63"/>
        <v>0.23190909090909093</v>
      </c>
      <c r="H150" s="11">
        <f t="shared" si="63"/>
        <v>0.19725823451910407</v>
      </c>
      <c r="I150" s="11">
        <f t="shared" si="63"/>
        <v>0.27140513833992097</v>
      </c>
      <c r="J150" s="11">
        <f t="shared" si="63"/>
        <v>0.26413372859025036</v>
      </c>
      <c r="K150" s="11">
        <f t="shared" si="63"/>
        <v>0.22242028985507245</v>
      </c>
      <c r="M150" s="18" cm="1">
        <f t="array" ref="M150">AVERAGE(IF(ISNUMBER(B150:K150),B150:K150))</f>
        <v>0.2520852437417655</v>
      </c>
    </row>
    <row r="151" spans="1:13" x14ac:dyDescent="0.3">
      <c r="A151" s="10" t="s">
        <v>30</v>
      </c>
      <c r="B151" s="11">
        <f>(B16+B30+B44+B58+B72+B86+B100+B114+B128+B142)/10</f>
        <v>0.35825840912448947</v>
      </c>
      <c r="C151" s="11">
        <f t="shared" ref="C151:K151" si="64">(C16+C30+C44+C58+C72+C86+C100+C114+C128+C142)/10</f>
        <v>0.36289840417092512</v>
      </c>
      <c r="D151" s="11">
        <f t="shared" si="64"/>
        <v>0.42925631304340806</v>
      </c>
      <c r="E151" s="11">
        <f t="shared" si="64"/>
        <v>0.39319014877583619</v>
      </c>
      <c r="F151" s="11">
        <f t="shared" si="64"/>
        <v>0.38504910097898298</v>
      </c>
      <c r="G151" s="11">
        <f t="shared" si="64"/>
        <v>0.29753215466720928</v>
      </c>
      <c r="H151" s="11">
        <f t="shared" si="64"/>
        <v>0.36355122465467071</v>
      </c>
      <c r="I151" s="11">
        <f t="shared" si="64"/>
        <v>0.40134496638326966</v>
      </c>
      <c r="J151" s="11">
        <f t="shared" si="64"/>
        <v>0.38962149710128147</v>
      </c>
      <c r="K151" s="11">
        <f t="shared" si="64"/>
        <v>0.33708495121887094</v>
      </c>
      <c r="M151" s="18" cm="1">
        <f t="array" ref="M151">AVERAGE(IF(ISNUMBER(B151:K151),B151:K151))</f>
        <v>0.37177871701189441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0.94479999999999997</v>
      </c>
      <c r="C153" s="11">
        <f t="shared" ref="C153:K153" si="65">MIN(C4,C18,C32,C46,C60,C74,C88,C102,C116,C130)</f>
        <v>0.94489999999999996</v>
      </c>
      <c r="D153" s="11">
        <f t="shared" si="65"/>
        <v>0.94399999999999995</v>
      </c>
      <c r="E153" s="11">
        <f t="shared" si="65"/>
        <v>0.94679999999999997</v>
      </c>
      <c r="F153" s="11">
        <f t="shared" si="65"/>
        <v>0.94550000000000001</v>
      </c>
      <c r="G153" s="11">
        <f t="shared" si="65"/>
        <v>0.94569999999999999</v>
      </c>
      <c r="H153" s="11">
        <f t="shared" si="65"/>
        <v>0.95109999999999995</v>
      </c>
      <c r="I153" s="11">
        <f t="shared" si="65"/>
        <v>0.94189999999999996</v>
      </c>
      <c r="J153" s="11">
        <f t="shared" si="65"/>
        <v>0.94399999999999995</v>
      </c>
      <c r="K153" s="11">
        <f t="shared" si="65"/>
        <v>0.94220000000000004</v>
      </c>
      <c r="M153" s="18" cm="1">
        <f t="array" ref="M153">AVERAGE(IF(ISNUMBER(B153:K153),B153:K153))</f>
        <v>0.9450900000000001</v>
      </c>
    </row>
    <row r="154" spans="1:13" x14ac:dyDescent="0.3">
      <c r="A154" s="10" t="s">
        <v>12</v>
      </c>
      <c r="B154" s="11">
        <f>MAX(B4,B18,B32,B46,B60,B74,B88,B102,B116,B130)</f>
        <v>0.95660000000000001</v>
      </c>
      <c r="C154" s="11">
        <f t="shared" ref="C154:K154" si="66">MAX(C4,C18,C32,C46,C60,C74,C88,C102,C116,C130)</f>
        <v>0.9526</v>
      </c>
      <c r="D154" s="11">
        <f t="shared" si="66"/>
        <v>0.95520000000000005</v>
      </c>
      <c r="E154" s="11">
        <f t="shared" si="66"/>
        <v>0.95740000000000003</v>
      </c>
      <c r="F154" s="11">
        <f t="shared" si="66"/>
        <v>0.95579999999999998</v>
      </c>
      <c r="G154" s="11">
        <f t="shared" si="66"/>
        <v>0.95889999999999997</v>
      </c>
      <c r="H154" s="11">
        <f t="shared" si="66"/>
        <v>0.95850000000000002</v>
      </c>
      <c r="I154" s="11">
        <f t="shared" si="66"/>
        <v>0.95240000000000002</v>
      </c>
      <c r="J154" s="11">
        <f t="shared" si="66"/>
        <v>0.95540000000000003</v>
      </c>
      <c r="K154" s="11">
        <f t="shared" si="66"/>
        <v>0.95130000000000003</v>
      </c>
      <c r="M154" s="18" cm="1">
        <f t="array" ref="M154">AVERAGE(IF(ISNUMBER(B154:K154),B154:K154))</f>
        <v>0.95540999999999987</v>
      </c>
    </row>
    <row r="155" spans="1:13" x14ac:dyDescent="0.3">
      <c r="A155" s="9" t="s">
        <v>13</v>
      </c>
      <c r="B155" s="11">
        <f>(B4+B18+B32+B46+B60+B74+B88+B102+B116+B130)/10</f>
        <v>0.94848999999999994</v>
      </c>
      <c r="C155" s="11">
        <f t="shared" ref="C155:K155" si="67">(C4+C18+C32+C46+C60+C74+C88+C102+C116+C130)/10</f>
        <v>0.94862000000000002</v>
      </c>
      <c r="D155" s="11">
        <f t="shared" si="67"/>
        <v>0.94950999999999985</v>
      </c>
      <c r="E155" s="11">
        <f t="shared" si="67"/>
        <v>0.95191000000000003</v>
      </c>
      <c r="F155" s="11">
        <f t="shared" si="67"/>
        <v>0.94886000000000004</v>
      </c>
      <c r="G155" s="11">
        <f t="shared" si="67"/>
        <v>0.95051000000000008</v>
      </c>
      <c r="H155" s="11">
        <f t="shared" si="67"/>
        <v>0.95419999999999994</v>
      </c>
      <c r="I155" s="11">
        <f t="shared" si="67"/>
        <v>0.94850000000000012</v>
      </c>
      <c r="J155" s="11">
        <f t="shared" si="67"/>
        <v>0.95008000000000004</v>
      </c>
      <c r="K155" s="11">
        <f t="shared" si="67"/>
        <v>0.94886999999999999</v>
      </c>
      <c r="L155" s="16" t="s">
        <v>0</v>
      </c>
      <c r="M155" s="18" cm="1">
        <f t="array" ref="M155">AVERAGE(IF(ISNUMBER(B155:K155),B155:K155))</f>
        <v>0.94995499999999988</v>
      </c>
    </row>
    <row r="156" spans="1:13" x14ac:dyDescent="0.3">
      <c r="A156" s="9" t="s">
        <v>14</v>
      </c>
      <c r="B156" s="11">
        <f>MEDIAN(B4,B18,B32,B46,B60,B74,B88,B102,B116,B130)</f>
        <v>0.94789999999999996</v>
      </c>
      <c r="C156" s="11">
        <f t="shared" ref="C156:K156" si="68">MEDIAN(C4,C18,C32,C46,C60,C74,C88,C102,C116,C130)</f>
        <v>0.94985000000000008</v>
      </c>
      <c r="D156" s="11">
        <f t="shared" si="68"/>
        <v>0.94955000000000001</v>
      </c>
      <c r="E156" s="11">
        <f t="shared" si="68"/>
        <v>0.95155000000000001</v>
      </c>
      <c r="F156" s="11">
        <f t="shared" si="68"/>
        <v>0.94855</v>
      </c>
      <c r="G156" s="11">
        <f t="shared" si="68"/>
        <v>0.94900000000000007</v>
      </c>
      <c r="H156" s="11">
        <f t="shared" si="68"/>
        <v>0.95409999999999995</v>
      </c>
      <c r="I156" s="11">
        <f t="shared" si="68"/>
        <v>0.94979999999999998</v>
      </c>
      <c r="J156" s="11">
        <f t="shared" si="68"/>
        <v>0.95050000000000001</v>
      </c>
      <c r="K156" s="11">
        <f t="shared" si="68"/>
        <v>0.95029999999999992</v>
      </c>
      <c r="M156" s="18" cm="1">
        <f t="array" ref="M156">AVERAGE(IF(ISNUMBER(B156:K156),B156:K156))</f>
        <v>0.95011000000000012</v>
      </c>
    </row>
    <row r="157" spans="1:13" x14ac:dyDescent="0.3">
      <c r="A157" s="9" t="s">
        <v>15</v>
      </c>
      <c r="B157" s="11">
        <f>B154-B153</f>
        <v>1.1800000000000033E-2</v>
      </c>
      <c r="C157" s="11">
        <f t="shared" ref="C157:K157" si="69">C154-C153</f>
        <v>7.7000000000000401E-3</v>
      </c>
      <c r="D157" s="11">
        <f t="shared" si="69"/>
        <v>1.1200000000000099E-2</v>
      </c>
      <c r="E157" s="11">
        <f t="shared" si="69"/>
        <v>1.0600000000000054E-2</v>
      </c>
      <c r="F157" s="11">
        <f t="shared" si="69"/>
        <v>1.0299999999999976E-2</v>
      </c>
      <c r="G157" s="11">
        <f t="shared" si="69"/>
        <v>1.319999999999999E-2</v>
      </c>
      <c r="H157" s="11">
        <f t="shared" si="69"/>
        <v>7.4000000000000732E-3</v>
      </c>
      <c r="I157" s="11">
        <f t="shared" si="69"/>
        <v>1.0500000000000065E-2</v>
      </c>
      <c r="J157" s="11">
        <f t="shared" si="69"/>
        <v>1.1400000000000077E-2</v>
      </c>
      <c r="K157" s="11">
        <f t="shared" si="69"/>
        <v>9.099999999999997E-3</v>
      </c>
      <c r="M157" s="18" cm="1">
        <f t="array" ref="M157">AVERAGE(IF(ISNUMBER(B157:K157),B157:K157))</f>
        <v>1.0320000000000041E-2</v>
      </c>
    </row>
    <row r="159" spans="1:13" x14ac:dyDescent="0.3">
      <c r="A159" s="10" t="s">
        <v>42</v>
      </c>
      <c r="B159">
        <f>_xlfn.STDEV.S(C155:K155)</f>
        <v>1.8841694309282167E-3</v>
      </c>
    </row>
    <row r="160" spans="1:13" x14ac:dyDescent="0.3">
      <c r="A160" s="9" t="s">
        <v>43</v>
      </c>
      <c r="B160">
        <f>B159/SQRT(9)</f>
        <v>6.2805647697607224E-4</v>
      </c>
    </row>
    <row r="161" spans="1:13" x14ac:dyDescent="0.3">
      <c r="A161" s="9" t="s">
        <v>52</v>
      </c>
      <c r="B161" s="22">
        <f>(B132*B133-B134*B135)/SQRT((B132+B134)*(B132+B135)*(B133+B134)*(B133+B135))</f>
        <v>9.4831060860509742E-2</v>
      </c>
      <c r="C161" s="22">
        <f t="shared" ref="C161:K161" si="70">(C132*C133-C134*C135)/SQRT((C132+C134)*(C132+C135)*(C133+C134)*(C133+C135))</f>
        <v>-0.17293792484623663</v>
      </c>
      <c r="D161" s="22">
        <f t="shared" si="70"/>
        <v>-0.1671949778529695</v>
      </c>
      <c r="E161" s="22">
        <f t="shared" si="70"/>
        <v>-7.1604143765775605E-2</v>
      </c>
      <c r="F161" s="22">
        <f t="shared" si="70"/>
        <v>6.4821988456780485E-2</v>
      </c>
      <c r="G161" s="22">
        <f t="shared" si="70"/>
        <v>-1.4947774026973705E-2</v>
      </c>
      <c r="H161" s="22">
        <f t="shared" si="70"/>
        <v>-7.7656931728291453E-2</v>
      </c>
      <c r="I161" s="22">
        <f t="shared" si="70"/>
        <v>3.4340140987172259E-2</v>
      </c>
      <c r="J161" s="22">
        <f t="shared" si="70"/>
        <v>-0.11526562159643515</v>
      </c>
      <c r="K161" s="22">
        <f t="shared" si="70"/>
        <v>1.2442416956500056E-2</v>
      </c>
      <c r="M161" s="26">
        <f>AVERAGE(B161:K161)</f>
        <v>-4.1317176655571955E-2</v>
      </c>
    </row>
    <row r="175" spans="1:13" x14ac:dyDescent="0.3">
      <c r="H175" s="26"/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BD85-2BD0-4153-B273-1FBAECB84A7F}">
  <dimension ref="A1:W161"/>
  <sheetViews>
    <sheetView topLeftCell="A145" workbookViewId="0">
      <selection activeCell="M161" sqref="M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0.76790000000000003</v>
      </c>
      <c r="C4" s="11">
        <v>0.78859999999999997</v>
      </c>
      <c r="D4" s="11">
        <v>0.76629999999999998</v>
      </c>
      <c r="E4" s="11">
        <v>0.77700000000000002</v>
      </c>
      <c r="F4" s="11">
        <v>0.7742</v>
      </c>
      <c r="G4" s="11">
        <v>0.77329999999999999</v>
      </c>
      <c r="H4" s="11">
        <v>0.76439999999999997</v>
      </c>
      <c r="I4" s="11">
        <v>0.77029999999999998</v>
      </c>
      <c r="J4" s="11">
        <v>0.76600000000000001</v>
      </c>
      <c r="K4" s="11">
        <v>0.75790000000000002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7</v>
      </c>
      <c r="C6" s="2">
        <v>11</v>
      </c>
      <c r="D6" s="2">
        <v>7</v>
      </c>
      <c r="E6" s="2">
        <v>7</v>
      </c>
      <c r="F6" s="2">
        <v>9</v>
      </c>
      <c r="G6" s="2">
        <v>16</v>
      </c>
      <c r="H6" s="2">
        <v>10</v>
      </c>
      <c r="I6" s="2">
        <v>12</v>
      </c>
      <c r="J6" s="2">
        <v>7</v>
      </c>
      <c r="K6" s="2">
        <v>11</v>
      </c>
    </row>
    <row r="7" spans="1:11" x14ac:dyDescent="0.3">
      <c r="A7" s="5" t="s">
        <v>19</v>
      </c>
      <c r="B7" s="2">
        <v>35</v>
      </c>
      <c r="C7" s="2">
        <v>30</v>
      </c>
      <c r="D7" s="2">
        <v>35</v>
      </c>
      <c r="E7" s="2">
        <v>31</v>
      </c>
      <c r="F7" s="2">
        <v>33</v>
      </c>
      <c r="G7" s="2">
        <v>27</v>
      </c>
      <c r="H7" s="2">
        <v>26</v>
      </c>
      <c r="I7" s="2">
        <v>29</v>
      </c>
      <c r="J7" s="2">
        <v>33</v>
      </c>
      <c r="K7" s="2">
        <v>32</v>
      </c>
    </row>
    <row r="8" spans="1:11" x14ac:dyDescent="0.3">
      <c r="A8" s="5" t="s">
        <v>22</v>
      </c>
      <c r="B8" s="2">
        <v>10</v>
      </c>
      <c r="C8" s="2">
        <v>15</v>
      </c>
      <c r="D8" s="2">
        <v>8</v>
      </c>
      <c r="E8" s="2">
        <v>14</v>
      </c>
      <c r="F8" s="2">
        <v>10</v>
      </c>
      <c r="G8" s="2">
        <v>18</v>
      </c>
      <c r="H8" s="2">
        <v>19</v>
      </c>
      <c r="I8" s="2">
        <v>16</v>
      </c>
      <c r="J8" s="2">
        <v>12</v>
      </c>
      <c r="K8" s="2">
        <v>13</v>
      </c>
    </row>
    <row r="9" spans="1:11" x14ac:dyDescent="0.3">
      <c r="A9" s="5" t="s">
        <v>20</v>
      </c>
      <c r="B9" s="2">
        <v>25</v>
      </c>
      <c r="C9" s="2">
        <v>21</v>
      </c>
      <c r="D9" s="2">
        <v>25</v>
      </c>
      <c r="E9" s="2">
        <v>24</v>
      </c>
      <c r="F9" s="2">
        <v>23</v>
      </c>
      <c r="G9" s="2">
        <v>16</v>
      </c>
      <c r="H9" s="2">
        <v>22</v>
      </c>
      <c r="I9" s="2">
        <v>20</v>
      </c>
      <c r="J9" s="2">
        <v>25</v>
      </c>
      <c r="K9" s="2">
        <v>21</v>
      </c>
    </row>
    <row r="10" spans="1:11" x14ac:dyDescent="0.3">
      <c r="A10" s="13" t="s">
        <v>27</v>
      </c>
      <c r="B10" s="11">
        <f>(B6+B7)/SUM(B6:B9)</f>
        <v>0.54545454545454541</v>
      </c>
      <c r="C10" s="11">
        <f t="shared" ref="C10:K10" si="0">(C6+C7)/SUM(C6:C9)</f>
        <v>0.53246753246753242</v>
      </c>
      <c r="D10" s="11">
        <f t="shared" si="0"/>
        <v>0.56000000000000005</v>
      </c>
      <c r="E10" s="11">
        <f t="shared" si="0"/>
        <v>0.5</v>
      </c>
      <c r="F10" s="11">
        <f t="shared" si="0"/>
        <v>0.56000000000000005</v>
      </c>
      <c r="G10" s="11">
        <f t="shared" si="0"/>
        <v>0.55844155844155841</v>
      </c>
      <c r="H10" s="11">
        <f t="shared" si="0"/>
        <v>0.46753246753246752</v>
      </c>
      <c r="I10" s="11">
        <f t="shared" si="0"/>
        <v>0.53246753246753242</v>
      </c>
      <c r="J10" s="11">
        <f t="shared" si="0"/>
        <v>0.51948051948051943</v>
      </c>
      <c r="K10" s="11">
        <f t="shared" si="0"/>
        <v>0.55844155844155841</v>
      </c>
    </row>
    <row r="11" spans="1:11" x14ac:dyDescent="0.3">
      <c r="A11" s="4" t="s">
        <v>17</v>
      </c>
      <c r="B11" s="11">
        <f>B6/(B6+B8)</f>
        <v>0.41176470588235292</v>
      </c>
      <c r="C11" s="11">
        <f t="shared" ref="C11:K11" si="1">C6/(C6+C8)</f>
        <v>0.42307692307692307</v>
      </c>
      <c r="D11" s="11">
        <f t="shared" si="1"/>
        <v>0.46666666666666667</v>
      </c>
      <c r="E11" s="11">
        <f t="shared" si="1"/>
        <v>0.33333333333333331</v>
      </c>
      <c r="F11" s="11">
        <f t="shared" si="1"/>
        <v>0.47368421052631576</v>
      </c>
      <c r="G11" s="11">
        <f t="shared" si="1"/>
        <v>0.47058823529411764</v>
      </c>
      <c r="H11" s="11">
        <f t="shared" si="1"/>
        <v>0.34482758620689657</v>
      </c>
      <c r="I11" s="11">
        <f t="shared" si="1"/>
        <v>0.42857142857142855</v>
      </c>
      <c r="J11" s="11">
        <f t="shared" si="1"/>
        <v>0.36842105263157893</v>
      </c>
      <c r="K11" s="11">
        <f t="shared" si="1"/>
        <v>0.45833333333333331</v>
      </c>
    </row>
    <row r="12" spans="1:11" x14ac:dyDescent="0.3">
      <c r="A12" s="4" t="s">
        <v>16</v>
      </c>
      <c r="B12" s="11">
        <f>B6/(B6+B9)</f>
        <v>0.21875</v>
      </c>
      <c r="C12" s="11">
        <f t="shared" ref="C12:K12" si="2">C6/(C6+C9)</f>
        <v>0.34375</v>
      </c>
      <c r="D12" s="11">
        <f t="shared" si="2"/>
        <v>0.21875</v>
      </c>
      <c r="E12" s="11">
        <f t="shared" si="2"/>
        <v>0.22580645161290322</v>
      </c>
      <c r="F12" s="11">
        <f t="shared" si="2"/>
        <v>0.28125</v>
      </c>
      <c r="G12" s="11">
        <f t="shared" si="2"/>
        <v>0.5</v>
      </c>
      <c r="H12" s="11">
        <f t="shared" si="2"/>
        <v>0.3125</v>
      </c>
      <c r="I12" s="11">
        <f t="shared" si="2"/>
        <v>0.375</v>
      </c>
      <c r="J12" s="11">
        <f t="shared" si="2"/>
        <v>0.21875</v>
      </c>
      <c r="K12" s="11">
        <f t="shared" si="2"/>
        <v>0.34375</v>
      </c>
    </row>
    <row r="13" spans="1:11" x14ac:dyDescent="0.3">
      <c r="A13" s="4" t="s">
        <v>18</v>
      </c>
      <c r="B13" s="11">
        <f>B7/(B7+B8)</f>
        <v>0.77777777777777779</v>
      </c>
      <c r="C13" s="11">
        <f t="shared" ref="C13:K13" si="3">C7/(C7+C8)</f>
        <v>0.66666666666666663</v>
      </c>
      <c r="D13" s="11">
        <f t="shared" si="3"/>
        <v>0.81395348837209303</v>
      </c>
      <c r="E13" s="11">
        <f t="shared" si="3"/>
        <v>0.68888888888888888</v>
      </c>
      <c r="F13" s="11">
        <f t="shared" si="3"/>
        <v>0.76744186046511631</v>
      </c>
      <c r="G13" s="11">
        <f t="shared" si="3"/>
        <v>0.6</v>
      </c>
      <c r="H13" s="11">
        <f t="shared" si="3"/>
        <v>0.57777777777777772</v>
      </c>
      <c r="I13" s="11">
        <f t="shared" si="3"/>
        <v>0.64444444444444449</v>
      </c>
      <c r="J13" s="11">
        <f t="shared" si="3"/>
        <v>0.73333333333333328</v>
      </c>
      <c r="K13" s="11">
        <f t="shared" si="3"/>
        <v>0.71111111111111114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0.21875</v>
      </c>
      <c r="C15" s="11">
        <f t="shared" ref="C15:K15" si="4">C6/(C6+C9)</f>
        <v>0.34375</v>
      </c>
      <c r="D15" s="11">
        <f t="shared" si="4"/>
        <v>0.21875</v>
      </c>
      <c r="E15" s="11">
        <f t="shared" si="4"/>
        <v>0.22580645161290322</v>
      </c>
      <c r="F15" s="11">
        <f t="shared" si="4"/>
        <v>0.28125</v>
      </c>
      <c r="G15" s="11">
        <f t="shared" si="4"/>
        <v>0.5</v>
      </c>
      <c r="H15" s="11">
        <f t="shared" si="4"/>
        <v>0.3125</v>
      </c>
      <c r="I15" s="11">
        <f t="shared" si="4"/>
        <v>0.375</v>
      </c>
      <c r="J15" s="11">
        <f t="shared" si="4"/>
        <v>0.21875</v>
      </c>
      <c r="K15" s="11">
        <f t="shared" si="4"/>
        <v>0.34375</v>
      </c>
    </row>
    <row r="16" spans="1:11" x14ac:dyDescent="0.3">
      <c r="A16" s="4" t="s">
        <v>23</v>
      </c>
      <c r="B16" s="11">
        <f>B8/(B8+B7)</f>
        <v>0.22222222222222221</v>
      </c>
      <c r="C16" s="11">
        <f t="shared" ref="C16:K16" si="5">C8/(C8+C7)</f>
        <v>0.33333333333333331</v>
      </c>
      <c r="D16" s="11">
        <f t="shared" si="5"/>
        <v>0.18604651162790697</v>
      </c>
      <c r="E16" s="11">
        <f t="shared" si="5"/>
        <v>0.31111111111111112</v>
      </c>
      <c r="F16" s="11">
        <f t="shared" si="5"/>
        <v>0.23255813953488372</v>
      </c>
      <c r="G16" s="11">
        <f t="shared" si="5"/>
        <v>0.4</v>
      </c>
      <c r="H16" s="11">
        <f t="shared" si="5"/>
        <v>0.42222222222222222</v>
      </c>
      <c r="I16" s="11">
        <f t="shared" si="5"/>
        <v>0.35555555555555557</v>
      </c>
      <c r="J16" s="11">
        <f t="shared" si="5"/>
        <v>0.26666666666666666</v>
      </c>
      <c r="K16" s="11">
        <f t="shared" si="5"/>
        <v>0.28888888888888886</v>
      </c>
    </row>
    <row r="17" spans="1:12" x14ac:dyDescent="0.3">
      <c r="C17" s="11"/>
    </row>
    <row r="18" spans="1:12" x14ac:dyDescent="0.3">
      <c r="A18" s="6" t="s">
        <v>32</v>
      </c>
      <c r="B18" s="11">
        <v>0.76700000000000002</v>
      </c>
      <c r="C18" s="11">
        <v>0.76800000000000002</v>
      </c>
      <c r="D18" s="11">
        <v>0.75539999999999996</v>
      </c>
      <c r="E18" s="11">
        <v>0.76919999999999999</v>
      </c>
      <c r="F18" s="11">
        <v>0.75960000000000005</v>
      </c>
      <c r="G18" s="11">
        <v>0.77659999999999996</v>
      </c>
      <c r="H18" s="11">
        <v>0.78100000000000003</v>
      </c>
      <c r="I18" s="11">
        <v>0.76439999999999997</v>
      </c>
      <c r="J18" s="11">
        <v>0.75360000000000005</v>
      </c>
      <c r="K18" s="11">
        <v>0.75219999999999998</v>
      </c>
      <c r="L18" s="11" t="s">
        <v>0</v>
      </c>
    </row>
    <row r="20" spans="1:12" x14ac:dyDescent="0.3">
      <c r="A20" s="5" t="s">
        <v>21</v>
      </c>
      <c r="B20" s="2">
        <v>10</v>
      </c>
      <c r="C20" s="2">
        <v>9</v>
      </c>
      <c r="D20" s="2">
        <v>11</v>
      </c>
      <c r="E20" s="2">
        <v>10</v>
      </c>
      <c r="F20" s="2">
        <v>8</v>
      </c>
      <c r="G20" s="2">
        <v>12</v>
      </c>
      <c r="H20" s="2">
        <v>11</v>
      </c>
      <c r="I20" s="2">
        <v>13</v>
      </c>
      <c r="J20" s="2">
        <v>9</v>
      </c>
      <c r="K20" s="2">
        <v>6</v>
      </c>
    </row>
    <row r="21" spans="1:12" x14ac:dyDescent="0.3">
      <c r="A21" s="5" t="s">
        <v>19</v>
      </c>
      <c r="B21" s="2">
        <v>35</v>
      </c>
      <c r="C21" s="21">
        <v>37</v>
      </c>
      <c r="D21" s="2">
        <v>32</v>
      </c>
      <c r="E21" s="2">
        <v>34</v>
      </c>
      <c r="F21" s="2">
        <v>38</v>
      </c>
      <c r="G21" s="2">
        <v>31</v>
      </c>
      <c r="H21" s="2">
        <v>31</v>
      </c>
      <c r="I21" s="2">
        <v>32</v>
      </c>
      <c r="J21" s="2">
        <v>31</v>
      </c>
      <c r="K21" s="2">
        <v>37</v>
      </c>
    </row>
    <row r="22" spans="1:12" x14ac:dyDescent="0.3">
      <c r="A22" s="5" t="s">
        <v>22</v>
      </c>
      <c r="B22" s="2">
        <v>14</v>
      </c>
      <c r="C22" s="2">
        <v>12</v>
      </c>
      <c r="D22" s="2">
        <v>17</v>
      </c>
      <c r="E22" s="2">
        <v>13</v>
      </c>
      <c r="F22" s="2">
        <v>11</v>
      </c>
      <c r="G22" s="2">
        <v>18</v>
      </c>
      <c r="H22" s="2">
        <v>18</v>
      </c>
      <c r="I22" s="2">
        <v>17</v>
      </c>
      <c r="J22" s="2">
        <v>18</v>
      </c>
      <c r="K22" s="2">
        <v>12</v>
      </c>
    </row>
    <row r="23" spans="1:12" x14ac:dyDescent="0.3">
      <c r="A23" s="5" t="s">
        <v>20</v>
      </c>
      <c r="B23" s="2">
        <v>18</v>
      </c>
      <c r="C23" s="2">
        <v>19</v>
      </c>
      <c r="D23" s="2">
        <v>17</v>
      </c>
      <c r="E23" s="2">
        <v>18</v>
      </c>
      <c r="F23" s="2">
        <v>20</v>
      </c>
      <c r="G23" s="2">
        <v>16</v>
      </c>
      <c r="H23" s="2">
        <v>17</v>
      </c>
      <c r="I23" s="2">
        <v>15</v>
      </c>
      <c r="J23" s="2">
        <v>19</v>
      </c>
      <c r="K23" s="2">
        <v>22</v>
      </c>
    </row>
    <row r="24" spans="1:12" x14ac:dyDescent="0.3">
      <c r="A24" s="13" t="s">
        <v>27</v>
      </c>
      <c r="B24" s="11">
        <f>(B20+B21)/SUM(B20:B23)</f>
        <v>0.58441558441558439</v>
      </c>
      <c r="C24" s="11">
        <f t="shared" ref="C24:K24" si="6">(C20+C21)/SUM(C20:C23)</f>
        <v>0.59740259740259738</v>
      </c>
      <c r="D24" s="11">
        <f t="shared" si="6"/>
        <v>0.55844155844155841</v>
      </c>
      <c r="E24" s="11">
        <f t="shared" si="6"/>
        <v>0.58666666666666667</v>
      </c>
      <c r="F24" s="11">
        <f t="shared" si="6"/>
        <v>0.59740259740259738</v>
      </c>
      <c r="G24" s="11">
        <f t="shared" si="6"/>
        <v>0.55844155844155841</v>
      </c>
      <c r="H24" s="11">
        <f t="shared" si="6"/>
        <v>0.54545454545454541</v>
      </c>
      <c r="I24" s="11">
        <f t="shared" si="6"/>
        <v>0.58441558441558439</v>
      </c>
      <c r="J24" s="11">
        <f t="shared" si="6"/>
        <v>0.51948051948051943</v>
      </c>
      <c r="K24" s="11">
        <f t="shared" si="6"/>
        <v>0.55844155844155841</v>
      </c>
    </row>
    <row r="25" spans="1:12" x14ac:dyDescent="0.3">
      <c r="A25" s="4" t="s">
        <v>17</v>
      </c>
      <c r="B25" s="11">
        <f>B20/(B20+B22)</f>
        <v>0.41666666666666669</v>
      </c>
      <c r="C25" s="11">
        <f t="shared" ref="C25:K25" si="7">C20/(C20+C22)</f>
        <v>0.42857142857142855</v>
      </c>
      <c r="D25" s="11">
        <f t="shared" si="7"/>
        <v>0.39285714285714285</v>
      </c>
      <c r="E25" s="11">
        <f t="shared" si="7"/>
        <v>0.43478260869565216</v>
      </c>
      <c r="F25" s="11">
        <f t="shared" si="7"/>
        <v>0.42105263157894735</v>
      </c>
      <c r="G25" s="11">
        <f t="shared" si="7"/>
        <v>0.4</v>
      </c>
      <c r="H25" s="11">
        <f t="shared" si="7"/>
        <v>0.37931034482758619</v>
      </c>
      <c r="I25" s="11">
        <f t="shared" si="7"/>
        <v>0.43333333333333335</v>
      </c>
      <c r="J25" s="11">
        <f t="shared" si="7"/>
        <v>0.33333333333333331</v>
      </c>
      <c r="K25" s="11">
        <f t="shared" si="7"/>
        <v>0.33333333333333331</v>
      </c>
    </row>
    <row r="26" spans="1:12" x14ac:dyDescent="0.3">
      <c r="A26" s="4" t="s">
        <v>16</v>
      </c>
      <c r="B26" s="11">
        <f>B20/(B20+B23)</f>
        <v>0.35714285714285715</v>
      </c>
      <c r="C26" s="11">
        <f t="shared" ref="C26:K26" si="8">C20/(C20+C23)</f>
        <v>0.32142857142857145</v>
      </c>
      <c r="D26" s="11">
        <f t="shared" si="8"/>
        <v>0.39285714285714285</v>
      </c>
      <c r="E26" s="11">
        <f t="shared" si="8"/>
        <v>0.35714285714285715</v>
      </c>
      <c r="F26" s="11">
        <f t="shared" si="8"/>
        <v>0.2857142857142857</v>
      </c>
      <c r="G26" s="11">
        <f t="shared" si="8"/>
        <v>0.42857142857142855</v>
      </c>
      <c r="H26" s="11">
        <f t="shared" si="8"/>
        <v>0.39285714285714285</v>
      </c>
      <c r="I26" s="11">
        <f t="shared" si="8"/>
        <v>0.4642857142857143</v>
      </c>
      <c r="J26" s="11">
        <f t="shared" si="8"/>
        <v>0.32142857142857145</v>
      </c>
      <c r="K26" s="11">
        <f t="shared" si="8"/>
        <v>0.21428571428571427</v>
      </c>
    </row>
    <row r="27" spans="1:12" x14ac:dyDescent="0.3">
      <c r="A27" s="4" t="s">
        <v>18</v>
      </c>
      <c r="B27" s="11">
        <f>B21/(B21+B22)</f>
        <v>0.7142857142857143</v>
      </c>
      <c r="C27" s="11">
        <f t="shared" ref="C27:K27" si="9">C21/(C21+C22)</f>
        <v>0.75510204081632648</v>
      </c>
      <c r="D27" s="11">
        <f t="shared" si="9"/>
        <v>0.65306122448979587</v>
      </c>
      <c r="E27" s="11">
        <f t="shared" si="9"/>
        <v>0.72340425531914898</v>
      </c>
      <c r="F27" s="11">
        <f t="shared" si="9"/>
        <v>0.77551020408163263</v>
      </c>
      <c r="G27" s="11">
        <f t="shared" si="9"/>
        <v>0.63265306122448983</v>
      </c>
      <c r="H27" s="11">
        <f t="shared" si="9"/>
        <v>0.63265306122448983</v>
      </c>
      <c r="I27" s="11">
        <f t="shared" si="9"/>
        <v>0.65306122448979587</v>
      </c>
      <c r="J27" s="11">
        <f t="shared" si="9"/>
        <v>0.63265306122448983</v>
      </c>
      <c r="K27" s="11">
        <f t="shared" si="9"/>
        <v>0.75510204081632648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0.35714285714285715</v>
      </c>
      <c r="C29" s="11">
        <f t="shared" ref="C29:K29" si="10">C20/(C20+C23)</f>
        <v>0.32142857142857145</v>
      </c>
      <c r="D29" s="11">
        <f t="shared" si="10"/>
        <v>0.39285714285714285</v>
      </c>
      <c r="E29" s="11">
        <f t="shared" si="10"/>
        <v>0.35714285714285715</v>
      </c>
      <c r="F29" s="11">
        <f t="shared" si="10"/>
        <v>0.2857142857142857</v>
      </c>
      <c r="G29" s="11">
        <f t="shared" si="10"/>
        <v>0.42857142857142855</v>
      </c>
      <c r="H29" s="11">
        <f t="shared" si="10"/>
        <v>0.39285714285714285</v>
      </c>
      <c r="I29" s="11">
        <f t="shared" si="10"/>
        <v>0.4642857142857143</v>
      </c>
      <c r="J29" s="11">
        <f t="shared" si="10"/>
        <v>0.32142857142857145</v>
      </c>
      <c r="K29" s="11">
        <f t="shared" si="10"/>
        <v>0.21428571428571427</v>
      </c>
    </row>
    <row r="30" spans="1:12" x14ac:dyDescent="0.3">
      <c r="A30" s="4" t="s">
        <v>23</v>
      </c>
      <c r="B30" s="11">
        <f>B22/(B22+B21)</f>
        <v>0.2857142857142857</v>
      </c>
      <c r="C30" s="11">
        <f t="shared" ref="C30:K30" si="11">C22/(C22+C21)</f>
        <v>0.24489795918367346</v>
      </c>
      <c r="D30" s="11">
        <f t="shared" si="11"/>
        <v>0.34693877551020408</v>
      </c>
      <c r="E30" s="11">
        <f t="shared" si="11"/>
        <v>0.27659574468085107</v>
      </c>
      <c r="F30" s="11">
        <f t="shared" si="11"/>
        <v>0.22448979591836735</v>
      </c>
      <c r="G30" s="11">
        <f t="shared" si="11"/>
        <v>0.36734693877551022</v>
      </c>
      <c r="H30" s="11">
        <f t="shared" si="11"/>
        <v>0.36734693877551022</v>
      </c>
      <c r="I30" s="11">
        <f t="shared" si="11"/>
        <v>0.34693877551020408</v>
      </c>
      <c r="J30" s="11">
        <f t="shared" si="11"/>
        <v>0.36734693877551022</v>
      </c>
      <c r="K30" s="11">
        <f t="shared" si="11"/>
        <v>0.24489795918367346</v>
      </c>
    </row>
    <row r="31" spans="1:12" x14ac:dyDescent="0.3">
      <c r="C31" s="11"/>
    </row>
    <row r="32" spans="1:12" x14ac:dyDescent="0.3">
      <c r="A32" s="6" t="s">
        <v>33</v>
      </c>
      <c r="B32" s="11">
        <v>0.77139999999999997</v>
      </c>
      <c r="C32" s="11">
        <v>0.74529999999999996</v>
      </c>
      <c r="D32" s="11">
        <v>0.76200000000000001</v>
      </c>
      <c r="E32" s="11">
        <v>0.76170000000000004</v>
      </c>
      <c r="F32" s="11">
        <v>0.77839999999999998</v>
      </c>
      <c r="G32" s="11">
        <v>0.77159999999999995</v>
      </c>
      <c r="H32" s="11">
        <v>0.75739999999999996</v>
      </c>
      <c r="I32" s="11">
        <v>0.76780000000000004</v>
      </c>
      <c r="J32" s="11">
        <v>0.752</v>
      </c>
      <c r="K32" s="11">
        <v>0.78039999999999998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6</v>
      </c>
      <c r="C34" s="21">
        <v>5</v>
      </c>
      <c r="D34" s="2">
        <v>4</v>
      </c>
      <c r="E34" s="2">
        <v>7</v>
      </c>
      <c r="F34" s="2">
        <v>6</v>
      </c>
      <c r="G34" s="2">
        <v>7</v>
      </c>
      <c r="H34" s="2">
        <v>10</v>
      </c>
      <c r="I34" s="2">
        <v>11</v>
      </c>
      <c r="J34" s="2">
        <v>10</v>
      </c>
      <c r="K34" s="2">
        <v>4</v>
      </c>
    </row>
    <row r="35" spans="1:11" x14ac:dyDescent="0.3">
      <c r="A35" s="5" t="s">
        <v>19</v>
      </c>
      <c r="B35" s="2">
        <v>39</v>
      </c>
      <c r="C35" s="21">
        <v>34</v>
      </c>
      <c r="D35" s="2">
        <v>32</v>
      </c>
      <c r="E35" s="2">
        <v>34</v>
      </c>
      <c r="F35" s="2">
        <v>36</v>
      </c>
      <c r="G35" s="2">
        <v>25</v>
      </c>
      <c r="H35" s="2">
        <v>27</v>
      </c>
      <c r="I35" s="2">
        <v>33</v>
      </c>
      <c r="J35" s="2">
        <v>39</v>
      </c>
      <c r="K35" s="2">
        <v>38</v>
      </c>
    </row>
    <row r="36" spans="1:11" x14ac:dyDescent="0.3">
      <c r="A36" s="5" t="s">
        <v>22</v>
      </c>
      <c r="B36" s="2">
        <v>15</v>
      </c>
      <c r="C36" s="2">
        <v>18</v>
      </c>
      <c r="D36" s="2">
        <v>22</v>
      </c>
      <c r="E36" s="2">
        <v>20</v>
      </c>
      <c r="F36" s="2">
        <v>18</v>
      </c>
      <c r="G36" s="2">
        <v>29</v>
      </c>
      <c r="H36" s="2">
        <v>25</v>
      </c>
      <c r="I36" s="2">
        <v>21</v>
      </c>
      <c r="J36" s="2">
        <v>15</v>
      </c>
      <c r="K36" s="2">
        <v>16</v>
      </c>
    </row>
    <row r="37" spans="1:11" x14ac:dyDescent="0.3">
      <c r="A37" s="5" t="s">
        <v>20</v>
      </c>
      <c r="B37" s="2">
        <v>17</v>
      </c>
      <c r="C37" s="2">
        <v>18</v>
      </c>
      <c r="D37" s="2">
        <v>19</v>
      </c>
      <c r="E37" s="2">
        <v>16</v>
      </c>
      <c r="F37" s="2">
        <v>17</v>
      </c>
      <c r="G37" s="2">
        <v>16</v>
      </c>
      <c r="H37" s="2">
        <v>13</v>
      </c>
      <c r="I37" s="2">
        <v>12</v>
      </c>
      <c r="J37" s="2">
        <v>13</v>
      </c>
      <c r="K37" s="2">
        <v>19</v>
      </c>
    </row>
    <row r="38" spans="1:11" x14ac:dyDescent="0.3">
      <c r="A38" s="13" t="s">
        <v>27</v>
      </c>
      <c r="B38" s="11">
        <f>(B34+B35)/SUM(B34:B37)</f>
        <v>0.58441558441558439</v>
      </c>
      <c r="C38" s="11">
        <f t="shared" ref="C38:K38" si="12">(C34+C35)/SUM(C34:C37)</f>
        <v>0.52</v>
      </c>
      <c r="D38" s="11">
        <f t="shared" si="12"/>
        <v>0.46753246753246752</v>
      </c>
      <c r="E38" s="11">
        <f t="shared" si="12"/>
        <v>0.53246753246753242</v>
      </c>
      <c r="F38" s="11">
        <f t="shared" si="12"/>
        <v>0.54545454545454541</v>
      </c>
      <c r="G38" s="11">
        <f t="shared" si="12"/>
        <v>0.41558441558441561</v>
      </c>
      <c r="H38" s="11">
        <f t="shared" si="12"/>
        <v>0.49333333333333335</v>
      </c>
      <c r="I38" s="11">
        <f t="shared" si="12"/>
        <v>0.5714285714285714</v>
      </c>
      <c r="J38" s="11">
        <f t="shared" si="12"/>
        <v>0.63636363636363635</v>
      </c>
      <c r="K38" s="11">
        <f t="shared" si="12"/>
        <v>0.54545454545454541</v>
      </c>
    </row>
    <row r="39" spans="1:11" x14ac:dyDescent="0.3">
      <c r="A39" s="4" t="s">
        <v>17</v>
      </c>
      <c r="B39" s="11">
        <f>B34/(B34+B36)</f>
        <v>0.2857142857142857</v>
      </c>
      <c r="C39" s="11">
        <f t="shared" ref="C39:K39" si="13">C34/(C34+C36)</f>
        <v>0.21739130434782608</v>
      </c>
      <c r="D39" s="11">
        <f t="shared" si="13"/>
        <v>0.15384615384615385</v>
      </c>
      <c r="E39" s="11">
        <f t="shared" si="13"/>
        <v>0.25925925925925924</v>
      </c>
      <c r="F39" s="11">
        <f t="shared" si="13"/>
        <v>0.25</v>
      </c>
      <c r="G39" s="11">
        <f t="shared" si="13"/>
        <v>0.19444444444444445</v>
      </c>
      <c r="H39" s="11">
        <f t="shared" si="13"/>
        <v>0.2857142857142857</v>
      </c>
      <c r="I39" s="11">
        <f t="shared" si="13"/>
        <v>0.34375</v>
      </c>
      <c r="J39" s="11">
        <f t="shared" si="13"/>
        <v>0.4</v>
      </c>
      <c r="K39" s="11">
        <f t="shared" si="13"/>
        <v>0.2</v>
      </c>
    </row>
    <row r="40" spans="1:11" x14ac:dyDescent="0.3">
      <c r="A40" s="4" t="s">
        <v>16</v>
      </c>
      <c r="B40" s="11">
        <f>B34/(B34+B37)</f>
        <v>0.2608695652173913</v>
      </c>
      <c r="C40" s="11">
        <f t="shared" ref="C40:K40" si="14">C34/(C34+C37)</f>
        <v>0.21739130434782608</v>
      </c>
      <c r="D40" s="11">
        <f t="shared" si="14"/>
        <v>0.17391304347826086</v>
      </c>
      <c r="E40" s="11">
        <f t="shared" si="14"/>
        <v>0.30434782608695654</v>
      </c>
      <c r="F40" s="11">
        <f t="shared" si="14"/>
        <v>0.2608695652173913</v>
      </c>
      <c r="G40" s="11">
        <f t="shared" si="14"/>
        <v>0.30434782608695654</v>
      </c>
      <c r="H40" s="11">
        <f t="shared" si="14"/>
        <v>0.43478260869565216</v>
      </c>
      <c r="I40" s="11">
        <f t="shared" si="14"/>
        <v>0.47826086956521741</v>
      </c>
      <c r="J40" s="11">
        <f t="shared" si="14"/>
        <v>0.43478260869565216</v>
      </c>
      <c r="K40" s="11">
        <f t="shared" si="14"/>
        <v>0.17391304347826086</v>
      </c>
    </row>
    <row r="41" spans="1:11" x14ac:dyDescent="0.3">
      <c r="A41" s="4" t="s">
        <v>18</v>
      </c>
      <c r="B41" s="11">
        <f>B35/(B35+B36)</f>
        <v>0.72222222222222221</v>
      </c>
      <c r="C41" s="11">
        <f t="shared" ref="C41:K41" si="15">C35/(C35+C36)</f>
        <v>0.65384615384615385</v>
      </c>
      <c r="D41" s="11">
        <f t="shared" si="15"/>
        <v>0.59259259259259256</v>
      </c>
      <c r="E41" s="11">
        <f t="shared" si="15"/>
        <v>0.62962962962962965</v>
      </c>
      <c r="F41" s="11">
        <f t="shared" si="15"/>
        <v>0.66666666666666663</v>
      </c>
      <c r="G41" s="11">
        <f t="shared" si="15"/>
        <v>0.46296296296296297</v>
      </c>
      <c r="H41" s="11">
        <f t="shared" si="15"/>
        <v>0.51923076923076927</v>
      </c>
      <c r="I41" s="11">
        <f t="shared" si="15"/>
        <v>0.61111111111111116</v>
      </c>
      <c r="J41" s="11">
        <f t="shared" si="15"/>
        <v>0.72222222222222221</v>
      </c>
      <c r="K41" s="11">
        <f t="shared" si="15"/>
        <v>0.70370370370370372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0.2608695652173913</v>
      </c>
      <c r="C43" s="11">
        <f t="shared" ref="C43:K43" si="16">C34/(C34+C37)</f>
        <v>0.21739130434782608</v>
      </c>
      <c r="D43" s="11">
        <f t="shared" si="16"/>
        <v>0.17391304347826086</v>
      </c>
      <c r="E43" s="11">
        <f t="shared" si="16"/>
        <v>0.30434782608695654</v>
      </c>
      <c r="F43" s="11">
        <f t="shared" si="16"/>
        <v>0.2608695652173913</v>
      </c>
      <c r="G43" s="11">
        <f t="shared" si="16"/>
        <v>0.30434782608695654</v>
      </c>
      <c r="H43" s="11">
        <f t="shared" si="16"/>
        <v>0.43478260869565216</v>
      </c>
      <c r="I43" s="11">
        <f t="shared" si="16"/>
        <v>0.47826086956521741</v>
      </c>
      <c r="J43" s="11">
        <f t="shared" si="16"/>
        <v>0.43478260869565216</v>
      </c>
      <c r="K43" s="11">
        <f t="shared" si="16"/>
        <v>0.17391304347826086</v>
      </c>
    </row>
    <row r="44" spans="1:11" x14ac:dyDescent="0.3">
      <c r="A44" s="4" t="s">
        <v>23</v>
      </c>
      <c r="B44" s="11">
        <f>B36/(B36+B35)</f>
        <v>0.27777777777777779</v>
      </c>
      <c r="C44" s="11">
        <f t="shared" ref="C44:K44" si="17">C36/(C36+C35)</f>
        <v>0.34615384615384615</v>
      </c>
      <c r="D44" s="11">
        <f t="shared" si="17"/>
        <v>0.40740740740740738</v>
      </c>
      <c r="E44" s="11">
        <f t="shared" si="17"/>
        <v>0.37037037037037035</v>
      </c>
      <c r="F44" s="11">
        <f t="shared" si="17"/>
        <v>0.33333333333333331</v>
      </c>
      <c r="G44" s="11">
        <f t="shared" si="17"/>
        <v>0.53703703703703709</v>
      </c>
      <c r="H44" s="11">
        <f t="shared" si="17"/>
        <v>0.48076923076923078</v>
      </c>
      <c r="I44" s="11">
        <f t="shared" si="17"/>
        <v>0.3888888888888889</v>
      </c>
      <c r="J44" s="11">
        <f t="shared" si="17"/>
        <v>0.27777777777777779</v>
      </c>
      <c r="K44" s="11">
        <f t="shared" si="17"/>
        <v>0.29629629629629628</v>
      </c>
    </row>
    <row r="45" spans="1:11" x14ac:dyDescent="0.3">
      <c r="C45" s="11"/>
    </row>
    <row r="46" spans="1:11" x14ac:dyDescent="0.3">
      <c r="A46" s="6" t="s">
        <v>34</v>
      </c>
      <c r="B46" s="11">
        <v>0.77449999999999997</v>
      </c>
      <c r="C46" s="11">
        <v>0.76910000000000001</v>
      </c>
      <c r="D46" s="11">
        <v>0.75919999999999999</v>
      </c>
      <c r="E46" s="11">
        <v>0.77790000000000004</v>
      </c>
      <c r="F46" s="11">
        <v>0.77329999999999999</v>
      </c>
      <c r="G46" s="11">
        <v>0.7772</v>
      </c>
      <c r="H46" s="11">
        <v>0.76600000000000001</v>
      </c>
      <c r="I46" s="11">
        <v>0.78480000000000005</v>
      </c>
      <c r="J46" s="11">
        <v>0.72650000000000003</v>
      </c>
      <c r="K46" s="11">
        <v>0.76590000000000003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6</v>
      </c>
      <c r="C48" s="2">
        <v>5</v>
      </c>
      <c r="D48" s="2">
        <v>7</v>
      </c>
      <c r="E48" s="2">
        <v>9</v>
      </c>
      <c r="F48" s="2">
        <v>5</v>
      </c>
      <c r="G48" s="2">
        <v>7</v>
      </c>
      <c r="H48" s="2">
        <v>9</v>
      </c>
      <c r="I48" s="2">
        <v>6</v>
      </c>
      <c r="J48" s="2">
        <v>9</v>
      </c>
      <c r="K48" s="2">
        <v>2</v>
      </c>
    </row>
    <row r="49" spans="1:11" x14ac:dyDescent="0.3">
      <c r="A49" s="5" t="s">
        <v>19</v>
      </c>
      <c r="B49" s="2">
        <v>40</v>
      </c>
      <c r="C49" s="21">
        <v>40</v>
      </c>
      <c r="D49" s="2">
        <v>41</v>
      </c>
      <c r="E49" s="2">
        <v>39</v>
      </c>
      <c r="F49" s="2">
        <v>37</v>
      </c>
      <c r="G49" s="2">
        <v>33</v>
      </c>
      <c r="H49" s="2">
        <v>34</v>
      </c>
      <c r="I49" s="2">
        <v>33</v>
      </c>
      <c r="J49" s="2">
        <v>37</v>
      </c>
      <c r="K49" s="2">
        <v>31</v>
      </c>
    </row>
    <row r="50" spans="1:11" x14ac:dyDescent="0.3">
      <c r="A50" s="5" t="s">
        <v>22</v>
      </c>
      <c r="B50" s="2">
        <v>17</v>
      </c>
      <c r="C50" s="2">
        <v>17</v>
      </c>
      <c r="D50" s="2">
        <v>16</v>
      </c>
      <c r="E50" s="2">
        <v>18</v>
      </c>
      <c r="F50" s="2">
        <v>20</v>
      </c>
      <c r="G50" s="2">
        <v>24</v>
      </c>
      <c r="H50" s="2">
        <v>23</v>
      </c>
      <c r="I50" s="2">
        <v>24</v>
      </c>
      <c r="J50" s="2">
        <v>20</v>
      </c>
      <c r="K50" s="2">
        <v>16</v>
      </c>
    </row>
    <row r="51" spans="1:11" x14ac:dyDescent="0.3">
      <c r="A51" s="5" t="s">
        <v>20</v>
      </c>
      <c r="B51" s="2">
        <v>14</v>
      </c>
      <c r="C51" s="2">
        <v>15</v>
      </c>
      <c r="D51" s="2">
        <v>13</v>
      </c>
      <c r="E51" s="2">
        <v>11</v>
      </c>
      <c r="F51" s="2">
        <v>15</v>
      </c>
      <c r="G51" s="2">
        <v>13</v>
      </c>
      <c r="H51" s="2">
        <v>11</v>
      </c>
      <c r="I51" s="2">
        <v>14</v>
      </c>
      <c r="J51" s="2">
        <v>11</v>
      </c>
      <c r="K51" s="2">
        <v>18</v>
      </c>
    </row>
    <row r="52" spans="1:11" x14ac:dyDescent="0.3">
      <c r="A52" s="13" t="s">
        <v>27</v>
      </c>
      <c r="B52" s="11">
        <f>(B48+B49)/SUM(B48:B51)</f>
        <v>0.59740259740259738</v>
      </c>
      <c r="C52" s="11">
        <f t="shared" ref="C52:K52" si="18">(C48+C49)/SUM(C48:C51)</f>
        <v>0.58441558441558439</v>
      </c>
      <c r="D52" s="11">
        <f t="shared" si="18"/>
        <v>0.62337662337662336</v>
      </c>
      <c r="E52" s="11">
        <f t="shared" si="18"/>
        <v>0.62337662337662336</v>
      </c>
      <c r="F52" s="11">
        <f t="shared" si="18"/>
        <v>0.54545454545454541</v>
      </c>
      <c r="G52" s="11">
        <f t="shared" si="18"/>
        <v>0.51948051948051943</v>
      </c>
      <c r="H52" s="11">
        <f t="shared" si="18"/>
        <v>0.55844155844155841</v>
      </c>
      <c r="I52" s="11">
        <f t="shared" si="18"/>
        <v>0.50649350649350644</v>
      </c>
      <c r="J52" s="11">
        <f t="shared" si="18"/>
        <v>0.59740259740259738</v>
      </c>
      <c r="K52" s="11">
        <f t="shared" si="18"/>
        <v>0.4925373134328358</v>
      </c>
    </row>
    <row r="53" spans="1:11" x14ac:dyDescent="0.3">
      <c r="A53" s="4" t="s">
        <v>17</v>
      </c>
      <c r="B53" s="11">
        <f>B48/(B48+B50)</f>
        <v>0.2608695652173913</v>
      </c>
      <c r="C53" s="11">
        <f t="shared" ref="C53:K53" si="19">C48/(C48+C50)</f>
        <v>0.22727272727272727</v>
      </c>
      <c r="D53" s="11">
        <f t="shared" si="19"/>
        <v>0.30434782608695654</v>
      </c>
      <c r="E53" s="11">
        <f t="shared" si="19"/>
        <v>0.33333333333333331</v>
      </c>
      <c r="F53" s="11">
        <f>F48/(F48+F50)</f>
        <v>0.2</v>
      </c>
      <c r="G53" s="11">
        <f t="shared" si="19"/>
        <v>0.22580645161290322</v>
      </c>
      <c r="H53" s="11">
        <f t="shared" si="19"/>
        <v>0.28125</v>
      </c>
      <c r="I53" s="11">
        <f t="shared" si="19"/>
        <v>0.2</v>
      </c>
      <c r="J53" s="11">
        <f t="shared" si="19"/>
        <v>0.31034482758620691</v>
      </c>
      <c r="K53" s="11">
        <f t="shared" si="19"/>
        <v>0.1111111111111111</v>
      </c>
    </row>
    <row r="54" spans="1:11" x14ac:dyDescent="0.3">
      <c r="A54" s="4" t="s">
        <v>16</v>
      </c>
      <c r="B54" s="11">
        <f>B48/(B48+B51)</f>
        <v>0.3</v>
      </c>
      <c r="C54" s="11">
        <f t="shared" ref="C54:K54" si="20">C48/(C48+C51)</f>
        <v>0.25</v>
      </c>
      <c r="D54" s="11">
        <f t="shared" si="20"/>
        <v>0.35</v>
      </c>
      <c r="E54" s="11">
        <f t="shared" si="20"/>
        <v>0.45</v>
      </c>
      <c r="F54" s="11">
        <f t="shared" si="20"/>
        <v>0.25</v>
      </c>
      <c r="G54" s="11">
        <f t="shared" si="20"/>
        <v>0.35</v>
      </c>
      <c r="H54" s="11">
        <f t="shared" si="20"/>
        <v>0.45</v>
      </c>
      <c r="I54" s="11">
        <f t="shared" si="20"/>
        <v>0.3</v>
      </c>
      <c r="J54" s="11">
        <f t="shared" si="20"/>
        <v>0.45</v>
      </c>
      <c r="K54" s="11">
        <f t="shared" si="20"/>
        <v>0.1</v>
      </c>
    </row>
    <row r="55" spans="1:11" x14ac:dyDescent="0.3">
      <c r="A55" s="4" t="s">
        <v>18</v>
      </c>
      <c r="B55" s="11">
        <f>B49/(B49+B50)</f>
        <v>0.70175438596491224</v>
      </c>
      <c r="C55" s="11">
        <f t="shared" ref="C55:K55" si="21">C49/(C49+C50)</f>
        <v>0.70175438596491224</v>
      </c>
      <c r="D55" s="11">
        <f t="shared" si="21"/>
        <v>0.7192982456140351</v>
      </c>
      <c r="E55" s="11">
        <f t="shared" si="21"/>
        <v>0.68421052631578949</v>
      </c>
      <c r="F55" s="11">
        <f t="shared" si="21"/>
        <v>0.64912280701754388</v>
      </c>
      <c r="G55" s="11">
        <f t="shared" si="21"/>
        <v>0.57894736842105265</v>
      </c>
      <c r="H55" s="11">
        <f t="shared" si="21"/>
        <v>0.59649122807017541</v>
      </c>
      <c r="I55" s="11">
        <f t="shared" si="21"/>
        <v>0.57894736842105265</v>
      </c>
      <c r="J55" s="11">
        <f t="shared" si="21"/>
        <v>0.64912280701754388</v>
      </c>
      <c r="K55" s="11">
        <f t="shared" si="21"/>
        <v>0.65957446808510634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0.3</v>
      </c>
      <c r="C57" s="11">
        <f t="shared" ref="C57:K57" si="22">C48/(C48+C51)</f>
        <v>0.25</v>
      </c>
      <c r="D57" s="11">
        <f t="shared" si="22"/>
        <v>0.35</v>
      </c>
      <c r="E57" s="11">
        <f t="shared" si="22"/>
        <v>0.45</v>
      </c>
      <c r="F57" s="11">
        <f t="shared" si="22"/>
        <v>0.25</v>
      </c>
      <c r="G57" s="11">
        <f t="shared" si="22"/>
        <v>0.35</v>
      </c>
      <c r="H57" s="11">
        <f t="shared" si="22"/>
        <v>0.45</v>
      </c>
      <c r="I57" s="11">
        <f t="shared" si="22"/>
        <v>0.3</v>
      </c>
      <c r="J57" s="11">
        <f t="shared" si="22"/>
        <v>0.45</v>
      </c>
      <c r="K57" s="11">
        <f t="shared" si="22"/>
        <v>0.1</v>
      </c>
    </row>
    <row r="58" spans="1:11" x14ac:dyDescent="0.3">
      <c r="A58" s="4" t="s">
        <v>23</v>
      </c>
      <c r="B58" s="11">
        <f>B50/(B50+B49)</f>
        <v>0.2982456140350877</v>
      </c>
      <c r="C58" s="11">
        <f t="shared" ref="C58:K58" si="23">C50/(C50+C49)</f>
        <v>0.2982456140350877</v>
      </c>
      <c r="D58" s="11">
        <f t="shared" si="23"/>
        <v>0.2807017543859649</v>
      </c>
      <c r="E58" s="11">
        <f t="shared" si="23"/>
        <v>0.31578947368421051</v>
      </c>
      <c r="F58" s="11">
        <f t="shared" si="23"/>
        <v>0.35087719298245612</v>
      </c>
      <c r="G58" s="11">
        <f t="shared" si="23"/>
        <v>0.42105263157894735</v>
      </c>
      <c r="H58" s="11">
        <f t="shared" si="23"/>
        <v>0.40350877192982454</v>
      </c>
      <c r="I58" s="11">
        <f t="shared" si="23"/>
        <v>0.42105263157894735</v>
      </c>
      <c r="J58" s="11">
        <f t="shared" si="23"/>
        <v>0.35087719298245612</v>
      </c>
      <c r="K58" s="11">
        <f t="shared" si="23"/>
        <v>0.34042553191489361</v>
      </c>
    </row>
    <row r="59" spans="1:11" x14ac:dyDescent="0.3">
      <c r="C59" s="11"/>
    </row>
    <row r="60" spans="1:11" x14ac:dyDescent="0.3">
      <c r="A60" s="6" t="s">
        <v>35</v>
      </c>
      <c r="B60" s="11">
        <v>0.77159999999999995</v>
      </c>
      <c r="C60" s="11">
        <v>0.78539999999999999</v>
      </c>
      <c r="D60" s="11">
        <v>0.77170000000000005</v>
      </c>
      <c r="E60" s="11">
        <v>0.75729999999999997</v>
      </c>
      <c r="F60" s="11">
        <v>0.77539999999999998</v>
      </c>
      <c r="G60" s="11">
        <v>0.77749999999999997</v>
      </c>
      <c r="H60" s="11">
        <v>0.77210000000000001</v>
      </c>
      <c r="I60" s="11">
        <v>0.77049999999999996</v>
      </c>
      <c r="J60" s="11">
        <v>0.75480000000000003</v>
      </c>
      <c r="K60" s="11">
        <v>0.77129999999999999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6</v>
      </c>
      <c r="C62" s="2">
        <v>4</v>
      </c>
      <c r="D62" s="2">
        <v>7</v>
      </c>
      <c r="E62" s="2">
        <v>7</v>
      </c>
      <c r="F62" s="2">
        <v>5</v>
      </c>
      <c r="G62" s="2">
        <v>10</v>
      </c>
      <c r="H62" s="2">
        <v>11</v>
      </c>
      <c r="I62" s="2">
        <v>5</v>
      </c>
      <c r="J62" s="2">
        <v>10</v>
      </c>
      <c r="K62" s="2">
        <v>6</v>
      </c>
    </row>
    <row r="63" spans="1:11" x14ac:dyDescent="0.3">
      <c r="A63" s="5" t="s">
        <v>19</v>
      </c>
      <c r="B63" s="2">
        <v>45</v>
      </c>
      <c r="C63" s="21">
        <v>34</v>
      </c>
      <c r="D63" s="2">
        <v>34</v>
      </c>
      <c r="E63" s="2">
        <v>30</v>
      </c>
      <c r="F63" s="2">
        <v>37</v>
      </c>
      <c r="G63" s="2">
        <v>33</v>
      </c>
      <c r="H63" s="2">
        <v>32</v>
      </c>
      <c r="I63" s="2">
        <v>36</v>
      </c>
      <c r="J63" s="2">
        <v>41</v>
      </c>
      <c r="K63" s="2">
        <v>37</v>
      </c>
    </row>
    <row r="64" spans="1:11" x14ac:dyDescent="0.3">
      <c r="A64" s="5" t="s">
        <v>22</v>
      </c>
      <c r="B64" s="2">
        <v>10</v>
      </c>
      <c r="C64" s="2">
        <v>21</v>
      </c>
      <c r="D64" s="2">
        <v>21</v>
      </c>
      <c r="E64" s="2">
        <v>25</v>
      </c>
      <c r="F64" s="2">
        <v>18</v>
      </c>
      <c r="G64" s="2">
        <v>22</v>
      </c>
      <c r="H64" s="2">
        <v>23</v>
      </c>
      <c r="I64" s="2">
        <v>19</v>
      </c>
      <c r="J64" s="2">
        <v>14</v>
      </c>
      <c r="K64" s="2">
        <v>18</v>
      </c>
    </row>
    <row r="65" spans="1:11" x14ac:dyDescent="0.3">
      <c r="A65" s="5" t="s">
        <v>20</v>
      </c>
      <c r="B65" s="2">
        <v>14</v>
      </c>
      <c r="C65" s="2">
        <v>18</v>
      </c>
      <c r="D65" s="2">
        <v>15</v>
      </c>
      <c r="E65" s="2">
        <v>15</v>
      </c>
      <c r="F65" s="2">
        <v>17</v>
      </c>
      <c r="G65" s="2">
        <v>12</v>
      </c>
      <c r="H65" s="2">
        <v>11</v>
      </c>
      <c r="I65" s="2">
        <v>15</v>
      </c>
      <c r="J65" s="2">
        <v>11</v>
      </c>
      <c r="K65" s="2">
        <v>16</v>
      </c>
    </row>
    <row r="66" spans="1:11" x14ac:dyDescent="0.3">
      <c r="A66" s="13" t="s">
        <v>27</v>
      </c>
      <c r="B66" s="11">
        <f>(B62+B63)/SUM(B62:B65)</f>
        <v>0.68</v>
      </c>
      <c r="C66" s="11">
        <f t="shared" ref="C66:K66" si="24">(C62+C63)/SUM(C62:C65)</f>
        <v>0.4935064935064935</v>
      </c>
      <c r="D66" s="11">
        <f t="shared" si="24"/>
        <v>0.53246753246753242</v>
      </c>
      <c r="E66" s="11">
        <f t="shared" si="24"/>
        <v>0.48051948051948051</v>
      </c>
      <c r="F66" s="11">
        <f t="shared" si="24"/>
        <v>0.54545454545454541</v>
      </c>
      <c r="G66" s="11">
        <f t="shared" si="24"/>
        <v>0.55844155844155841</v>
      </c>
      <c r="H66" s="11">
        <f t="shared" si="24"/>
        <v>0.55844155844155841</v>
      </c>
      <c r="I66" s="11">
        <f t="shared" si="24"/>
        <v>0.54666666666666663</v>
      </c>
      <c r="J66" s="11">
        <f t="shared" si="24"/>
        <v>0.67105263157894735</v>
      </c>
      <c r="K66" s="11">
        <f t="shared" si="24"/>
        <v>0.55844155844155841</v>
      </c>
    </row>
    <row r="67" spans="1:11" x14ac:dyDescent="0.3">
      <c r="A67" s="4" t="s">
        <v>17</v>
      </c>
      <c r="B67" s="11">
        <f>B62/(B62+B64)</f>
        <v>0.375</v>
      </c>
      <c r="C67" s="11">
        <f t="shared" ref="C67:K67" si="25">C62/(C62+C64)</f>
        <v>0.16</v>
      </c>
      <c r="D67" s="11">
        <f t="shared" si="25"/>
        <v>0.25</v>
      </c>
      <c r="E67" s="11">
        <f t="shared" si="25"/>
        <v>0.21875</v>
      </c>
      <c r="F67" s="11">
        <f t="shared" si="25"/>
        <v>0.21739130434782608</v>
      </c>
      <c r="G67" s="11">
        <f t="shared" si="25"/>
        <v>0.3125</v>
      </c>
      <c r="H67" s="11">
        <f t="shared" si="25"/>
        <v>0.3235294117647059</v>
      </c>
      <c r="I67" s="11">
        <f t="shared" si="25"/>
        <v>0.20833333333333334</v>
      </c>
      <c r="J67" s="11">
        <f t="shared" si="25"/>
        <v>0.41666666666666669</v>
      </c>
      <c r="K67" s="11">
        <f t="shared" si="25"/>
        <v>0.25</v>
      </c>
    </row>
    <row r="68" spans="1:11" x14ac:dyDescent="0.3">
      <c r="A68" s="4" t="s">
        <v>16</v>
      </c>
      <c r="B68" s="11">
        <f>B62/(B62+B65)</f>
        <v>0.3</v>
      </c>
      <c r="C68" s="11">
        <f t="shared" ref="C68:K68" si="26">C62/(C62+C65)</f>
        <v>0.18181818181818182</v>
      </c>
      <c r="D68" s="11">
        <f t="shared" si="26"/>
        <v>0.31818181818181818</v>
      </c>
      <c r="E68" s="11">
        <f t="shared" si="26"/>
        <v>0.31818181818181818</v>
      </c>
      <c r="F68" s="11">
        <f t="shared" si="26"/>
        <v>0.22727272727272727</v>
      </c>
      <c r="G68" s="11">
        <f t="shared" si="26"/>
        <v>0.45454545454545453</v>
      </c>
      <c r="H68" s="11">
        <f t="shared" si="26"/>
        <v>0.5</v>
      </c>
      <c r="I68" s="11">
        <f t="shared" si="26"/>
        <v>0.25</v>
      </c>
      <c r="J68" s="11">
        <f t="shared" si="26"/>
        <v>0.47619047619047616</v>
      </c>
      <c r="K68" s="11">
        <f t="shared" si="26"/>
        <v>0.27272727272727271</v>
      </c>
    </row>
    <row r="69" spans="1:11" x14ac:dyDescent="0.3">
      <c r="A69" s="4" t="s">
        <v>18</v>
      </c>
      <c r="B69" s="11">
        <f>B63/(B63+B64)</f>
        <v>0.81818181818181823</v>
      </c>
      <c r="C69" s="11">
        <f t="shared" ref="C69:K69" si="27">C63/(C63+C64)</f>
        <v>0.61818181818181817</v>
      </c>
      <c r="D69" s="11">
        <f t="shared" si="27"/>
        <v>0.61818181818181817</v>
      </c>
      <c r="E69" s="11">
        <f t="shared" si="27"/>
        <v>0.54545454545454541</v>
      </c>
      <c r="F69" s="11">
        <f t="shared" si="27"/>
        <v>0.67272727272727273</v>
      </c>
      <c r="G69" s="11">
        <f t="shared" si="27"/>
        <v>0.6</v>
      </c>
      <c r="H69" s="11">
        <f t="shared" si="27"/>
        <v>0.58181818181818179</v>
      </c>
      <c r="I69" s="11">
        <f t="shared" si="27"/>
        <v>0.65454545454545454</v>
      </c>
      <c r="J69" s="11">
        <f t="shared" si="27"/>
        <v>0.74545454545454548</v>
      </c>
      <c r="K69" s="11">
        <f t="shared" si="27"/>
        <v>0.67272727272727273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0.3</v>
      </c>
      <c r="C71" s="11">
        <f t="shared" ref="C71:K71" si="28">C62/(C62+C65)</f>
        <v>0.18181818181818182</v>
      </c>
      <c r="D71" s="11">
        <f t="shared" si="28"/>
        <v>0.31818181818181818</v>
      </c>
      <c r="E71" s="11">
        <f t="shared" si="28"/>
        <v>0.31818181818181818</v>
      </c>
      <c r="F71" s="11">
        <f t="shared" si="28"/>
        <v>0.22727272727272727</v>
      </c>
      <c r="G71" s="11">
        <f t="shared" si="28"/>
        <v>0.45454545454545453</v>
      </c>
      <c r="H71" s="11">
        <f t="shared" si="28"/>
        <v>0.5</v>
      </c>
      <c r="I71" s="11">
        <f t="shared" si="28"/>
        <v>0.25</v>
      </c>
      <c r="J71" s="11">
        <f t="shared" si="28"/>
        <v>0.47619047619047616</v>
      </c>
      <c r="K71" s="11">
        <f t="shared" si="28"/>
        <v>0.27272727272727271</v>
      </c>
    </row>
    <row r="72" spans="1:11" x14ac:dyDescent="0.3">
      <c r="A72" s="4" t="s">
        <v>23</v>
      </c>
      <c r="B72" s="11">
        <f>B64/(B64+B63)</f>
        <v>0.18181818181818182</v>
      </c>
      <c r="C72" s="11">
        <f t="shared" ref="C72:K72" si="29">C64/(C64+C63)</f>
        <v>0.38181818181818183</v>
      </c>
      <c r="D72" s="11">
        <f t="shared" si="29"/>
        <v>0.38181818181818183</v>
      </c>
      <c r="E72" s="11">
        <f t="shared" si="29"/>
        <v>0.45454545454545453</v>
      </c>
      <c r="F72" s="11">
        <f t="shared" si="29"/>
        <v>0.32727272727272727</v>
      </c>
      <c r="G72" s="11">
        <f t="shared" si="29"/>
        <v>0.4</v>
      </c>
      <c r="H72" s="11">
        <f t="shared" si="29"/>
        <v>0.41818181818181815</v>
      </c>
      <c r="I72" s="11">
        <f t="shared" si="29"/>
        <v>0.34545454545454546</v>
      </c>
      <c r="J72" s="11">
        <f t="shared" si="29"/>
        <v>0.25454545454545452</v>
      </c>
      <c r="K72" s="11">
        <f t="shared" si="29"/>
        <v>0.32727272727272727</v>
      </c>
    </row>
    <row r="73" spans="1:11" x14ac:dyDescent="0.3">
      <c r="C73" s="11"/>
    </row>
    <row r="74" spans="1:11" x14ac:dyDescent="0.3">
      <c r="A74" s="6" t="s">
        <v>36</v>
      </c>
      <c r="B74" s="11">
        <v>0.77480000000000004</v>
      </c>
      <c r="C74" s="11">
        <v>0.77</v>
      </c>
      <c r="D74" s="11">
        <v>0.75419999999999998</v>
      </c>
      <c r="E74" s="11">
        <v>0.77380000000000004</v>
      </c>
      <c r="F74" s="11">
        <v>0.78029999999999999</v>
      </c>
      <c r="G74" s="11">
        <v>0.78259999999999996</v>
      </c>
      <c r="H74" s="11">
        <v>0.77439999999999998</v>
      </c>
      <c r="I74" s="11">
        <v>0.77329999999999999</v>
      </c>
      <c r="J74" s="11">
        <v>0.74209999999999998</v>
      </c>
      <c r="K74" s="11">
        <v>0.76549999999999996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6</v>
      </c>
      <c r="C76" s="2">
        <v>8</v>
      </c>
      <c r="D76" s="2">
        <v>7</v>
      </c>
      <c r="E76" s="2">
        <v>8</v>
      </c>
      <c r="F76" s="2">
        <v>7</v>
      </c>
      <c r="G76" s="2">
        <v>10</v>
      </c>
      <c r="H76" s="2">
        <v>9</v>
      </c>
      <c r="I76" s="2">
        <v>6</v>
      </c>
      <c r="J76" s="2">
        <v>8</v>
      </c>
      <c r="K76" s="2">
        <v>6</v>
      </c>
    </row>
    <row r="77" spans="1:11" x14ac:dyDescent="0.3">
      <c r="A77" s="5" t="s">
        <v>19</v>
      </c>
      <c r="B77" s="2">
        <v>35</v>
      </c>
      <c r="C77" s="21">
        <v>30</v>
      </c>
      <c r="D77" s="21">
        <v>42</v>
      </c>
      <c r="E77" s="21">
        <v>41</v>
      </c>
      <c r="F77" s="21">
        <v>42</v>
      </c>
      <c r="G77" s="21">
        <v>34</v>
      </c>
      <c r="H77" s="21">
        <v>25</v>
      </c>
      <c r="I77" s="21">
        <v>29</v>
      </c>
      <c r="J77" s="21">
        <v>34</v>
      </c>
      <c r="K77" s="21">
        <v>42</v>
      </c>
    </row>
    <row r="78" spans="1:11" x14ac:dyDescent="0.3">
      <c r="A78" s="5" t="s">
        <v>22</v>
      </c>
      <c r="B78" s="2">
        <v>20</v>
      </c>
      <c r="C78" s="2">
        <v>25</v>
      </c>
      <c r="D78" s="2">
        <v>13</v>
      </c>
      <c r="E78" s="2">
        <v>14</v>
      </c>
      <c r="F78" s="2">
        <v>13</v>
      </c>
      <c r="G78" s="2">
        <v>21</v>
      </c>
      <c r="H78" s="2">
        <v>30</v>
      </c>
      <c r="I78" s="2">
        <v>26</v>
      </c>
      <c r="J78" s="2">
        <v>21</v>
      </c>
      <c r="K78" s="2">
        <v>13</v>
      </c>
    </row>
    <row r="79" spans="1:11" x14ac:dyDescent="0.3">
      <c r="A79" s="5" t="s">
        <v>20</v>
      </c>
      <c r="B79" s="2">
        <v>16</v>
      </c>
      <c r="C79" s="2">
        <v>14</v>
      </c>
      <c r="D79" s="2">
        <v>15</v>
      </c>
      <c r="E79" s="2">
        <v>14</v>
      </c>
      <c r="F79" s="2">
        <v>15</v>
      </c>
      <c r="G79" s="2">
        <v>12</v>
      </c>
      <c r="H79" s="2">
        <v>13</v>
      </c>
      <c r="I79" s="2">
        <v>16</v>
      </c>
      <c r="J79" s="2">
        <v>14</v>
      </c>
      <c r="K79" s="2">
        <v>16</v>
      </c>
    </row>
    <row r="80" spans="1:11" x14ac:dyDescent="0.3">
      <c r="A80" s="13" t="s">
        <v>27</v>
      </c>
      <c r="B80" s="11">
        <f>(B76+B77)/SUM(B76:B79)</f>
        <v>0.53246753246753242</v>
      </c>
      <c r="C80" s="11">
        <f t="shared" ref="C80:K80" si="30">(C76+C77)/SUM(C76:C79)</f>
        <v>0.4935064935064935</v>
      </c>
      <c r="D80" s="11">
        <f t="shared" si="30"/>
        <v>0.63636363636363635</v>
      </c>
      <c r="E80" s="11">
        <f t="shared" si="30"/>
        <v>0.63636363636363635</v>
      </c>
      <c r="F80" s="11">
        <f t="shared" si="30"/>
        <v>0.63636363636363635</v>
      </c>
      <c r="G80" s="11">
        <f t="shared" si="30"/>
        <v>0.5714285714285714</v>
      </c>
      <c r="H80" s="11">
        <f t="shared" si="30"/>
        <v>0.44155844155844154</v>
      </c>
      <c r="I80" s="11">
        <f t="shared" si="30"/>
        <v>0.45454545454545453</v>
      </c>
      <c r="J80" s="11">
        <f t="shared" si="30"/>
        <v>0.54545454545454541</v>
      </c>
      <c r="K80" s="11">
        <f t="shared" si="30"/>
        <v>0.62337662337662336</v>
      </c>
    </row>
    <row r="81" spans="1:11" x14ac:dyDescent="0.3">
      <c r="A81" s="4" t="s">
        <v>17</v>
      </c>
      <c r="B81" s="11">
        <f>B76/(B76+B78)</f>
        <v>0.23076923076923078</v>
      </c>
      <c r="C81" s="11">
        <f t="shared" ref="C81:K81" si="31">C76/(C76+C78)</f>
        <v>0.24242424242424243</v>
      </c>
      <c r="D81" s="11">
        <f t="shared" si="31"/>
        <v>0.35</v>
      </c>
      <c r="E81" s="11">
        <f t="shared" si="31"/>
        <v>0.36363636363636365</v>
      </c>
      <c r="F81" s="11">
        <f t="shared" si="31"/>
        <v>0.35</v>
      </c>
      <c r="G81" s="11">
        <f t="shared" si="31"/>
        <v>0.32258064516129031</v>
      </c>
      <c r="H81" s="11">
        <f t="shared" si="31"/>
        <v>0.23076923076923078</v>
      </c>
      <c r="I81" s="11">
        <f t="shared" si="31"/>
        <v>0.1875</v>
      </c>
      <c r="J81" s="11">
        <f t="shared" si="31"/>
        <v>0.27586206896551724</v>
      </c>
      <c r="K81" s="11">
        <f t="shared" si="31"/>
        <v>0.31578947368421051</v>
      </c>
    </row>
    <row r="82" spans="1:11" x14ac:dyDescent="0.3">
      <c r="A82" s="4" t="s">
        <v>16</v>
      </c>
      <c r="B82" s="11">
        <f>B76/(B76+B79)</f>
        <v>0.27272727272727271</v>
      </c>
      <c r="C82" s="11">
        <f t="shared" ref="C82:K82" si="32">C76/(C76+C79)</f>
        <v>0.36363636363636365</v>
      </c>
      <c r="D82" s="11">
        <f t="shared" si="32"/>
        <v>0.31818181818181818</v>
      </c>
      <c r="E82" s="11">
        <f t="shared" si="32"/>
        <v>0.36363636363636365</v>
      </c>
      <c r="F82" s="11">
        <f t="shared" si="32"/>
        <v>0.31818181818181818</v>
      </c>
      <c r="G82" s="11">
        <f t="shared" si="32"/>
        <v>0.45454545454545453</v>
      </c>
      <c r="H82" s="11">
        <f t="shared" si="32"/>
        <v>0.40909090909090912</v>
      </c>
      <c r="I82" s="11">
        <f t="shared" si="32"/>
        <v>0.27272727272727271</v>
      </c>
      <c r="J82" s="11">
        <f t="shared" si="32"/>
        <v>0.36363636363636365</v>
      </c>
      <c r="K82" s="11">
        <f t="shared" si="32"/>
        <v>0.27272727272727271</v>
      </c>
    </row>
    <row r="83" spans="1:11" x14ac:dyDescent="0.3">
      <c r="A83" s="4" t="s">
        <v>18</v>
      </c>
      <c r="B83" s="11">
        <f>B77/(B77+B78)</f>
        <v>0.63636363636363635</v>
      </c>
      <c r="C83" s="11">
        <f t="shared" ref="C83:K83" si="33">C77/(C77+C78)</f>
        <v>0.54545454545454541</v>
      </c>
      <c r="D83" s="11">
        <f t="shared" si="33"/>
        <v>0.76363636363636367</v>
      </c>
      <c r="E83" s="11">
        <f t="shared" si="33"/>
        <v>0.74545454545454548</v>
      </c>
      <c r="F83" s="11">
        <f t="shared" si="33"/>
        <v>0.76363636363636367</v>
      </c>
      <c r="G83" s="11">
        <f t="shared" si="33"/>
        <v>0.61818181818181817</v>
      </c>
      <c r="H83" s="11">
        <f t="shared" si="33"/>
        <v>0.45454545454545453</v>
      </c>
      <c r="I83" s="11">
        <f t="shared" si="33"/>
        <v>0.52727272727272723</v>
      </c>
      <c r="J83" s="11">
        <f t="shared" si="33"/>
        <v>0.61818181818181817</v>
      </c>
      <c r="K83" s="11">
        <f t="shared" si="33"/>
        <v>0.76363636363636367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0.27272727272727271</v>
      </c>
      <c r="C85" s="11">
        <f t="shared" ref="C85:K85" si="34">C76/(C76+C79)</f>
        <v>0.36363636363636365</v>
      </c>
      <c r="D85" s="11">
        <f t="shared" si="34"/>
        <v>0.31818181818181818</v>
      </c>
      <c r="E85" s="11">
        <f t="shared" si="34"/>
        <v>0.36363636363636365</v>
      </c>
      <c r="F85" s="11">
        <f t="shared" si="34"/>
        <v>0.31818181818181818</v>
      </c>
      <c r="G85" s="11">
        <f t="shared" si="34"/>
        <v>0.45454545454545453</v>
      </c>
      <c r="H85" s="11">
        <f t="shared" si="34"/>
        <v>0.40909090909090912</v>
      </c>
      <c r="I85" s="11">
        <f t="shared" si="34"/>
        <v>0.27272727272727271</v>
      </c>
      <c r="J85" s="11">
        <f t="shared" si="34"/>
        <v>0.36363636363636365</v>
      </c>
      <c r="K85" s="11">
        <f t="shared" si="34"/>
        <v>0.27272727272727271</v>
      </c>
    </row>
    <row r="86" spans="1:11" x14ac:dyDescent="0.3">
      <c r="A86" s="4" t="s">
        <v>23</v>
      </c>
      <c r="B86" s="11">
        <f>B78/(B78+B77)</f>
        <v>0.36363636363636365</v>
      </c>
      <c r="C86" s="11">
        <f t="shared" ref="C86:K86" si="35">C78/(C78+C77)</f>
        <v>0.45454545454545453</v>
      </c>
      <c r="D86" s="11">
        <f t="shared" si="35"/>
        <v>0.23636363636363636</v>
      </c>
      <c r="E86" s="11">
        <f t="shared" si="35"/>
        <v>0.25454545454545452</v>
      </c>
      <c r="F86" s="11">
        <f t="shared" si="35"/>
        <v>0.23636363636363636</v>
      </c>
      <c r="G86" s="11">
        <f t="shared" si="35"/>
        <v>0.38181818181818183</v>
      </c>
      <c r="H86" s="11">
        <f t="shared" si="35"/>
        <v>0.54545454545454541</v>
      </c>
      <c r="I86" s="11">
        <f t="shared" si="35"/>
        <v>0.47272727272727272</v>
      </c>
      <c r="J86" s="11">
        <f t="shared" si="35"/>
        <v>0.38181818181818183</v>
      </c>
      <c r="K86" s="11">
        <f t="shared" si="35"/>
        <v>0.23636363636363636</v>
      </c>
    </row>
    <row r="87" spans="1:11" x14ac:dyDescent="0.3">
      <c r="C87" s="11"/>
    </row>
    <row r="88" spans="1:11" x14ac:dyDescent="0.3">
      <c r="A88" s="6" t="s">
        <v>37</v>
      </c>
      <c r="B88" s="11">
        <v>0.77290000000000003</v>
      </c>
      <c r="C88" s="11">
        <v>0.77229999999999999</v>
      </c>
      <c r="D88" s="11" t="s">
        <v>48</v>
      </c>
      <c r="E88" s="11">
        <v>0.76770000000000005</v>
      </c>
      <c r="F88" s="11">
        <v>0.77949999999999997</v>
      </c>
      <c r="G88" s="11">
        <v>0.75760000000000005</v>
      </c>
      <c r="H88" s="11">
        <v>0.77939999999999998</v>
      </c>
      <c r="I88" s="11">
        <v>0.77300000000000002</v>
      </c>
      <c r="J88" s="11">
        <v>0.75590000000000002</v>
      </c>
      <c r="K88" s="11">
        <v>0.77029999999999998</v>
      </c>
    </row>
    <row r="90" spans="1:11" x14ac:dyDescent="0.3">
      <c r="A90" s="5" t="s">
        <v>21</v>
      </c>
      <c r="B90" s="2">
        <v>6</v>
      </c>
      <c r="C90" s="2">
        <v>7.38</v>
      </c>
      <c r="D90" s="2">
        <v>8</v>
      </c>
      <c r="E90" s="2">
        <v>6</v>
      </c>
      <c r="F90" s="2">
        <v>5</v>
      </c>
      <c r="G90" s="2">
        <v>8</v>
      </c>
      <c r="H90" s="2">
        <v>9</v>
      </c>
      <c r="I90" s="2">
        <v>8</v>
      </c>
      <c r="J90" s="2">
        <v>6</v>
      </c>
      <c r="K90" s="2">
        <v>10</v>
      </c>
    </row>
    <row r="91" spans="1:11" x14ac:dyDescent="0.3">
      <c r="A91" s="5" t="s">
        <v>19</v>
      </c>
      <c r="B91" s="2">
        <v>32</v>
      </c>
      <c r="C91" s="21">
        <v>38</v>
      </c>
      <c r="D91" s="2">
        <v>34</v>
      </c>
      <c r="E91" s="2">
        <v>36</v>
      </c>
      <c r="F91" s="2">
        <v>39</v>
      </c>
      <c r="G91" s="2">
        <v>35</v>
      </c>
      <c r="H91" s="2">
        <v>35</v>
      </c>
      <c r="I91" s="2">
        <v>30</v>
      </c>
      <c r="J91" s="2">
        <v>38</v>
      </c>
      <c r="K91" s="2">
        <v>42</v>
      </c>
    </row>
    <row r="92" spans="1:11" x14ac:dyDescent="0.3">
      <c r="A92" s="5" t="s">
        <v>22</v>
      </c>
      <c r="B92" s="2">
        <v>20</v>
      </c>
      <c r="C92" s="2">
        <v>14</v>
      </c>
      <c r="D92" s="2">
        <v>18</v>
      </c>
      <c r="E92" s="2">
        <v>16</v>
      </c>
      <c r="F92" s="2">
        <v>13</v>
      </c>
      <c r="G92" s="2">
        <v>17</v>
      </c>
      <c r="H92" s="2">
        <v>17</v>
      </c>
      <c r="I92" s="2">
        <v>22</v>
      </c>
      <c r="J92" s="2">
        <v>14</v>
      </c>
      <c r="K92" s="2">
        <v>10</v>
      </c>
    </row>
    <row r="93" spans="1:11" x14ac:dyDescent="0.3">
      <c r="A93" s="5" t="s">
        <v>20</v>
      </c>
      <c r="B93" s="2">
        <v>19</v>
      </c>
      <c r="C93" s="2">
        <v>18</v>
      </c>
      <c r="D93" s="2">
        <v>17</v>
      </c>
      <c r="E93" s="2">
        <v>19</v>
      </c>
      <c r="F93" s="2">
        <v>20</v>
      </c>
      <c r="G93" s="2">
        <v>17</v>
      </c>
      <c r="H93" s="2">
        <v>16</v>
      </c>
      <c r="I93" s="2">
        <v>17</v>
      </c>
      <c r="J93" s="2">
        <v>19</v>
      </c>
      <c r="K93" s="2">
        <v>15</v>
      </c>
    </row>
    <row r="94" spans="1:11" x14ac:dyDescent="0.3">
      <c r="A94" s="13" t="s">
        <v>27</v>
      </c>
      <c r="B94" s="11">
        <f>(B90+B91)/SUM(B90:B93)</f>
        <v>0.4935064935064935</v>
      </c>
      <c r="C94" s="11">
        <f t="shared" ref="C94:K94" si="36">(C90+C91)/SUM(C90:C93)</f>
        <v>0.58645644869475322</v>
      </c>
      <c r="D94" s="11">
        <f t="shared" si="36"/>
        <v>0.54545454545454541</v>
      </c>
      <c r="E94" s="11">
        <f t="shared" si="36"/>
        <v>0.54545454545454541</v>
      </c>
      <c r="F94" s="11">
        <f t="shared" si="36"/>
        <v>0.5714285714285714</v>
      </c>
      <c r="G94" s="11">
        <f t="shared" si="36"/>
        <v>0.55844155844155841</v>
      </c>
      <c r="H94" s="11">
        <f t="shared" si="36"/>
        <v>0.5714285714285714</v>
      </c>
      <c r="I94" s="11">
        <f t="shared" si="36"/>
        <v>0.4935064935064935</v>
      </c>
      <c r="J94" s="11">
        <f t="shared" si="36"/>
        <v>0.5714285714285714</v>
      </c>
      <c r="K94" s="11">
        <f t="shared" si="36"/>
        <v>0.67532467532467533</v>
      </c>
    </row>
    <row r="95" spans="1:11" x14ac:dyDescent="0.3">
      <c r="A95" s="4" t="s">
        <v>17</v>
      </c>
      <c r="B95" s="11">
        <f>B90/(B90+B92)</f>
        <v>0.23076923076923078</v>
      </c>
      <c r="C95" s="11">
        <f t="shared" ref="C95:K95" si="37">C90/(C90+C92)</f>
        <v>0.34518241347053324</v>
      </c>
      <c r="D95" s="11">
        <f t="shared" si="37"/>
        <v>0.30769230769230771</v>
      </c>
      <c r="E95" s="11">
        <f t="shared" si="37"/>
        <v>0.27272727272727271</v>
      </c>
      <c r="F95" s="11">
        <f t="shared" si="37"/>
        <v>0.27777777777777779</v>
      </c>
      <c r="G95" s="11">
        <f t="shared" si="37"/>
        <v>0.32</v>
      </c>
      <c r="H95" s="11">
        <f t="shared" si="37"/>
        <v>0.34615384615384615</v>
      </c>
      <c r="I95" s="11">
        <f t="shared" si="37"/>
        <v>0.26666666666666666</v>
      </c>
      <c r="J95" s="11">
        <f t="shared" si="37"/>
        <v>0.3</v>
      </c>
      <c r="K95" s="11">
        <f t="shared" si="37"/>
        <v>0.5</v>
      </c>
    </row>
    <row r="96" spans="1:11" x14ac:dyDescent="0.3">
      <c r="A96" s="4" t="s">
        <v>16</v>
      </c>
      <c r="B96" s="11">
        <f>B90/(B90+B93)</f>
        <v>0.24</v>
      </c>
      <c r="C96" s="11">
        <f t="shared" ref="C96:K96" si="38">C90/(C90+C93)</f>
        <v>0.29078014184397166</v>
      </c>
      <c r="D96" s="11">
        <f t="shared" si="38"/>
        <v>0.32</v>
      </c>
      <c r="E96" s="11">
        <f t="shared" si="38"/>
        <v>0.24</v>
      </c>
      <c r="F96" s="11">
        <f t="shared" si="38"/>
        <v>0.2</v>
      </c>
      <c r="G96" s="11">
        <f t="shared" si="38"/>
        <v>0.32</v>
      </c>
      <c r="H96" s="11">
        <f t="shared" si="38"/>
        <v>0.36</v>
      </c>
      <c r="I96" s="11">
        <f t="shared" si="38"/>
        <v>0.32</v>
      </c>
      <c r="J96" s="11">
        <f t="shared" si="38"/>
        <v>0.24</v>
      </c>
      <c r="K96" s="11">
        <f t="shared" si="38"/>
        <v>0.4</v>
      </c>
    </row>
    <row r="97" spans="1:12" x14ac:dyDescent="0.3">
      <c r="A97" s="4" t="s">
        <v>18</v>
      </c>
      <c r="B97" s="11">
        <f>B91/(B91+B92)</f>
        <v>0.61538461538461542</v>
      </c>
      <c r="C97" s="11">
        <f t="shared" ref="C97:K97" si="39">C91/(C91+C92)</f>
        <v>0.73076923076923073</v>
      </c>
      <c r="D97" s="11">
        <f t="shared" si="39"/>
        <v>0.65384615384615385</v>
      </c>
      <c r="E97" s="11">
        <f t="shared" si="39"/>
        <v>0.69230769230769229</v>
      </c>
      <c r="F97" s="11">
        <f t="shared" si="39"/>
        <v>0.75</v>
      </c>
      <c r="G97" s="11">
        <f t="shared" si="39"/>
        <v>0.67307692307692313</v>
      </c>
      <c r="H97" s="11">
        <f t="shared" si="39"/>
        <v>0.67307692307692313</v>
      </c>
      <c r="I97" s="11">
        <f t="shared" si="39"/>
        <v>0.57692307692307687</v>
      </c>
      <c r="J97" s="11">
        <f t="shared" si="39"/>
        <v>0.73076923076923073</v>
      </c>
      <c r="K97" s="11">
        <f t="shared" si="39"/>
        <v>0.80769230769230771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0.24</v>
      </c>
      <c r="C99" s="11">
        <f t="shared" ref="C99:K99" si="40">C90/(C90+C93)</f>
        <v>0.29078014184397166</v>
      </c>
      <c r="D99" s="11">
        <f t="shared" si="40"/>
        <v>0.32</v>
      </c>
      <c r="E99" s="11">
        <f t="shared" si="40"/>
        <v>0.24</v>
      </c>
      <c r="F99" s="11">
        <f t="shared" si="40"/>
        <v>0.2</v>
      </c>
      <c r="G99" s="11">
        <f t="shared" si="40"/>
        <v>0.32</v>
      </c>
      <c r="H99" s="11">
        <f t="shared" si="40"/>
        <v>0.36</v>
      </c>
      <c r="I99" s="11">
        <f t="shared" si="40"/>
        <v>0.32</v>
      </c>
      <c r="J99" s="11">
        <f t="shared" si="40"/>
        <v>0.24</v>
      </c>
      <c r="K99" s="11">
        <f t="shared" si="40"/>
        <v>0.4</v>
      </c>
    </row>
    <row r="100" spans="1:12" x14ac:dyDescent="0.3">
      <c r="A100" s="4" t="s">
        <v>23</v>
      </c>
      <c r="B100" s="11">
        <f>B92/(B92+B91)</f>
        <v>0.38461538461538464</v>
      </c>
      <c r="C100" s="11">
        <f t="shared" ref="C100:K100" si="41">C92/(C92+C91)</f>
        <v>0.26923076923076922</v>
      </c>
      <c r="D100" s="11">
        <f t="shared" si="41"/>
        <v>0.34615384615384615</v>
      </c>
      <c r="E100" s="11">
        <f t="shared" si="41"/>
        <v>0.30769230769230771</v>
      </c>
      <c r="F100" s="11">
        <f t="shared" si="41"/>
        <v>0.25</v>
      </c>
      <c r="G100" s="11">
        <f t="shared" si="41"/>
        <v>0.32692307692307693</v>
      </c>
      <c r="H100" s="11">
        <f t="shared" si="41"/>
        <v>0.32692307692307693</v>
      </c>
      <c r="I100" s="11">
        <f t="shared" si="41"/>
        <v>0.42307692307692307</v>
      </c>
      <c r="J100" s="11">
        <f t="shared" si="41"/>
        <v>0.26923076923076922</v>
      </c>
      <c r="K100" s="11">
        <f t="shared" si="41"/>
        <v>0.19230769230769232</v>
      </c>
    </row>
    <row r="101" spans="1:12" x14ac:dyDescent="0.3">
      <c r="C101" s="11"/>
    </row>
    <row r="102" spans="1:12" x14ac:dyDescent="0.3">
      <c r="A102" s="6" t="s">
        <v>38</v>
      </c>
      <c r="B102" s="11">
        <v>0.76049999999999995</v>
      </c>
      <c r="C102" s="11">
        <v>0.76149999999999995</v>
      </c>
      <c r="D102" s="11">
        <v>0.77800000000000002</v>
      </c>
      <c r="E102" s="11">
        <v>0.75819999999999999</v>
      </c>
      <c r="F102" s="11">
        <v>0.76970000000000005</v>
      </c>
      <c r="G102" s="11">
        <v>0.78090000000000004</v>
      </c>
      <c r="H102" s="11">
        <v>0.77300000000000002</v>
      </c>
      <c r="I102" s="11">
        <v>0.7671</v>
      </c>
      <c r="J102" s="11">
        <v>0.75729999999999997</v>
      </c>
      <c r="K102" s="11">
        <v>0.77669999999999995</v>
      </c>
      <c r="L102" s="11" t="s">
        <v>0</v>
      </c>
    </row>
    <row r="104" spans="1:12" x14ac:dyDescent="0.3">
      <c r="A104" s="5" t="s">
        <v>21</v>
      </c>
      <c r="B104" s="2">
        <v>9</v>
      </c>
      <c r="C104" s="21">
        <v>10</v>
      </c>
      <c r="D104" s="2">
        <v>10</v>
      </c>
      <c r="E104" s="2">
        <v>8</v>
      </c>
      <c r="F104" s="2">
        <v>5</v>
      </c>
      <c r="G104" s="2">
        <v>8</v>
      </c>
      <c r="H104" s="2">
        <v>11</v>
      </c>
      <c r="I104" s="2">
        <v>11</v>
      </c>
      <c r="J104" s="2">
        <v>10</v>
      </c>
      <c r="K104" s="2">
        <v>6</v>
      </c>
    </row>
    <row r="105" spans="1:12" x14ac:dyDescent="0.3">
      <c r="A105" s="5" t="s">
        <v>19</v>
      </c>
      <c r="B105" s="2">
        <v>37</v>
      </c>
      <c r="C105" s="21">
        <v>39</v>
      </c>
      <c r="D105" s="2">
        <v>40</v>
      </c>
      <c r="E105" s="2">
        <v>35</v>
      </c>
      <c r="F105" s="2">
        <v>43</v>
      </c>
      <c r="G105" s="2">
        <v>37</v>
      </c>
      <c r="H105" s="2">
        <v>25</v>
      </c>
      <c r="I105" s="2">
        <v>27</v>
      </c>
      <c r="J105" s="2">
        <v>36</v>
      </c>
      <c r="K105" s="2">
        <v>37</v>
      </c>
    </row>
    <row r="106" spans="1:12" x14ac:dyDescent="0.3">
      <c r="A106" s="5" t="s">
        <v>22</v>
      </c>
      <c r="B106" s="2">
        <v>17</v>
      </c>
      <c r="C106" s="2">
        <v>15</v>
      </c>
      <c r="D106" s="2">
        <v>14</v>
      </c>
      <c r="E106" s="2">
        <v>19</v>
      </c>
      <c r="F106" s="2">
        <v>11</v>
      </c>
      <c r="G106" s="2">
        <v>17</v>
      </c>
      <c r="H106" s="2">
        <v>29</v>
      </c>
      <c r="I106" s="2">
        <v>27</v>
      </c>
      <c r="J106" s="2">
        <v>17</v>
      </c>
      <c r="K106" s="2">
        <v>17</v>
      </c>
    </row>
    <row r="107" spans="1:12" x14ac:dyDescent="0.3">
      <c r="A107" s="5" t="s">
        <v>20</v>
      </c>
      <c r="B107" s="2">
        <v>14</v>
      </c>
      <c r="C107" s="2">
        <v>13</v>
      </c>
      <c r="D107" s="2">
        <v>13</v>
      </c>
      <c r="E107" s="2">
        <v>15</v>
      </c>
      <c r="F107" s="2">
        <v>18</v>
      </c>
      <c r="G107" s="2">
        <v>15</v>
      </c>
      <c r="H107" s="2">
        <v>12</v>
      </c>
      <c r="I107" s="2">
        <v>12</v>
      </c>
      <c r="J107" s="2">
        <v>13</v>
      </c>
      <c r="K107" s="2">
        <v>17</v>
      </c>
    </row>
    <row r="108" spans="1:12" x14ac:dyDescent="0.3">
      <c r="A108" s="13" t="s">
        <v>27</v>
      </c>
      <c r="B108" s="11">
        <f>(B104+B105)/SUM(B104:B107)</f>
        <v>0.59740259740259738</v>
      </c>
      <c r="C108" s="11">
        <f t="shared" ref="C108:K108" si="42">(C104+C105)/SUM(C104:C107)</f>
        <v>0.63636363636363635</v>
      </c>
      <c r="D108" s="11">
        <f t="shared" si="42"/>
        <v>0.64935064935064934</v>
      </c>
      <c r="E108" s="11">
        <f t="shared" si="42"/>
        <v>0.55844155844155841</v>
      </c>
      <c r="F108" s="11">
        <f t="shared" si="42"/>
        <v>0.62337662337662336</v>
      </c>
      <c r="G108" s="11">
        <f t="shared" si="42"/>
        <v>0.58441558441558439</v>
      </c>
      <c r="H108" s="11">
        <f t="shared" si="42"/>
        <v>0.46753246753246752</v>
      </c>
      <c r="I108" s="11">
        <f t="shared" si="42"/>
        <v>0.4935064935064935</v>
      </c>
      <c r="J108" s="11">
        <f t="shared" si="42"/>
        <v>0.60526315789473684</v>
      </c>
      <c r="K108" s="11">
        <f t="shared" si="42"/>
        <v>0.55844155844155841</v>
      </c>
    </row>
    <row r="109" spans="1:12" x14ac:dyDescent="0.3">
      <c r="A109" s="4" t="s">
        <v>17</v>
      </c>
      <c r="B109" s="11">
        <f>B104/(B104+B106)</f>
        <v>0.34615384615384615</v>
      </c>
      <c r="C109" s="11">
        <f t="shared" ref="C109:K109" si="43">C104/(C104+C106)</f>
        <v>0.4</v>
      </c>
      <c r="D109" s="11">
        <f t="shared" si="43"/>
        <v>0.41666666666666669</v>
      </c>
      <c r="E109" s="11">
        <f t="shared" si="43"/>
        <v>0.29629629629629628</v>
      </c>
      <c r="F109" s="11">
        <f t="shared" si="43"/>
        <v>0.3125</v>
      </c>
      <c r="G109" s="11">
        <f t="shared" si="43"/>
        <v>0.32</v>
      </c>
      <c r="H109" s="11">
        <f t="shared" si="43"/>
        <v>0.27500000000000002</v>
      </c>
      <c r="I109" s="11">
        <f t="shared" si="43"/>
        <v>0.28947368421052633</v>
      </c>
      <c r="J109" s="11">
        <f t="shared" si="43"/>
        <v>0.37037037037037035</v>
      </c>
      <c r="K109" s="11">
        <f t="shared" si="43"/>
        <v>0.2608695652173913</v>
      </c>
    </row>
    <row r="110" spans="1:12" x14ac:dyDescent="0.3">
      <c r="A110" s="4" t="s">
        <v>16</v>
      </c>
      <c r="B110" s="11">
        <f>B104/(B104+B107)</f>
        <v>0.39130434782608697</v>
      </c>
      <c r="C110" s="11">
        <f t="shared" ref="C110:K110" si="44">C104/(C104+C107)</f>
        <v>0.43478260869565216</v>
      </c>
      <c r="D110" s="11">
        <f t="shared" si="44"/>
        <v>0.43478260869565216</v>
      </c>
      <c r="E110" s="11">
        <f t="shared" si="44"/>
        <v>0.34782608695652173</v>
      </c>
      <c r="F110" s="11">
        <f t="shared" si="44"/>
        <v>0.21739130434782608</v>
      </c>
      <c r="G110" s="11">
        <f t="shared" si="44"/>
        <v>0.34782608695652173</v>
      </c>
      <c r="H110" s="11">
        <f t="shared" si="44"/>
        <v>0.47826086956521741</v>
      </c>
      <c r="I110" s="11">
        <f t="shared" si="44"/>
        <v>0.47826086956521741</v>
      </c>
      <c r="J110" s="11">
        <f t="shared" si="44"/>
        <v>0.43478260869565216</v>
      </c>
      <c r="K110" s="11">
        <f t="shared" si="44"/>
        <v>0.2608695652173913</v>
      </c>
    </row>
    <row r="111" spans="1:12" x14ac:dyDescent="0.3">
      <c r="A111" s="4" t="s">
        <v>18</v>
      </c>
      <c r="B111" s="11">
        <f>B105/(B105+B106)</f>
        <v>0.68518518518518523</v>
      </c>
      <c r="C111" s="11">
        <f t="shared" ref="C111:K111" si="45">C105/(C105+C106)</f>
        <v>0.72222222222222221</v>
      </c>
      <c r="D111" s="11">
        <f t="shared" si="45"/>
        <v>0.7407407407407407</v>
      </c>
      <c r="E111" s="11">
        <f t="shared" si="45"/>
        <v>0.64814814814814814</v>
      </c>
      <c r="F111" s="11">
        <f t="shared" si="45"/>
        <v>0.79629629629629628</v>
      </c>
      <c r="G111" s="11">
        <f t="shared" si="45"/>
        <v>0.68518518518518523</v>
      </c>
      <c r="H111" s="11">
        <f t="shared" si="45"/>
        <v>0.46296296296296297</v>
      </c>
      <c r="I111" s="11">
        <f t="shared" si="45"/>
        <v>0.5</v>
      </c>
      <c r="J111" s="11">
        <f t="shared" si="45"/>
        <v>0.67924528301886788</v>
      </c>
      <c r="K111" s="11">
        <f t="shared" si="45"/>
        <v>0.68518518518518523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0.39130434782608697</v>
      </c>
      <c r="C113" s="11">
        <f t="shared" ref="C113:K113" si="46">C104/(C104+C107)</f>
        <v>0.43478260869565216</v>
      </c>
      <c r="D113" s="11">
        <f t="shared" si="46"/>
        <v>0.43478260869565216</v>
      </c>
      <c r="E113" s="11">
        <f t="shared" si="46"/>
        <v>0.34782608695652173</v>
      </c>
      <c r="F113" s="11">
        <f t="shared" si="46"/>
        <v>0.21739130434782608</v>
      </c>
      <c r="G113" s="11">
        <f t="shared" si="46"/>
        <v>0.34782608695652173</v>
      </c>
      <c r="H113" s="11">
        <f t="shared" si="46"/>
        <v>0.47826086956521741</v>
      </c>
      <c r="I113" s="11">
        <f t="shared" si="46"/>
        <v>0.47826086956521741</v>
      </c>
      <c r="J113" s="11">
        <f t="shared" si="46"/>
        <v>0.43478260869565216</v>
      </c>
      <c r="K113" s="11">
        <f t="shared" si="46"/>
        <v>0.2608695652173913</v>
      </c>
    </row>
    <row r="114" spans="1:23" x14ac:dyDescent="0.3">
      <c r="A114" s="4" t="s">
        <v>23</v>
      </c>
      <c r="B114" s="11">
        <f>B106/(B106+B105)</f>
        <v>0.31481481481481483</v>
      </c>
      <c r="C114" s="11">
        <f t="shared" ref="C114:K114" si="47">C106/(C106+C105)</f>
        <v>0.27777777777777779</v>
      </c>
      <c r="D114" s="11">
        <f t="shared" si="47"/>
        <v>0.25925925925925924</v>
      </c>
      <c r="E114" s="11">
        <f t="shared" si="47"/>
        <v>0.35185185185185186</v>
      </c>
      <c r="F114" s="11">
        <f t="shared" si="47"/>
        <v>0.20370370370370369</v>
      </c>
      <c r="G114" s="11">
        <f t="shared" si="47"/>
        <v>0.31481481481481483</v>
      </c>
      <c r="H114" s="11">
        <f t="shared" si="47"/>
        <v>0.53703703703703709</v>
      </c>
      <c r="I114" s="11">
        <f t="shared" si="47"/>
        <v>0.5</v>
      </c>
      <c r="J114" s="11">
        <f t="shared" si="47"/>
        <v>0.32075471698113206</v>
      </c>
      <c r="K114" s="11">
        <f t="shared" si="47"/>
        <v>0.31481481481481483</v>
      </c>
    </row>
    <row r="115" spans="1:23" x14ac:dyDescent="0.3">
      <c r="C115" s="11"/>
    </row>
    <row r="116" spans="1:23" x14ac:dyDescent="0.3">
      <c r="A116" s="6" t="s">
        <v>39</v>
      </c>
      <c r="B116" s="11">
        <v>0.79079999999999995</v>
      </c>
      <c r="C116" s="11">
        <v>0.76910000000000001</v>
      </c>
      <c r="D116" s="11">
        <v>0.77539999999999998</v>
      </c>
      <c r="E116" s="11">
        <v>0.76780000000000004</v>
      </c>
      <c r="F116" s="11">
        <v>0.78129999999999999</v>
      </c>
      <c r="G116" s="11">
        <v>0.78869999999999996</v>
      </c>
      <c r="H116" s="11">
        <v>0.76959999999999995</v>
      </c>
      <c r="I116" s="11">
        <v>0.77669999999999995</v>
      </c>
      <c r="J116" s="11">
        <v>0.75319999999999998</v>
      </c>
      <c r="K116" s="11">
        <v>0.76919999999999999</v>
      </c>
    </row>
    <row r="118" spans="1:23" x14ac:dyDescent="0.3">
      <c r="A118" s="5" t="s">
        <v>21</v>
      </c>
      <c r="B118" s="2">
        <v>7</v>
      </c>
      <c r="C118" s="2">
        <v>9</v>
      </c>
      <c r="D118" s="2">
        <v>4</v>
      </c>
      <c r="E118" s="2">
        <v>8</v>
      </c>
      <c r="F118" s="2">
        <v>7</v>
      </c>
      <c r="G118" s="2">
        <v>9</v>
      </c>
      <c r="H118" s="2">
        <v>14</v>
      </c>
      <c r="I118" s="2">
        <v>9</v>
      </c>
      <c r="J118" s="2">
        <v>10</v>
      </c>
      <c r="K118" s="2">
        <v>8</v>
      </c>
    </row>
    <row r="119" spans="1:23" x14ac:dyDescent="0.3">
      <c r="A119" s="5" t="s">
        <v>19</v>
      </c>
      <c r="B119" s="2">
        <v>32</v>
      </c>
      <c r="C119" s="21">
        <v>39</v>
      </c>
      <c r="D119" s="2">
        <v>37</v>
      </c>
      <c r="E119" s="2">
        <v>38</v>
      </c>
      <c r="F119" s="2">
        <v>42</v>
      </c>
      <c r="G119" s="2">
        <v>23</v>
      </c>
      <c r="H119" s="2">
        <v>26</v>
      </c>
      <c r="I119" s="2">
        <v>36</v>
      </c>
      <c r="J119" s="2">
        <v>34</v>
      </c>
      <c r="K119" s="2">
        <v>42</v>
      </c>
    </row>
    <row r="120" spans="1:23" x14ac:dyDescent="0.3">
      <c r="A120" s="5" t="s">
        <v>22</v>
      </c>
      <c r="B120" s="2">
        <v>22</v>
      </c>
      <c r="C120" s="2">
        <v>15</v>
      </c>
      <c r="D120" s="2">
        <v>17</v>
      </c>
      <c r="E120" s="2">
        <v>16</v>
      </c>
      <c r="F120" s="2">
        <v>12</v>
      </c>
      <c r="G120" s="2">
        <v>31</v>
      </c>
      <c r="H120" s="2">
        <v>28</v>
      </c>
      <c r="I120" s="2">
        <v>18</v>
      </c>
      <c r="J120" s="2">
        <v>20</v>
      </c>
      <c r="K120" s="2">
        <v>12</v>
      </c>
    </row>
    <row r="121" spans="1:23" x14ac:dyDescent="0.3">
      <c r="A121" s="5" t="s">
        <v>20</v>
      </c>
      <c r="B121" s="2">
        <v>16</v>
      </c>
      <c r="C121" s="2">
        <v>14</v>
      </c>
      <c r="D121" s="2">
        <v>19</v>
      </c>
      <c r="E121" s="2">
        <v>15</v>
      </c>
      <c r="F121" s="2">
        <v>16</v>
      </c>
      <c r="G121" s="2">
        <v>14</v>
      </c>
      <c r="H121" s="2">
        <v>9</v>
      </c>
      <c r="I121" s="2">
        <v>14</v>
      </c>
      <c r="J121" s="2">
        <v>13</v>
      </c>
      <c r="K121" s="2">
        <v>15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0.50649350649350644</v>
      </c>
      <c r="C122" s="11">
        <f t="shared" ref="C122:K122" si="48">(C118+C119)/SUM(C118:C121)</f>
        <v>0.62337662337662336</v>
      </c>
      <c r="D122" s="11">
        <f t="shared" si="48"/>
        <v>0.53246753246753242</v>
      </c>
      <c r="E122" s="11">
        <f t="shared" si="48"/>
        <v>0.59740259740259738</v>
      </c>
      <c r="F122" s="11">
        <f t="shared" si="48"/>
        <v>0.63636363636363635</v>
      </c>
      <c r="G122" s="11">
        <f t="shared" si="48"/>
        <v>0.41558441558441561</v>
      </c>
      <c r="H122" s="11">
        <f t="shared" si="48"/>
        <v>0.51948051948051943</v>
      </c>
      <c r="I122" s="11">
        <f t="shared" si="48"/>
        <v>0.58441558441558439</v>
      </c>
      <c r="J122" s="11">
        <f t="shared" si="48"/>
        <v>0.5714285714285714</v>
      </c>
      <c r="K122" s="11">
        <f t="shared" si="48"/>
        <v>0.64935064935064934</v>
      </c>
    </row>
    <row r="123" spans="1:23" x14ac:dyDescent="0.3">
      <c r="A123" s="4" t="s">
        <v>17</v>
      </c>
      <c r="B123" s="11">
        <f>B118/(B118+B120)</f>
        <v>0.2413793103448276</v>
      </c>
      <c r="C123" s="11">
        <f t="shared" ref="C123:K123" si="49">C118/(C118+C120)</f>
        <v>0.375</v>
      </c>
      <c r="D123" s="11">
        <f t="shared" si="49"/>
        <v>0.19047619047619047</v>
      </c>
      <c r="E123" s="11">
        <f t="shared" si="49"/>
        <v>0.33333333333333331</v>
      </c>
      <c r="F123" s="11">
        <f t="shared" si="49"/>
        <v>0.36842105263157893</v>
      </c>
      <c r="G123" s="11">
        <f t="shared" si="49"/>
        <v>0.22500000000000001</v>
      </c>
      <c r="H123" s="11">
        <f t="shared" si="49"/>
        <v>0.33333333333333331</v>
      </c>
      <c r="I123" s="11">
        <f t="shared" si="49"/>
        <v>0.33333333333333331</v>
      </c>
      <c r="J123" s="11">
        <f t="shared" si="49"/>
        <v>0.33333333333333331</v>
      </c>
      <c r="K123" s="11">
        <f t="shared" si="49"/>
        <v>0.4</v>
      </c>
    </row>
    <row r="124" spans="1:23" x14ac:dyDescent="0.3">
      <c r="A124" s="4" t="s">
        <v>16</v>
      </c>
      <c r="B124" s="11">
        <f>B118/(B118+B121)</f>
        <v>0.30434782608695654</v>
      </c>
      <c r="C124" s="11">
        <f t="shared" ref="C124:K124" si="50">C118/(C118+C121)</f>
        <v>0.39130434782608697</v>
      </c>
      <c r="D124" s="11">
        <f t="shared" si="50"/>
        <v>0.17391304347826086</v>
      </c>
      <c r="E124" s="11">
        <f t="shared" si="50"/>
        <v>0.34782608695652173</v>
      </c>
      <c r="F124" s="11">
        <f t="shared" si="50"/>
        <v>0.30434782608695654</v>
      </c>
      <c r="G124" s="11">
        <f t="shared" si="50"/>
        <v>0.39130434782608697</v>
      </c>
      <c r="H124" s="11">
        <f t="shared" si="50"/>
        <v>0.60869565217391308</v>
      </c>
      <c r="I124" s="11">
        <f t="shared" si="50"/>
        <v>0.39130434782608697</v>
      </c>
      <c r="J124" s="11">
        <f t="shared" si="50"/>
        <v>0.43478260869565216</v>
      </c>
      <c r="K124" s="11">
        <f t="shared" si="50"/>
        <v>0.34782608695652173</v>
      </c>
    </row>
    <row r="125" spans="1:23" x14ac:dyDescent="0.3">
      <c r="A125" s="4" t="s">
        <v>18</v>
      </c>
      <c r="B125" s="11">
        <f>B119/(B119+B120)</f>
        <v>0.59259259259259256</v>
      </c>
      <c r="C125" s="11">
        <f t="shared" ref="C125:K125" si="51">C119/(C119+C120)</f>
        <v>0.72222222222222221</v>
      </c>
      <c r="D125" s="11">
        <f t="shared" si="51"/>
        <v>0.68518518518518523</v>
      </c>
      <c r="E125" s="11">
        <f t="shared" si="51"/>
        <v>0.70370370370370372</v>
      </c>
      <c r="F125" s="11">
        <f t="shared" si="51"/>
        <v>0.77777777777777779</v>
      </c>
      <c r="G125" s="11">
        <f t="shared" si="51"/>
        <v>0.42592592592592593</v>
      </c>
      <c r="H125" s="11">
        <f t="shared" si="51"/>
        <v>0.48148148148148145</v>
      </c>
      <c r="I125" s="11">
        <f t="shared" si="51"/>
        <v>0.66666666666666663</v>
      </c>
      <c r="J125" s="11">
        <f t="shared" si="51"/>
        <v>0.62962962962962965</v>
      </c>
      <c r="K125" s="11">
        <f t="shared" si="51"/>
        <v>0.77777777777777779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0.30434782608695654</v>
      </c>
      <c r="C127" s="11">
        <f t="shared" ref="C127:K127" si="52">C118/(C118+C121)</f>
        <v>0.39130434782608697</v>
      </c>
      <c r="D127" s="11">
        <f t="shared" si="52"/>
        <v>0.17391304347826086</v>
      </c>
      <c r="E127" s="11">
        <f t="shared" si="52"/>
        <v>0.34782608695652173</v>
      </c>
      <c r="F127" s="11">
        <f t="shared" si="52"/>
        <v>0.30434782608695654</v>
      </c>
      <c r="G127" s="11">
        <f t="shared" si="52"/>
        <v>0.39130434782608697</v>
      </c>
      <c r="H127" s="11">
        <f t="shared" si="52"/>
        <v>0.60869565217391308</v>
      </c>
      <c r="I127" s="11">
        <f t="shared" si="52"/>
        <v>0.39130434782608697</v>
      </c>
      <c r="J127" s="11">
        <f t="shared" si="52"/>
        <v>0.43478260869565216</v>
      </c>
      <c r="K127" s="11">
        <f t="shared" si="52"/>
        <v>0.34782608695652173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0.40740740740740738</v>
      </c>
      <c r="C128" s="11">
        <f t="shared" ref="C128:K128" si="53">C120/(C120+C119)</f>
        <v>0.27777777777777779</v>
      </c>
      <c r="D128" s="11">
        <f t="shared" si="53"/>
        <v>0.31481481481481483</v>
      </c>
      <c r="E128" s="11">
        <f t="shared" si="53"/>
        <v>0.29629629629629628</v>
      </c>
      <c r="F128" s="11">
        <f t="shared" si="53"/>
        <v>0.22222222222222221</v>
      </c>
      <c r="G128" s="11">
        <f t="shared" si="53"/>
        <v>0.57407407407407407</v>
      </c>
      <c r="H128" s="11">
        <f t="shared" si="53"/>
        <v>0.51851851851851849</v>
      </c>
      <c r="I128" s="11">
        <f t="shared" si="53"/>
        <v>0.33333333333333331</v>
      </c>
      <c r="J128" s="11">
        <f t="shared" si="53"/>
        <v>0.37037037037037035</v>
      </c>
      <c r="K128" s="11">
        <f t="shared" si="53"/>
        <v>0.22222222222222221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0.79079999999999995</v>
      </c>
      <c r="C130" s="11">
        <v>0.76910000000000001</v>
      </c>
      <c r="D130" s="11">
        <v>0.77539999999999998</v>
      </c>
      <c r="E130" s="11">
        <v>0.76780000000000004</v>
      </c>
      <c r="F130" s="11">
        <v>0.78129999999999999</v>
      </c>
      <c r="G130" s="11">
        <v>0.78869999999999996</v>
      </c>
      <c r="H130" s="11">
        <v>0.76959999999999995</v>
      </c>
      <c r="I130" s="11">
        <v>0.77669999999999995</v>
      </c>
      <c r="J130" s="11">
        <v>0.75319999999999998</v>
      </c>
      <c r="K130" s="11">
        <v>0.76919999999999999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2</v>
      </c>
      <c r="C132" s="21">
        <v>12</v>
      </c>
      <c r="D132" s="2">
        <v>7</v>
      </c>
      <c r="E132" s="2">
        <v>13</v>
      </c>
      <c r="F132" s="2">
        <v>8</v>
      </c>
      <c r="G132" s="2">
        <v>4</v>
      </c>
      <c r="H132" s="2">
        <v>5</v>
      </c>
      <c r="I132" s="2">
        <v>3</v>
      </c>
      <c r="J132" s="2">
        <v>7</v>
      </c>
      <c r="K132" s="2">
        <v>10</v>
      </c>
      <c r="N132" s="11"/>
      <c r="O132" s="11"/>
    </row>
    <row r="133" spans="1:15" x14ac:dyDescent="0.3">
      <c r="A133" s="5" t="s">
        <v>19</v>
      </c>
      <c r="B133" s="2">
        <v>29</v>
      </c>
      <c r="C133" s="21">
        <v>30</v>
      </c>
      <c r="D133" s="2">
        <v>34</v>
      </c>
      <c r="E133" s="2">
        <v>32</v>
      </c>
      <c r="F133" s="2">
        <v>42</v>
      </c>
      <c r="G133" s="2">
        <v>37</v>
      </c>
      <c r="H133" s="2">
        <v>38</v>
      </c>
      <c r="I133" s="2">
        <v>33</v>
      </c>
      <c r="J133" s="2">
        <v>35</v>
      </c>
      <c r="K133" s="2">
        <v>35</v>
      </c>
      <c r="N133" s="11"/>
      <c r="O133" s="11"/>
    </row>
    <row r="134" spans="1:15" x14ac:dyDescent="0.3">
      <c r="A134" s="5" t="s">
        <v>22</v>
      </c>
      <c r="B134" s="2">
        <v>24</v>
      </c>
      <c r="C134" s="2">
        <v>23</v>
      </c>
      <c r="D134" s="2">
        <v>19</v>
      </c>
      <c r="E134" s="2">
        <v>21</v>
      </c>
      <c r="F134" s="2">
        <v>11</v>
      </c>
      <c r="G134" s="2">
        <v>15</v>
      </c>
      <c r="H134" s="2">
        <v>15</v>
      </c>
      <c r="I134" s="2">
        <v>20</v>
      </c>
      <c r="J134" s="2">
        <v>18</v>
      </c>
      <c r="K134" s="2">
        <v>17</v>
      </c>
      <c r="N134" s="11"/>
      <c r="O134" s="11"/>
    </row>
    <row r="135" spans="1:15" x14ac:dyDescent="0.3">
      <c r="A135" s="5" t="s">
        <v>20</v>
      </c>
      <c r="B135" s="2">
        <v>22</v>
      </c>
      <c r="C135" s="2">
        <v>12</v>
      </c>
      <c r="D135" s="2">
        <v>17</v>
      </c>
      <c r="E135" s="2">
        <v>11</v>
      </c>
      <c r="F135" s="2">
        <v>16</v>
      </c>
      <c r="G135" s="2">
        <v>19</v>
      </c>
      <c r="H135" s="2">
        <v>19</v>
      </c>
      <c r="I135" s="2">
        <v>21</v>
      </c>
      <c r="J135" s="2">
        <v>17</v>
      </c>
      <c r="K135" s="2">
        <v>13</v>
      </c>
      <c r="N135" s="11"/>
      <c r="O135" s="11"/>
    </row>
    <row r="136" spans="1:15" x14ac:dyDescent="0.3">
      <c r="A136" s="13" t="s">
        <v>27</v>
      </c>
      <c r="B136" s="11">
        <f>(B132+B133)/SUM(B132:B135)</f>
        <v>0.40259740259740262</v>
      </c>
      <c r="C136" s="11">
        <f t="shared" ref="C136:K136" si="54">(C132+C133)/SUM(C132:C135)</f>
        <v>0.54545454545454541</v>
      </c>
      <c r="D136" s="11">
        <f t="shared" si="54"/>
        <v>0.53246753246753242</v>
      </c>
      <c r="E136" s="11">
        <f t="shared" si="54"/>
        <v>0.58441558441558439</v>
      </c>
      <c r="F136" s="11">
        <f t="shared" si="54"/>
        <v>0.64935064935064934</v>
      </c>
      <c r="G136" s="11">
        <f t="shared" si="54"/>
        <v>0.54666666666666663</v>
      </c>
      <c r="H136" s="11">
        <f t="shared" si="54"/>
        <v>0.55844155844155841</v>
      </c>
      <c r="I136" s="11">
        <f t="shared" si="54"/>
        <v>0.46753246753246752</v>
      </c>
      <c r="J136" s="11">
        <f t="shared" si="54"/>
        <v>0.54545454545454541</v>
      </c>
      <c r="K136" s="11">
        <f t="shared" si="54"/>
        <v>0.6</v>
      </c>
    </row>
    <row r="137" spans="1:15" x14ac:dyDescent="0.3">
      <c r="A137" s="4" t="s">
        <v>17</v>
      </c>
      <c r="B137" s="11">
        <f>B132/(B132+B134)</f>
        <v>7.6923076923076927E-2</v>
      </c>
      <c r="C137" s="11">
        <f t="shared" ref="C137:K137" si="55">C132/(C132+C134)</f>
        <v>0.34285714285714286</v>
      </c>
      <c r="D137" s="11">
        <f t="shared" si="55"/>
        <v>0.26923076923076922</v>
      </c>
      <c r="E137" s="11">
        <f t="shared" si="55"/>
        <v>0.38235294117647056</v>
      </c>
      <c r="F137" s="11">
        <f t="shared" si="55"/>
        <v>0.42105263157894735</v>
      </c>
      <c r="G137" s="11">
        <f t="shared" si="55"/>
        <v>0.21052631578947367</v>
      </c>
      <c r="H137" s="11">
        <f t="shared" si="55"/>
        <v>0.25</v>
      </c>
      <c r="I137" s="11">
        <f t="shared" si="55"/>
        <v>0.13043478260869565</v>
      </c>
      <c r="J137" s="11">
        <f t="shared" si="55"/>
        <v>0.28000000000000003</v>
      </c>
      <c r="K137" s="11">
        <f t="shared" si="55"/>
        <v>0.37037037037037035</v>
      </c>
    </row>
    <row r="138" spans="1:15" x14ac:dyDescent="0.3">
      <c r="A138" s="4" t="s">
        <v>16</v>
      </c>
      <c r="B138" s="11">
        <f>B132/(B132+B135)</f>
        <v>8.3333333333333329E-2</v>
      </c>
      <c r="C138" s="11">
        <f t="shared" ref="C138:K138" si="56">C132/(C132+C135)</f>
        <v>0.5</v>
      </c>
      <c r="D138" s="11">
        <f t="shared" si="56"/>
        <v>0.29166666666666669</v>
      </c>
      <c r="E138" s="11">
        <f t="shared" si="56"/>
        <v>0.54166666666666663</v>
      </c>
      <c r="F138" s="11">
        <f t="shared" si="56"/>
        <v>0.33333333333333331</v>
      </c>
      <c r="G138" s="11">
        <f t="shared" si="56"/>
        <v>0.17391304347826086</v>
      </c>
      <c r="H138" s="11">
        <f t="shared" si="56"/>
        <v>0.20833333333333334</v>
      </c>
      <c r="I138" s="11">
        <f t="shared" si="56"/>
        <v>0.125</v>
      </c>
      <c r="J138" s="11">
        <f t="shared" si="56"/>
        <v>0.29166666666666669</v>
      </c>
      <c r="K138" s="11">
        <f t="shared" si="56"/>
        <v>0.43478260869565216</v>
      </c>
    </row>
    <row r="139" spans="1:15" x14ac:dyDescent="0.3">
      <c r="A139" s="4" t="s">
        <v>18</v>
      </c>
      <c r="B139" s="11">
        <f>B133/(B133+B134)</f>
        <v>0.54716981132075471</v>
      </c>
      <c r="C139" s="11">
        <f t="shared" ref="C139:K139" si="57">C133/(C133+C134)</f>
        <v>0.56603773584905659</v>
      </c>
      <c r="D139" s="11">
        <f t="shared" si="57"/>
        <v>0.64150943396226412</v>
      </c>
      <c r="E139" s="11">
        <f t="shared" si="57"/>
        <v>0.60377358490566035</v>
      </c>
      <c r="F139" s="11">
        <f t="shared" si="57"/>
        <v>0.79245283018867929</v>
      </c>
      <c r="G139" s="11">
        <f t="shared" si="57"/>
        <v>0.71153846153846156</v>
      </c>
      <c r="H139" s="11">
        <f t="shared" si="57"/>
        <v>0.71698113207547165</v>
      </c>
      <c r="I139" s="11">
        <f t="shared" si="57"/>
        <v>0.62264150943396224</v>
      </c>
      <c r="J139" s="11">
        <f t="shared" si="57"/>
        <v>0.660377358490566</v>
      </c>
      <c r="K139" s="11">
        <f t="shared" si="57"/>
        <v>0.67307692307692313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8.3333333333333329E-2</v>
      </c>
      <c r="C141" s="11">
        <f t="shared" ref="C141:K141" si="58">C132/(C132+C135)</f>
        <v>0.5</v>
      </c>
      <c r="D141" s="11">
        <f t="shared" si="58"/>
        <v>0.29166666666666669</v>
      </c>
      <c r="E141" s="11">
        <f t="shared" si="58"/>
        <v>0.54166666666666663</v>
      </c>
      <c r="F141" s="11">
        <f t="shared" si="58"/>
        <v>0.33333333333333331</v>
      </c>
      <c r="G141" s="11">
        <f t="shared" si="58"/>
        <v>0.17391304347826086</v>
      </c>
      <c r="H141" s="11">
        <f t="shared" si="58"/>
        <v>0.20833333333333334</v>
      </c>
      <c r="I141" s="11">
        <f t="shared" si="58"/>
        <v>0.125</v>
      </c>
      <c r="J141" s="11">
        <f t="shared" si="58"/>
        <v>0.29166666666666669</v>
      </c>
      <c r="K141" s="11">
        <f t="shared" si="58"/>
        <v>0.43478260869565216</v>
      </c>
    </row>
    <row r="142" spans="1:15" x14ac:dyDescent="0.3">
      <c r="A142" s="4" t="s">
        <v>23</v>
      </c>
      <c r="B142" s="11">
        <f>B134/(B134+B133)</f>
        <v>0.45283018867924529</v>
      </c>
      <c r="C142" s="11">
        <f t="shared" ref="C142:K142" si="59">C134/(C134+C133)</f>
        <v>0.43396226415094341</v>
      </c>
      <c r="D142" s="11">
        <f t="shared" si="59"/>
        <v>0.35849056603773582</v>
      </c>
      <c r="E142" s="11">
        <f t="shared" si="59"/>
        <v>0.39622641509433965</v>
      </c>
      <c r="F142" s="11">
        <f t="shared" si="59"/>
        <v>0.20754716981132076</v>
      </c>
      <c r="G142" s="11">
        <f t="shared" si="59"/>
        <v>0.28846153846153844</v>
      </c>
      <c r="H142" s="11">
        <f t="shared" si="59"/>
        <v>0.28301886792452829</v>
      </c>
      <c r="I142" s="11">
        <f t="shared" si="59"/>
        <v>0.37735849056603776</v>
      </c>
      <c r="J142" s="11">
        <f t="shared" si="59"/>
        <v>0.33962264150943394</v>
      </c>
      <c r="K142" s="11">
        <f t="shared" si="59"/>
        <v>0.32692307692307693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0.55241558441558447</v>
      </c>
      <c r="C145" s="14">
        <f t="shared" ref="C145:K145" si="60">(C10+C24+C38+C52+C66+C80+C108+C94+C122+C136)/10</f>
        <v>0.561294995518826</v>
      </c>
      <c r="D145" s="14">
        <f t="shared" si="60"/>
        <v>0.56379220779220773</v>
      </c>
      <c r="E145" s="14">
        <f t="shared" si="60"/>
        <v>0.56451082251082241</v>
      </c>
      <c r="F145" s="14">
        <f t="shared" si="60"/>
        <v>0.59106493506493507</v>
      </c>
      <c r="G145" s="14">
        <f t="shared" si="60"/>
        <v>0.52869264069264066</v>
      </c>
      <c r="H145" s="14">
        <f t="shared" si="60"/>
        <v>0.51816450216450216</v>
      </c>
      <c r="I145" s="14">
        <f t="shared" si="60"/>
        <v>0.52349783549783546</v>
      </c>
      <c r="J145" s="14">
        <f t="shared" si="60"/>
        <v>0.57828092959671906</v>
      </c>
      <c r="K145" s="14">
        <f t="shared" si="60"/>
        <v>0.58198100407055642</v>
      </c>
      <c r="M145" s="18">
        <f>AVERAGE(B145:K145)</f>
        <v>0.55636954573246289</v>
      </c>
    </row>
    <row r="146" spans="1:13" x14ac:dyDescent="0.3">
      <c r="A146" s="9" t="s">
        <v>41</v>
      </c>
      <c r="B146" s="11">
        <f>(B4+B18+B32+B46+B60+B74+B88+B102+B116+B130)/10</f>
        <v>0.77422000000000002</v>
      </c>
      <c r="C146" s="11">
        <f t="shared" ref="C146:K146" si="61">(C4+C18+C32+C46+C60+C74+C88+C102+C116+C130)/10</f>
        <v>0.76983999999999997</v>
      </c>
      <c r="D146" s="11" t="e">
        <f t="shared" si="61"/>
        <v>#VALUE!</v>
      </c>
      <c r="E146" s="11">
        <f t="shared" si="61"/>
        <v>0.76783999999999997</v>
      </c>
      <c r="F146" s="11">
        <f t="shared" si="61"/>
        <v>0.77529999999999988</v>
      </c>
      <c r="G146" s="11">
        <f t="shared" si="61"/>
        <v>0.77746999999999988</v>
      </c>
      <c r="H146" s="11">
        <f t="shared" si="61"/>
        <v>0.77068999999999988</v>
      </c>
      <c r="I146" s="11">
        <f t="shared" si="61"/>
        <v>0.77245999999999992</v>
      </c>
      <c r="J146" s="11">
        <f t="shared" si="61"/>
        <v>0.75145999999999991</v>
      </c>
      <c r="K146" s="11">
        <f t="shared" si="61"/>
        <v>0.76785999999999999</v>
      </c>
      <c r="M146" s="18" cm="1">
        <f t="array" ref="M146">AVERAGE(IF(ISNUMBER(B146:K146),B146:K146))</f>
        <v>0.76968222222222216</v>
      </c>
    </row>
    <row r="147" spans="1:13" x14ac:dyDescent="0.3">
      <c r="A147" s="9" t="s">
        <v>17</v>
      </c>
      <c r="B147" s="11">
        <f>(B11+B25+B39+B53+B67+B81+B95+B109+B123+B137)/10</f>
        <v>0.28760099184409088</v>
      </c>
      <c r="C147" s="11">
        <f t="shared" ref="C147:K149" si="62">(C11+C25+C39+C53+C67+C81+C95+C109+C123+C137)/10</f>
        <v>0.31617761820208234</v>
      </c>
      <c r="D147" s="11">
        <f t="shared" si="62"/>
        <v>0.31017837235228535</v>
      </c>
      <c r="E147" s="12">
        <f t="shared" si="62"/>
        <v>0.32278047417913147</v>
      </c>
      <c r="F147" s="11">
        <f t="shared" si="62"/>
        <v>0.32918796084413932</v>
      </c>
      <c r="G147" s="11">
        <f t="shared" si="62"/>
        <v>0.30014460923022296</v>
      </c>
      <c r="H147" s="11">
        <f t="shared" si="62"/>
        <v>0.30498880387698846</v>
      </c>
      <c r="I147" s="11">
        <f t="shared" si="62"/>
        <v>0.28213965620573173</v>
      </c>
      <c r="J147" s="11">
        <f t="shared" si="62"/>
        <v>0.33883316528870067</v>
      </c>
      <c r="K147" s="11">
        <f t="shared" si="62"/>
        <v>0.31998071870497496</v>
      </c>
      <c r="M147" s="18" cm="1">
        <f t="array" ref="M147">AVERAGE(IF(ISNUMBER(B147:K147),B147:K147))</f>
        <v>0.31120123707283481</v>
      </c>
    </row>
    <row r="148" spans="1:13" x14ac:dyDescent="0.3">
      <c r="A148" s="9" t="s">
        <v>16</v>
      </c>
      <c r="B148" s="11">
        <f>(B12+B26+B40+B54+B68+B82+B96+B110+B124+B138)/10</f>
        <v>0.27284752023338987</v>
      </c>
      <c r="C148" s="11">
        <f t="shared" si="62"/>
        <v>0.32948915195966533</v>
      </c>
      <c r="D148" s="11">
        <f t="shared" si="62"/>
        <v>0.29922461415396195</v>
      </c>
      <c r="E148" s="11">
        <f t="shared" si="62"/>
        <v>0.34964341572406082</v>
      </c>
      <c r="F148" s="11">
        <f t="shared" si="62"/>
        <v>0.26783608601543385</v>
      </c>
      <c r="G148" s="11">
        <f t="shared" si="62"/>
        <v>0.37250536420101632</v>
      </c>
      <c r="H148" s="11">
        <f t="shared" si="62"/>
        <v>0.41545205157161674</v>
      </c>
      <c r="I148" s="11">
        <f t="shared" si="62"/>
        <v>0.34548390739695084</v>
      </c>
      <c r="J148" s="11">
        <f t="shared" si="62"/>
        <v>0.36660199040090347</v>
      </c>
      <c r="K148" s="11">
        <f t="shared" si="62"/>
        <v>0.28208815640880858</v>
      </c>
      <c r="M148" s="18" cm="1">
        <f t="array" ref="M148">AVERAGE(IF(ISNUMBER(B148:K148),B148:K148))</f>
        <v>0.33011722580658071</v>
      </c>
    </row>
    <row r="149" spans="1:13" x14ac:dyDescent="0.3">
      <c r="A149" s="9" t="s">
        <v>18</v>
      </c>
      <c r="B149" s="11">
        <f>(B13+B27+B41+B55+B69+B83+B97+B111+B125+B139)/10</f>
        <v>0.68109177592792292</v>
      </c>
      <c r="C149" s="11">
        <f t="shared" si="62"/>
        <v>0.66822570219931543</v>
      </c>
      <c r="D149" s="11">
        <f t="shared" si="62"/>
        <v>0.68820052466210424</v>
      </c>
      <c r="E149" s="11">
        <f t="shared" si="62"/>
        <v>0.66649755201277527</v>
      </c>
      <c r="F149" s="11">
        <f t="shared" si="62"/>
        <v>0.74116320788573486</v>
      </c>
      <c r="G149" s="11">
        <f t="shared" si="62"/>
        <v>0.59884717065168191</v>
      </c>
      <c r="H149" s="11">
        <f t="shared" si="62"/>
        <v>0.56970189722636877</v>
      </c>
      <c r="I149" s="11">
        <f t="shared" si="62"/>
        <v>0.60356135833082925</v>
      </c>
      <c r="J149" s="11">
        <f t="shared" si="62"/>
        <v>0.68009892893422474</v>
      </c>
      <c r="K149" s="11">
        <f t="shared" si="62"/>
        <v>0.72095871538120782</v>
      </c>
      <c r="M149" s="18" cm="1">
        <f t="array" ref="M149">AVERAGE(IF(ISNUMBER(B149:K149),B149:K149))</f>
        <v>0.66183468332121653</v>
      </c>
    </row>
    <row r="150" spans="1:13" x14ac:dyDescent="0.3">
      <c r="A150" s="9" t="s">
        <v>29</v>
      </c>
      <c r="B150" s="11">
        <f>(B43+B57+B71+N85+B99+B113+B127+B141)/10</f>
        <v>0.1879855072463768</v>
      </c>
      <c r="C150" s="11">
        <f t="shared" ref="C150:K150" si="63">(C43+C57+C71+O85+C99+C113+C127+C141)/10</f>
        <v>0.22660765845317185</v>
      </c>
      <c r="D150" s="11">
        <f t="shared" si="63"/>
        <v>0.20624571805006586</v>
      </c>
      <c r="E150" s="11">
        <f t="shared" si="63"/>
        <v>0.25498484848484843</v>
      </c>
      <c r="F150" s="11">
        <f t="shared" si="63"/>
        <v>0.17932147562582346</v>
      </c>
      <c r="G150" s="11">
        <f t="shared" si="63"/>
        <v>0.23419367588932807</v>
      </c>
      <c r="H150" s="11">
        <f t="shared" si="63"/>
        <v>0.30400724637681159</v>
      </c>
      <c r="I150" s="11">
        <f t="shared" si="63"/>
        <v>0.23428260869565215</v>
      </c>
      <c r="J150" s="11">
        <f t="shared" si="63"/>
        <v>0.27622049689440992</v>
      </c>
      <c r="K150" s="11">
        <f t="shared" si="63"/>
        <v>0.19901185770750987</v>
      </c>
      <c r="M150" s="18" cm="1">
        <f t="array" ref="M150">AVERAGE(IF(ISNUMBER(B150:K150),B150:K150))</f>
        <v>0.23028610934239979</v>
      </c>
    </row>
    <row r="151" spans="1:13" x14ac:dyDescent="0.3">
      <c r="A151" s="10" t="s">
        <v>30</v>
      </c>
      <c r="B151" s="11">
        <f>(B16+B30+B44+B58+B72+B86+B100+B114+B128+B142)/10</f>
        <v>0.31890822407207708</v>
      </c>
      <c r="C151" s="11">
        <f t="shared" ref="C151:K151" si="64">(C16+C30+C44+C58+C72+C86+C100+C114+C128+C142)/10</f>
        <v>0.33177429780068446</v>
      </c>
      <c r="D151" s="11">
        <f t="shared" si="64"/>
        <v>0.31179947533789576</v>
      </c>
      <c r="E151" s="11">
        <f t="shared" si="64"/>
        <v>0.33350244798722478</v>
      </c>
      <c r="F151" s="11">
        <f t="shared" si="64"/>
        <v>0.25883679211426508</v>
      </c>
      <c r="G151" s="11">
        <f t="shared" si="64"/>
        <v>0.40115282934831809</v>
      </c>
      <c r="H151" s="11">
        <f t="shared" si="64"/>
        <v>0.43029810277363117</v>
      </c>
      <c r="I151" s="11">
        <f t="shared" si="64"/>
        <v>0.39643864166917081</v>
      </c>
      <c r="J151" s="11">
        <f t="shared" si="64"/>
        <v>0.31990107106577526</v>
      </c>
      <c r="K151" s="11">
        <f t="shared" si="64"/>
        <v>0.27904128461879224</v>
      </c>
      <c r="M151" s="18" cm="1">
        <f t="array" ref="M151">AVERAGE(IF(ISNUMBER(B151:K151),B151:K151))</f>
        <v>0.33816531667878352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0.76049999999999995</v>
      </c>
      <c r="C153" s="11">
        <f t="shared" ref="C153:K153" si="65">MIN(C4,C18,C32,C46,C60,C74,C88,C102,C116,C130)</f>
        <v>0.74529999999999996</v>
      </c>
      <c r="D153" s="11">
        <f t="shared" si="65"/>
        <v>0.75419999999999998</v>
      </c>
      <c r="E153" s="11">
        <f t="shared" si="65"/>
        <v>0.75729999999999997</v>
      </c>
      <c r="F153" s="11">
        <f t="shared" si="65"/>
        <v>0.75960000000000005</v>
      </c>
      <c r="G153" s="11">
        <f t="shared" si="65"/>
        <v>0.75760000000000005</v>
      </c>
      <c r="H153" s="11">
        <f t="shared" si="65"/>
        <v>0.75739999999999996</v>
      </c>
      <c r="I153" s="11">
        <f t="shared" si="65"/>
        <v>0.76439999999999997</v>
      </c>
      <c r="J153" s="11">
        <f t="shared" si="65"/>
        <v>0.72650000000000003</v>
      </c>
      <c r="K153" s="11">
        <f t="shared" si="65"/>
        <v>0.75219999999999998</v>
      </c>
      <c r="M153" s="18" cm="1">
        <f t="array" ref="M153">AVERAGE(IF(ISNUMBER(B153:K153),B153:K153))</f>
        <v>0.75349999999999995</v>
      </c>
    </row>
    <row r="154" spans="1:13" x14ac:dyDescent="0.3">
      <c r="A154" s="10" t="s">
        <v>12</v>
      </c>
      <c r="B154" s="11">
        <f>MAX(B4,B18,B32,B46,B60,B74,B88,B102,B116,B130)</f>
        <v>0.79079999999999995</v>
      </c>
      <c r="C154" s="11">
        <f t="shared" ref="C154:K154" si="66">MAX(C4,C18,C32,C46,C60,C74,C88,C102,C116,C130)</f>
        <v>0.78859999999999997</v>
      </c>
      <c r="D154" s="11">
        <f t="shared" si="66"/>
        <v>0.77800000000000002</v>
      </c>
      <c r="E154" s="11">
        <f t="shared" si="66"/>
        <v>0.77790000000000004</v>
      </c>
      <c r="F154" s="11">
        <f t="shared" si="66"/>
        <v>0.78129999999999999</v>
      </c>
      <c r="G154" s="11">
        <f t="shared" si="66"/>
        <v>0.78869999999999996</v>
      </c>
      <c r="H154" s="11">
        <f t="shared" si="66"/>
        <v>0.78100000000000003</v>
      </c>
      <c r="I154" s="11">
        <f t="shared" si="66"/>
        <v>0.78480000000000005</v>
      </c>
      <c r="J154" s="11">
        <f t="shared" si="66"/>
        <v>0.76600000000000001</v>
      </c>
      <c r="K154" s="11">
        <f t="shared" si="66"/>
        <v>0.78039999999999998</v>
      </c>
      <c r="M154" s="18" cm="1">
        <f t="array" ref="M154">AVERAGE(IF(ISNUMBER(B154:K154),B154:K154))</f>
        <v>0.78174999999999994</v>
      </c>
    </row>
    <row r="155" spans="1:13" x14ac:dyDescent="0.3">
      <c r="A155" s="9" t="s">
        <v>13</v>
      </c>
      <c r="B155" s="11">
        <f>(B4+B18+B32+B46+B60+B74+B88+B102+B116+B130)/10</f>
        <v>0.77422000000000002</v>
      </c>
      <c r="C155" s="11">
        <f t="shared" ref="C155:K155" si="67">(C4+C18+C32+C46+C60+C74+C88+C102+C116+C130)/10</f>
        <v>0.76983999999999997</v>
      </c>
      <c r="D155" s="11" t="e">
        <f t="shared" si="67"/>
        <v>#VALUE!</v>
      </c>
      <c r="E155" s="11">
        <f t="shared" si="67"/>
        <v>0.76783999999999997</v>
      </c>
      <c r="F155" s="11">
        <f t="shared" si="67"/>
        <v>0.77529999999999988</v>
      </c>
      <c r="G155" s="11">
        <f t="shared" si="67"/>
        <v>0.77746999999999988</v>
      </c>
      <c r="H155" s="11">
        <f t="shared" si="67"/>
        <v>0.77068999999999988</v>
      </c>
      <c r="I155" s="11">
        <f t="shared" si="67"/>
        <v>0.77245999999999992</v>
      </c>
      <c r="J155" s="11">
        <f t="shared" si="67"/>
        <v>0.75145999999999991</v>
      </c>
      <c r="K155" s="11">
        <f t="shared" si="67"/>
        <v>0.76785999999999999</v>
      </c>
      <c r="L155" s="16" t="s">
        <v>0</v>
      </c>
      <c r="M155" s="18" cm="1">
        <f t="array" ref="M155">AVERAGE(IF(ISNUMBER(B155:K155),B155:K155))</f>
        <v>0.76968222222222216</v>
      </c>
    </row>
    <row r="156" spans="1:13" x14ac:dyDescent="0.3">
      <c r="A156" s="9" t="s">
        <v>14</v>
      </c>
      <c r="B156" s="11">
        <f>MEDIAN(B4,B18,B32,B46,B60,B74,B88,B102,B116,B130)</f>
        <v>0.77224999999999999</v>
      </c>
      <c r="C156" s="11">
        <f t="shared" ref="C156:K156" si="68">MEDIAN(C4,C18,C32,C46,C60,C74,C88,C102,C116,C130)</f>
        <v>0.76910000000000001</v>
      </c>
      <c r="D156" s="11">
        <f t="shared" si="68"/>
        <v>0.76629999999999998</v>
      </c>
      <c r="E156" s="11">
        <f t="shared" si="68"/>
        <v>0.76780000000000004</v>
      </c>
      <c r="F156" s="11">
        <f t="shared" si="68"/>
        <v>0.77689999999999992</v>
      </c>
      <c r="G156" s="11">
        <f t="shared" si="68"/>
        <v>0.77734999999999999</v>
      </c>
      <c r="H156" s="11">
        <f t="shared" si="68"/>
        <v>0.77085000000000004</v>
      </c>
      <c r="I156" s="11">
        <f t="shared" si="68"/>
        <v>0.77174999999999994</v>
      </c>
      <c r="J156" s="11">
        <f t="shared" si="68"/>
        <v>0.75340000000000007</v>
      </c>
      <c r="K156" s="11">
        <f t="shared" si="68"/>
        <v>0.76919999999999999</v>
      </c>
      <c r="M156" s="18" cm="1">
        <f t="array" ref="M156">AVERAGE(IF(ISNUMBER(B156:K156),B156:K156))</f>
        <v>0.76949000000000001</v>
      </c>
    </row>
    <row r="157" spans="1:13" x14ac:dyDescent="0.3">
      <c r="A157" s="9" t="s">
        <v>15</v>
      </c>
      <c r="B157" s="11">
        <f>B154-B153</f>
        <v>3.0299999999999994E-2</v>
      </c>
      <c r="C157" s="11">
        <f t="shared" ref="C157:K157" si="69">C154-C153</f>
        <v>4.3300000000000005E-2</v>
      </c>
      <c r="D157" s="11">
        <f t="shared" si="69"/>
        <v>2.3800000000000043E-2</v>
      </c>
      <c r="E157" s="11">
        <f t="shared" si="69"/>
        <v>2.0600000000000063E-2</v>
      </c>
      <c r="F157" s="11">
        <f t="shared" si="69"/>
        <v>2.1699999999999942E-2</v>
      </c>
      <c r="G157" s="11">
        <f t="shared" si="69"/>
        <v>3.1099999999999905E-2</v>
      </c>
      <c r="H157" s="11">
        <f t="shared" si="69"/>
        <v>2.3600000000000065E-2</v>
      </c>
      <c r="I157" s="11">
        <f t="shared" si="69"/>
        <v>2.0400000000000085E-2</v>
      </c>
      <c r="J157" s="11">
        <f t="shared" si="69"/>
        <v>3.949999999999998E-2</v>
      </c>
      <c r="K157" s="11">
        <f t="shared" si="69"/>
        <v>2.8200000000000003E-2</v>
      </c>
      <c r="M157" s="18" cm="1">
        <f t="array" ref="M157">AVERAGE(IF(ISNUMBER(B157:K157),B157:K157))</f>
        <v>2.8250000000000008E-2</v>
      </c>
    </row>
    <row r="159" spans="1:13" x14ac:dyDescent="0.3">
      <c r="A159" s="10" t="s">
        <v>42</v>
      </c>
      <c r="B159" t="e">
        <f>_xlfn.STDEV.S(C155:K155)</f>
        <v>#VALUE!</v>
      </c>
    </row>
    <row r="160" spans="1:13" x14ac:dyDescent="0.3">
      <c r="A160" s="9" t="s">
        <v>43</v>
      </c>
      <c r="B160" t="e">
        <f>B159/SQRT(9)</f>
        <v>#VALUE!</v>
      </c>
    </row>
    <row r="161" spans="1:13" x14ac:dyDescent="0.3">
      <c r="A161" s="9" t="s">
        <v>52</v>
      </c>
      <c r="B161" s="22">
        <f>(B132*B133-B134*B135)/SQRT((B132+B134)*(B132+B135)*(B133+B134)*(B133+B135))</f>
        <v>-0.36189496448373903</v>
      </c>
      <c r="C161" s="22">
        <f t="shared" ref="C161:K161" si="70">(C132*C133-C134*C135)/SQRT((C132+C134)*(C132+C135)*(C133+C134)*(C133+C135))</f>
        <v>6.1429511683395117E-2</v>
      </c>
      <c r="D161" s="22">
        <f t="shared" si="70"/>
        <v>-6.5449089321527265E-2</v>
      </c>
      <c r="E161" s="22">
        <f t="shared" si="70"/>
        <v>0.13566083518490013</v>
      </c>
      <c r="F161" s="22">
        <f t="shared" si="70"/>
        <v>0.13514053370749254</v>
      </c>
      <c r="G161" s="22">
        <f t="shared" si="70"/>
        <v>-0.12144626512452518</v>
      </c>
      <c r="H161" s="22">
        <f t="shared" si="70"/>
        <v>-7.8891029586805675E-2</v>
      </c>
      <c r="I161" s="22">
        <f t="shared" si="70"/>
        <v>-0.25538811276459966</v>
      </c>
      <c r="J161" s="22">
        <f t="shared" si="70"/>
        <v>-4.7436714646656462E-2</v>
      </c>
      <c r="K161" s="22">
        <f t="shared" si="70"/>
        <v>0.10361475864395138</v>
      </c>
      <c r="M161" s="26">
        <f>AVERAGE(B161:K161)</f>
        <v>-4.9466053670811409E-2</v>
      </c>
    </row>
  </sheetData>
  <mergeCells count="1">
    <mergeCell ref="B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9D07-F64F-4773-B752-106AB34575AF}">
  <dimension ref="A1:W161"/>
  <sheetViews>
    <sheetView topLeftCell="A146" workbookViewId="0">
      <selection activeCell="M161" sqref="M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0.89370000000000005</v>
      </c>
      <c r="C4" s="11">
        <v>0.8841</v>
      </c>
      <c r="D4" s="11">
        <v>0.89729999999999999</v>
      </c>
      <c r="E4" s="11">
        <v>0.89059999999999995</v>
      </c>
      <c r="F4" s="11">
        <v>0.89570000000000005</v>
      </c>
      <c r="G4" s="11">
        <v>0.88719999999999999</v>
      </c>
      <c r="H4" s="11">
        <v>0.88759999999999994</v>
      </c>
      <c r="I4" s="11">
        <v>0.8841</v>
      </c>
      <c r="J4" s="11">
        <v>0.87990000000000002</v>
      </c>
      <c r="K4" s="11">
        <v>0.8992</v>
      </c>
    </row>
    <row r="5" spans="1:11" x14ac:dyDescent="0.3">
      <c r="G5" t="s">
        <v>0</v>
      </c>
      <c r="H5" t="s">
        <v>0</v>
      </c>
    </row>
    <row r="6" spans="1:11" x14ac:dyDescent="0.3">
      <c r="A6" s="5" t="s">
        <v>21</v>
      </c>
      <c r="B6" s="2">
        <v>17</v>
      </c>
      <c r="C6" s="2">
        <v>22</v>
      </c>
      <c r="D6" s="2">
        <v>17</v>
      </c>
      <c r="E6" s="2">
        <v>21</v>
      </c>
      <c r="F6" s="2">
        <v>15</v>
      </c>
      <c r="G6" s="2">
        <v>17</v>
      </c>
      <c r="H6" s="2">
        <v>17</v>
      </c>
      <c r="I6" s="2">
        <v>22</v>
      </c>
      <c r="J6" s="2">
        <v>16</v>
      </c>
      <c r="K6" s="2">
        <v>22</v>
      </c>
    </row>
    <row r="7" spans="1:11" x14ac:dyDescent="0.3">
      <c r="A7" s="5" t="s">
        <v>19</v>
      </c>
      <c r="B7" s="2">
        <v>37</v>
      </c>
      <c r="C7" s="2">
        <v>30</v>
      </c>
      <c r="D7" s="2">
        <v>37</v>
      </c>
      <c r="E7" s="2">
        <v>34</v>
      </c>
      <c r="F7" s="2">
        <v>36</v>
      </c>
      <c r="G7" s="2">
        <v>34</v>
      </c>
      <c r="H7" s="2">
        <v>37</v>
      </c>
      <c r="I7" s="2">
        <v>33</v>
      </c>
      <c r="J7" s="2">
        <v>39</v>
      </c>
      <c r="K7" s="2">
        <v>32</v>
      </c>
    </row>
    <row r="8" spans="1:11" x14ac:dyDescent="0.3">
      <c r="A8" s="5" t="s">
        <v>22</v>
      </c>
      <c r="B8" s="2">
        <v>8</v>
      </c>
      <c r="C8" s="2">
        <v>13</v>
      </c>
      <c r="D8" s="2">
        <v>8</v>
      </c>
      <c r="E8" s="2">
        <v>11</v>
      </c>
      <c r="F8" s="2">
        <v>9</v>
      </c>
      <c r="G8" s="2">
        <v>11</v>
      </c>
      <c r="H8" s="2">
        <v>8</v>
      </c>
      <c r="I8" s="2">
        <v>12</v>
      </c>
      <c r="J8" s="2">
        <v>6</v>
      </c>
      <c r="K8" s="2">
        <v>13</v>
      </c>
    </row>
    <row r="9" spans="1:11" x14ac:dyDescent="0.3">
      <c r="A9" s="5" t="s">
        <v>20</v>
      </c>
      <c r="B9" s="2">
        <v>15</v>
      </c>
      <c r="C9" s="2">
        <v>10</v>
      </c>
      <c r="D9" s="2">
        <v>15</v>
      </c>
      <c r="E9" s="2">
        <v>11</v>
      </c>
      <c r="F9" s="2">
        <v>17</v>
      </c>
      <c r="G9" s="2">
        <v>15</v>
      </c>
      <c r="H9" s="2">
        <v>15</v>
      </c>
      <c r="I9" s="2">
        <v>10</v>
      </c>
      <c r="J9" s="2">
        <v>16</v>
      </c>
      <c r="K9" s="2">
        <v>10</v>
      </c>
    </row>
    <row r="10" spans="1:11" x14ac:dyDescent="0.3">
      <c r="A10" s="13" t="s">
        <v>27</v>
      </c>
      <c r="B10" s="11">
        <f>(B6+B7)/SUM(B6:B9)</f>
        <v>0.70129870129870131</v>
      </c>
      <c r="C10" s="11">
        <f t="shared" ref="C10:K10" si="0">(C6+C7)/SUM(C6:C9)</f>
        <v>0.69333333333333336</v>
      </c>
      <c r="D10" s="11">
        <f t="shared" si="0"/>
        <v>0.70129870129870131</v>
      </c>
      <c r="E10" s="11">
        <f t="shared" si="0"/>
        <v>0.7142857142857143</v>
      </c>
      <c r="F10" s="11">
        <f t="shared" si="0"/>
        <v>0.66233766233766234</v>
      </c>
      <c r="G10" s="11">
        <f t="shared" si="0"/>
        <v>0.66233766233766234</v>
      </c>
      <c r="H10" s="11">
        <f t="shared" si="0"/>
        <v>0.70129870129870131</v>
      </c>
      <c r="I10" s="11">
        <f t="shared" si="0"/>
        <v>0.7142857142857143</v>
      </c>
      <c r="J10" s="11">
        <f t="shared" si="0"/>
        <v>0.7142857142857143</v>
      </c>
      <c r="K10" s="11">
        <f t="shared" si="0"/>
        <v>0.70129870129870131</v>
      </c>
    </row>
    <row r="11" spans="1:11" x14ac:dyDescent="0.3">
      <c r="A11" s="4" t="s">
        <v>17</v>
      </c>
      <c r="B11" s="11">
        <f>B6/(B6+B8)</f>
        <v>0.68</v>
      </c>
      <c r="C11" s="11">
        <f t="shared" ref="C11:K11" si="1">C6/(C6+C8)</f>
        <v>0.62857142857142856</v>
      </c>
      <c r="D11" s="11">
        <f t="shared" si="1"/>
        <v>0.68</v>
      </c>
      <c r="E11" s="11">
        <f t="shared" si="1"/>
        <v>0.65625</v>
      </c>
      <c r="F11" s="11">
        <f t="shared" si="1"/>
        <v>0.625</v>
      </c>
      <c r="G11" s="11">
        <f t="shared" si="1"/>
        <v>0.6071428571428571</v>
      </c>
      <c r="H11" s="11">
        <f t="shared" si="1"/>
        <v>0.68</v>
      </c>
      <c r="I11" s="11">
        <f t="shared" si="1"/>
        <v>0.6470588235294118</v>
      </c>
      <c r="J11" s="11">
        <f t="shared" si="1"/>
        <v>0.72727272727272729</v>
      </c>
      <c r="K11" s="11">
        <f t="shared" si="1"/>
        <v>0.62857142857142856</v>
      </c>
    </row>
    <row r="12" spans="1:11" x14ac:dyDescent="0.3">
      <c r="A12" s="4" t="s">
        <v>16</v>
      </c>
      <c r="B12" s="11">
        <f>B6/(B6+B9)</f>
        <v>0.53125</v>
      </c>
      <c r="C12" s="11">
        <f t="shared" ref="C12:K12" si="2">C6/(C6+C9)</f>
        <v>0.6875</v>
      </c>
      <c r="D12" s="11">
        <f t="shared" si="2"/>
        <v>0.53125</v>
      </c>
      <c r="E12" s="11">
        <f t="shared" si="2"/>
        <v>0.65625</v>
      </c>
      <c r="F12" s="11">
        <f t="shared" si="2"/>
        <v>0.46875</v>
      </c>
      <c r="G12" s="11">
        <f t="shared" si="2"/>
        <v>0.53125</v>
      </c>
      <c r="H12" s="11">
        <f t="shared" si="2"/>
        <v>0.53125</v>
      </c>
      <c r="I12" s="11">
        <f t="shared" si="2"/>
        <v>0.6875</v>
      </c>
      <c r="J12" s="11">
        <f t="shared" si="2"/>
        <v>0.5</v>
      </c>
      <c r="K12" s="11">
        <f t="shared" si="2"/>
        <v>0.6875</v>
      </c>
    </row>
    <row r="13" spans="1:11" x14ac:dyDescent="0.3">
      <c r="A13" s="4" t="s">
        <v>18</v>
      </c>
      <c r="B13" s="11">
        <f>B7/(B7+B8)</f>
        <v>0.82222222222222219</v>
      </c>
      <c r="C13" s="11">
        <f t="shared" ref="C13:K13" si="3">C7/(C7+C8)</f>
        <v>0.69767441860465118</v>
      </c>
      <c r="D13" s="11">
        <f t="shared" si="3"/>
        <v>0.82222222222222219</v>
      </c>
      <c r="E13" s="11">
        <f t="shared" si="3"/>
        <v>0.75555555555555554</v>
      </c>
      <c r="F13" s="11">
        <f t="shared" si="3"/>
        <v>0.8</v>
      </c>
      <c r="G13" s="11">
        <f t="shared" si="3"/>
        <v>0.75555555555555554</v>
      </c>
      <c r="H13" s="11">
        <f t="shared" si="3"/>
        <v>0.82222222222222219</v>
      </c>
      <c r="I13" s="11">
        <f t="shared" si="3"/>
        <v>0.73333333333333328</v>
      </c>
      <c r="J13" s="11">
        <f t="shared" si="3"/>
        <v>0.8666666666666667</v>
      </c>
      <c r="K13" s="11">
        <f t="shared" si="3"/>
        <v>0.71111111111111114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0.53125</v>
      </c>
      <c r="C15" s="11">
        <f t="shared" ref="C15:K15" si="4">C6/(C6+C9)</f>
        <v>0.6875</v>
      </c>
      <c r="D15" s="11">
        <f t="shared" si="4"/>
        <v>0.53125</v>
      </c>
      <c r="E15" s="11">
        <f t="shared" si="4"/>
        <v>0.65625</v>
      </c>
      <c r="F15" s="11">
        <f t="shared" si="4"/>
        <v>0.46875</v>
      </c>
      <c r="G15" s="11">
        <f t="shared" si="4"/>
        <v>0.53125</v>
      </c>
      <c r="H15" s="11">
        <f t="shared" si="4"/>
        <v>0.53125</v>
      </c>
      <c r="I15" s="11">
        <f t="shared" si="4"/>
        <v>0.6875</v>
      </c>
      <c r="J15" s="11">
        <f t="shared" si="4"/>
        <v>0.5</v>
      </c>
      <c r="K15" s="11">
        <f t="shared" si="4"/>
        <v>0.6875</v>
      </c>
    </row>
    <row r="16" spans="1:11" x14ac:dyDescent="0.3">
      <c r="A16" s="4" t="s">
        <v>23</v>
      </c>
      <c r="B16" s="11">
        <f>B8/(B8+B7)</f>
        <v>0.17777777777777778</v>
      </c>
      <c r="C16" s="11">
        <f t="shared" ref="C16:K16" si="5">C8/(C8+C7)</f>
        <v>0.30232558139534882</v>
      </c>
      <c r="D16" s="11">
        <f t="shared" si="5"/>
        <v>0.17777777777777778</v>
      </c>
      <c r="E16" s="11">
        <f t="shared" si="5"/>
        <v>0.24444444444444444</v>
      </c>
      <c r="F16" s="11">
        <f t="shared" si="5"/>
        <v>0.2</v>
      </c>
      <c r="G16" s="11">
        <f t="shared" si="5"/>
        <v>0.24444444444444444</v>
      </c>
      <c r="H16" s="11">
        <f t="shared" si="5"/>
        <v>0.17777777777777778</v>
      </c>
      <c r="I16" s="11">
        <f t="shared" si="5"/>
        <v>0.26666666666666666</v>
      </c>
      <c r="J16" s="11">
        <f t="shared" si="5"/>
        <v>0.13333333333333333</v>
      </c>
      <c r="K16" s="11">
        <f t="shared" si="5"/>
        <v>0.28888888888888886</v>
      </c>
    </row>
    <row r="17" spans="1:12" x14ac:dyDescent="0.3">
      <c r="C17" s="11"/>
    </row>
    <row r="18" spans="1:12" x14ac:dyDescent="0.3">
      <c r="A18" s="6" t="s">
        <v>32</v>
      </c>
      <c r="B18" s="11">
        <v>0.88639999999999997</v>
      </c>
      <c r="C18" s="11">
        <v>0.88419999999999999</v>
      </c>
      <c r="D18" s="11">
        <v>0.8931</v>
      </c>
      <c r="E18" s="11">
        <v>0.89729999999999999</v>
      </c>
      <c r="F18" s="11">
        <v>0.89049999999999996</v>
      </c>
      <c r="G18" s="11">
        <v>0.88700000000000001</v>
      </c>
      <c r="H18" s="11">
        <v>0.88260000000000005</v>
      </c>
      <c r="I18" s="11">
        <v>0.88900000000000001</v>
      </c>
      <c r="J18" s="11">
        <v>0.89870000000000005</v>
      </c>
      <c r="K18" s="11">
        <v>0.89400000000000002</v>
      </c>
      <c r="L18" s="11" t="s">
        <v>0</v>
      </c>
    </row>
    <row r="20" spans="1:12" x14ac:dyDescent="0.3">
      <c r="A20" s="5" t="s">
        <v>21</v>
      </c>
      <c r="B20" s="2">
        <v>19</v>
      </c>
      <c r="C20" s="2">
        <v>17</v>
      </c>
      <c r="D20" s="2">
        <v>13</v>
      </c>
      <c r="E20" s="2">
        <v>17</v>
      </c>
      <c r="F20" s="2">
        <v>11</v>
      </c>
      <c r="G20" s="2">
        <v>15</v>
      </c>
      <c r="H20" s="2">
        <v>13</v>
      </c>
      <c r="I20" s="2">
        <v>16</v>
      </c>
      <c r="J20" s="2">
        <v>20</v>
      </c>
      <c r="K20" s="2">
        <v>24</v>
      </c>
    </row>
    <row r="21" spans="1:12" x14ac:dyDescent="0.3">
      <c r="A21" s="5" t="s">
        <v>19</v>
      </c>
      <c r="B21" s="2">
        <v>40</v>
      </c>
      <c r="C21" s="21">
        <v>41</v>
      </c>
      <c r="D21" s="2">
        <v>43</v>
      </c>
      <c r="E21" s="2">
        <v>33</v>
      </c>
      <c r="F21" s="2">
        <v>44</v>
      </c>
      <c r="G21" s="2">
        <v>30</v>
      </c>
      <c r="H21" s="2">
        <v>43</v>
      </c>
      <c r="I21" s="2">
        <v>34</v>
      </c>
      <c r="J21" s="2">
        <v>399</v>
      </c>
      <c r="K21" s="2">
        <v>37</v>
      </c>
    </row>
    <row r="22" spans="1:12" x14ac:dyDescent="0.3">
      <c r="A22" s="5" t="s">
        <v>22</v>
      </c>
      <c r="B22" s="2">
        <v>9</v>
      </c>
      <c r="C22" s="2">
        <v>8</v>
      </c>
      <c r="D22" s="2">
        <v>6</v>
      </c>
      <c r="E22" s="2">
        <v>16</v>
      </c>
      <c r="F22" s="2">
        <v>5</v>
      </c>
      <c r="G22" s="2">
        <v>19</v>
      </c>
      <c r="H22" s="2">
        <v>6</v>
      </c>
      <c r="I22" s="2">
        <v>13</v>
      </c>
      <c r="J22" s="2">
        <v>10</v>
      </c>
      <c r="K22" s="2">
        <v>12</v>
      </c>
    </row>
    <row r="23" spans="1:12" x14ac:dyDescent="0.3">
      <c r="A23" s="5" t="s">
        <v>20</v>
      </c>
      <c r="B23" s="2">
        <v>9</v>
      </c>
      <c r="C23" s="2">
        <v>11</v>
      </c>
      <c r="D23" s="2">
        <v>15</v>
      </c>
      <c r="E23" s="2">
        <v>11</v>
      </c>
      <c r="F23" s="2">
        <v>17</v>
      </c>
      <c r="G23" s="2">
        <v>13</v>
      </c>
      <c r="H23" s="2">
        <v>15</v>
      </c>
      <c r="I23" s="2">
        <v>12</v>
      </c>
      <c r="J23" s="2">
        <v>8</v>
      </c>
      <c r="K23" s="2">
        <v>4</v>
      </c>
    </row>
    <row r="24" spans="1:12" x14ac:dyDescent="0.3">
      <c r="A24" s="13" t="s">
        <v>27</v>
      </c>
      <c r="B24" s="11">
        <f>(B20+B21)/SUM(B20:B23)</f>
        <v>0.76623376623376627</v>
      </c>
      <c r="C24" s="11">
        <f t="shared" ref="C24:K24" si="6">(C20+C21)/SUM(C20:C23)</f>
        <v>0.75324675324675328</v>
      </c>
      <c r="D24" s="11">
        <f t="shared" si="6"/>
        <v>0.72727272727272729</v>
      </c>
      <c r="E24" s="11">
        <f t="shared" si="6"/>
        <v>0.64935064935064934</v>
      </c>
      <c r="F24" s="11">
        <f t="shared" si="6"/>
        <v>0.7142857142857143</v>
      </c>
      <c r="G24" s="11">
        <f t="shared" si="6"/>
        <v>0.58441558441558439</v>
      </c>
      <c r="H24" s="11">
        <f t="shared" si="6"/>
        <v>0.72727272727272729</v>
      </c>
      <c r="I24" s="11">
        <f t="shared" si="6"/>
        <v>0.66666666666666663</v>
      </c>
      <c r="J24" s="11">
        <f t="shared" si="6"/>
        <v>0.95881006864988561</v>
      </c>
      <c r="K24" s="11">
        <f t="shared" si="6"/>
        <v>0.79220779220779225</v>
      </c>
    </row>
    <row r="25" spans="1:12" x14ac:dyDescent="0.3">
      <c r="A25" s="4" t="s">
        <v>17</v>
      </c>
      <c r="B25" s="11">
        <f>B20/(B20+B22)</f>
        <v>0.6785714285714286</v>
      </c>
      <c r="C25" s="11">
        <f t="shared" ref="C25:K25" si="7">C20/(C20+C22)</f>
        <v>0.68</v>
      </c>
      <c r="D25" s="11">
        <f t="shared" si="7"/>
        <v>0.68421052631578949</v>
      </c>
      <c r="E25" s="11">
        <f t="shared" si="7"/>
        <v>0.51515151515151514</v>
      </c>
      <c r="F25" s="11">
        <f t="shared" si="7"/>
        <v>0.6875</v>
      </c>
      <c r="G25" s="11">
        <f t="shared" si="7"/>
        <v>0.44117647058823528</v>
      </c>
      <c r="H25" s="11">
        <f t="shared" si="7"/>
        <v>0.68421052631578949</v>
      </c>
      <c r="I25" s="11">
        <f t="shared" si="7"/>
        <v>0.55172413793103448</v>
      </c>
      <c r="J25" s="11">
        <f t="shared" si="7"/>
        <v>0.66666666666666663</v>
      </c>
      <c r="K25" s="11">
        <f t="shared" si="7"/>
        <v>0.66666666666666663</v>
      </c>
    </row>
    <row r="26" spans="1:12" x14ac:dyDescent="0.3">
      <c r="A26" s="4" t="s">
        <v>16</v>
      </c>
      <c r="B26" s="11">
        <f>B20/(B20+B23)</f>
        <v>0.6785714285714286</v>
      </c>
      <c r="C26" s="11">
        <f t="shared" ref="C26:K26" si="8">C20/(C20+C23)</f>
        <v>0.6071428571428571</v>
      </c>
      <c r="D26" s="11">
        <f t="shared" si="8"/>
        <v>0.4642857142857143</v>
      </c>
      <c r="E26" s="11">
        <f t="shared" si="8"/>
        <v>0.6071428571428571</v>
      </c>
      <c r="F26" s="11">
        <f t="shared" si="8"/>
        <v>0.39285714285714285</v>
      </c>
      <c r="G26" s="11">
        <f t="shared" si="8"/>
        <v>0.5357142857142857</v>
      </c>
      <c r="H26" s="11">
        <f t="shared" si="8"/>
        <v>0.4642857142857143</v>
      </c>
      <c r="I26" s="11">
        <f t="shared" si="8"/>
        <v>0.5714285714285714</v>
      </c>
      <c r="J26" s="11">
        <f t="shared" si="8"/>
        <v>0.7142857142857143</v>
      </c>
      <c r="K26" s="11">
        <f t="shared" si="8"/>
        <v>0.8571428571428571</v>
      </c>
    </row>
    <row r="27" spans="1:12" x14ac:dyDescent="0.3">
      <c r="A27" s="4" t="s">
        <v>18</v>
      </c>
      <c r="B27" s="11">
        <f>B21/(B21+B22)</f>
        <v>0.81632653061224492</v>
      </c>
      <c r="C27" s="11">
        <f t="shared" ref="C27:K27" si="9">C21/(C21+C22)</f>
        <v>0.83673469387755106</v>
      </c>
      <c r="D27" s="11">
        <f t="shared" si="9"/>
        <v>0.87755102040816324</v>
      </c>
      <c r="E27" s="11">
        <f t="shared" si="9"/>
        <v>0.67346938775510201</v>
      </c>
      <c r="F27" s="11">
        <f t="shared" si="9"/>
        <v>0.89795918367346939</v>
      </c>
      <c r="G27" s="11">
        <f t="shared" si="9"/>
        <v>0.61224489795918369</v>
      </c>
      <c r="H27" s="11">
        <f t="shared" si="9"/>
        <v>0.87755102040816324</v>
      </c>
      <c r="I27" s="11">
        <f t="shared" si="9"/>
        <v>0.72340425531914898</v>
      </c>
      <c r="J27" s="11">
        <f t="shared" si="9"/>
        <v>0.97555012224938875</v>
      </c>
      <c r="K27" s="11">
        <f t="shared" si="9"/>
        <v>0.75510204081632648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0.6785714285714286</v>
      </c>
      <c r="C29" s="11">
        <f t="shared" ref="C29:K29" si="10">C20/(C20+C23)</f>
        <v>0.6071428571428571</v>
      </c>
      <c r="D29" s="11">
        <f t="shared" si="10"/>
        <v>0.4642857142857143</v>
      </c>
      <c r="E29" s="11">
        <f t="shared" si="10"/>
        <v>0.6071428571428571</v>
      </c>
      <c r="F29" s="11">
        <f t="shared" si="10"/>
        <v>0.39285714285714285</v>
      </c>
      <c r="G29" s="11">
        <f t="shared" si="10"/>
        <v>0.5357142857142857</v>
      </c>
      <c r="H29" s="11">
        <f t="shared" si="10"/>
        <v>0.4642857142857143</v>
      </c>
      <c r="I29" s="11">
        <f t="shared" si="10"/>
        <v>0.5714285714285714</v>
      </c>
      <c r="J29" s="11">
        <f t="shared" si="10"/>
        <v>0.7142857142857143</v>
      </c>
      <c r="K29" s="11">
        <f t="shared" si="10"/>
        <v>0.8571428571428571</v>
      </c>
    </row>
    <row r="30" spans="1:12" x14ac:dyDescent="0.3">
      <c r="A30" s="4" t="s">
        <v>23</v>
      </c>
      <c r="B30" s="11">
        <f>B22/(B22+B21)</f>
        <v>0.18367346938775511</v>
      </c>
      <c r="C30" s="11">
        <f t="shared" ref="C30:K30" si="11">C22/(C22+C21)</f>
        <v>0.16326530612244897</v>
      </c>
      <c r="D30" s="11">
        <f t="shared" si="11"/>
        <v>0.12244897959183673</v>
      </c>
      <c r="E30" s="11">
        <f t="shared" si="11"/>
        <v>0.32653061224489793</v>
      </c>
      <c r="F30" s="11">
        <f t="shared" si="11"/>
        <v>0.10204081632653061</v>
      </c>
      <c r="G30" s="11">
        <f t="shared" si="11"/>
        <v>0.38775510204081631</v>
      </c>
      <c r="H30" s="11">
        <f t="shared" si="11"/>
        <v>0.12244897959183673</v>
      </c>
      <c r="I30" s="11">
        <f t="shared" si="11"/>
        <v>0.27659574468085107</v>
      </c>
      <c r="J30" s="11">
        <f t="shared" si="11"/>
        <v>2.4449877750611249E-2</v>
      </c>
      <c r="K30" s="11">
        <f t="shared" si="11"/>
        <v>0.24489795918367346</v>
      </c>
    </row>
    <row r="31" spans="1:12" x14ac:dyDescent="0.3">
      <c r="C31" s="11"/>
    </row>
    <row r="32" spans="1:12" x14ac:dyDescent="0.3">
      <c r="A32" s="6" t="s">
        <v>33</v>
      </c>
      <c r="B32" s="11">
        <v>0.8921</v>
      </c>
      <c r="C32" s="11">
        <v>0.88219999999999998</v>
      </c>
      <c r="D32" s="11">
        <v>0.88319999999999999</v>
      </c>
      <c r="E32" s="11">
        <v>0.87439999999999996</v>
      </c>
      <c r="F32" s="11">
        <v>0.89419999999999999</v>
      </c>
      <c r="G32" s="11">
        <v>0.89949999999999997</v>
      </c>
      <c r="H32" s="11">
        <v>0.87590000000000001</v>
      </c>
      <c r="I32" s="11">
        <v>0.89370000000000005</v>
      </c>
      <c r="J32" s="11">
        <v>0.89970000000000006</v>
      </c>
      <c r="K32" s="11">
        <v>0.88800000000000001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11</v>
      </c>
      <c r="C34" s="21">
        <v>11</v>
      </c>
      <c r="D34" s="2">
        <v>9</v>
      </c>
      <c r="E34" s="2">
        <v>13</v>
      </c>
      <c r="F34" s="2">
        <v>12</v>
      </c>
      <c r="G34" s="2">
        <v>14</v>
      </c>
      <c r="H34" s="2">
        <v>12</v>
      </c>
      <c r="I34" s="2">
        <v>17</v>
      </c>
      <c r="J34" s="2">
        <v>13</v>
      </c>
      <c r="K34" s="2">
        <v>18</v>
      </c>
    </row>
    <row r="35" spans="1:11" x14ac:dyDescent="0.3">
      <c r="A35" s="5" t="s">
        <v>19</v>
      </c>
      <c r="B35" s="2">
        <v>46</v>
      </c>
      <c r="C35" s="21">
        <v>39</v>
      </c>
      <c r="D35" s="2">
        <v>50</v>
      </c>
      <c r="E35" s="2">
        <v>41</v>
      </c>
      <c r="F35" s="2">
        <v>47</v>
      </c>
      <c r="G35" s="2">
        <v>41</v>
      </c>
      <c r="H35" s="2">
        <v>45</v>
      </c>
      <c r="I35" s="2">
        <v>39</v>
      </c>
      <c r="J35" s="2">
        <v>38</v>
      </c>
      <c r="K35" s="2">
        <v>39</v>
      </c>
    </row>
    <row r="36" spans="1:11" x14ac:dyDescent="0.3">
      <c r="A36" s="5" t="s">
        <v>22</v>
      </c>
      <c r="B36" s="2">
        <v>8</v>
      </c>
      <c r="C36" s="2">
        <v>15</v>
      </c>
      <c r="D36" s="2">
        <v>4</v>
      </c>
      <c r="E36" s="2">
        <v>13</v>
      </c>
      <c r="F36" s="2">
        <v>7</v>
      </c>
      <c r="G36" s="2">
        <v>13</v>
      </c>
      <c r="H36" s="2">
        <v>7</v>
      </c>
      <c r="I36" s="2">
        <v>15</v>
      </c>
      <c r="J36" s="2">
        <v>16</v>
      </c>
      <c r="K36" s="2">
        <v>15</v>
      </c>
    </row>
    <row r="37" spans="1:11" x14ac:dyDescent="0.3">
      <c r="A37" s="5" t="s">
        <v>20</v>
      </c>
      <c r="B37" s="2">
        <v>12</v>
      </c>
      <c r="C37" s="2">
        <v>12</v>
      </c>
      <c r="D37" s="2">
        <v>14</v>
      </c>
      <c r="E37" s="2">
        <v>10</v>
      </c>
      <c r="F37" s="2">
        <v>11</v>
      </c>
      <c r="G37" s="2">
        <v>9</v>
      </c>
      <c r="H37" s="2">
        <v>11</v>
      </c>
      <c r="I37" s="2">
        <v>6</v>
      </c>
      <c r="J37" s="2">
        <v>10</v>
      </c>
      <c r="K37" s="2">
        <v>5</v>
      </c>
    </row>
    <row r="38" spans="1:11" x14ac:dyDescent="0.3">
      <c r="A38" s="13" t="s">
        <v>27</v>
      </c>
      <c r="B38" s="11">
        <f>(B34+B35)/SUM(B34:B37)</f>
        <v>0.74025974025974028</v>
      </c>
      <c r="C38" s="11">
        <f t="shared" ref="C38:K38" si="12">(C34+C35)/SUM(C34:C37)</f>
        <v>0.64935064935064934</v>
      </c>
      <c r="D38" s="11">
        <f t="shared" si="12"/>
        <v>0.76623376623376627</v>
      </c>
      <c r="E38" s="11">
        <f t="shared" si="12"/>
        <v>0.70129870129870131</v>
      </c>
      <c r="F38" s="11">
        <f t="shared" si="12"/>
        <v>0.76623376623376627</v>
      </c>
      <c r="G38" s="11">
        <f t="shared" si="12"/>
        <v>0.7142857142857143</v>
      </c>
      <c r="H38" s="11">
        <f t="shared" si="12"/>
        <v>0.76</v>
      </c>
      <c r="I38" s="11">
        <f t="shared" si="12"/>
        <v>0.72727272727272729</v>
      </c>
      <c r="J38" s="11">
        <f t="shared" si="12"/>
        <v>0.66233766233766234</v>
      </c>
      <c r="K38" s="11">
        <f t="shared" si="12"/>
        <v>0.74025974025974028</v>
      </c>
    </row>
    <row r="39" spans="1:11" x14ac:dyDescent="0.3">
      <c r="A39" s="4" t="s">
        <v>17</v>
      </c>
      <c r="B39" s="11">
        <f>B34/(B34+B36)</f>
        <v>0.57894736842105265</v>
      </c>
      <c r="C39" s="11">
        <f t="shared" ref="C39:K39" si="13">C34/(C34+C36)</f>
        <v>0.42307692307692307</v>
      </c>
      <c r="D39" s="11">
        <f t="shared" si="13"/>
        <v>0.69230769230769229</v>
      </c>
      <c r="E39" s="11">
        <f t="shared" si="13"/>
        <v>0.5</v>
      </c>
      <c r="F39" s="11">
        <f t="shared" si="13"/>
        <v>0.63157894736842102</v>
      </c>
      <c r="G39" s="11">
        <f t="shared" si="13"/>
        <v>0.51851851851851849</v>
      </c>
      <c r="H39" s="11">
        <f t="shared" si="13"/>
        <v>0.63157894736842102</v>
      </c>
      <c r="I39" s="11">
        <f t="shared" si="13"/>
        <v>0.53125</v>
      </c>
      <c r="J39" s="11">
        <f t="shared" si="13"/>
        <v>0.44827586206896552</v>
      </c>
      <c r="K39" s="11">
        <f t="shared" si="13"/>
        <v>0.54545454545454541</v>
      </c>
    </row>
    <row r="40" spans="1:11" x14ac:dyDescent="0.3">
      <c r="A40" s="4" t="s">
        <v>16</v>
      </c>
      <c r="B40" s="11">
        <f>B34/(B34+B37)</f>
        <v>0.47826086956521741</v>
      </c>
      <c r="C40" s="11">
        <f t="shared" ref="C40:K40" si="14">C34/(C34+C37)</f>
        <v>0.47826086956521741</v>
      </c>
      <c r="D40" s="11">
        <f t="shared" si="14"/>
        <v>0.39130434782608697</v>
      </c>
      <c r="E40" s="11">
        <f t="shared" si="14"/>
        <v>0.56521739130434778</v>
      </c>
      <c r="F40" s="11">
        <f t="shared" si="14"/>
        <v>0.52173913043478259</v>
      </c>
      <c r="G40" s="11">
        <f t="shared" si="14"/>
        <v>0.60869565217391308</v>
      </c>
      <c r="H40" s="11">
        <f t="shared" si="14"/>
        <v>0.52173913043478259</v>
      </c>
      <c r="I40" s="11">
        <f t="shared" si="14"/>
        <v>0.73913043478260865</v>
      </c>
      <c r="J40" s="11">
        <f t="shared" si="14"/>
        <v>0.56521739130434778</v>
      </c>
      <c r="K40" s="11">
        <f t="shared" si="14"/>
        <v>0.78260869565217395</v>
      </c>
    </row>
    <row r="41" spans="1:11" x14ac:dyDescent="0.3">
      <c r="A41" s="4" t="s">
        <v>18</v>
      </c>
      <c r="B41" s="11">
        <f>B35/(B35+B36)</f>
        <v>0.85185185185185186</v>
      </c>
      <c r="C41" s="11">
        <f t="shared" ref="C41:K41" si="15">C35/(C35+C36)</f>
        <v>0.72222222222222221</v>
      </c>
      <c r="D41" s="11">
        <f t="shared" si="15"/>
        <v>0.92592592592592593</v>
      </c>
      <c r="E41" s="11">
        <f t="shared" si="15"/>
        <v>0.7592592592592593</v>
      </c>
      <c r="F41" s="11">
        <f t="shared" si="15"/>
        <v>0.87037037037037035</v>
      </c>
      <c r="G41" s="11">
        <f t="shared" si="15"/>
        <v>0.7592592592592593</v>
      </c>
      <c r="H41" s="11">
        <f t="shared" si="15"/>
        <v>0.86538461538461542</v>
      </c>
      <c r="I41" s="11">
        <f t="shared" si="15"/>
        <v>0.72222222222222221</v>
      </c>
      <c r="J41" s="11">
        <f t="shared" si="15"/>
        <v>0.70370370370370372</v>
      </c>
      <c r="K41" s="11">
        <f t="shared" si="15"/>
        <v>0.72222222222222221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0.47826086956521741</v>
      </c>
      <c r="C43" s="11">
        <f t="shared" ref="C43:K43" si="16">C34/(C34+C37)</f>
        <v>0.47826086956521741</v>
      </c>
      <c r="D43" s="11">
        <f t="shared" si="16"/>
        <v>0.39130434782608697</v>
      </c>
      <c r="E43" s="11">
        <f t="shared" si="16"/>
        <v>0.56521739130434778</v>
      </c>
      <c r="F43" s="11">
        <f t="shared" si="16"/>
        <v>0.52173913043478259</v>
      </c>
      <c r="G43" s="11">
        <f t="shared" si="16"/>
        <v>0.60869565217391308</v>
      </c>
      <c r="H43" s="11">
        <f t="shared" si="16"/>
        <v>0.52173913043478259</v>
      </c>
      <c r="I43" s="11">
        <f t="shared" si="16"/>
        <v>0.73913043478260865</v>
      </c>
      <c r="J43" s="11">
        <f t="shared" si="16"/>
        <v>0.56521739130434778</v>
      </c>
      <c r="K43" s="11">
        <f t="shared" si="16"/>
        <v>0.78260869565217395</v>
      </c>
    </row>
    <row r="44" spans="1:11" x14ac:dyDescent="0.3">
      <c r="A44" s="4" t="s">
        <v>23</v>
      </c>
      <c r="B44" s="11">
        <f>B36/(B36+B35)</f>
        <v>0.14814814814814814</v>
      </c>
      <c r="C44" s="11">
        <f t="shared" ref="C44:K44" si="17">C36/(C36+C35)</f>
        <v>0.27777777777777779</v>
      </c>
      <c r="D44" s="11">
        <f t="shared" si="17"/>
        <v>7.407407407407407E-2</v>
      </c>
      <c r="E44" s="11">
        <f t="shared" si="17"/>
        <v>0.24074074074074073</v>
      </c>
      <c r="F44" s="11">
        <f t="shared" si="17"/>
        <v>0.12962962962962962</v>
      </c>
      <c r="G44" s="11">
        <f t="shared" si="17"/>
        <v>0.24074074074074073</v>
      </c>
      <c r="H44" s="11">
        <f t="shared" si="17"/>
        <v>0.13461538461538461</v>
      </c>
      <c r="I44" s="11">
        <f t="shared" si="17"/>
        <v>0.27777777777777779</v>
      </c>
      <c r="J44" s="11">
        <f t="shared" si="17"/>
        <v>0.29629629629629628</v>
      </c>
      <c r="K44" s="11">
        <f t="shared" si="17"/>
        <v>0.27777777777777779</v>
      </c>
    </row>
    <row r="45" spans="1:11" x14ac:dyDescent="0.3">
      <c r="C45" s="11"/>
    </row>
    <row r="46" spans="1:11" x14ac:dyDescent="0.3">
      <c r="A46" s="6" t="s">
        <v>34</v>
      </c>
      <c r="B46" s="11">
        <v>0.90180000000000005</v>
      </c>
      <c r="C46" s="11">
        <v>0.87849999999999995</v>
      </c>
      <c r="D46" s="11">
        <v>0.89759999999999995</v>
      </c>
      <c r="E46" s="11">
        <v>0.88590000000000002</v>
      </c>
      <c r="F46" s="11">
        <v>0.89129999999999998</v>
      </c>
      <c r="G46" s="11">
        <v>0.89259999999999995</v>
      </c>
      <c r="H46" s="11">
        <v>0.89170000000000005</v>
      </c>
      <c r="I46" s="11">
        <v>0.88680000000000003</v>
      </c>
      <c r="J46" s="11">
        <v>0.90159999999999996</v>
      </c>
      <c r="K46" s="11">
        <v>0.89449999999999996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7</v>
      </c>
      <c r="C48" s="2">
        <v>11</v>
      </c>
      <c r="D48" s="2">
        <v>8</v>
      </c>
      <c r="E48" s="2">
        <v>9</v>
      </c>
      <c r="F48" s="2">
        <v>13</v>
      </c>
      <c r="G48" s="2">
        <v>13</v>
      </c>
      <c r="H48" s="2">
        <v>11</v>
      </c>
      <c r="I48" s="2">
        <v>15</v>
      </c>
      <c r="J48" s="2">
        <v>12</v>
      </c>
      <c r="K48" s="2">
        <v>8</v>
      </c>
    </row>
    <row r="49" spans="1:11" x14ac:dyDescent="0.3">
      <c r="A49" s="5" t="s">
        <v>19</v>
      </c>
      <c r="B49" s="2">
        <v>44</v>
      </c>
      <c r="C49" s="21">
        <v>52</v>
      </c>
      <c r="D49" s="2">
        <v>46</v>
      </c>
      <c r="E49" s="2">
        <v>44</v>
      </c>
      <c r="F49" s="2">
        <v>47</v>
      </c>
      <c r="G49" s="2">
        <v>40</v>
      </c>
      <c r="H49" s="2">
        <v>51</v>
      </c>
      <c r="I49" s="2">
        <v>44</v>
      </c>
      <c r="J49" s="2">
        <v>41</v>
      </c>
      <c r="K49" s="2">
        <v>44</v>
      </c>
    </row>
    <row r="50" spans="1:11" x14ac:dyDescent="0.3">
      <c r="A50" s="5" t="s">
        <v>22</v>
      </c>
      <c r="B50" s="2">
        <v>13</v>
      </c>
      <c r="C50" s="2">
        <v>5</v>
      </c>
      <c r="D50" s="2">
        <v>11</v>
      </c>
      <c r="E50" s="2">
        <v>13</v>
      </c>
      <c r="F50" s="2">
        <v>10</v>
      </c>
      <c r="G50" s="2">
        <v>17</v>
      </c>
      <c r="H50" s="2">
        <v>6</v>
      </c>
      <c r="I50" s="2">
        <v>13</v>
      </c>
      <c r="J50" s="2">
        <v>16</v>
      </c>
      <c r="K50" s="2">
        <v>13</v>
      </c>
    </row>
    <row r="51" spans="1:11" x14ac:dyDescent="0.3">
      <c r="A51" s="5" t="s">
        <v>20</v>
      </c>
      <c r="B51" s="2">
        <v>13</v>
      </c>
      <c r="C51" s="2">
        <v>9</v>
      </c>
      <c r="D51" s="2">
        <v>12</v>
      </c>
      <c r="E51" s="2">
        <v>11</v>
      </c>
      <c r="F51" s="2">
        <v>7</v>
      </c>
      <c r="G51" s="2">
        <v>7</v>
      </c>
      <c r="H51" s="2">
        <v>9</v>
      </c>
      <c r="I51" s="2">
        <v>5</v>
      </c>
      <c r="J51" s="2">
        <v>8</v>
      </c>
      <c r="K51" s="2">
        <v>12</v>
      </c>
    </row>
    <row r="52" spans="1:11" x14ac:dyDescent="0.3">
      <c r="A52" s="13" t="s">
        <v>27</v>
      </c>
      <c r="B52" s="11">
        <f>(B48+B49)/SUM(B48:B51)</f>
        <v>0.66233766233766234</v>
      </c>
      <c r="C52" s="11">
        <f t="shared" ref="C52:K52" si="18">(C48+C49)/SUM(C48:C51)</f>
        <v>0.81818181818181823</v>
      </c>
      <c r="D52" s="11">
        <f t="shared" si="18"/>
        <v>0.70129870129870131</v>
      </c>
      <c r="E52" s="11">
        <f t="shared" si="18"/>
        <v>0.68831168831168832</v>
      </c>
      <c r="F52" s="11">
        <f t="shared" si="18"/>
        <v>0.77922077922077926</v>
      </c>
      <c r="G52" s="11">
        <f t="shared" si="18"/>
        <v>0.68831168831168832</v>
      </c>
      <c r="H52" s="11">
        <f t="shared" si="18"/>
        <v>0.80519480519480524</v>
      </c>
      <c r="I52" s="11">
        <f t="shared" si="18"/>
        <v>0.76623376623376627</v>
      </c>
      <c r="J52" s="11">
        <f t="shared" si="18"/>
        <v>0.68831168831168832</v>
      </c>
      <c r="K52" s="11">
        <f t="shared" si="18"/>
        <v>0.67532467532467533</v>
      </c>
    </row>
    <row r="53" spans="1:11" x14ac:dyDescent="0.3">
      <c r="A53" s="4" t="s">
        <v>17</v>
      </c>
      <c r="B53" s="11">
        <f>B48/(B48+B50)</f>
        <v>0.35</v>
      </c>
      <c r="C53" s="11">
        <f t="shared" ref="C53:K53" si="19">C48/(C48+C50)</f>
        <v>0.6875</v>
      </c>
      <c r="D53" s="11">
        <f t="shared" si="19"/>
        <v>0.42105263157894735</v>
      </c>
      <c r="E53" s="11">
        <f t="shared" si="19"/>
        <v>0.40909090909090912</v>
      </c>
      <c r="F53" s="11">
        <f>F48/(F48+F50)</f>
        <v>0.56521739130434778</v>
      </c>
      <c r="G53" s="11">
        <f t="shared" si="19"/>
        <v>0.43333333333333335</v>
      </c>
      <c r="H53" s="11">
        <f t="shared" si="19"/>
        <v>0.6470588235294118</v>
      </c>
      <c r="I53" s="11">
        <f t="shared" si="19"/>
        <v>0.5357142857142857</v>
      </c>
      <c r="J53" s="11">
        <f t="shared" si="19"/>
        <v>0.42857142857142855</v>
      </c>
      <c r="K53" s="11">
        <f t="shared" si="19"/>
        <v>0.38095238095238093</v>
      </c>
    </row>
    <row r="54" spans="1:11" x14ac:dyDescent="0.3">
      <c r="A54" s="4" t="s">
        <v>16</v>
      </c>
      <c r="B54" s="11">
        <f>B48/(B48+B51)</f>
        <v>0.35</v>
      </c>
      <c r="C54" s="11">
        <f t="shared" ref="C54:K54" si="20">C48/(C48+C51)</f>
        <v>0.55000000000000004</v>
      </c>
      <c r="D54" s="11">
        <f t="shared" si="20"/>
        <v>0.4</v>
      </c>
      <c r="E54" s="11">
        <f t="shared" si="20"/>
        <v>0.45</v>
      </c>
      <c r="F54" s="11">
        <f t="shared" si="20"/>
        <v>0.65</v>
      </c>
      <c r="G54" s="11">
        <f t="shared" si="20"/>
        <v>0.65</v>
      </c>
      <c r="H54" s="11">
        <f t="shared" si="20"/>
        <v>0.55000000000000004</v>
      </c>
      <c r="I54" s="11">
        <f t="shared" si="20"/>
        <v>0.75</v>
      </c>
      <c r="J54" s="11">
        <f t="shared" si="20"/>
        <v>0.6</v>
      </c>
      <c r="K54" s="11">
        <f t="shared" si="20"/>
        <v>0.4</v>
      </c>
    </row>
    <row r="55" spans="1:11" x14ac:dyDescent="0.3">
      <c r="A55" s="4" t="s">
        <v>18</v>
      </c>
      <c r="B55" s="11">
        <f>B49/(B49+B50)</f>
        <v>0.77192982456140347</v>
      </c>
      <c r="C55" s="11">
        <f t="shared" ref="C55:K55" si="21">C49/(C49+C50)</f>
        <v>0.91228070175438591</v>
      </c>
      <c r="D55" s="11">
        <f t="shared" si="21"/>
        <v>0.80701754385964908</v>
      </c>
      <c r="E55" s="11">
        <f t="shared" si="21"/>
        <v>0.77192982456140347</v>
      </c>
      <c r="F55" s="11">
        <f t="shared" si="21"/>
        <v>0.82456140350877194</v>
      </c>
      <c r="G55" s="11">
        <f t="shared" si="21"/>
        <v>0.70175438596491224</v>
      </c>
      <c r="H55" s="11">
        <f t="shared" si="21"/>
        <v>0.89473684210526316</v>
      </c>
      <c r="I55" s="11">
        <f t="shared" si="21"/>
        <v>0.77192982456140347</v>
      </c>
      <c r="J55" s="11">
        <f t="shared" si="21"/>
        <v>0.7192982456140351</v>
      </c>
      <c r="K55" s="11">
        <f t="shared" si="21"/>
        <v>0.77192982456140347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0.35</v>
      </c>
      <c r="C57" s="11">
        <f t="shared" ref="C57:K57" si="22">C48/(C48+C51)</f>
        <v>0.55000000000000004</v>
      </c>
      <c r="D57" s="11">
        <f t="shared" si="22"/>
        <v>0.4</v>
      </c>
      <c r="E57" s="11">
        <f t="shared" si="22"/>
        <v>0.45</v>
      </c>
      <c r="F57" s="11">
        <f t="shared" si="22"/>
        <v>0.65</v>
      </c>
      <c r="G57" s="11">
        <f t="shared" si="22"/>
        <v>0.65</v>
      </c>
      <c r="H57" s="11">
        <f t="shared" si="22"/>
        <v>0.55000000000000004</v>
      </c>
      <c r="I57" s="11">
        <f t="shared" si="22"/>
        <v>0.75</v>
      </c>
      <c r="J57" s="11">
        <f t="shared" si="22"/>
        <v>0.6</v>
      </c>
      <c r="K57" s="11">
        <f t="shared" si="22"/>
        <v>0.4</v>
      </c>
    </row>
    <row r="58" spans="1:11" x14ac:dyDescent="0.3">
      <c r="A58" s="4" t="s">
        <v>23</v>
      </c>
      <c r="B58" s="11">
        <f>B50/(B50+B49)</f>
        <v>0.22807017543859648</v>
      </c>
      <c r="C58" s="11">
        <f t="shared" ref="C58:K58" si="23">C50/(C50+C49)</f>
        <v>8.771929824561403E-2</v>
      </c>
      <c r="D58" s="11">
        <f t="shared" si="23"/>
        <v>0.19298245614035087</v>
      </c>
      <c r="E58" s="11">
        <f t="shared" si="23"/>
        <v>0.22807017543859648</v>
      </c>
      <c r="F58" s="11">
        <f t="shared" si="23"/>
        <v>0.17543859649122806</v>
      </c>
      <c r="G58" s="11">
        <f t="shared" si="23"/>
        <v>0.2982456140350877</v>
      </c>
      <c r="H58" s="11">
        <f t="shared" si="23"/>
        <v>0.10526315789473684</v>
      </c>
      <c r="I58" s="11">
        <f t="shared" si="23"/>
        <v>0.22807017543859648</v>
      </c>
      <c r="J58" s="11">
        <f t="shared" si="23"/>
        <v>0.2807017543859649</v>
      </c>
      <c r="K58" s="11">
        <f t="shared" si="23"/>
        <v>0.22807017543859648</v>
      </c>
    </row>
    <row r="59" spans="1:11" x14ac:dyDescent="0.3">
      <c r="C59" s="11"/>
    </row>
    <row r="60" spans="1:11" x14ac:dyDescent="0.3">
      <c r="A60" s="6" t="s">
        <v>35</v>
      </c>
      <c r="B60" s="11">
        <v>0.89590000000000003</v>
      </c>
      <c r="C60" s="11">
        <v>0.88490000000000002</v>
      </c>
      <c r="D60" s="11">
        <v>0.89749999999999996</v>
      </c>
      <c r="E60" s="11">
        <v>0.87609999999999999</v>
      </c>
      <c r="F60" s="11">
        <v>0.90280000000000005</v>
      </c>
      <c r="G60" s="11">
        <v>0.88219999999999998</v>
      </c>
      <c r="H60" s="11">
        <v>0.89559999999999995</v>
      </c>
      <c r="I60" s="11">
        <v>0.89139999999999997</v>
      </c>
      <c r="J60" s="11">
        <v>0.89649999999999996</v>
      </c>
      <c r="K60" s="11">
        <v>0.88119999999999998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12</v>
      </c>
      <c r="C62" s="2">
        <v>15</v>
      </c>
      <c r="D62" s="2">
        <v>10</v>
      </c>
      <c r="E62" s="2">
        <v>17</v>
      </c>
      <c r="F62" s="2">
        <v>10</v>
      </c>
      <c r="G62" s="2">
        <v>9</v>
      </c>
      <c r="H62" s="2">
        <v>10</v>
      </c>
      <c r="I62" s="2">
        <v>12</v>
      </c>
      <c r="J62" s="2">
        <v>13</v>
      </c>
      <c r="K62" s="2">
        <v>9</v>
      </c>
    </row>
    <row r="63" spans="1:11" x14ac:dyDescent="0.3">
      <c r="A63" s="5" t="s">
        <v>19</v>
      </c>
      <c r="B63" s="2">
        <v>46</v>
      </c>
      <c r="C63" s="21">
        <v>47</v>
      </c>
      <c r="D63" s="2">
        <v>48</v>
      </c>
      <c r="E63" s="2">
        <v>47</v>
      </c>
      <c r="F63" s="2">
        <v>46</v>
      </c>
      <c r="G63" s="2">
        <v>43</v>
      </c>
      <c r="H63" s="2">
        <v>52</v>
      </c>
      <c r="I63" s="2">
        <v>42</v>
      </c>
      <c r="J63" s="2">
        <v>44</v>
      </c>
      <c r="K63" s="2">
        <v>41</v>
      </c>
    </row>
    <row r="64" spans="1:11" x14ac:dyDescent="0.3">
      <c r="A64" s="5" t="s">
        <v>22</v>
      </c>
      <c r="B64" s="2">
        <v>9</v>
      </c>
      <c r="C64" s="2">
        <v>8</v>
      </c>
      <c r="D64" s="2">
        <v>7</v>
      </c>
      <c r="E64" s="2">
        <v>8</v>
      </c>
      <c r="F64" s="2">
        <v>9</v>
      </c>
      <c r="G64" s="2">
        <v>12</v>
      </c>
      <c r="H64" s="2">
        <v>3</v>
      </c>
      <c r="I64" s="2">
        <v>13</v>
      </c>
      <c r="J64" s="2">
        <v>11</v>
      </c>
      <c r="K64" s="2">
        <v>14</v>
      </c>
    </row>
    <row r="65" spans="1:11" x14ac:dyDescent="0.3">
      <c r="A65" s="5" t="s">
        <v>20</v>
      </c>
      <c r="B65" s="2">
        <v>10</v>
      </c>
      <c r="C65" s="2">
        <v>7</v>
      </c>
      <c r="D65" s="2">
        <v>12</v>
      </c>
      <c r="E65" s="2">
        <v>5</v>
      </c>
      <c r="F65" s="2">
        <v>12</v>
      </c>
      <c r="G65" s="2">
        <v>13</v>
      </c>
      <c r="H65" s="2">
        <v>12</v>
      </c>
      <c r="I65" s="2">
        <v>10</v>
      </c>
      <c r="J65" s="2">
        <v>9</v>
      </c>
      <c r="K65" s="2">
        <v>13</v>
      </c>
    </row>
    <row r="66" spans="1:11" x14ac:dyDescent="0.3">
      <c r="A66" s="13" t="s">
        <v>27</v>
      </c>
      <c r="B66" s="11">
        <f>(B62+B63)/SUM(B62:B65)</f>
        <v>0.75324675324675328</v>
      </c>
      <c r="C66" s="11">
        <f t="shared" ref="C66:K66" si="24">(C62+C63)/SUM(C62:C65)</f>
        <v>0.80519480519480524</v>
      </c>
      <c r="D66" s="11">
        <f t="shared" si="24"/>
        <v>0.75324675324675328</v>
      </c>
      <c r="E66" s="11">
        <f t="shared" si="24"/>
        <v>0.83116883116883122</v>
      </c>
      <c r="F66" s="11">
        <f t="shared" si="24"/>
        <v>0.72727272727272729</v>
      </c>
      <c r="G66" s="11">
        <f t="shared" si="24"/>
        <v>0.67532467532467533</v>
      </c>
      <c r="H66" s="11">
        <f t="shared" si="24"/>
        <v>0.80519480519480524</v>
      </c>
      <c r="I66" s="11">
        <f t="shared" si="24"/>
        <v>0.70129870129870131</v>
      </c>
      <c r="J66" s="11">
        <f t="shared" si="24"/>
        <v>0.74025974025974028</v>
      </c>
      <c r="K66" s="11">
        <f t="shared" si="24"/>
        <v>0.64935064935064934</v>
      </c>
    </row>
    <row r="67" spans="1:11" x14ac:dyDescent="0.3">
      <c r="A67" s="4" t="s">
        <v>17</v>
      </c>
      <c r="B67" s="11">
        <f>B62/(B62+B64)</f>
        <v>0.5714285714285714</v>
      </c>
      <c r="C67" s="11">
        <f t="shared" ref="C67:K67" si="25">C62/(C62+C64)</f>
        <v>0.65217391304347827</v>
      </c>
      <c r="D67" s="11">
        <f t="shared" si="25"/>
        <v>0.58823529411764708</v>
      </c>
      <c r="E67" s="11">
        <f t="shared" si="25"/>
        <v>0.68</v>
      </c>
      <c r="F67" s="11">
        <f t="shared" si="25"/>
        <v>0.52631578947368418</v>
      </c>
      <c r="G67" s="11">
        <f t="shared" si="25"/>
        <v>0.42857142857142855</v>
      </c>
      <c r="H67" s="11">
        <f t="shared" si="25"/>
        <v>0.76923076923076927</v>
      </c>
      <c r="I67" s="11">
        <f t="shared" si="25"/>
        <v>0.48</v>
      </c>
      <c r="J67" s="11">
        <f t="shared" si="25"/>
        <v>0.54166666666666663</v>
      </c>
      <c r="K67" s="11">
        <f t="shared" si="25"/>
        <v>0.39130434782608697</v>
      </c>
    </row>
    <row r="68" spans="1:11" x14ac:dyDescent="0.3">
      <c r="A68" s="4" t="s">
        <v>16</v>
      </c>
      <c r="B68" s="11">
        <f>B62/(B62+B65)</f>
        <v>0.54545454545454541</v>
      </c>
      <c r="C68" s="11">
        <f t="shared" ref="C68:K68" si="26">C62/(C62+C65)</f>
        <v>0.68181818181818177</v>
      </c>
      <c r="D68" s="11">
        <f t="shared" si="26"/>
        <v>0.45454545454545453</v>
      </c>
      <c r="E68" s="11">
        <f t="shared" si="26"/>
        <v>0.77272727272727271</v>
      </c>
      <c r="F68" s="11">
        <f t="shared" si="26"/>
        <v>0.45454545454545453</v>
      </c>
      <c r="G68" s="11">
        <f t="shared" si="26"/>
        <v>0.40909090909090912</v>
      </c>
      <c r="H68" s="11">
        <f t="shared" si="26"/>
        <v>0.45454545454545453</v>
      </c>
      <c r="I68" s="11">
        <f t="shared" si="26"/>
        <v>0.54545454545454541</v>
      </c>
      <c r="J68" s="11">
        <f t="shared" si="26"/>
        <v>0.59090909090909094</v>
      </c>
      <c r="K68" s="11">
        <f t="shared" si="26"/>
        <v>0.40909090909090912</v>
      </c>
    </row>
    <row r="69" spans="1:11" x14ac:dyDescent="0.3">
      <c r="A69" s="4" t="s">
        <v>18</v>
      </c>
      <c r="B69" s="11">
        <f>B63/(B63+B64)</f>
        <v>0.83636363636363631</v>
      </c>
      <c r="C69" s="11">
        <f t="shared" ref="C69:K69" si="27">C63/(C63+C64)</f>
        <v>0.8545454545454545</v>
      </c>
      <c r="D69" s="11">
        <f t="shared" si="27"/>
        <v>0.87272727272727268</v>
      </c>
      <c r="E69" s="11">
        <f t="shared" si="27"/>
        <v>0.8545454545454545</v>
      </c>
      <c r="F69" s="11">
        <f t="shared" si="27"/>
        <v>0.83636363636363631</v>
      </c>
      <c r="G69" s="11">
        <f t="shared" si="27"/>
        <v>0.78181818181818186</v>
      </c>
      <c r="H69" s="11">
        <f t="shared" si="27"/>
        <v>0.94545454545454544</v>
      </c>
      <c r="I69" s="11">
        <f t="shared" si="27"/>
        <v>0.76363636363636367</v>
      </c>
      <c r="J69" s="11">
        <f t="shared" si="27"/>
        <v>0.8</v>
      </c>
      <c r="K69" s="11">
        <f t="shared" si="27"/>
        <v>0.74545454545454548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0.54545454545454541</v>
      </c>
      <c r="C71" s="11">
        <f t="shared" ref="C71:K71" si="28">C62/(C62+C65)</f>
        <v>0.68181818181818177</v>
      </c>
      <c r="D71" s="11">
        <f t="shared" si="28"/>
        <v>0.45454545454545453</v>
      </c>
      <c r="E71" s="11">
        <f t="shared" si="28"/>
        <v>0.77272727272727271</v>
      </c>
      <c r="F71" s="11">
        <f t="shared" si="28"/>
        <v>0.45454545454545453</v>
      </c>
      <c r="G71" s="11">
        <f t="shared" si="28"/>
        <v>0.40909090909090912</v>
      </c>
      <c r="H71" s="11">
        <f t="shared" si="28"/>
        <v>0.45454545454545453</v>
      </c>
      <c r="I71" s="11">
        <f t="shared" si="28"/>
        <v>0.54545454545454541</v>
      </c>
      <c r="J71" s="11">
        <f t="shared" si="28"/>
        <v>0.59090909090909094</v>
      </c>
      <c r="K71" s="11">
        <f t="shared" si="28"/>
        <v>0.40909090909090912</v>
      </c>
    </row>
    <row r="72" spans="1:11" x14ac:dyDescent="0.3">
      <c r="A72" s="4" t="s">
        <v>23</v>
      </c>
      <c r="B72" s="11">
        <f>B64/(B64+B63)</f>
        <v>0.16363636363636364</v>
      </c>
      <c r="C72" s="11">
        <f t="shared" ref="C72:K72" si="29">C64/(C64+C63)</f>
        <v>0.14545454545454545</v>
      </c>
      <c r="D72" s="11">
        <f t="shared" si="29"/>
        <v>0.12727272727272726</v>
      </c>
      <c r="E72" s="11">
        <f t="shared" si="29"/>
        <v>0.14545454545454545</v>
      </c>
      <c r="F72" s="11">
        <f t="shared" si="29"/>
        <v>0.16363636363636364</v>
      </c>
      <c r="G72" s="11">
        <f t="shared" si="29"/>
        <v>0.21818181818181817</v>
      </c>
      <c r="H72" s="11">
        <f t="shared" si="29"/>
        <v>5.4545454545454543E-2</v>
      </c>
      <c r="I72" s="11">
        <f t="shared" si="29"/>
        <v>0.23636363636363636</v>
      </c>
      <c r="J72" s="11">
        <f t="shared" si="29"/>
        <v>0.2</v>
      </c>
      <c r="K72" s="11">
        <f t="shared" si="29"/>
        <v>0.25454545454545452</v>
      </c>
    </row>
    <row r="73" spans="1:11" x14ac:dyDescent="0.3">
      <c r="C73" s="11"/>
    </row>
    <row r="74" spans="1:11" x14ac:dyDescent="0.3">
      <c r="A74" s="6" t="s">
        <v>36</v>
      </c>
      <c r="B74" s="11">
        <v>0.89080000000000004</v>
      </c>
      <c r="C74" s="11">
        <v>0.86939999999999995</v>
      </c>
      <c r="D74" s="11">
        <v>0.87490000000000001</v>
      </c>
      <c r="E74" s="11">
        <v>0.89</v>
      </c>
      <c r="F74" s="11">
        <v>0.90069999999999995</v>
      </c>
      <c r="G74" s="11">
        <v>0.89290000000000003</v>
      </c>
      <c r="H74" s="11">
        <v>0.88570000000000004</v>
      </c>
      <c r="I74" s="11">
        <v>0.89129999999999998</v>
      </c>
      <c r="J74" s="11">
        <v>0.89239999999999997</v>
      </c>
      <c r="K74" s="11">
        <v>0.89729999999999999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7</v>
      </c>
      <c r="C76" s="2">
        <v>9</v>
      </c>
      <c r="D76" s="2">
        <v>10</v>
      </c>
      <c r="E76" s="2">
        <v>17</v>
      </c>
      <c r="F76" s="2">
        <v>14</v>
      </c>
      <c r="G76" s="2">
        <v>15</v>
      </c>
      <c r="H76" s="2">
        <v>6</v>
      </c>
      <c r="I76" s="2">
        <v>13</v>
      </c>
      <c r="J76" s="2">
        <v>11</v>
      </c>
      <c r="K76" s="2">
        <v>14</v>
      </c>
    </row>
    <row r="77" spans="1:11" x14ac:dyDescent="0.3">
      <c r="A77" s="5" t="s">
        <v>19</v>
      </c>
      <c r="B77" s="2">
        <v>45</v>
      </c>
      <c r="C77" s="21">
        <v>49</v>
      </c>
      <c r="D77" s="21">
        <v>46</v>
      </c>
      <c r="E77" s="21">
        <v>39</v>
      </c>
      <c r="F77" s="21">
        <v>50</v>
      </c>
      <c r="G77" s="21">
        <v>41</v>
      </c>
      <c r="H77" s="21">
        <v>48</v>
      </c>
      <c r="I77" s="21">
        <v>41</v>
      </c>
      <c r="J77" s="21">
        <v>44</v>
      </c>
      <c r="K77" s="21">
        <v>43</v>
      </c>
    </row>
    <row r="78" spans="1:11" x14ac:dyDescent="0.3">
      <c r="A78" s="5" t="s">
        <v>22</v>
      </c>
      <c r="B78" s="2">
        <v>10</v>
      </c>
      <c r="C78" s="2">
        <v>6</v>
      </c>
      <c r="D78" s="2">
        <v>9</v>
      </c>
      <c r="E78" s="2">
        <v>16</v>
      </c>
      <c r="F78" s="2">
        <v>5</v>
      </c>
      <c r="G78" s="2">
        <v>14</v>
      </c>
      <c r="H78" s="2">
        <v>7</v>
      </c>
      <c r="I78" s="2">
        <v>14</v>
      </c>
      <c r="J78" s="2">
        <v>11</v>
      </c>
      <c r="K78" s="2">
        <v>11</v>
      </c>
    </row>
    <row r="79" spans="1:11" x14ac:dyDescent="0.3">
      <c r="A79" s="5" t="s">
        <v>20</v>
      </c>
      <c r="B79" s="2">
        <v>15</v>
      </c>
      <c r="C79" s="2">
        <v>13</v>
      </c>
      <c r="D79" s="2">
        <v>12</v>
      </c>
      <c r="E79" s="2">
        <v>5</v>
      </c>
      <c r="F79" s="2">
        <v>8</v>
      </c>
      <c r="G79" s="2">
        <v>7</v>
      </c>
      <c r="H79" s="2">
        <v>16</v>
      </c>
      <c r="I79" s="2">
        <v>9</v>
      </c>
      <c r="J79" s="2">
        <v>11</v>
      </c>
      <c r="K79" s="2">
        <v>7</v>
      </c>
    </row>
    <row r="80" spans="1:11" x14ac:dyDescent="0.3">
      <c r="A80" s="13" t="s">
        <v>27</v>
      </c>
      <c r="B80" s="11">
        <f>(B76+B77)/SUM(B76:B79)</f>
        <v>0.67532467532467533</v>
      </c>
      <c r="C80" s="11">
        <f t="shared" ref="C80:K80" si="30">(C76+C77)/SUM(C76:C79)</f>
        <v>0.75324675324675328</v>
      </c>
      <c r="D80" s="11">
        <f t="shared" si="30"/>
        <v>0.72727272727272729</v>
      </c>
      <c r="E80" s="11">
        <f t="shared" si="30"/>
        <v>0.72727272727272729</v>
      </c>
      <c r="F80" s="11">
        <f t="shared" si="30"/>
        <v>0.83116883116883122</v>
      </c>
      <c r="G80" s="11">
        <f t="shared" si="30"/>
        <v>0.72727272727272729</v>
      </c>
      <c r="H80" s="11">
        <f t="shared" si="30"/>
        <v>0.70129870129870131</v>
      </c>
      <c r="I80" s="11">
        <f t="shared" si="30"/>
        <v>0.70129870129870131</v>
      </c>
      <c r="J80" s="11">
        <f t="shared" si="30"/>
        <v>0.7142857142857143</v>
      </c>
      <c r="K80" s="11">
        <f t="shared" si="30"/>
        <v>0.76</v>
      </c>
    </row>
    <row r="81" spans="1:11" x14ac:dyDescent="0.3">
      <c r="A81" s="4" t="s">
        <v>17</v>
      </c>
      <c r="B81" s="11">
        <f>B76/(B76+B78)</f>
        <v>0.41176470588235292</v>
      </c>
      <c r="C81" s="11">
        <f t="shared" ref="C81:K81" si="31">C76/(C76+C78)</f>
        <v>0.6</v>
      </c>
      <c r="D81" s="11">
        <f t="shared" si="31"/>
        <v>0.52631578947368418</v>
      </c>
      <c r="E81" s="11">
        <f t="shared" si="31"/>
        <v>0.51515151515151514</v>
      </c>
      <c r="F81" s="11">
        <f t="shared" si="31"/>
        <v>0.73684210526315785</v>
      </c>
      <c r="G81" s="11">
        <f t="shared" si="31"/>
        <v>0.51724137931034486</v>
      </c>
      <c r="H81" s="11">
        <f t="shared" si="31"/>
        <v>0.46153846153846156</v>
      </c>
      <c r="I81" s="11">
        <f t="shared" si="31"/>
        <v>0.48148148148148145</v>
      </c>
      <c r="J81" s="11">
        <f t="shared" si="31"/>
        <v>0.5</v>
      </c>
      <c r="K81" s="11">
        <f t="shared" si="31"/>
        <v>0.56000000000000005</v>
      </c>
    </row>
    <row r="82" spans="1:11" x14ac:dyDescent="0.3">
      <c r="A82" s="4" t="s">
        <v>16</v>
      </c>
      <c r="B82" s="11">
        <f>B76/(B76+B79)</f>
        <v>0.31818181818181818</v>
      </c>
      <c r="C82" s="11">
        <f t="shared" ref="C82:K82" si="32">C76/(C76+C79)</f>
        <v>0.40909090909090912</v>
      </c>
      <c r="D82" s="11">
        <f t="shared" si="32"/>
        <v>0.45454545454545453</v>
      </c>
      <c r="E82" s="11">
        <f t="shared" si="32"/>
        <v>0.77272727272727271</v>
      </c>
      <c r="F82" s="11">
        <f t="shared" si="32"/>
        <v>0.63636363636363635</v>
      </c>
      <c r="G82" s="11">
        <f t="shared" si="32"/>
        <v>0.68181818181818177</v>
      </c>
      <c r="H82" s="11">
        <f t="shared" si="32"/>
        <v>0.27272727272727271</v>
      </c>
      <c r="I82" s="11">
        <f t="shared" si="32"/>
        <v>0.59090909090909094</v>
      </c>
      <c r="J82" s="11">
        <f t="shared" si="32"/>
        <v>0.5</v>
      </c>
      <c r="K82" s="11">
        <f t="shared" si="32"/>
        <v>0.66666666666666663</v>
      </c>
    </row>
    <row r="83" spans="1:11" x14ac:dyDescent="0.3">
      <c r="A83" s="4" t="s">
        <v>18</v>
      </c>
      <c r="B83" s="11">
        <f>B77/(B77+B78)</f>
        <v>0.81818181818181823</v>
      </c>
      <c r="C83" s="11">
        <f t="shared" ref="C83:K83" si="33">C77/(C77+C78)</f>
        <v>0.89090909090909087</v>
      </c>
      <c r="D83" s="11">
        <f t="shared" si="33"/>
        <v>0.83636363636363631</v>
      </c>
      <c r="E83" s="11">
        <f t="shared" si="33"/>
        <v>0.70909090909090911</v>
      </c>
      <c r="F83" s="11">
        <f t="shared" si="33"/>
        <v>0.90909090909090906</v>
      </c>
      <c r="G83" s="11">
        <f t="shared" si="33"/>
        <v>0.74545454545454548</v>
      </c>
      <c r="H83" s="11">
        <f t="shared" si="33"/>
        <v>0.87272727272727268</v>
      </c>
      <c r="I83" s="11">
        <f t="shared" si="33"/>
        <v>0.74545454545454548</v>
      </c>
      <c r="J83" s="11">
        <f t="shared" si="33"/>
        <v>0.8</v>
      </c>
      <c r="K83" s="11">
        <f t="shared" si="33"/>
        <v>0.79629629629629628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0.31818181818181818</v>
      </c>
      <c r="C85" s="11">
        <f t="shared" ref="C85:K85" si="34">C76/(C76+C79)</f>
        <v>0.40909090909090912</v>
      </c>
      <c r="D85" s="11">
        <f t="shared" si="34"/>
        <v>0.45454545454545453</v>
      </c>
      <c r="E85" s="11">
        <f t="shared" si="34"/>
        <v>0.77272727272727271</v>
      </c>
      <c r="F85" s="11">
        <f t="shared" si="34"/>
        <v>0.63636363636363635</v>
      </c>
      <c r="G85" s="11">
        <f t="shared" si="34"/>
        <v>0.68181818181818177</v>
      </c>
      <c r="H85" s="11">
        <f t="shared" si="34"/>
        <v>0.27272727272727271</v>
      </c>
      <c r="I85" s="11">
        <f t="shared" si="34"/>
        <v>0.59090909090909094</v>
      </c>
      <c r="J85" s="11">
        <f t="shared" si="34"/>
        <v>0.5</v>
      </c>
      <c r="K85" s="11">
        <f t="shared" si="34"/>
        <v>0.66666666666666663</v>
      </c>
    </row>
    <row r="86" spans="1:11" x14ac:dyDescent="0.3">
      <c r="A86" s="4" t="s">
        <v>23</v>
      </c>
      <c r="B86" s="11">
        <f>B78/(B78+B77)</f>
        <v>0.18181818181818182</v>
      </c>
      <c r="C86" s="11">
        <f t="shared" ref="C86:K86" si="35">C78/(C78+C77)</f>
        <v>0.10909090909090909</v>
      </c>
      <c r="D86" s="11">
        <f t="shared" si="35"/>
        <v>0.16363636363636364</v>
      </c>
      <c r="E86" s="11">
        <f t="shared" si="35"/>
        <v>0.29090909090909089</v>
      </c>
      <c r="F86" s="11">
        <f t="shared" si="35"/>
        <v>9.0909090909090912E-2</v>
      </c>
      <c r="G86" s="11">
        <f t="shared" si="35"/>
        <v>0.25454545454545452</v>
      </c>
      <c r="H86" s="11">
        <f t="shared" si="35"/>
        <v>0.12727272727272726</v>
      </c>
      <c r="I86" s="11">
        <f t="shared" si="35"/>
        <v>0.25454545454545452</v>
      </c>
      <c r="J86" s="11">
        <f t="shared" si="35"/>
        <v>0.2</v>
      </c>
      <c r="K86" s="11">
        <f t="shared" si="35"/>
        <v>0.20370370370370369</v>
      </c>
    </row>
    <row r="87" spans="1:11" x14ac:dyDescent="0.3">
      <c r="C87" s="11"/>
    </row>
    <row r="88" spans="1:11" x14ac:dyDescent="0.3">
      <c r="A88" s="6" t="s">
        <v>37</v>
      </c>
      <c r="B88" s="11">
        <v>0.8881</v>
      </c>
      <c r="C88" s="11">
        <v>0.88370000000000004</v>
      </c>
      <c r="D88" s="11">
        <v>0.89680000000000004</v>
      </c>
      <c r="E88" s="11">
        <v>0.87209999999999999</v>
      </c>
      <c r="F88" s="11">
        <v>0.89</v>
      </c>
      <c r="G88" s="11">
        <v>0.88870000000000005</v>
      </c>
      <c r="H88" s="11">
        <v>0.89229999999999998</v>
      </c>
      <c r="I88" s="11">
        <v>0.88300000000000001</v>
      </c>
      <c r="J88" s="11">
        <v>0.90049999999999997</v>
      </c>
      <c r="K88" s="11">
        <v>0.89590000000000003</v>
      </c>
    </row>
    <row r="90" spans="1:11" x14ac:dyDescent="0.3">
      <c r="A90" s="5" t="s">
        <v>21</v>
      </c>
      <c r="B90" s="2">
        <v>11</v>
      </c>
      <c r="C90" s="2">
        <v>17</v>
      </c>
      <c r="D90" s="2">
        <v>11</v>
      </c>
      <c r="E90" s="2">
        <v>10</v>
      </c>
      <c r="F90" s="2">
        <v>15</v>
      </c>
      <c r="G90" s="2">
        <v>16</v>
      </c>
      <c r="H90" s="2">
        <v>11</v>
      </c>
      <c r="I90" s="2">
        <v>19</v>
      </c>
      <c r="J90" s="2">
        <v>13</v>
      </c>
      <c r="K90" s="2">
        <v>13</v>
      </c>
    </row>
    <row r="91" spans="1:11" x14ac:dyDescent="0.3">
      <c r="A91" s="5" t="s">
        <v>19</v>
      </c>
      <c r="B91" s="2">
        <v>38</v>
      </c>
      <c r="C91" s="21">
        <v>44</v>
      </c>
      <c r="D91" s="2">
        <v>50</v>
      </c>
      <c r="E91" s="2">
        <v>38</v>
      </c>
      <c r="F91" s="2">
        <v>40</v>
      </c>
      <c r="G91" s="2">
        <v>37</v>
      </c>
      <c r="H91" s="2">
        <v>46</v>
      </c>
      <c r="I91" s="2">
        <v>39</v>
      </c>
      <c r="J91" s="2">
        <v>41</v>
      </c>
      <c r="K91" s="2">
        <v>41</v>
      </c>
    </row>
    <row r="92" spans="1:11" x14ac:dyDescent="0.3">
      <c r="A92" s="5" t="s">
        <v>22</v>
      </c>
      <c r="B92" s="2">
        <v>14</v>
      </c>
      <c r="C92" s="2">
        <v>8</v>
      </c>
      <c r="D92" s="2">
        <v>2</v>
      </c>
      <c r="E92" s="2">
        <v>14</v>
      </c>
      <c r="F92" s="2">
        <v>10</v>
      </c>
      <c r="G92" s="2">
        <v>15</v>
      </c>
      <c r="H92" s="2">
        <v>6</v>
      </c>
      <c r="I92" s="2">
        <v>13</v>
      </c>
      <c r="J92" s="2">
        <v>11</v>
      </c>
      <c r="K92" s="2">
        <v>11</v>
      </c>
    </row>
    <row r="93" spans="1:11" x14ac:dyDescent="0.3">
      <c r="A93" s="5" t="s">
        <v>20</v>
      </c>
      <c r="B93" s="2">
        <v>14</v>
      </c>
      <c r="C93" s="2">
        <v>8</v>
      </c>
      <c r="D93" s="2">
        <v>14</v>
      </c>
      <c r="E93" s="2">
        <v>15</v>
      </c>
      <c r="F93" s="2">
        <v>10</v>
      </c>
      <c r="G93" s="2">
        <v>9</v>
      </c>
      <c r="H93" s="2">
        <v>14</v>
      </c>
      <c r="I93" s="2">
        <v>6</v>
      </c>
      <c r="J93" s="2">
        <v>12</v>
      </c>
      <c r="K93" s="2">
        <v>12</v>
      </c>
    </row>
    <row r="94" spans="1:11" x14ac:dyDescent="0.3">
      <c r="A94" s="13" t="s">
        <v>27</v>
      </c>
      <c r="B94" s="11">
        <f>(B90+B91)/SUM(B90:B93)</f>
        <v>0.63636363636363635</v>
      </c>
      <c r="C94" s="11">
        <f t="shared" ref="C94:K94" si="36">(C90+C91)/SUM(C90:C93)</f>
        <v>0.79220779220779225</v>
      </c>
      <c r="D94" s="11">
        <f t="shared" si="36"/>
        <v>0.79220779220779225</v>
      </c>
      <c r="E94" s="11">
        <f t="shared" si="36"/>
        <v>0.62337662337662336</v>
      </c>
      <c r="F94" s="11">
        <f t="shared" si="36"/>
        <v>0.73333333333333328</v>
      </c>
      <c r="G94" s="11">
        <f t="shared" si="36"/>
        <v>0.68831168831168832</v>
      </c>
      <c r="H94" s="11">
        <f t="shared" si="36"/>
        <v>0.74025974025974028</v>
      </c>
      <c r="I94" s="11">
        <f t="shared" si="36"/>
        <v>0.75324675324675328</v>
      </c>
      <c r="J94" s="11">
        <f t="shared" si="36"/>
        <v>0.70129870129870131</v>
      </c>
      <c r="K94" s="11">
        <f t="shared" si="36"/>
        <v>0.70129870129870131</v>
      </c>
    </row>
    <row r="95" spans="1:11" x14ac:dyDescent="0.3">
      <c r="A95" s="4" t="s">
        <v>17</v>
      </c>
      <c r="B95" s="11">
        <f>B90/(B90+B92)</f>
        <v>0.44</v>
      </c>
      <c r="C95" s="11">
        <f t="shared" ref="C95:K95" si="37">C90/(C90+C92)</f>
        <v>0.68</v>
      </c>
      <c r="D95" s="11">
        <f t="shared" si="37"/>
        <v>0.84615384615384615</v>
      </c>
      <c r="E95" s="11">
        <f t="shared" si="37"/>
        <v>0.41666666666666669</v>
      </c>
      <c r="F95" s="11">
        <f t="shared" si="37"/>
        <v>0.6</v>
      </c>
      <c r="G95" s="11">
        <f t="shared" si="37"/>
        <v>0.5161290322580645</v>
      </c>
      <c r="H95" s="11">
        <f t="shared" si="37"/>
        <v>0.6470588235294118</v>
      </c>
      <c r="I95" s="11">
        <f t="shared" si="37"/>
        <v>0.59375</v>
      </c>
      <c r="J95" s="11">
        <f t="shared" si="37"/>
        <v>0.54166666666666663</v>
      </c>
      <c r="K95" s="11">
        <f t="shared" si="37"/>
        <v>0.54166666666666663</v>
      </c>
    </row>
    <row r="96" spans="1:11" x14ac:dyDescent="0.3">
      <c r="A96" s="4" t="s">
        <v>16</v>
      </c>
      <c r="B96" s="11">
        <f>B90/(B90+B93)</f>
        <v>0.44</v>
      </c>
      <c r="C96" s="11">
        <f t="shared" ref="C96:K96" si="38">C90/(C90+C93)</f>
        <v>0.68</v>
      </c>
      <c r="D96" s="11">
        <f t="shared" si="38"/>
        <v>0.44</v>
      </c>
      <c r="E96" s="11">
        <f t="shared" si="38"/>
        <v>0.4</v>
      </c>
      <c r="F96" s="11">
        <f t="shared" si="38"/>
        <v>0.6</v>
      </c>
      <c r="G96" s="11">
        <f t="shared" si="38"/>
        <v>0.64</v>
      </c>
      <c r="H96" s="11">
        <f t="shared" si="38"/>
        <v>0.44</v>
      </c>
      <c r="I96" s="11">
        <f t="shared" si="38"/>
        <v>0.76</v>
      </c>
      <c r="J96" s="11">
        <f t="shared" si="38"/>
        <v>0.52</v>
      </c>
      <c r="K96" s="11">
        <f t="shared" si="38"/>
        <v>0.52</v>
      </c>
    </row>
    <row r="97" spans="1:12" x14ac:dyDescent="0.3">
      <c r="A97" s="4" t="s">
        <v>18</v>
      </c>
      <c r="B97" s="11">
        <f>B91/(B91+B92)</f>
        <v>0.73076923076923073</v>
      </c>
      <c r="C97" s="11">
        <f t="shared" ref="C97:K97" si="39">C91/(C91+C92)</f>
        <v>0.84615384615384615</v>
      </c>
      <c r="D97" s="11">
        <f t="shared" si="39"/>
        <v>0.96153846153846156</v>
      </c>
      <c r="E97" s="11">
        <f t="shared" si="39"/>
        <v>0.73076923076923073</v>
      </c>
      <c r="F97" s="11">
        <f t="shared" si="39"/>
        <v>0.8</v>
      </c>
      <c r="G97" s="11">
        <f t="shared" si="39"/>
        <v>0.71153846153846156</v>
      </c>
      <c r="H97" s="11">
        <f t="shared" si="39"/>
        <v>0.88461538461538458</v>
      </c>
      <c r="I97" s="11">
        <f t="shared" si="39"/>
        <v>0.75</v>
      </c>
      <c r="J97" s="11">
        <f t="shared" si="39"/>
        <v>0.78846153846153844</v>
      </c>
      <c r="K97" s="11">
        <f t="shared" si="39"/>
        <v>0.78846153846153844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0.44</v>
      </c>
      <c r="C99" s="11">
        <f t="shared" ref="C99:K99" si="40">C90/(C90+C93)</f>
        <v>0.68</v>
      </c>
      <c r="D99" s="11">
        <f t="shared" si="40"/>
        <v>0.44</v>
      </c>
      <c r="E99" s="11">
        <f t="shared" si="40"/>
        <v>0.4</v>
      </c>
      <c r="F99" s="11">
        <f t="shared" si="40"/>
        <v>0.6</v>
      </c>
      <c r="G99" s="11">
        <f t="shared" si="40"/>
        <v>0.64</v>
      </c>
      <c r="H99" s="11">
        <f t="shared" si="40"/>
        <v>0.44</v>
      </c>
      <c r="I99" s="11">
        <f t="shared" si="40"/>
        <v>0.76</v>
      </c>
      <c r="J99" s="11">
        <f t="shared" si="40"/>
        <v>0.52</v>
      </c>
      <c r="K99" s="11">
        <f t="shared" si="40"/>
        <v>0.52</v>
      </c>
    </row>
    <row r="100" spans="1:12" x14ac:dyDescent="0.3">
      <c r="A100" s="4" t="s">
        <v>23</v>
      </c>
      <c r="B100" s="11">
        <f>B92/(B92+B91)</f>
        <v>0.26923076923076922</v>
      </c>
      <c r="C100" s="11">
        <f t="shared" ref="C100:K100" si="41">C92/(C92+C91)</f>
        <v>0.15384615384615385</v>
      </c>
      <c r="D100" s="11">
        <f t="shared" si="41"/>
        <v>3.8461538461538464E-2</v>
      </c>
      <c r="E100" s="11">
        <f t="shared" si="41"/>
        <v>0.26923076923076922</v>
      </c>
      <c r="F100" s="11">
        <f t="shared" si="41"/>
        <v>0.2</v>
      </c>
      <c r="G100" s="11">
        <f t="shared" si="41"/>
        <v>0.28846153846153844</v>
      </c>
      <c r="H100" s="11">
        <f t="shared" si="41"/>
        <v>0.11538461538461539</v>
      </c>
      <c r="I100" s="11">
        <f t="shared" si="41"/>
        <v>0.25</v>
      </c>
      <c r="J100" s="11">
        <f t="shared" si="41"/>
        <v>0.21153846153846154</v>
      </c>
      <c r="K100" s="11">
        <f t="shared" si="41"/>
        <v>0.21153846153846154</v>
      </c>
    </row>
    <row r="101" spans="1:12" x14ac:dyDescent="0.3">
      <c r="C101" s="11"/>
    </row>
    <row r="102" spans="1:12" x14ac:dyDescent="0.3">
      <c r="A102" s="6" t="s">
        <v>38</v>
      </c>
      <c r="B102" s="11">
        <v>0.8851</v>
      </c>
      <c r="C102" s="11">
        <v>0.87839999999999996</v>
      </c>
      <c r="D102" s="11">
        <v>0.88880000000000003</v>
      </c>
      <c r="E102" s="11">
        <v>0.8891</v>
      </c>
      <c r="F102" s="11">
        <v>0.88829999999999998</v>
      </c>
      <c r="G102" s="11">
        <v>0.88939999999999997</v>
      </c>
      <c r="H102" s="11">
        <v>0.87980000000000003</v>
      </c>
      <c r="I102" s="11">
        <v>0.88319999999999999</v>
      </c>
      <c r="J102" s="11">
        <v>0.89839999999999998</v>
      </c>
      <c r="K102" s="11">
        <v>0.87629999999999997</v>
      </c>
      <c r="L102" s="11" t="s">
        <v>0</v>
      </c>
    </row>
    <row r="104" spans="1:12" x14ac:dyDescent="0.3">
      <c r="A104" s="5" t="s">
        <v>21</v>
      </c>
      <c r="B104" s="2">
        <v>12</v>
      </c>
      <c r="C104" s="21">
        <v>15</v>
      </c>
      <c r="D104" s="2">
        <v>8</v>
      </c>
      <c r="E104" s="2">
        <v>14</v>
      </c>
      <c r="F104" s="2">
        <v>5</v>
      </c>
      <c r="G104" s="2">
        <v>15</v>
      </c>
      <c r="H104" s="2">
        <v>14</v>
      </c>
      <c r="I104" s="2">
        <v>13</v>
      </c>
      <c r="J104" s="2">
        <v>14</v>
      </c>
      <c r="K104" s="2">
        <v>16</v>
      </c>
    </row>
    <row r="105" spans="1:12" x14ac:dyDescent="0.3">
      <c r="A105" s="5" t="s">
        <v>19</v>
      </c>
      <c r="B105" s="2">
        <v>47</v>
      </c>
      <c r="C105" s="21">
        <v>43</v>
      </c>
      <c r="D105" s="2">
        <v>46</v>
      </c>
      <c r="E105" s="2">
        <v>38</v>
      </c>
      <c r="F105" s="2">
        <v>48</v>
      </c>
      <c r="G105" s="2">
        <v>40</v>
      </c>
      <c r="H105" s="2">
        <v>49</v>
      </c>
      <c r="I105" s="2">
        <v>42</v>
      </c>
      <c r="J105" s="2">
        <v>47</v>
      </c>
      <c r="K105" s="2">
        <v>44</v>
      </c>
    </row>
    <row r="106" spans="1:12" x14ac:dyDescent="0.3">
      <c r="A106" s="5" t="s">
        <v>22</v>
      </c>
      <c r="B106" s="2">
        <v>7</v>
      </c>
      <c r="C106" s="2">
        <v>11</v>
      </c>
      <c r="D106" s="2">
        <v>8</v>
      </c>
      <c r="E106" s="2">
        <v>16</v>
      </c>
      <c r="F106" s="2">
        <v>6</v>
      </c>
      <c r="G106" s="2">
        <v>12</v>
      </c>
      <c r="H106" s="2">
        <v>5</v>
      </c>
      <c r="I106" s="2">
        <v>12</v>
      </c>
      <c r="J106" s="2">
        <v>5</v>
      </c>
      <c r="K106" s="2">
        <v>10</v>
      </c>
    </row>
    <row r="107" spans="1:12" x14ac:dyDescent="0.3">
      <c r="A107" s="5" t="s">
        <v>20</v>
      </c>
      <c r="B107" s="2">
        <v>11</v>
      </c>
      <c r="C107" s="2">
        <v>8</v>
      </c>
      <c r="D107" s="2">
        <v>15</v>
      </c>
      <c r="E107" s="2">
        <v>9</v>
      </c>
      <c r="F107" s="2">
        <v>18</v>
      </c>
      <c r="G107" s="2">
        <v>8</v>
      </c>
      <c r="H107" s="2">
        <v>9</v>
      </c>
      <c r="I107" s="2">
        <v>10</v>
      </c>
      <c r="J107" s="2">
        <v>9</v>
      </c>
      <c r="K107" s="2">
        <v>7</v>
      </c>
    </row>
    <row r="108" spans="1:12" x14ac:dyDescent="0.3">
      <c r="A108" s="13" t="s">
        <v>27</v>
      </c>
      <c r="B108" s="11">
        <f>(B104+B105)/SUM(B104:B107)</f>
        <v>0.76623376623376627</v>
      </c>
      <c r="C108" s="11">
        <f t="shared" ref="C108:K108" si="42">(C104+C105)/SUM(C104:C107)</f>
        <v>0.75324675324675328</v>
      </c>
      <c r="D108" s="11">
        <f t="shared" si="42"/>
        <v>0.70129870129870131</v>
      </c>
      <c r="E108" s="11">
        <f t="shared" si="42"/>
        <v>0.67532467532467533</v>
      </c>
      <c r="F108" s="11">
        <f t="shared" si="42"/>
        <v>0.68831168831168832</v>
      </c>
      <c r="G108" s="11">
        <f t="shared" si="42"/>
        <v>0.73333333333333328</v>
      </c>
      <c r="H108" s="11">
        <f t="shared" si="42"/>
        <v>0.81818181818181823</v>
      </c>
      <c r="I108" s="11">
        <f t="shared" si="42"/>
        <v>0.7142857142857143</v>
      </c>
      <c r="J108" s="11">
        <f t="shared" si="42"/>
        <v>0.81333333333333335</v>
      </c>
      <c r="K108" s="11">
        <f t="shared" si="42"/>
        <v>0.77922077922077926</v>
      </c>
    </row>
    <row r="109" spans="1:12" x14ac:dyDescent="0.3">
      <c r="A109" s="4" t="s">
        <v>17</v>
      </c>
      <c r="B109" s="11">
        <f>B104/(B104+B106)</f>
        <v>0.63157894736842102</v>
      </c>
      <c r="C109" s="11">
        <f t="shared" ref="C109:K109" si="43">C104/(C104+C106)</f>
        <v>0.57692307692307687</v>
      </c>
      <c r="D109" s="11">
        <f t="shared" si="43"/>
        <v>0.5</v>
      </c>
      <c r="E109" s="11">
        <f t="shared" si="43"/>
        <v>0.46666666666666667</v>
      </c>
      <c r="F109" s="11">
        <f t="shared" si="43"/>
        <v>0.45454545454545453</v>
      </c>
      <c r="G109" s="11">
        <f t="shared" si="43"/>
        <v>0.55555555555555558</v>
      </c>
      <c r="H109" s="11">
        <f t="shared" si="43"/>
        <v>0.73684210526315785</v>
      </c>
      <c r="I109" s="11">
        <f t="shared" si="43"/>
        <v>0.52</v>
      </c>
      <c r="J109" s="11">
        <f t="shared" si="43"/>
        <v>0.73684210526315785</v>
      </c>
      <c r="K109" s="11">
        <f t="shared" si="43"/>
        <v>0.61538461538461542</v>
      </c>
    </row>
    <row r="110" spans="1:12" x14ac:dyDescent="0.3">
      <c r="A110" s="4" t="s">
        <v>16</v>
      </c>
      <c r="B110" s="11">
        <f>B104/(B104+B107)</f>
        <v>0.52173913043478259</v>
      </c>
      <c r="C110" s="11">
        <f t="shared" ref="C110:K110" si="44">C104/(C104+C107)</f>
        <v>0.65217391304347827</v>
      </c>
      <c r="D110" s="11">
        <f t="shared" si="44"/>
        <v>0.34782608695652173</v>
      </c>
      <c r="E110" s="11">
        <f t="shared" si="44"/>
        <v>0.60869565217391308</v>
      </c>
      <c r="F110" s="11">
        <f t="shared" si="44"/>
        <v>0.21739130434782608</v>
      </c>
      <c r="G110" s="11">
        <f t="shared" si="44"/>
        <v>0.65217391304347827</v>
      </c>
      <c r="H110" s="11">
        <f t="shared" si="44"/>
        <v>0.60869565217391308</v>
      </c>
      <c r="I110" s="11">
        <f t="shared" si="44"/>
        <v>0.56521739130434778</v>
      </c>
      <c r="J110" s="11">
        <f t="shared" si="44"/>
        <v>0.60869565217391308</v>
      </c>
      <c r="K110" s="11">
        <f t="shared" si="44"/>
        <v>0.69565217391304346</v>
      </c>
    </row>
    <row r="111" spans="1:12" x14ac:dyDescent="0.3">
      <c r="A111" s="4" t="s">
        <v>18</v>
      </c>
      <c r="B111" s="11">
        <f>B105/(B105+B106)</f>
        <v>0.87037037037037035</v>
      </c>
      <c r="C111" s="11">
        <f t="shared" ref="C111:K111" si="45">C105/(C105+C106)</f>
        <v>0.79629629629629628</v>
      </c>
      <c r="D111" s="11">
        <f t="shared" si="45"/>
        <v>0.85185185185185186</v>
      </c>
      <c r="E111" s="11">
        <f t="shared" si="45"/>
        <v>0.70370370370370372</v>
      </c>
      <c r="F111" s="11">
        <f t="shared" si="45"/>
        <v>0.88888888888888884</v>
      </c>
      <c r="G111" s="11">
        <f t="shared" si="45"/>
        <v>0.76923076923076927</v>
      </c>
      <c r="H111" s="11">
        <f t="shared" si="45"/>
        <v>0.90740740740740744</v>
      </c>
      <c r="I111" s="11">
        <f t="shared" si="45"/>
        <v>0.77777777777777779</v>
      </c>
      <c r="J111" s="11">
        <f t="shared" si="45"/>
        <v>0.90384615384615385</v>
      </c>
      <c r="K111" s="11">
        <f t="shared" si="45"/>
        <v>0.81481481481481477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0.52173913043478259</v>
      </c>
      <c r="C113" s="11">
        <f t="shared" ref="C113:K113" si="46">C104/(C104+C107)</f>
        <v>0.65217391304347827</v>
      </c>
      <c r="D113" s="11">
        <f t="shared" si="46"/>
        <v>0.34782608695652173</v>
      </c>
      <c r="E113" s="11">
        <f t="shared" si="46"/>
        <v>0.60869565217391308</v>
      </c>
      <c r="F113" s="11">
        <f t="shared" si="46"/>
        <v>0.21739130434782608</v>
      </c>
      <c r="G113" s="11">
        <f t="shared" si="46"/>
        <v>0.65217391304347827</v>
      </c>
      <c r="H113" s="11">
        <f t="shared" si="46"/>
        <v>0.60869565217391308</v>
      </c>
      <c r="I113" s="11">
        <f t="shared" si="46"/>
        <v>0.56521739130434778</v>
      </c>
      <c r="J113" s="11">
        <f t="shared" si="46"/>
        <v>0.60869565217391308</v>
      </c>
      <c r="K113" s="11">
        <f t="shared" si="46"/>
        <v>0.69565217391304346</v>
      </c>
    </row>
    <row r="114" spans="1:23" x14ac:dyDescent="0.3">
      <c r="A114" s="4" t="s">
        <v>23</v>
      </c>
      <c r="B114" s="11">
        <f>B106/(B106+B105)</f>
        <v>0.12962962962962962</v>
      </c>
      <c r="C114" s="11">
        <f t="shared" ref="C114:K114" si="47">C106/(C106+C105)</f>
        <v>0.20370370370370369</v>
      </c>
      <c r="D114" s="11">
        <f t="shared" si="47"/>
        <v>0.14814814814814814</v>
      </c>
      <c r="E114" s="11">
        <f t="shared" si="47"/>
        <v>0.29629629629629628</v>
      </c>
      <c r="F114" s="11">
        <f t="shared" si="47"/>
        <v>0.1111111111111111</v>
      </c>
      <c r="G114" s="11">
        <f t="shared" si="47"/>
        <v>0.23076923076923078</v>
      </c>
      <c r="H114" s="11">
        <f t="shared" si="47"/>
        <v>9.2592592592592587E-2</v>
      </c>
      <c r="I114" s="11">
        <f t="shared" si="47"/>
        <v>0.22222222222222221</v>
      </c>
      <c r="J114" s="11">
        <f t="shared" si="47"/>
        <v>9.6153846153846159E-2</v>
      </c>
      <c r="K114" s="11">
        <f t="shared" si="47"/>
        <v>0.18518518518518517</v>
      </c>
    </row>
    <row r="115" spans="1:23" x14ac:dyDescent="0.3">
      <c r="C115" s="11"/>
    </row>
    <row r="116" spans="1:23" x14ac:dyDescent="0.3">
      <c r="A116" s="6" t="s">
        <v>39</v>
      </c>
      <c r="B116" s="11">
        <v>0.89449999999999996</v>
      </c>
      <c r="C116" s="11">
        <v>0.87849999999999995</v>
      </c>
      <c r="D116" s="11">
        <v>0.89529999999999998</v>
      </c>
      <c r="E116" s="11">
        <v>0.89090000000000003</v>
      </c>
      <c r="F116" s="11">
        <v>0.89700000000000002</v>
      </c>
      <c r="G116" s="11">
        <v>0.87739999999999996</v>
      </c>
      <c r="H116" s="11">
        <v>0.89080000000000004</v>
      </c>
      <c r="I116" s="11">
        <v>0.88060000000000005</v>
      </c>
      <c r="J116" s="11">
        <v>0.88719999999999999</v>
      </c>
      <c r="K116" s="11">
        <v>0.89139999999999997</v>
      </c>
    </row>
    <row r="118" spans="1:23" x14ac:dyDescent="0.3">
      <c r="A118" s="5" t="s">
        <v>21</v>
      </c>
      <c r="B118" s="2">
        <v>10</v>
      </c>
      <c r="C118" s="2">
        <v>13</v>
      </c>
      <c r="D118" s="2">
        <v>11</v>
      </c>
      <c r="E118" s="2">
        <v>15</v>
      </c>
      <c r="F118" s="2">
        <v>11</v>
      </c>
      <c r="G118" s="2">
        <v>12</v>
      </c>
      <c r="H118" s="2">
        <v>12</v>
      </c>
      <c r="I118" s="2">
        <v>13</v>
      </c>
      <c r="J118" s="2">
        <v>11</v>
      </c>
      <c r="K118" s="2">
        <v>16</v>
      </c>
    </row>
    <row r="119" spans="1:23" x14ac:dyDescent="0.3">
      <c r="A119" s="5" t="s">
        <v>19</v>
      </c>
      <c r="B119" s="2">
        <v>44</v>
      </c>
      <c r="C119" s="21">
        <v>46</v>
      </c>
      <c r="D119" s="2">
        <v>46</v>
      </c>
      <c r="E119" s="2">
        <v>40</v>
      </c>
      <c r="F119" s="2">
        <v>48</v>
      </c>
      <c r="G119" s="2">
        <v>42</v>
      </c>
      <c r="H119" s="2">
        <v>50</v>
      </c>
      <c r="I119" s="2">
        <v>43</v>
      </c>
      <c r="J119" s="2">
        <v>43</v>
      </c>
      <c r="K119" s="2">
        <v>44</v>
      </c>
    </row>
    <row r="120" spans="1:23" x14ac:dyDescent="0.3">
      <c r="A120" s="5" t="s">
        <v>22</v>
      </c>
      <c r="B120" s="2">
        <v>10</v>
      </c>
      <c r="C120" s="2">
        <v>8</v>
      </c>
      <c r="D120" s="2">
        <v>7</v>
      </c>
      <c r="E120" s="2">
        <v>13</v>
      </c>
      <c r="F120" s="2">
        <v>6</v>
      </c>
      <c r="G120" s="2">
        <v>12</v>
      </c>
      <c r="H120" s="2">
        <v>4</v>
      </c>
      <c r="I120" s="2">
        <v>11</v>
      </c>
      <c r="J120" s="2">
        <v>11</v>
      </c>
      <c r="K120" s="2">
        <v>10</v>
      </c>
    </row>
    <row r="121" spans="1:23" x14ac:dyDescent="0.3">
      <c r="A121" s="5" t="s">
        <v>20</v>
      </c>
      <c r="B121" s="2">
        <v>13</v>
      </c>
      <c r="C121" s="2">
        <v>10</v>
      </c>
      <c r="D121" s="2">
        <v>11</v>
      </c>
      <c r="E121" s="2">
        <v>7</v>
      </c>
      <c r="F121" s="2">
        <v>12</v>
      </c>
      <c r="G121" s="2">
        <v>11</v>
      </c>
      <c r="H121" s="2">
        <v>11</v>
      </c>
      <c r="I121" s="2">
        <v>10</v>
      </c>
      <c r="J121" s="2">
        <v>12</v>
      </c>
      <c r="K121" s="2">
        <v>7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0.70129870129870131</v>
      </c>
      <c r="C122" s="11">
        <f t="shared" ref="C122:K122" si="48">(C118+C119)/SUM(C118:C121)</f>
        <v>0.76623376623376627</v>
      </c>
      <c r="D122" s="11">
        <f t="shared" si="48"/>
        <v>0.76</v>
      </c>
      <c r="E122" s="11">
        <f t="shared" si="48"/>
        <v>0.73333333333333328</v>
      </c>
      <c r="F122" s="11">
        <f t="shared" si="48"/>
        <v>0.76623376623376627</v>
      </c>
      <c r="G122" s="11">
        <f t="shared" si="48"/>
        <v>0.70129870129870131</v>
      </c>
      <c r="H122" s="11">
        <f t="shared" si="48"/>
        <v>0.80519480519480524</v>
      </c>
      <c r="I122" s="11">
        <f t="shared" si="48"/>
        <v>0.72727272727272729</v>
      </c>
      <c r="J122" s="11">
        <f t="shared" si="48"/>
        <v>0.70129870129870131</v>
      </c>
      <c r="K122" s="11">
        <f t="shared" si="48"/>
        <v>0.77922077922077926</v>
      </c>
    </row>
    <row r="123" spans="1:23" x14ac:dyDescent="0.3">
      <c r="A123" s="4" t="s">
        <v>17</v>
      </c>
      <c r="B123" s="11">
        <f>B118/(B118+B120)</f>
        <v>0.5</v>
      </c>
      <c r="C123" s="11">
        <f t="shared" ref="C123:K123" si="49">C118/(C118+C120)</f>
        <v>0.61904761904761907</v>
      </c>
      <c r="D123" s="11">
        <f t="shared" si="49"/>
        <v>0.61111111111111116</v>
      </c>
      <c r="E123" s="11">
        <f t="shared" si="49"/>
        <v>0.5357142857142857</v>
      </c>
      <c r="F123" s="11">
        <f t="shared" si="49"/>
        <v>0.6470588235294118</v>
      </c>
      <c r="G123" s="11">
        <f t="shared" si="49"/>
        <v>0.5</v>
      </c>
      <c r="H123" s="11">
        <f t="shared" si="49"/>
        <v>0.75</v>
      </c>
      <c r="I123" s="11">
        <f t="shared" si="49"/>
        <v>0.54166666666666663</v>
      </c>
      <c r="J123" s="11">
        <f t="shared" si="49"/>
        <v>0.5</v>
      </c>
      <c r="K123" s="11">
        <f t="shared" si="49"/>
        <v>0.61538461538461542</v>
      </c>
    </row>
    <row r="124" spans="1:23" x14ac:dyDescent="0.3">
      <c r="A124" s="4" t="s">
        <v>16</v>
      </c>
      <c r="B124" s="11">
        <f>B118/(B118+B121)</f>
        <v>0.43478260869565216</v>
      </c>
      <c r="C124" s="11">
        <f t="shared" ref="C124:K124" si="50">C118/(C118+C121)</f>
        <v>0.56521739130434778</v>
      </c>
      <c r="D124" s="11">
        <f t="shared" si="50"/>
        <v>0.5</v>
      </c>
      <c r="E124" s="11">
        <f t="shared" si="50"/>
        <v>0.68181818181818177</v>
      </c>
      <c r="F124" s="11">
        <f t="shared" si="50"/>
        <v>0.47826086956521741</v>
      </c>
      <c r="G124" s="11">
        <f t="shared" si="50"/>
        <v>0.52173913043478259</v>
      </c>
      <c r="H124" s="11">
        <f t="shared" si="50"/>
        <v>0.52173913043478259</v>
      </c>
      <c r="I124" s="11">
        <f t="shared" si="50"/>
        <v>0.56521739130434778</v>
      </c>
      <c r="J124" s="11">
        <f t="shared" si="50"/>
        <v>0.47826086956521741</v>
      </c>
      <c r="K124" s="11">
        <f t="shared" si="50"/>
        <v>0.69565217391304346</v>
      </c>
    </row>
    <row r="125" spans="1:23" x14ac:dyDescent="0.3">
      <c r="A125" s="4" t="s">
        <v>18</v>
      </c>
      <c r="B125" s="11">
        <f>B119/(B119+B120)</f>
        <v>0.81481481481481477</v>
      </c>
      <c r="C125" s="11">
        <f t="shared" ref="C125:K125" si="51">C119/(C119+C120)</f>
        <v>0.85185185185185186</v>
      </c>
      <c r="D125" s="11">
        <f t="shared" si="51"/>
        <v>0.86792452830188682</v>
      </c>
      <c r="E125" s="11">
        <f t="shared" si="51"/>
        <v>0.75471698113207553</v>
      </c>
      <c r="F125" s="11">
        <f t="shared" si="51"/>
        <v>0.88888888888888884</v>
      </c>
      <c r="G125" s="11">
        <f t="shared" si="51"/>
        <v>0.77777777777777779</v>
      </c>
      <c r="H125" s="11">
        <f t="shared" si="51"/>
        <v>0.92592592592592593</v>
      </c>
      <c r="I125" s="11">
        <f t="shared" si="51"/>
        <v>0.79629629629629628</v>
      </c>
      <c r="J125" s="11">
        <f t="shared" si="51"/>
        <v>0.79629629629629628</v>
      </c>
      <c r="K125" s="11">
        <f t="shared" si="51"/>
        <v>0.81481481481481477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0.43478260869565216</v>
      </c>
      <c r="C127" s="11">
        <f t="shared" ref="C127:K127" si="52">C118/(C118+C121)</f>
        <v>0.56521739130434778</v>
      </c>
      <c r="D127" s="11">
        <f t="shared" si="52"/>
        <v>0.5</v>
      </c>
      <c r="E127" s="11">
        <f t="shared" si="52"/>
        <v>0.68181818181818177</v>
      </c>
      <c r="F127" s="11">
        <f t="shared" si="52"/>
        <v>0.47826086956521741</v>
      </c>
      <c r="G127" s="11">
        <f t="shared" si="52"/>
        <v>0.52173913043478259</v>
      </c>
      <c r="H127" s="11">
        <f t="shared" si="52"/>
        <v>0.52173913043478259</v>
      </c>
      <c r="I127" s="11">
        <f t="shared" si="52"/>
        <v>0.56521739130434778</v>
      </c>
      <c r="J127" s="11">
        <f t="shared" si="52"/>
        <v>0.47826086956521741</v>
      </c>
      <c r="K127" s="11">
        <f t="shared" si="52"/>
        <v>0.69565217391304346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0.18518518518518517</v>
      </c>
      <c r="C128" s="11">
        <f t="shared" ref="C128:K128" si="53">C120/(C120+C119)</f>
        <v>0.14814814814814814</v>
      </c>
      <c r="D128" s="11">
        <f t="shared" si="53"/>
        <v>0.13207547169811321</v>
      </c>
      <c r="E128" s="11">
        <f t="shared" si="53"/>
        <v>0.24528301886792453</v>
      </c>
      <c r="F128" s="11">
        <f t="shared" si="53"/>
        <v>0.1111111111111111</v>
      </c>
      <c r="G128" s="11">
        <f t="shared" si="53"/>
        <v>0.22222222222222221</v>
      </c>
      <c r="H128" s="11">
        <f t="shared" si="53"/>
        <v>7.407407407407407E-2</v>
      </c>
      <c r="I128" s="11">
        <f t="shared" si="53"/>
        <v>0.20370370370370369</v>
      </c>
      <c r="J128" s="11">
        <f t="shared" si="53"/>
        <v>0.20370370370370369</v>
      </c>
      <c r="K128" s="11">
        <f t="shared" si="53"/>
        <v>0.18518518518518517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0.89449999999999996</v>
      </c>
      <c r="C130" s="11">
        <v>0.87849999999999995</v>
      </c>
      <c r="D130" s="11">
        <v>0.89529999999999998</v>
      </c>
      <c r="E130" s="11">
        <v>0.89090000000000003</v>
      </c>
      <c r="F130" s="11">
        <v>0.89700000000000002</v>
      </c>
      <c r="G130" s="11">
        <v>0.87739999999999996</v>
      </c>
      <c r="H130" s="11">
        <v>0.89080000000000004</v>
      </c>
      <c r="I130" s="11">
        <v>0.88060000000000005</v>
      </c>
      <c r="J130" s="11">
        <v>0.88719999999999999</v>
      </c>
      <c r="K130" s="11">
        <v>0.89139999999999997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11</v>
      </c>
      <c r="C132" s="21">
        <v>15</v>
      </c>
      <c r="D132" s="2">
        <v>16</v>
      </c>
      <c r="E132" s="2">
        <v>9</v>
      </c>
      <c r="F132" s="2">
        <v>15</v>
      </c>
      <c r="G132" s="2">
        <v>10</v>
      </c>
      <c r="H132" s="2">
        <v>13</v>
      </c>
      <c r="I132" s="2">
        <v>12</v>
      </c>
      <c r="J132" s="2">
        <v>14</v>
      </c>
      <c r="K132" s="2">
        <v>15</v>
      </c>
      <c r="N132" s="11"/>
      <c r="O132" s="11"/>
    </row>
    <row r="133" spans="1:15" x14ac:dyDescent="0.3">
      <c r="A133" s="5" t="s">
        <v>19</v>
      </c>
      <c r="B133" s="2">
        <v>44</v>
      </c>
      <c r="C133" s="21">
        <v>46</v>
      </c>
      <c r="D133" s="2">
        <v>42</v>
      </c>
      <c r="E133" s="2">
        <v>47</v>
      </c>
      <c r="F133" s="2">
        <v>49</v>
      </c>
      <c r="G133" s="2">
        <v>50</v>
      </c>
      <c r="H133" s="2">
        <v>51</v>
      </c>
      <c r="I133" s="2">
        <v>45</v>
      </c>
      <c r="J133" s="2">
        <v>49</v>
      </c>
      <c r="K133" s="2">
        <v>43</v>
      </c>
      <c r="N133" s="11"/>
      <c r="O133" s="11"/>
    </row>
    <row r="134" spans="1:15" x14ac:dyDescent="0.3">
      <c r="A134" s="5" t="s">
        <v>22</v>
      </c>
      <c r="B134" s="2">
        <v>8</v>
      </c>
      <c r="C134" s="2">
        <v>7</v>
      </c>
      <c r="D134" s="2">
        <v>11</v>
      </c>
      <c r="E134" s="2">
        <v>6</v>
      </c>
      <c r="F134" s="2">
        <v>4</v>
      </c>
      <c r="G134" s="2">
        <v>3</v>
      </c>
      <c r="H134" s="2">
        <v>2</v>
      </c>
      <c r="I134" s="2">
        <v>8</v>
      </c>
      <c r="J134" s="2">
        <v>4</v>
      </c>
      <c r="K134" s="2">
        <v>10</v>
      </c>
      <c r="N134" s="11"/>
      <c r="O134" s="11"/>
    </row>
    <row r="135" spans="1:15" x14ac:dyDescent="0.3">
      <c r="A135" s="5" t="s">
        <v>20</v>
      </c>
      <c r="B135" s="2">
        <v>12</v>
      </c>
      <c r="C135" s="2">
        <v>9</v>
      </c>
      <c r="D135" s="2">
        <v>8</v>
      </c>
      <c r="E135" s="2">
        <v>15</v>
      </c>
      <c r="F135" s="2">
        <v>9</v>
      </c>
      <c r="G135" s="2">
        <v>14</v>
      </c>
      <c r="H135" s="2">
        <v>11</v>
      </c>
      <c r="I135" s="2">
        <v>12</v>
      </c>
      <c r="J135" s="2">
        <v>10</v>
      </c>
      <c r="K135" s="2">
        <v>9</v>
      </c>
      <c r="N135" s="11"/>
      <c r="O135" s="11"/>
    </row>
    <row r="136" spans="1:15" x14ac:dyDescent="0.3">
      <c r="A136" s="13" t="s">
        <v>27</v>
      </c>
      <c r="B136" s="11">
        <f>(B132+B133)/SUM(B132:B135)</f>
        <v>0.73333333333333328</v>
      </c>
      <c r="C136" s="11">
        <f t="shared" ref="C136:K136" si="54">(C132+C133)/SUM(C132:C135)</f>
        <v>0.79220779220779225</v>
      </c>
      <c r="D136" s="11">
        <f t="shared" si="54"/>
        <v>0.75324675324675328</v>
      </c>
      <c r="E136" s="11">
        <f t="shared" si="54"/>
        <v>0.72727272727272729</v>
      </c>
      <c r="F136" s="11">
        <f t="shared" si="54"/>
        <v>0.83116883116883122</v>
      </c>
      <c r="G136" s="11">
        <f t="shared" si="54"/>
        <v>0.77922077922077926</v>
      </c>
      <c r="H136" s="11">
        <f t="shared" si="54"/>
        <v>0.83116883116883122</v>
      </c>
      <c r="I136" s="11">
        <f t="shared" si="54"/>
        <v>0.74025974025974028</v>
      </c>
      <c r="J136" s="11">
        <f t="shared" si="54"/>
        <v>0.81818181818181823</v>
      </c>
      <c r="K136" s="11">
        <f t="shared" si="54"/>
        <v>0.75324675324675328</v>
      </c>
    </row>
    <row r="137" spans="1:15" x14ac:dyDescent="0.3">
      <c r="A137" s="4" t="s">
        <v>17</v>
      </c>
      <c r="B137" s="11">
        <f>B132/(B132+B134)</f>
        <v>0.57894736842105265</v>
      </c>
      <c r="C137" s="11">
        <f t="shared" ref="C137:K137" si="55">C132/(C132+C134)</f>
        <v>0.68181818181818177</v>
      </c>
      <c r="D137" s="11">
        <f t="shared" si="55"/>
        <v>0.59259259259259256</v>
      </c>
      <c r="E137" s="11">
        <f t="shared" si="55"/>
        <v>0.6</v>
      </c>
      <c r="F137" s="11">
        <f t="shared" si="55"/>
        <v>0.78947368421052633</v>
      </c>
      <c r="G137" s="11">
        <f t="shared" si="55"/>
        <v>0.76923076923076927</v>
      </c>
      <c r="H137" s="11">
        <f t="shared" si="55"/>
        <v>0.8666666666666667</v>
      </c>
      <c r="I137" s="11">
        <f t="shared" si="55"/>
        <v>0.6</v>
      </c>
      <c r="J137" s="11">
        <f t="shared" si="55"/>
        <v>0.77777777777777779</v>
      </c>
      <c r="K137" s="11">
        <f t="shared" si="55"/>
        <v>0.6</v>
      </c>
    </row>
    <row r="138" spans="1:15" x14ac:dyDescent="0.3">
      <c r="A138" s="4" t="s">
        <v>16</v>
      </c>
      <c r="B138" s="11">
        <f>B132/(B132+B135)</f>
        <v>0.47826086956521741</v>
      </c>
      <c r="C138" s="11">
        <f t="shared" ref="C138:K138" si="56">C132/(C132+C135)</f>
        <v>0.625</v>
      </c>
      <c r="D138" s="11">
        <f t="shared" si="56"/>
        <v>0.66666666666666663</v>
      </c>
      <c r="E138" s="11">
        <f t="shared" si="56"/>
        <v>0.375</v>
      </c>
      <c r="F138" s="11">
        <f t="shared" si="56"/>
        <v>0.625</v>
      </c>
      <c r="G138" s="11">
        <f t="shared" si="56"/>
        <v>0.41666666666666669</v>
      </c>
      <c r="H138" s="11">
        <f t="shared" si="56"/>
        <v>0.54166666666666663</v>
      </c>
      <c r="I138" s="11">
        <f t="shared" si="56"/>
        <v>0.5</v>
      </c>
      <c r="J138" s="11">
        <f t="shared" si="56"/>
        <v>0.58333333333333337</v>
      </c>
      <c r="K138" s="11">
        <f t="shared" si="56"/>
        <v>0.625</v>
      </c>
    </row>
    <row r="139" spans="1:15" x14ac:dyDescent="0.3">
      <c r="A139" s="4" t="s">
        <v>18</v>
      </c>
      <c r="B139" s="11">
        <f>B133/(B133+B134)</f>
        <v>0.84615384615384615</v>
      </c>
      <c r="C139" s="11">
        <f t="shared" ref="C139:K139" si="57">C133/(C133+C134)</f>
        <v>0.86792452830188682</v>
      </c>
      <c r="D139" s="11">
        <f t="shared" si="57"/>
        <v>0.79245283018867929</v>
      </c>
      <c r="E139" s="11">
        <f t="shared" si="57"/>
        <v>0.8867924528301887</v>
      </c>
      <c r="F139" s="11">
        <f t="shared" si="57"/>
        <v>0.92452830188679247</v>
      </c>
      <c r="G139" s="11">
        <f t="shared" si="57"/>
        <v>0.94339622641509435</v>
      </c>
      <c r="H139" s="11">
        <f t="shared" si="57"/>
        <v>0.96226415094339623</v>
      </c>
      <c r="I139" s="11">
        <f t="shared" si="57"/>
        <v>0.84905660377358494</v>
      </c>
      <c r="J139" s="11">
        <f t="shared" si="57"/>
        <v>0.92452830188679247</v>
      </c>
      <c r="K139" s="11">
        <f t="shared" si="57"/>
        <v>0.81132075471698117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0.47826086956521741</v>
      </c>
      <c r="C141" s="11">
        <f t="shared" ref="C141:K141" si="58">C132/(C132+C135)</f>
        <v>0.625</v>
      </c>
      <c r="D141" s="11">
        <f t="shared" si="58"/>
        <v>0.66666666666666663</v>
      </c>
      <c r="E141" s="11">
        <f t="shared" si="58"/>
        <v>0.375</v>
      </c>
      <c r="F141" s="11">
        <f t="shared" si="58"/>
        <v>0.625</v>
      </c>
      <c r="G141" s="11">
        <f t="shared" si="58"/>
        <v>0.41666666666666669</v>
      </c>
      <c r="H141" s="11">
        <f t="shared" si="58"/>
        <v>0.54166666666666663</v>
      </c>
      <c r="I141" s="11">
        <f t="shared" si="58"/>
        <v>0.5</v>
      </c>
      <c r="J141" s="11">
        <f t="shared" si="58"/>
        <v>0.58333333333333337</v>
      </c>
      <c r="K141" s="11">
        <f t="shared" si="58"/>
        <v>0.625</v>
      </c>
    </row>
    <row r="142" spans="1:15" x14ac:dyDescent="0.3">
      <c r="A142" s="4" t="s">
        <v>23</v>
      </c>
      <c r="B142" s="11">
        <f>B134/(B134+B133)</f>
        <v>0.15384615384615385</v>
      </c>
      <c r="C142" s="11">
        <f t="shared" ref="C142:K142" si="59">C134/(C134+C133)</f>
        <v>0.13207547169811321</v>
      </c>
      <c r="D142" s="11">
        <f t="shared" si="59"/>
        <v>0.20754716981132076</v>
      </c>
      <c r="E142" s="11">
        <f t="shared" si="59"/>
        <v>0.11320754716981132</v>
      </c>
      <c r="F142" s="11">
        <f t="shared" si="59"/>
        <v>7.5471698113207544E-2</v>
      </c>
      <c r="G142" s="11">
        <f t="shared" si="59"/>
        <v>5.6603773584905662E-2</v>
      </c>
      <c r="H142" s="11">
        <f t="shared" si="59"/>
        <v>3.7735849056603772E-2</v>
      </c>
      <c r="I142" s="11">
        <f t="shared" si="59"/>
        <v>0.15094339622641509</v>
      </c>
      <c r="J142" s="11">
        <f t="shared" si="59"/>
        <v>7.5471698113207544E-2</v>
      </c>
      <c r="K142" s="11">
        <f t="shared" si="59"/>
        <v>0.18867924528301888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0.71359307359307356</v>
      </c>
      <c r="C145" s="14">
        <f t="shared" ref="C145:K145" si="60">(C10+C24+C38+C52+C66+C80+C108+C94+C122+C136)/10</f>
        <v>0.75764502164502157</v>
      </c>
      <c r="D145" s="14">
        <f t="shared" si="60"/>
        <v>0.73833766233766229</v>
      </c>
      <c r="E145" s="14">
        <f t="shared" si="60"/>
        <v>0.70709956709956712</v>
      </c>
      <c r="F145" s="14">
        <f t="shared" si="60"/>
        <v>0.74995670995671004</v>
      </c>
      <c r="G145" s="14">
        <f t="shared" si="60"/>
        <v>0.69541125541125548</v>
      </c>
      <c r="H145" s="14">
        <f t="shared" si="60"/>
        <v>0.76950649350649358</v>
      </c>
      <c r="I145" s="14">
        <f t="shared" si="60"/>
        <v>0.7212121212121213</v>
      </c>
      <c r="J145" s="14">
        <f t="shared" si="60"/>
        <v>0.75124031422429594</v>
      </c>
      <c r="K145" s="14">
        <f t="shared" si="60"/>
        <v>0.7331428571428571</v>
      </c>
      <c r="M145" s="18">
        <f>AVERAGE(B145:K145)</f>
        <v>0.7337145076129058</v>
      </c>
    </row>
    <row r="146" spans="1:13" x14ac:dyDescent="0.3">
      <c r="A146" s="9" t="s">
        <v>41</v>
      </c>
      <c r="B146" s="11">
        <f>(B4+B18+B32+B46+B60+B74+B88+B102+B116+B130)/10</f>
        <v>0.89229000000000003</v>
      </c>
      <c r="C146" s="11">
        <f t="shared" ref="C146:K146" si="61">(C4+C18+C32+C46+C60+C74+C88+C102+C116+C130)/10</f>
        <v>0.88024000000000002</v>
      </c>
      <c r="D146" s="11">
        <f t="shared" si="61"/>
        <v>0.89198</v>
      </c>
      <c r="E146" s="11">
        <f t="shared" si="61"/>
        <v>0.88572999999999991</v>
      </c>
      <c r="F146" s="11">
        <f t="shared" si="61"/>
        <v>0.89474999999999993</v>
      </c>
      <c r="G146" s="11">
        <f t="shared" si="61"/>
        <v>0.88742999999999994</v>
      </c>
      <c r="H146" s="11">
        <f t="shared" si="61"/>
        <v>0.88728000000000018</v>
      </c>
      <c r="I146" s="11">
        <f t="shared" si="61"/>
        <v>0.8863700000000001</v>
      </c>
      <c r="J146" s="11">
        <f t="shared" si="61"/>
        <v>0.89420999999999995</v>
      </c>
      <c r="K146" s="11">
        <f t="shared" si="61"/>
        <v>0.89092000000000016</v>
      </c>
      <c r="M146" s="18" cm="1">
        <f t="array" ref="M146">AVERAGE(IF(ISNUMBER(B146:K146),B146:K146))</f>
        <v>0.88911999999999991</v>
      </c>
    </row>
    <row r="147" spans="1:13" x14ac:dyDescent="0.3">
      <c r="A147" s="9" t="s">
        <v>17</v>
      </c>
      <c r="B147" s="11">
        <f>(B11+B25+B39+B53+B67+B81+B95+B109+B123+B137)/10</f>
        <v>0.54212383900928796</v>
      </c>
      <c r="C147" s="11">
        <f t="shared" ref="C147:K149" si="62">(C11+C25+C39+C53+C67+C81+C95+C109+C123+C137)/10</f>
        <v>0.62291111424807077</v>
      </c>
      <c r="D147" s="11">
        <f t="shared" si="62"/>
        <v>0.61419794836513097</v>
      </c>
      <c r="E147" s="12">
        <f t="shared" si="62"/>
        <v>0.52946915584415577</v>
      </c>
      <c r="F147" s="11">
        <f t="shared" si="62"/>
        <v>0.62635321956950041</v>
      </c>
      <c r="G147" s="11">
        <f t="shared" si="62"/>
        <v>0.52868993445091061</v>
      </c>
      <c r="H147" s="11">
        <f t="shared" si="62"/>
        <v>0.68741851234420892</v>
      </c>
      <c r="I147" s="11">
        <f t="shared" si="62"/>
        <v>0.54826453953228804</v>
      </c>
      <c r="J147" s="11">
        <f t="shared" si="62"/>
        <v>0.58687399009540564</v>
      </c>
      <c r="K147" s="11">
        <f t="shared" si="62"/>
        <v>0.55453852669070047</v>
      </c>
      <c r="M147" s="18" cm="1">
        <f t="array" ref="M147">AVERAGE(IF(ISNUMBER(B147:K147),B147:K147))</f>
        <v>0.58408407801496598</v>
      </c>
    </row>
    <row r="148" spans="1:13" x14ac:dyDescent="0.3">
      <c r="A148" s="9" t="s">
        <v>16</v>
      </c>
      <c r="B148" s="11">
        <f>(B12+B26+B40+B54+B68+B82+B96+B110+B124+B138)/10</f>
        <v>0.47765012704686621</v>
      </c>
      <c r="C148" s="11">
        <f t="shared" si="62"/>
        <v>0.59362041219649908</v>
      </c>
      <c r="D148" s="11">
        <f t="shared" si="62"/>
        <v>0.46504237248258989</v>
      </c>
      <c r="E148" s="11">
        <f t="shared" si="62"/>
        <v>0.58895786278938456</v>
      </c>
      <c r="F148" s="11">
        <f t="shared" si="62"/>
        <v>0.50449075381140607</v>
      </c>
      <c r="G148" s="11">
        <f t="shared" si="62"/>
        <v>0.5647148738942217</v>
      </c>
      <c r="H148" s="11">
        <f t="shared" si="62"/>
        <v>0.49066490212685865</v>
      </c>
      <c r="I148" s="11">
        <f t="shared" si="62"/>
        <v>0.6274857425183511</v>
      </c>
      <c r="J148" s="11">
        <f t="shared" si="62"/>
        <v>0.56607020515716167</v>
      </c>
      <c r="K148" s="11">
        <f t="shared" si="62"/>
        <v>0.6339313476378694</v>
      </c>
      <c r="M148" s="18" cm="1">
        <f t="array" ref="M148">AVERAGE(IF(ISNUMBER(B148:K148),B148:K148))</f>
        <v>0.55126285996612068</v>
      </c>
    </row>
    <row r="149" spans="1:13" x14ac:dyDescent="0.3">
      <c r="A149" s="9" t="s">
        <v>18</v>
      </c>
      <c r="B149" s="11">
        <f>(B13+B27+B41+B55+B69+B83+B97+B111+B125+B139)/10</f>
        <v>0.81789841459014379</v>
      </c>
      <c r="C149" s="11">
        <f t="shared" si="62"/>
        <v>0.82765931045172381</v>
      </c>
      <c r="D149" s="11">
        <f t="shared" si="62"/>
        <v>0.86155752933877494</v>
      </c>
      <c r="E149" s="11">
        <f t="shared" si="62"/>
        <v>0.75998327592028825</v>
      </c>
      <c r="F149" s="11">
        <f t="shared" si="62"/>
        <v>0.86406515826717256</v>
      </c>
      <c r="G149" s="11">
        <f t="shared" si="62"/>
        <v>0.75580300609737416</v>
      </c>
      <c r="H149" s="11">
        <f t="shared" si="62"/>
        <v>0.89582893871941971</v>
      </c>
      <c r="I149" s="11">
        <f t="shared" si="62"/>
        <v>0.76331112223746767</v>
      </c>
      <c r="J149" s="11">
        <f t="shared" si="62"/>
        <v>0.82783510287245754</v>
      </c>
      <c r="K149" s="11">
        <f t="shared" si="62"/>
        <v>0.7731527963270054</v>
      </c>
      <c r="M149" s="18" cm="1">
        <f t="array" ref="M149">AVERAGE(IF(ISNUMBER(B149:K149),B149:K149))</f>
        <v>0.81470946548218282</v>
      </c>
    </row>
    <row r="150" spans="1:13" x14ac:dyDescent="0.3">
      <c r="A150" s="9" t="s">
        <v>29</v>
      </c>
      <c r="B150" s="11">
        <f>(B43+B57+B71+N85+B99+B113+B127+B141)/10</f>
        <v>0.32484980237154149</v>
      </c>
      <c r="C150" s="11">
        <f t="shared" ref="C150:K150" si="63">(C43+C57+C71+O85+C99+C113+C127+C141)/10</f>
        <v>0.42324703557312249</v>
      </c>
      <c r="D150" s="11">
        <f t="shared" si="63"/>
        <v>0.32003425559947296</v>
      </c>
      <c r="E150" s="11">
        <f t="shared" si="63"/>
        <v>0.38534584980237152</v>
      </c>
      <c r="F150" s="11">
        <f t="shared" si="63"/>
        <v>0.3546936758893281</v>
      </c>
      <c r="G150" s="11">
        <f t="shared" si="63"/>
        <v>0.389836627140975</v>
      </c>
      <c r="H150" s="11">
        <f t="shared" si="63"/>
        <v>0.36383860342555996</v>
      </c>
      <c r="I150" s="11">
        <f t="shared" si="63"/>
        <v>0.44250197628458493</v>
      </c>
      <c r="J150" s="11">
        <f t="shared" si="63"/>
        <v>0.39464163372859024</v>
      </c>
      <c r="K150" s="11">
        <f t="shared" si="63"/>
        <v>0.41280039525691697</v>
      </c>
      <c r="M150" s="18" cm="1">
        <f t="array" ref="M150">AVERAGE(IF(ISNUMBER(B150:K150),B150:K150))</f>
        <v>0.38117898550724638</v>
      </c>
    </row>
    <row r="151" spans="1:13" x14ac:dyDescent="0.3">
      <c r="A151" s="10" t="s">
        <v>30</v>
      </c>
      <c r="B151" s="11">
        <f>(B16+B30+B44+B58+B72+B86+B100+B114+B128+B142)/10</f>
        <v>0.18210158540985608</v>
      </c>
      <c r="C151" s="11">
        <f t="shared" ref="C151:K151" si="64">(C16+C30+C44+C58+C72+C86+C100+C114+C128+C142)/10</f>
        <v>0.17234068954827633</v>
      </c>
      <c r="D151" s="11">
        <f t="shared" si="64"/>
        <v>0.13844247066122506</v>
      </c>
      <c r="E151" s="11">
        <f t="shared" si="64"/>
        <v>0.24001672407971175</v>
      </c>
      <c r="F151" s="11">
        <f t="shared" si="64"/>
        <v>0.13593484173282727</v>
      </c>
      <c r="G151" s="11">
        <f t="shared" si="64"/>
        <v>0.24419699390262592</v>
      </c>
      <c r="H151" s="11">
        <f t="shared" si="64"/>
        <v>0.10417106128058036</v>
      </c>
      <c r="I151" s="11">
        <f t="shared" si="64"/>
        <v>0.23668887776253239</v>
      </c>
      <c r="J151" s="11">
        <f t="shared" si="64"/>
        <v>0.17216489712754246</v>
      </c>
      <c r="K151" s="11">
        <f t="shared" si="64"/>
        <v>0.22684720367299455</v>
      </c>
      <c r="M151" s="18" cm="1">
        <f t="array" ref="M151">AVERAGE(IF(ISNUMBER(B151:K151),B151:K151))</f>
        <v>0.18529053451781721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0.8851</v>
      </c>
      <c r="C153" s="11">
        <f t="shared" ref="C153:K153" si="65">MIN(C4,C18,C32,C46,C60,C74,C88,C102,C116,C130)</f>
        <v>0.86939999999999995</v>
      </c>
      <c r="D153" s="11">
        <f t="shared" si="65"/>
        <v>0.87490000000000001</v>
      </c>
      <c r="E153" s="11">
        <f t="shared" si="65"/>
        <v>0.87209999999999999</v>
      </c>
      <c r="F153" s="11">
        <f t="shared" si="65"/>
        <v>0.88829999999999998</v>
      </c>
      <c r="G153" s="11">
        <f t="shared" si="65"/>
        <v>0.87739999999999996</v>
      </c>
      <c r="H153" s="11">
        <f t="shared" si="65"/>
        <v>0.87590000000000001</v>
      </c>
      <c r="I153" s="11">
        <f t="shared" si="65"/>
        <v>0.88060000000000005</v>
      </c>
      <c r="J153" s="11">
        <f t="shared" si="65"/>
        <v>0.87990000000000002</v>
      </c>
      <c r="K153" s="11">
        <f t="shared" si="65"/>
        <v>0.87629999999999997</v>
      </c>
      <c r="M153" s="18" cm="1">
        <f t="array" ref="M153">AVERAGE(IF(ISNUMBER(B153:K153),B153:K153))</f>
        <v>0.87798999999999994</v>
      </c>
    </row>
    <row r="154" spans="1:13" x14ac:dyDescent="0.3">
      <c r="A154" s="10" t="s">
        <v>12</v>
      </c>
      <c r="B154" s="11">
        <f>MAX(B4,B18,B32,B46,B60,B74,B88,B102,B116,B130)</f>
        <v>0.90180000000000005</v>
      </c>
      <c r="C154" s="11">
        <f t="shared" ref="C154:K154" si="66">MAX(C4,C18,C32,C46,C60,C74,C88,C102,C116,C130)</f>
        <v>0.88490000000000002</v>
      </c>
      <c r="D154" s="11">
        <f t="shared" si="66"/>
        <v>0.89759999999999995</v>
      </c>
      <c r="E154" s="11">
        <f t="shared" si="66"/>
        <v>0.89729999999999999</v>
      </c>
      <c r="F154" s="11">
        <f t="shared" si="66"/>
        <v>0.90280000000000005</v>
      </c>
      <c r="G154" s="11">
        <f t="shared" si="66"/>
        <v>0.89949999999999997</v>
      </c>
      <c r="H154" s="11">
        <f t="shared" si="66"/>
        <v>0.89559999999999995</v>
      </c>
      <c r="I154" s="11">
        <f t="shared" si="66"/>
        <v>0.89370000000000005</v>
      </c>
      <c r="J154" s="11">
        <f t="shared" si="66"/>
        <v>0.90159999999999996</v>
      </c>
      <c r="K154" s="11">
        <f t="shared" si="66"/>
        <v>0.8992</v>
      </c>
      <c r="M154" s="18" cm="1">
        <f t="array" ref="M154">AVERAGE(IF(ISNUMBER(B154:K154),B154:K154))</f>
        <v>0.89739999999999998</v>
      </c>
    </row>
    <row r="155" spans="1:13" x14ac:dyDescent="0.3">
      <c r="A155" s="9" t="s">
        <v>13</v>
      </c>
      <c r="B155" s="11">
        <f>(B4+B18+B32+B46+B60+B74+B88+B102+B116+B130)/10</f>
        <v>0.89229000000000003</v>
      </c>
      <c r="C155" s="11">
        <f t="shared" ref="C155:K155" si="67">(C4+C18+C32+C46+C60+C74+C88+C102+C116+C130)/10</f>
        <v>0.88024000000000002</v>
      </c>
      <c r="D155" s="11">
        <f t="shared" si="67"/>
        <v>0.89198</v>
      </c>
      <c r="E155" s="11">
        <f t="shared" si="67"/>
        <v>0.88572999999999991</v>
      </c>
      <c r="F155" s="11">
        <f t="shared" si="67"/>
        <v>0.89474999999999993</v>
      </c>
      <c r="G155" s="11">
        <f t="shared" si="67"/>
        <v>0.88742999999999994</v>
      </c>
      <c r="H155" s="11">
        <f t="shared" si="67"/>
        <v>0.88728000000000018</v>
      </c>
      <c r="I155" s="11">
        <f t="shared" si="67"/>
        <v>0.8863700000000001</v>
      </c>
      <c r="J155" s="11">
        <f t="shared" si="67"/>
        <v>0.89420999999999995</v>
      </c>
      <c r="K155" s="11">
        <f t="shared" si="67"/>
        <v>0.89092000000000016</v>
      </c>
      <c r="L155" s="16" t="s">
        <v>0</v>
      </c>
      <c r="M155" s="18" cm="1">
        <f t="array" ref="M155">AVERAGE(IF(ISNUMBER(B155:K155),B155:K155))</f>
        <v>0.88911999999999991</v>
      </c>
    </row>
    <row r="156" spans="1:13" x14ac:dyDescent="0.3">
      <c r="A156" s="9" t="s">
        <v>14</v>
      </c>
      <c r="B156" s="11">
        <f>MEDIAN(B4,B18,B32,B46,B60,B74,B88,B102,B116,B130)</f>
        <v>0.89290000000000003</v>
      </c>
      <c r="C156" s="11">
        <f t="shared" ref="C156:K156" si="68">MEDIAN(C4,C18,C32,C46,C60,C74,C88,C102,C116,C130)</f>
        <v>0.88034999999999997</v>
      </c>
      <c r="D156" s="11">
        <f t="shared" si="68"/>
        <v>0.89529999999999998</v>
      </c>
      <c r="E156" s="11">
        <f t="shared" si="68"/>
        <v>0.88955000000000006</v>
      </c>
      <c r="F156" s="11">
        <f t="shared" si="68"/>
        <v>0.89495000000000002</v>
      </c>
      <c r="G156" s="11">
        <f t="shared" si="68"/>
        <v>0.88795000000000002</v>
      </c>
      <c r="H156" s="11">
        <f t="shared" si="68"/>
        <v>0.88919999999999999</v>
      </c>
      <c r="I156" s="11">
        <f t="shared" si="68"/>
        <v>0.88545000000000007</v>
      </c>
      <c r="J156" s="11">
        <f t="shared" si="68"/>
        <v>0.89744999999999997</v>
      </c>
      <c r="K156" s="11">
        <f t="shared" si="68"/>
        <v>0.89270000000000005</v>
      </c>
      <c r="M156" s="18" cm="1">
        <f t="array" ref="M156">AVERAGE(IF(ISNUMBER(B156:K156),B156:K156))</f>
        <v>0.89057999999999971</v>
      </c>
    </row>
    <row r="157" spans="1:13" x14ac:dyDescent="0.3">
      <c r="A157" s="9" t="s">
        <v>15</v>
      </c>
      <c r="B157" s="11">
        <f>B154-B153</f>
        <v>1.6700000000000048E-2</v>
      </c>
      <c r="C157" s="11">
        <f t="shared" ref="C157:K157" si="69">C154-C153</f>
        <v>1.5500000000000069E-2</v>
      </c>
      <c r="D157" s="11">
        <f t="shared" si="69"/>
        <v>2.2699999999999942E-2</v>
      </c>
      <c r="E157" s="11">
        <f t="shared" si="69"/>
        <v>2.52E-2</v>
      </c>
      <c r="F157" s="11">
        <f t="shared" si="69"/>
        <v>1.4500000000000068E-2</v>
      </c>
      <c r="G157" s="11">
        <f t="shared" si="69"/>
        <v>2.2100000000000009E-2</v>
      </c>
      <c r="H157" s="11">
        <f t="shared" si="69"/>
        <v>1.969999999999994E-2</v>
      </c>
      <c r="I157" s="11">
        <f t="shared" si="69"/>
        <v>1.3100000000000001E-2</v>
      </c>
      <c r="J157" s="11">
        <f t="shared" si="69"/>
        <v>2.1699999999999942E-2</v>
      </c>
      <c r="K157" s="11">
        <f t="shared" si="69"/>
        <v>2.2900000000000031E-2</v>
      </c>
      <c r="M157" s="18" cm="1">
        <f t="array" ref="M157">AVERAGE(IF(ISNUMBER(B157:K157),B157:K157))</f>
        <v>1.9410000000000004E-2</v>
      </c>
    </row>
    <row r="159" spans="1:13" x14ac:dyDescent="0.3">
      <c r="A159" s="10" t="s">
        <v>42</v>
      </c>
      <c r="B159">
        <f>_xlfn.STDEV.S(C155:K155)</f>
        <v>4.6376011519366636E-3</v>
      </c>
    </row>
    <row r="160" spans="1:13" x14ac:dyDescent="0.3">
      <c r="A160" s="9" t="s">
        <v>43</v>
      </c>
      <c r="B160">
        <f>B159/SQRT(9)</f>
        <v>1.5458670506455546E-3</v>
      </c>
    </row>
    <row r="161" spans="1:13" x14ac:dyDescent="0.3">
      <c r="A161" s="9" t="s">
        <v>52</v>
      </c>
      <c r="B161" s="22">
        <f>(B132*B133-B134*B135)/SQRT((B132+B134)*(B132+B135)*(B133+B134)*(B133+B135))</f>
        <v>0.34395000633807127</v>
      </c>
      <c r="C161" s="22">
        <f t="shared" ref="C161:K161" si="70">(C132*C133-C134*C135)/SQRT((C132+C134)*(C132+C135)*(C133+C134)*(C133+C135))</f>
        <v>0.50539541776898489</v>
      </c>
      <c r="D161" s="22">
        <f t="shared" si="70"/>
        <v>0.44565871858907996</v>
      </c>
      <c r="E161" s="22">
        <f t="shared" si="70"/>
        <v>0.30616758147928402</v>
      </c>
      <c r="F161" s="22">
        <f t="shared" si="70"/>
        <v>0.59039520663460798</v>
      </c>
      <c r="G161" s="22">
        <f t="shared" si="70"/>
        <v>0.44520523172476756</v>
      </c>
      <c r="H161" s="22">
        <f t="shared" si="70"/>
        <v>0.58934960879345655</v>
      </c>
      <c r="I161" s="22">
        <f t="shared" si="70"/>
        <v>0.36871175933201805</v>
      </c>
      <c r="J161" s="22">
        <f t="shared" si="70"/>
        <v>0.55581044502820331</v>
      </c>
      <c r="K161" s="22">
        <f t="shared" si="70"/>
        <v>0.43159633817859572</v>
      </c>
      <c r="M161" s="26">
        <f>AVERAGE(B161:K161)</f>
        <v>0.45822403138670686</v>
      </c>
    </row>
  </sheetData>
  <mergeCells count="1">
    <mergeCell ref="B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DD23-660B-4C07-BCD7-B46D622937E5}">
  <dimension ref="A1:W161"/>
  <sheetViews>
    <sheetView topLeftCell="A136" workbookViewId="0">
      <selection activeCell="M161" sqref="M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0.9052</v>
      </c>
      <c r="C4" s="11">
        <v>0.90469999999999995</v>
      </c>
      <c r="D4" s="11">
        <v>0.89739999999999998</v>
      </c>
      <c r="E4" s="11">
        <v>0.89710000000000001</v>
      </c>
      <c r="F4" s="11">
        <v>0.89229999999999998</v>
      </c>
      <c r="G4" s="11">
        <v>0.91859999999999997</v>
      </c>
      <c r="H4" s="11">
        <v>0.88229999999999997</v>
      </c>
      <c r="I4" s="11">
        <v>0.8881</v>
      </c>
      <c r="J4" s="11">
        <v>0.89559999999999995</v>
      </c>
      <c r="K4" s="11">
        <v>0.89680000000000004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14</v>
      </c>
      <c r="C6" s="2">
        <v>4</v>
      </c>
      <c r="D6" s="2">
        <v>18</v>
      </c>
      <c r="E6" s="2">
        <v>11</v>
      </c>
      <c r="F6" s="2">
        <v>4</v>
      </c>
      <c r="G6" s="2">
        <v>6</v>
      </c>
      <c r="H6" s="2">
        <v>7</v>
      </c>
      <c r="I6" s="2">
        <v>5</v>
      </c>
      <c r="J6" s="2">
        <v>10</v>
      </c>
      <c r="K6" s="2">
        <v>7</v>
      </c>
    </row>
    <row r="7" spans="1:11" x14ac:dyDescent="0.3">
      <c r="A7" s="5" t="s">
        <v>19</v>
      </c>
      <c r="B7" s="2">
        <v>18</v>
      </c>
      <c r="C7" s="2">
        <v>38</v>
      </c>
      <c r="D7" s="2">
        <v>33</v>
      </c>
      <c r="E7" s="2">
        <v>33</v>
      </c>
      <c r="F7" s="2">
        <v>33</v>
      </c>
      <c r="G7" s="2">
        <v>38</v>
      </c>
      <c r="H7" s="2">
        <v>29</v>
      </c>
      <c r="I7" s="2">
        <v>31</v>
      </c>
      <c r="J7" s="2">
        <v>25</v>
      </c>
      <c r="K7" s="2">
        <v>32</v>
      </c>
    </row>
    <row r="8" spans="1:11" x14ac:dyDescent="0.3">
      <c r="A8" s="5" t="s">
        <v>22</v>
      </c>
      <c r="B8" s="2">
        <v>27</v>
      </c>
      <c r="C8" s="2">
        <v>7</v>
      </c>
      <c r="D8" s="2">
        <v>12</v>
      </c>
      <c r="E8" s="2">
        <v>12</v>
      </c>
      <c r="F8" s="2">
        <v>12</v>
      </c>
      <c r="G8" s="2">
        <v>7</v>
      </c>
      <c r="H8" s="2">
        <v>16</v>
      </c>
      <c r="I8" s="2">
        <v>14</v>
      </c>
      <c r="J8" s="2">
        <v>20</v>
      </c>
      <c r="K8" s="2">
        <v>13</v>
      </c>
    </row>
    <row r="9" spans="1:11" x14ac:dyDescent="0.3">
      <c r="A9" s="5" t="s">
        <v>20</v>
      </c>
      <c r="B9" s="2">
        <v>18</v>
      </c>
      <c r="C9" s="2">
        <v>28</v>
      </c>
      <c r="D9" s="2">
        <v>14</v>
      </c>
      <c r="E9" s="2">
        <v>21</v>
      </c>
      <c r="F9" s="2">
        <v>28</v>
      </c>
      <c r="G9" s="2">
        <v>26</v>
      </c>
      <c r="H9" s="2">
        <v>25</v>
      </c>
      <c r="I9" s="2">
        <v>27</v>
      </c>
      <c r="J9" s="2">
        <v>22</v>
      </c>
      <c r="K9" s="2">
        <v>25</v>
      </c>
    </row>
    <row r="10" spans="1:11" x14ac:dyDescent="0.3">
      <c r="A10" s="13" t="s">
        <v>27</v>
      </c>
      <c r="B10" s="11">
        <f>(B6+B7)/SUM(B6:B9)</f>
        <v>0.41558441558441561</v>
      </c>
      <c r="C10" s="11">
        <f t="shared" ref="C10:K10" si="0">(C6+C7)/SUM(C6:C9)</f>
        <v>0.54545454545454541</v>
      </c>
      <c r="D10" s="11">
        <f t="shared" si="0"/>
        <v>0.66233766233766234</v>
      </c>
      <c r="E10" s="11">
        <f t="shared" si="0"/>
        <v>0.5714285714285714</v>
      </c>
      <c r="F10" s="11">
        <f t="shared" si="0"/>
        <v>0.48051948051948051</v>
      </c>
      <c r="G10" s="11">
        <f t="shared" si="0"/>
        <v>0.5714285714285714</v>
      </c>
      <c r="H10" s="11">
        <f t="shared" si="0"/>
        <v>0.46753246753246752</v>
      </c>
      <c r="I10" s="11">
        <f t="shared" si="0"/>
        <v>0.46753246753246752</v>
      </c>
      <c r="J10" s="11">
        <f t="shared" si="0"/>
        <v>0.45454545454545453</v>
      </c>
      <c r="K10" s="11">
        <f t="shared" si="0"/>
        <v>0.50649350649350644</v>
      </c>
    </row>
    <row r="11" spans="1:11" x14ac:dyDescent="0.3">
      <c r="A11" s="4" t="s">
        <v>17</v>
      </c>
      <c r="B11" s="11">
        <f>B6/(B6+B8)</f>
        <v>0.34146341463414637</v>
      </c>
      <c r="C11" s="11">
        <f t="shared" ref="C11:K11" si="1">C6/(C6+C8)</f>
        <v>0.36363636363636365</v>
      </c>
      <c r="D11" s="11">
        <f t="shared" si="1"/>
        <v>0.6</v>
      </c>
      <c r="E11" s="11">
        <f t="shared" si="1"/>
        <v>0.47826086956521741</v>
      </c>
      <c r="F11" s="11">
        <f t="shared" si="1"/>
        <v>0.25</v>
      </c>
      <c r="G11" s="11">
        <f t="shared" si="1"/>
        <v>0.46153846153846156</v>
      </c>
      <c r="H11" s="11">
        <f t="shared" si="1"/>
        <v>0.30434782608695654</v>
      </c>
      <c r="I11" s="11">
        <f t="shared" si="1"/>
        <v>0.26315789473684209</v>
      </c>
      <c r="J11" s="11">
        <f t="shared" si="1"/>
        <v>0.33333333333333331</v>
      </c>
      <c r="K11" s="11">
        <f t="shared" si="1"/>
        <v>0.35</v>
      </c>
    </row>
    <row r="12" spans="1:11" x14ac:dyDescent="0.3">
      <c r="A12" s="4" t="s">
        <v>16</v>
      </c>
      <c r="B12" s="11">
        <f>B6/(B6+B9)</f>
        <v>0.4375</v>
      </c>
      <c r="C12" s="11">
        <f t="shared" ref="C12:K12" si="2">C6/(C6+C9)</f>
        <v>0.125</v>
      </c>
      <c r="D12" s="11">
        <f t="shared" si="2"/>
        <v>0.5625</v>
      </c>
      <c r="E12" s="11">
        <f t="shared" si="2"/>
        <v>0.34375</v>
      </c>
      <c r="F12" s="11">
        <f t="shared" si="2"/>
        <v>0.125</v>
      </c>
      <c r="G12" s="11">
        <f t="shared" si="2"/>
        <v>0.1875</v>
      </c>
      <c r="H12" s="11">
        <f t="shared" si="2"/>
        <v>0.21875</v>
      </c>
      <c r="I12" s="11">
        <f t="shared" si="2"/>
        <v>0.15625</v>
      </c>
      <c r="J12" s="11">
        <f t="shared" si="2"/>
        <v>0.3125</v>
      </c>
      <c r="K12" s="11">
        <f t="shared" si="2"/>
        <v>0.21875</v>
      </c>
    </row>
    <row r="13" spans="1:11" x14ac:dyDescent="0.3">
      <c r="A13" s="4" t="s">
        <v>18</v>
      </c>
      <c r="B13" s="11">
        <f>B7/(B7+B8)</f>
        <v>0.4</v>
      </c>
      <c r="C13" s="11">
        <f t="shared" ref="C13:K13" si="3">C7/(C7+C8)</f>
        <v>0.84444444444444444</v>
      </c>
      <c r="D13" s="11">
        <f t="shared" si="3"/>
        <v>0.73333333333333328</v>
      </c>
      <c r="E13" s="11">
        <f t="shared" si="3"/>
        <v>0.73333333333333328</v>
      </c>
      <c r="F13" s="11">
        <f t="shared" si="3"/>
        <v>0.73333333333333328</v>
      </c>
      <c r="G13" s="11">
        <f t="shared" si="3"/>
        <v>0.84444444444444444</v>
      </c>
      <c r="H13" s="11">
        <f t="shared" si="3"/>
        <v>0.64444444444444449</v>
      </c>
      <c r="I13" s="11">
        <f t="shared" si="3"/>
        <v>0.68888888888888888</v>
      </c>
      <c r="J13" s="11">
        <f t="shared" si="3"/>
        <v>0.55555555555555558</v>
      </c>
      <c r="K13" s="11">
        <f t="shared" si="3"/>
        <v>0.71111111111111114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0.4375</v>
      </c>
      <c r="C15" s="11">
        <f t="shared" ref="C15:K15" si="4">C6/(C6+C9)</f>
        <v>0.125</v>
      </c>
      <c r="D15" s="11">
        <f t="shared" si="4"/>
        <v>0.5625</v>
      </c>
      <c r="E15" s="11">
        <f t="shared" si="4"/>
        <v>0.34375</v>
      </c>
      <c r="F15" s="11">
        <f t="shared" si="4"/>
        <v>0.125</v>
      </c>
      <c r="G15" s="11">
        <f t="shared" si="4"/>
        <v>0.1875</v>
      </c>
      <c r="H15" s="11">
        <f t="shared" si="4"/>
        <v>0.21875</v>
      </c>
      <c r="I15" s="11">
        <f t="shared" si="4"/>
        <v>0.15625</v>
      </c>
      <c r="J15" s="11">
        <f t="shared" si="4"/>
        <v>0.3125</v>
      </c>
      <c r="K15" s="11">
        <f t="shared" si="4"/>
        <v>0.21875</v>
      </c>
    </row>
    <row r="16" spans="1:11" x14ac:dyDescent="0.3">
      <c r="A16" s="4" t="s">
        <v>23</v>
      </c>
      <c r="B16" s="11">
        <f>B8/(B8+B7)</f>
        <v>0.6</v>
      </c>
      <c r="C16" s="11">
        <f t="shared" ref="C16:K16" si="5">C8/(C8+C7)</f>
        <v>0.15555555555555556</v>
      </c>
      <c r="D16" s="11">
        <f t="shared" si="5"/>
        <v>0.26666666666666666</v>
      </c>
      <c r="E16" s="11">
        <f t="shared" si="5"/>
        <v>0.26666666666666666</v>
      </c>
      <c r="F16" s="11">
        <f t="shared" si="5"/>
        <v>0.26666666666666666</v>
      </c>
      <c r="G16" s="11">
        <f t="shared" si="5"/>
        <v>0.15555555555555556</v>
      </c>
      <c r="H16" s="11">
        <f t="shared" si="5"/>
        <v>0.35555555555555557</v>
      </c>
      <c r="I16" s="11">
        <f t="shared" si="5"/>
        <v>0.31111111111111112</v>
      </c>
      <c r="J16" s="11">
        <f t="shared" si="5"/>
        <v>0.44444444444444442</v>
      </c>
      <c r="K16" s="11">
        <f t="shared" si="5"/>
        <v>0.28888888888888886</v>
      </c>
    </row>
    <row r="17" spans="1:12" x14ac:dyDescent="0.3">
      <c r="C17" s="11"/>
    </row>
    <row r="18" spans="1:12" x14ac:dyDescent="0.3">
      <c r="A18" s="6" t="s">
        <v>32</v>
      </c>
      <c r="B18" s="11">
        <v>0.90300000000000002</v>
      </c>
      <c r="C18" s="11">
        <v>0.90620000000000001</v>
      </c>
      <c r="D18" s="11">
        <v>0.88949999999999996</v>
      </c>
      <c r="E18" s="11">
        <v>0.90039999999999998</v>
      </c>
      <c r="F18" s="11">
        <v>0.89510000000000001</v>
      </c>
      <c r="G18" s="11">
        <v>0.89739999999999998</v>
      </c>
      <c r="H18" s="11">
        <v>0.89180000000000004</v>
      </c>
      <c r="I18" s="11">
        <v>0.88780000000000003</v>
      </c>
      <c r="J18" s="11">
        <v>0.90090000000000003</v>
      </c>
      <c r="K18" s="11">
        <v>0.8992</v>
      </c>
      <c r="L18" s="11" t="s">
        <v>0</v>
      </c>
    </row>
    <row r="20" spans="1:12" x14ac:dyDescent="0.3">
      <c r="A20" s="5" t="s">
        <v>21</v>
      </c>
      <c r="B20" s="2">
        <v>17</v>
      </c>
      <c r="C20" s="2">
        <v>5</v>
      </c>
      <c r="D20" s="2">
        <v>12</v>
      </c>
      <c r="E20" s="2">
        <v>9</v>
      </c>
      <c r="F20" s="2">
        <v>5</v>
      </c>
      <c r="G20" s="2">
        <v>2</v>
      </c>
      <c r="H20" s="2">
        <v>7</v>
      </c>
      <c r="I20" s="2">
        <v>4</v>
      </c>
      <c r="J20" s="2">
        <v>14</v>
      </c>
      <c r="K20" s="2">
        <v>6</v>
      </c>
    </row>
    <row r="21" spans="1:12" x14ac:dyDescent="0.3">
      <c r="A21" s="5" t="s">
        <v>19</v>
      </c>
      <c r="B21" s="2">
        <v>24</v>
      </c>
      <c r="C21" s="21">
        <v>39</v>
      </c>
      <c r="D21" s="2">
        <v>31</v>
      </c>
      <c r="E21" s="2">
        <v>39</v>
      </c>
      <c r="F21" s="2">
        <v>35</v>
      </c>
      <c r="G21" s="2">
        <v>39</v>
      </c>
      <c r="H21" s="2">
        <v>35</v>
      </c>
      <c r="I21" s="2">
        <v>39</v>
      </c>
      <c r="J21" s="2">
        <v>33</v>
      </c>
      <c r="K21" s="2">
        <v>36</v>
      </c>
    </row>
    <row r="22" spans="1:12" x14ac:dyDescent="0.3">
      <c r="A22" s="5" t="s">
        <v>22</v>
      </c>
      <c r="B22" s="2">
        <v>25</v>
      </c>
      <c r="C22" s="2">
        <v>10</v>
      </c>
      <c r="D22" s="2">
        <v>18</v>
      </c>
      <c r="E22" s="2">
        <v>10</v>
      </c>
      <c r="F22" s="2">
        <v>14</v>
      </c>
      <c r="G22" s="2">
        <v>10</v>
      </c>
      <c r="H22" s="2">
        <v>14</v>
      </c>
      <c r="I22" s="2">
        <v>10</v>
      </c>
      <c r="J22" s="2">
        <v>14</v>
      </c>
      <c r="K22" s="2">
        <v>13</v>
      </c>
    </row>
    <row r="23" spans="1:12" x14ac:dyDescent="0.3">
      <c r="A23" s="5" t="s">
        <v>20</v>
      </c>
      <c r="B23" s="2">
        <v>11</v>
      </c>
      <c r="C23" s="2">
        <v>23</v>
      </c>
      <c r="D23" s="2">
        <v>16</v>
      </c>
      <c r="E23" s="2">
        <v>19</v>
      </c>
      <c r="F23" s="2">
        <v>23</v>
      </c>
      <c r="G23" s="2">
        <v>26</v>
      </c>
      <c r="H23" s="2">
        <v>21</v>
      </c>
      <c r="I23" s="2">
        <v>24</v>
      </c>
      <c r="J23" s="2">
        <v>14</v>
      </c>
      <c r="K23" s="2">
        <v>22</v>
      </c>
    </row>
    <row r="24" spans="1:12" x14ac:dyDescent="0.3">
      <c r="A24" s="13" t="s">
        <v>27</v>
      </c>
      <c r="B24" s="11">
        <f>(B20+B21)/SUM(B20:B23)</f>
        <v>0.53246753246753242</v>
      </c>
      <c r="C24" s="11">
        <f t="shared" ref="C24:K24" si="6">(C20+C21)/SUM(C20:C23)</f>
        <v>0.5714285714285714</v>
      </c>
      <c r="D24" s="11">
        <f t="shared" si="6"/>
        <v>0.55844155844155841</v>
      </c>
      <c r="E24" s="11">
        <f t="shared" si="6"/>
        <v>0.62337662337662336</v>
      </c>
      <c r="F24" s="11">
        <f t="shared" si="6"/>
        <v>0.51948051948051943</v>
      </c>
      <c r="G24" s="11">
        <f t="shared" si="6"/>
        <v>0.53246753246753242</v>
      </c>
      <c r="H24" s="11">
        <f t="shared" si="6"/>
        <v>0.54545454545454541</v>
      </c>
      <c r="I24" s="11">
        <f t="shared" si="6"/>
        <v>0.55844155844155841</v>
      </c>
      <c r="J24" s="11">
        <f t="shared" si="6"/>
        <v>0.62666666666666671</v>
      </c>
      <c r="K24" s="11">
        <f t="shared" si="6"/>
        <v>0.54545454545454541</v>
      </c>
    </row>
    <row r="25" spans="1:12" x14ac:dyDescent="0.3">
      <c r="A25" s="4" t="s">
        <v>17</v>
      </c>
      <c r="B25" s="11">
        <f>B20/(B20+B22)</f>
        <v>0.40476190476190477</v>
      </c>
      <c r="C25" s="11">
        <f t="shared" ref="C25:K25" si="7">C20/(C20+C22)</f>
        <v>0.33333333333333331</v>
      </c>
      <c r="D25" s="11">
        <f t="shared" si="7"/>
        <v>0.4</v>
      </c>
      <c r="E25" s="11">
        <f t="shared" si="7"/>
        <v>0.47368421052631576</v>
      </c>
      <c r="F25" s="11">
        <f t="shared" si="7"/>
        <v>0.26315789473684209</v>
      </c>
      <c r="G25" s="11">
        <f t="shared" si="7"/>
        <v>0.16666666666666666</v>
      </c>
      <c r="H25" s="11">
        <f t="shared" si="7"/>
        <v>0.33333333333333331</v>
      </c>
      <c r="I25" s="11">
        <f t="shared" si="7"/>
        <v>0.2857142857142857</v>
      </c>
      <c r="J25" s="11">
        <f t="shared" si="7"/>
        <v>0.5</v>
      </c>
      <c r="K25" s="11">
        <f t="shared" si="7"/>
        <v>0.31578947368421051</v>
      </c>
    </row>
    <row r="26" spans="1:12" x14ac:dyDescent="0.3">
      <c r="A26" s="4" t="s">
        <v>16</v>
      </c>
      <c r="B26" s="11">
        <f>B20/(B20+B23)</f>
        <v>0.6071428571428571</v>
      </c>
      <c r="C26" s="11">
        <f t="shared" ref="C26:K26" si="8">C20/(C20+C23)</f>
        <v>0.17857142857142858</v>
      </c>
      <c r="D26" s="11">
        <f t="shared" si="8"/>
        <v>0.42857142857142855</v>
      </c>
      <c r="E26" s="11">
        <f t="shared" si="8"/>
        <v>0.32142857142857145</v>
      </c>
      <c r="F26" s="11">
        <f t="shared" si="8"/>
        <v>0.17857142857142858</v>
      </c>
      <c r="G26" s="11">
        <f t="shared" si="8"/>
        <v>7.1428571428571425E-2</v>
      </c>
      <c r="H26" s="11">
        <f t="shared" si="8"/>
        <v>0.25</v>
      </c>
      <c r="I26" s="11">
        <f t="shared" si="8"/>
        <v>0.14285714285714285</v>
      </c>
      <c r="J26" s="11">
        <f t="shared" si="8"/>
        <v>0.5</v>
      </c>
      <c r="K26" s="11">
        <f t="shared" si="8"/>
        <v>0.21428571428571427</v>
      </c>
    </row>
    <row r="27" spans="1:12" x14ac:dyDescent="0.3">
      <c r="A27" s="4" t="s">
        <v>18</v>
      </c>
      <c r="B27" s="11">
        <f>B21/(B21+B22)</f>
        <v>0.48979591836734693</v>
      </c>
      <c r="C27" s="11">
        <f t="shared" ref="C27:K27" si="9">C21/(C21+C22)</f>
        <v>0.79591836734693877</v>
      </c>
      <c r="D27" s="11">
        <f t="shared" si="9"/>
        <v>0.63265306122448983</v>
      </c>
      <c r="E27" s="11">
        <f t="shared" si="9"/>
        <v>0.79591836734693877</v>
      </c>
      <c r="F27" s="11">
        <f t="shared" si="9"/>
        <v>0.7142857142857143</v>
      </c>
      <c r="G27" s="11">
        <f t="shared" si="9"/>
        <v>0.79591836734693877</v>
      </c>
      <c r="H27" s="11">
        <f t="shared" si="9"/>
        <v>0.7142857142857143</v>
      </c>
      <c r="I27" s="11">
        <f t="shared" si="9"/>
        <v>0.79591836734693877</v>
      </c>
      <c r="J27" s="11">
        <f t="shared" si="9"/>
        <v>0.7021276595744681</v>
      </c>
      <c r="K27" s="11">
        <f t="shared" si="9"/>
        <v>0.73469387755102045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0.6071428571428571</v>
      </c>
      <c r="C29" s="11">
        <f t="shared" ref="C29:K29" si="10">C20/(C20+C23)</f>
        <v>0.17857142857142858</v>
      </c>
      <c r="D29" s="11">
        <f t="shared" si="10"/>
        <v>0.42857142857142855</v>
      </c>
      <c r="E29" s="11">
        <f t="shared" si="10"/>
        <v>0.32142857142857145</v>
      </c>
      <c r="F29" s="11">
        <f t="shared" si="10"/>
        <v>0.17857142857142858</v>
      </c>
      <c r="G29" s="11">
        <f t="shared" si="10"/>
        <v>7.1428571428571425E-2</v>
      </c>
      <c r="H29" s="11">
        <f t="shared" si="10"/>
        <v>0.25</v>
      </c>
      <c r="I29" s="11">
        <f t="shared" si="10"/>
        <v>0.14285714285714285</v>
      </c>
      <c r="J29" s="11">
        <f t="shared" si="10"/>
        <v>0.5</v>
      </c>
      <c r="K29" s="11">
        <f t="shared" si="10"/>
        <v>0.21428571428571427</v>
      </c>
    </row>
    <row r="30" spans="1:12" x14ac:dyDescent="0.3">
      <c r="A30" s="4" t="s">
        <v>23</v>
      </c>
      <c r="B30" s="11">
        <f>B22/(B22+B21)</f>
        <v>0.51020408163265307</v>
      </c>
      <c r="C30" s="11">
        <f t="shared" ref="C30:K30" si="11">C22/(C22+C21)</f>
        <v>0.20408163265306123</v>
      </c>
      <c r="D30" s="11">
        <f t="shared" si="11"/>
        <v>0.36734693877551022</v>
      </c>
      <c r="E30" s="11">
        <f t="shared" si="11"/>
        <v>0.20408163265306123</v>
      </c>
      <c r="F30" s="11">
        <f t="shared" si="11"/>
        <v>0.2857142857142857</v>
      </c>
      <c r="G30" s="11">
        <f t="shared" si="11"/>
        <v>0.20408163265306123</v>
      </c>
      <c r="H30" s="11">
        <f t="shared" si="11"/>
        <v>0.2857142857142857</v>
      </c>
      <c r="I30" s="11">
        <f t="shared" si="11"/>
        <v>0.20408163265306123</v>
      </c>
      <c r="J30" s="11">
        <f t="shared" si="11"/>
        <v>0.2978723404255319</v>
      </c>
      <c r="K30" s="11">
        <f t="shared" si="11"/>
        <v>0.26530612244897961</v>
      </c>
    </row>
    <row r="31" spans="1:12" x14ac:dyDescent="0.3">
      <c r="C31" s="11"/>
    </row>
    <row r="32" spans="1:12" x14ac:dyDescent="0.3">
      <c r="A32" s="6" t="s">
        <v>33</v>
      </c>
      <c r="B32" s="11">
        <v>0.89659999999999995</v>
      </c>
      <c r="C32" s="11">
        <v>0.89949999999999997</v>
      </c>
      <c r="D32" s="11">
        <v>0.89380000000000004</v>
      </c>
      <c r="E32" s="11">
        <v>0.89510000000000001</v>
      </c>
      <c r="F32" s="11">
        <v>0.9</v>
      </c>
      <c r="G32" s="11">
        <v>0.90400000000000003</v>
      </c>
      <c r="H32" s="11">
        <v>0.88160000000000005</v>
      </c>
      <c r="I32" s="11">
        <v>0.88460000000000005</v>
      </c>
      <c r="J32" s="11">
        <v>0.89170000000000005</v>
      </c>
      <c r="K32" s="11">
        <v>0.90080000000000005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11</v>
      </c>
      <c r="C34" s="21">
        <v>2</v>
      </c>
      <c r="D34" s="2">
        <v>10</v>
      </c>
      <c r="E34" s="2">
        <v>5</v>
      </c>
      <c r="F34" s="2">
        <v>6</v>
      </c>
      <c r="G34" s="2">
        <v>5</v>
      </c>
      <c r="H34" s="2">
        <v>7</v>
      </c>
      <c r="I34" s="2">
        <v>3</v>
      </c>
      <c r="J34" s="2">
        <v>8</v>
      </c>
      <c r="K34" s="2">
        <v>11</v>
      </c>
    </row>
    <row r="35" spans="1:11" x14ac:dyDescent="0.3">
      <c r="A35" s="5" t="s">
        <v>19</v>
      </c>
      <c r="B35" s="2">
        <v>29</v>
      </c>
      <c r="C35" s="21">
        <v>40</v>
      </c>
      <c r="D35" s="2">
        <v>30</v>
      </c>
      <c r="E35" s="2">
        <v>37</v>
      </c>
      <c r="F35" s="2">
        <v>39</v>
      </c>
      <c r="G35" s="2">
        <v>49</v>
      </c>
      <c r="H35" s="2">
        <v>39</v>
      </c>
      <c r="I35" s="2">
        <v>43</v>
      </c>
      <c r="J35" s="2">
        <v>41</v>
      </c>
      <c r="K35" s="2">
        <v>38</v>
      </c>
    </row>
    <row r="36" spans="1:11" x14ac:dyDescent="0.3">
      <c r="A36" s="5" t="s">
        <v>22</v>
      </c>
      <c r="B36" s="2">
        <v>25</v>
      </c>
      <c r="C36" s="2">
        <v>14</v>
      </c>
      <c r="D36" s="2">
        <v>24</v>
      </c>
      <c r="E36" s="2">
        <v>17</v>
      </c>
      <c r="F36" s="2">
        <v>15</v>
      </c>
      <c r="G36" s="2">
        <v>5</v>
      </c>
      <c r="H36" s="2">
        <v>15</v>
      </c>
      <c r="I36" s="2">
        <v>11</v>
      </c>
      <c r="J36" s="2">
        <v>13</v>
      </c>
      <c r="K36" s="2">
        <v>16</v>
      </c>
    </row>
    <row r="37" spans="1:11" x14ac:dyDescent="0.3">
      <c r="A37" s="5" t="s">
        <v>20</v>
      </c>
      <c r="B37" s="2">
        <v>12</v>
      </c>
      <c r="C37" s="2">
        <v>21</v>
      </c>
      <c r="D37" s="2">
        <v>13</v>
      </c>
      <c r="E37" s="2">
        <v>18</v>
      </c>
      <c r="F37" s="2">
        <v>17</v>
      </c>
      <c r="G37" s="2">
        <v>18</v>
      </c>
      <c r="H37" s="2">
        <v>16</v>
      </c>
      <c r="I37" s="2">
        <v>20</v>
      </c>
      <c r="J37" s="2">
        <v>15</v>
      </c>
      <c r="K37" s="2">
        <v>12</v>
      </c>
    </row>
    <row r="38" spans="1:11" x14ac:dyDescent="0.3">
      <c r="A38" s="13" t="s">
        <v>27</v>
      </c>
      <c r="B38" s="11">
        <f>(B34+B35)/SUM(B34:B37)</f>
        <v>0.51948051948051943</v>
      </c>
      <c r="C38" s="11">
        <f t="shared" ref="C38:K38" si="12">(C34+C35)/SUM(C34:C37)</f>
        <v>0.54545454545454541</v>
      </c>
      <c r="D38" s="11">
        <f t="shared" si="12"/>
        <v>0.51948051948051943</v>
      </c>
      <c r="E38" s="11">
        <f t="shared" si="12"/>
        <v>0.54545454545454541</v>
      </c>
      <c r="F38" s="11">
        <f t="shared" si="12"/>
        <v>0.58441558441558439</v>
      </c>
      <c r="G38" s="11">
        <f t="shared" si="12"/>
        <v>0.70129870129870131</v>
      </c>
      <c r="H38" s="11">
        <f t="shared" si="12"/>
        <v>0.59740259740259738</v>
      </c>
      <c r="I38" s="11">
        <f t="shared" si="12"/>
        <v>0.59740259740259738</v>
      </c>
      <c r="J38" s="11">
        <f t="shared" si="12"/>
        <v>0.63636363636363635</v>
      </c>
      <c r="K38" s="11">
        <f t="shared" si="12"/>
        <v>0.63636363636363635</v>
      </c>
    </row>
    <row r="39" spans="1:11" x14ac:dyDescent="0.3">
      <c r="A39" s="4" t="s">
        <v>17</v>
      </c>
      <c r="B39" s="11">
        <f>B34/(B34+B36)</f>
        <v>0.30555555555555558</v>
      </c>
      <c r="C39" s="11">
        <f t="shared" ref="C39:K39" si="13">C34/(C34+C36)</f>
        <v>0.125</v>
      </c>
      <c r="D39" s="11">
        <f t="shared" si="13"/>
        <v>0.29411764705882354</v>
      </c>
      <c r="E39" s="11">
        <f t="shared" si="13"/>
        <v>0.22727272727272727</v>
      </c>
      <c r="F39" s="11">
        <f t="shared" si="13"/>
        <v>0.2857142857142857</v>
      </c>
      <c r="G39" s="11">
        <f t="shared" si="13"/>
        <v>0.5</v>
      </c>
      <c r="H39" s="11">
        <f t="shared" si="13"/>
        <v>0.31818181818181818</v>
      </c>
      <c r="I39" s="11">
        <f t="shared" si="13"/>
        <v>0.21428571428571427</v>
      </c>
      <c r="J39" s="11">
        <f t="shared" si="13"/>
        <v>0.38095238095238093</v>
      </c>
      <c r="K39" s="11">
        <f t="shared" si="13"/>
        <v>0.40740740740740738</v>
      </c>
    </row>
    <row r="40" spans="1:11" x14ac:dyDescent="0.3">
      <c r="A40" s="4" t="s">
        <v>16</v>
      </c>
      <c r="B40" s="11">
        <f>B34/(B34+B37)</f>
        <v>0.47826086956521741</v>
      </c>
      <c r="C40" s="11">
        <f t="shared" ref="C40:K40" si="14">C34/(C34+C37)</f>
        <v>8.6956521739130432E-2</v>
      </c>
      <c r="D40" s="11">
        <f t="shared" si="14"/>
        <v>0.43478260869565216</v>
      </c>
      <c r="E40" s="11">
        <f t="shared" si="14"/>
        <v>0.21739130434782608</v>
      </c>
      <c r="F40" s="11">
        <f t="shared" si="14"/>
        <v>0.2608695652173913</v>
      </c>
      <c r="G40" s="11">
        <f t="shared" si="14"/>
        <v>0.21739130434782608</v>
      </c>
      <c r="H40" s="11">
        <f t="shared" si="14"/>
        <v>0.30434782608695654</v>
      </c>
      <c r="I40" s="11">
        <f t="shared" si="14"/>
        <v>0.13043478260869565</v>
      </c>
      <c r="J40" s="11">
        <f t="shared" si="14"/>
        <v>0.34782608695652173</v>
      </c>
      <c r="K40" s="11">
        <f t="shared" si="14"/>
        <v>0.47826086956521741</v>
      </c>
    </row>
    <row r="41" spans="1:11" x14ac:dyDescent="0.3">
      <c r="A41" s="4" t="s">
        <v>18</v>
      </c>
      <c r="B41" s="11">
        <f>B35/(B35+B36)</f>
        <v>0.53703703703703709</v>
      </c>
      <c r="C41" s="11">
        <f t="shared" ref="C41:K41" si="15">C35/(C35+C36)</f>
        <v>0.7407407407407407</v>
      </c>
      <c r="D41" s="11">
        <f t="shared" si="15"/>
        <v>0.55555555555555558</v>
      </c>
      <c r="E41" s="11">
        <f t="shared" si="15"/>
        <v>0.68518518518518523</v>
      </c>
      <c r="F41" s="11">
        <f t="shared" si="15"/>
        <v>0.72222222222222221</v>
      </c>
      <c r="G41" s="11">
        <f t="shared" si="15"/>
        <v>0.90740740740740744</v>
      </c>
      <c r="H41" s="11">
        <f t="shared" si="15"/>
        <v>0.72222222222222221</v>
      </c>
      <c r="I41" s="11">
        <f t="shared" si="15"/>
        <v>0.79629629629629628</v>
      </c>
      <c r="J41" s="11">
        <f t="shared" si="15"/>
        <v>0.7592592592592593</v>
      </c>
      <c r="K41" s="11">
        <f t="shared" si="15"/>
        <v>0.70370370370370372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0.47826086956521741</v>
      </c>
      <c r="C43" s="11">
        <f t="shared" ref="C43:K43" si="16">C34/(C34+C37)</f>
        <v>8.6956521739130432E-2</v>
      </c>
      <c r="D43" s="11">
        <f t="shared" si="16"/>
        <v>0.43478260869565216</v>
      </c>
      <c r="E43" s="11">
        <f t="shared" si="16"/>
        <v>0.21739130434782608</v>
      </c>
      <c r="F43" s="11">
        <f t="shared" si="16"/>
        <v>0.2608695652173913</v>
      </c>
      <c r="G43" s="11">
        <f t="shared" si="16"/>
        <v>0.21739130434782608</v>
      </c>
      <c r="H43" s="11">
        <f t="shared" si="16"/>
        <v>0.30434782608695654</v>
      </c>
      <c r="I43" s="11">
        <f t="shared" si="16"/>
        <v>0.13043478260869565</v>
      </c>
      <c r="J43" s="11">
        <f t="shared" si="16"/>
        <v>0.34782608695652173</v>
      </c>
      <c r="K43" s="11">
        <f t="shared" si="16"/>
        <v>0.47826086956521741</v>
      </c>
    </row>
    <row r="44" spans="1:11" x14ac:dyDescent="0.3">
      <c r="A44" s="4" t="s">
        <v>23</v>
      </c>
      <c r="B44" s="11">
        <f>B36/(B36+B35)</f>
        <v>0.46296296296296297</v>
      </c>
      <c r="C44" s="11">
        <f t="shared" ref="C44:K44" si="17">C36/(C36+C35)</f>
        <v>0.25925925925925924</v>
      </c>
      <c r="D44" s="11">
        <f t="shared" si="17"/>
        <v>0.44444444444444442</v>
      </c>
      <c r="E44" s="11">
        <f t="shared" si="17"/>
        <v>0.31481481481481483</v>
      </c>
      <c r="F44" s="11">
        <f t="shared" si="17"/>
        <v>0.27777777777777779</v>
      </c>
      <c r="G44" s="11">
        <f t="shared" si="17"/>
        <v>9.2592592592592587E-2</v>
      </c>
      <c r="H44" s="11">
        <f t="shared" si="17"/>
        <v>0.27777777777777779</v>
      </c>
      <c r="I44" s="11">
        <f t="shared" si="17"/>
        <v>0.20370370370370369</v>
      </c>
      <c r="J44" s="11">
        <f t="shared" si="17"/>
        <v>0.24074074074074073</v>
      </c>
      <c r="K44" s="11">
        <f t="shared" si="17"/>
        <v>0.29629629629629628</v>
      </c>
    </row>
    <row r="45" spans="1:11" x14ac:dyDescent="0.3">
      <c r="C45" s="11"/>
    </row>
    <row r="46" spans="1:11" x14ac:dyDescent="0.3">
      <c r="A46" s="6" t="s">
        <v>34</v>
      </c>
      <c r="B46" s="11">
        <v>0.89170000000000005</v>
      </c>
      <c r="C46" s="11">
        <v>0.89419999999999999</v>
      </c>
      <c r="D46" s="11">
        <v>0.8982</v>
      </c>
      <c r="E46" s="11">
        <v>0.90620000000000001</v>
      </c>
      <c r="F46" s="11">
        <v>0.90469999999999995</v>
      </c>
      <c r="G46" s="11">
        <v>0.91290000000000004</v>
      </c>
      <c r="H46" s="11">
        <v>0.878</v>
      </c>
      <c r="I46" s="11">
        <v>0.90600000000000003</v>
      </c>
      <c r="J46" s="11">
        <v>0.89449999999999996</v>
      </c>
      <c r="K46" s="11">
        <v>0.89680000000000004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6</v>
      </c>
      <c r="C48" s="2">
        <v>4</v>
      </c>
      <c r="D48" s="2">
        <v>8</v>
      </c>
      <c r="E48" s="2">
        <v>5</v>
      </c>
      <c r="F48" s="2">
        <v>4</v>
      </c>
      <c r="G48" s="2">
        <v>5</v>
      </c>
      <c r="H48" s="2">
        <v>4</v>
      </c>
      <c r="I48" s="2">
        <v>6</v>
      </c>
      <c r="J48" s="2">
        <v>5</v>
      </c>
      <c r="K48" s="2">
        <v>5</v>
      </c>
    </row>
    <row r="49" spans="1:11" x14ac:dyDescent="0.3">
      <c r="A49" s="5" t="s">
        <v>19</v>
      </c>
      <c r="B49" s="2">
        <v>35</v>
      </c>
      <c r="C49" s="21">
        <v>48</v>
      </c>
      <c r="D49" s="2">
        <v>39</v>
      </c>
      <c r="E49" s="2">
        <v>51</v>
      </c>
      <c r="F49" s="2">
        <v>38</v>
      </c>
      <c r="G49" s="2">
        <v>43</v>
      </c>
      <c r="H49" s="2">
        <v>38</v>
      </c>
      <c r="I49" s="2">
        <v>42</v>
      </c>
      <c r="J49" s="2">
        <v>40</v>
      </c>
      <c r="K49" s="2">
        <v>42</v>
      </c>
    </row>
    <row r="50" spans="1:11" x14ac:dyDescent="0.3">
      <c r="A50" s="5" t="s">
        <v>22</v>
      </c>
      <c r="B50" s="2">
        <v>22</v>
      </c>
      <c r="C50" s="2">
        <v>9</v>
      </c>
      <c r="D50" s="2">
        <v>18</v>
      </c>
      <c r="E50" s="2">
        <v>6</v>
      </c>
      <c r="F50" s="2">
        <v>17</v>
      </c>
      <c r="G50" s="2">
        <v>14</v>
      </c>
      <c r="H50" s="2">
        <v>19</v>
      </c>
      <c r="I50" s="2">
        <v>15</v>
      </c>
      <c r="J50" s="2">
        <v>17</v>
      </c>
      <c r="K50" s="2">
        <v>15</v>
      </c>
    </row>
    <row r="51" spans="1:11" x14ac:dyDescent="0.3">
      <c r="A51" s="5" t="s">
        <v>20</v>
      </c>
      <c r="B51" s="2">
        <v>14</v>
      </c>
      <c r="C51" s="2">
        <v>16</v>
      </c>
      <c r="D51" s="2">
        <v>12</v>
      </c>
      <c r="E51" s="2">
        <v>15</v>
      </c>
      <c r="F51" s="2">
        <v>16</v>
      </c>
      <c r="G51" s="2">
        <v>15</v>
      </c>
      <c r="H51" s="2">
        <v>16</v>
      </c>
      <c r="I51" s="2">
        <v>14</v>
      </c>
      <c r="J51" s="2">
        <v>15</v>
      </c>
      <c r="K51" s="2">
        <v>15</v>
      </c>
    </row>
    <row r="52" spans="1:11" x14ac:dyDescent="0.3">
      <c r="A52" s="13" t="s">
        <v>27</v>
      </c>
      <c r="B52" s="11">
        <f>(B48+B49)/SUM(B48:B51)</f>
        <v>0.53246753246753242</v>
      </c>
      <c r="C52" s="11">
        <f t="shared" ref="C52:K52" si="18">(C48+C49)/SUM(C48:C51)</f>
        <v>0.67532467532467533</v>
      </c>
      <c r="D52" s="11">
        <f t="shared" si="18"/>
        <v>0.61038961038961037</v>
      </c>
      <c r="E52" s="11">
        <f t="shared" si="18"/>
        <v>0.72727272727272729</v>
      </c>
      <c r="F52" s="11">
        <f t="shared" si="18"/>
        <v>0.56000000000000005</v>
      </c>
      <c r="G52" s="11">
        <f t="shared" si="18"/>
        <v>0.62337662337662336</v>
      </c>
      <c r="H52" s="11">
        <f t="shared" si="18"/>
        <v>0.54545454545454541</v>
      </c>
      <c r="I52" s="11">
        <f t="shared" si="18"/>
        <v>0.62337662337662336</v>
      </c>
      <c r="J52" s="11">
        <f t="shared" si="18"/>
        <v>0.58441558441558439</v>
      </c>
      <c r="K52" s="11">
        <f t="shared" si="18"/>
        <v>0.61038961038961037</v>
      </c>
    </row>
    <row r="53" spans="1:11" x14ac:dyDescent="0.3">
      <c r="A53" s="4" t="s">
        <v>17</v>
      </c>
      <c r="B53" s="11">
        <f>B48/(B48+B50)</f>
        <v>0.21428571428571427</v>
      </c>
      <c r="C53" s="11">
        <f t="shared" ref="C53:K53" si="19">C48/(C48+C50)</f>
        <v>0.30769230769230771</v>
      </c>
      <c r="D53" s="11">
        <f t="shared" si="19"/>
        <v>0.30769230769230771</v>
      </c>
      <c r="E53" s="11">
        <f t="shared" si="19"/>
        <v>0.45454545454545453</v>
      </c>
      <c r="F53" s="11">
        <f>F48/(F48+F50)</f>
        <v>0.19047619047619047</v>
      </c>
      <c r="G53" s="11">
        <f t="shared" si="19"/>
        <v>0.26315789473684209</v>
      </c>
      <c r="H53" s="11">
        <f t="shared" si="19"/>
        <v>0.17391304347826086</v>
      </c>
      <c r="I53" s="11">
        <f t="shared" si="19"/>
        <v>0.2857142857142857</v>
      </c>
      <c r="J53" s="11">
        <f t="shared" si="19"/>
        <v>0.22727272727272727</v>
      </c>
      <c r="K53" s="11">
        <f t="shared" si="19"/>
        <v>0.25</v>
      </c>
    </row>
    <row r="54" spans="1:11" x14ac:dyDescent="0.3">
      <c r="A54" s="4" t="s">
        <v>16</v>
      </c>
      <c r="B54" s="11">
        <f>B48/(B48+B51)</f>
        <v>0.3</v>
      </c>
      <c r="C54" s="11">
        <f t="shared" ref="C54:K54" si="20">C48/(C48+C51)</f>
        <v>0.2</v>
      </c>
      <c r="D54" s="11">
        <f t="shared" si="20"/>
        <v>0.4</v>
      </c>
      <c r="E54" s="11">
        <f t="shared" si="20"/>
        <v>0.25</v>
      </c>
      <c r="F54" s="11">
        <f t="shared" si="20"/>
        <v>0.2</v>
      </c>
      <c r="G54" s="11">
        <f t="shared" si="20"/>
        <v>0.25</v>
      </c>
      <c r="H54" s="11">
        <f t="shared" si="20"/>
        <v>0.2</v>
      </c>
      <c r="I54" s="11">
        <f t="shared" si="20"/>
        <v>0.3</v>
      </c>
      <c r="J54" s="11">
        <f t="shared" si="20"/>
        <v>0.25</v>
      </c>
      <c r="K54" s="11">
        <f t="shared" si="20"/>
        <v>0.25</v>
      </c>
    </row>
    <row r="55" spans="1:11" x14ac:dyDescent="0.3">
      <c r="A55" s="4" t="s">
        <v>18</v>
      </c>
      <c r="B55" s="11">
        <f>B49/(B49+B50)</f>
        <v>0.61403508771929827</v>
      </c>
      <c r="C55" s="11">
        <f t="shared" ref="C55:K55" si="21">C49/(C49+C50)</f>
        <v>0.84210526315789469</v>
      </c>
      <c r="D55" s="11">
        <f t="shared" si="21"/>
        <v>0.68421052631578949</v>
      </c>
      <c r="E55" s="11">
        <f t="shared" si="21"/>
        <v>0.89473684210526316</v>
      </c>
      <c r="F55" s="11">
        <f t="shared" si="21"/>
        <v>0.69090909090909092</v>
      </c>
      <c r="G55" s="11">
        <f t="shared" si="21"/>
        <v>0.75438596491228072</v>
      </c>
      <c r="H55" s="11">
        <f t="shared" si="21"/>
        <v>0.66666666666666663</v>
      </c>
      <c r="I55" s="11">
        <f t="shared" si="21"/>
        <v>0.73684210526315785</v>
      </c>
      <c r="J55" s="11">
        <f t="shared" si="21"/>
        <v>0.70175438596491224</v>
      </c>
      <c r="K55" s="11">
        <f t="shared" si="21"/>
        <v>0.73684210526315785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0.3</v>
      </c>
      <c r="C57" s="11">
        <f t="shared" ref="C57:K57" si="22">C48/(C48+C51)</f>
        <v>0.2</v>
      </c>
      <c r="D57" s="11">
        <f t="shared" si="22"/>
        <v>0.4</v>
      </c>
      <c r="E57" s="11">
        <f t="shared" si="22"/>
        <v>0.25</v>
      </c>
      <c r="F57" s="11">
        <f t="shared" si="22"/>
        <v>0.2</v>
      </c>
      <c r="G57" s="11">
        <f t="shared" si="22"/>
        <v>0.25</v>
      </c>
      <c r="H57" s="11">
        <f t="shared" si="22"/>
        <v>0.2</v>
      </c>
      <c r="I57" s="11">
        <f t="shared" si="22"/>
        <v>0.3</v>
      </c>
      <c r="J57" s="11">
        <f t="shared" si="22"/>
        <v>0.25</v>
      </c>
      <c r="K57" s="11">
        <f t="shared" si="22"/>
        <v>0.25</v>
      </c>
    </row>
    <row r="58" spans="1:11" x14ac:dyDescent="0.3">
      <c r="A58" s="4" t="s">
        <v>23</v>
      </c>
      <c r="B58" s="11">
        <f>B50/(B50+B49)</f>
        <v>0.38596491228070173</v>
      </c>
      <c r="C58" s="11">
        <f t="shared" ref="C58:K58" si="23">C50/(C50+C49)</f>
        <v>0.15789473684210525</v>
      </c>
      <c r="D58" s="11">
        <f t="shared" si="23"/>
        <v>0.31578947368421051</v>
      </c>
      <c r="E58" s="11">
        <f t="shared" si="23"/>
        <v>0.10526315789473684</v>
      </c>
      <c r="F58" s="11">
        <f t="shared" si="23"/>
        <v>0.30909090909090908</v>
      </c>
      <c r="G58" s="11">
        <f t="shared" si="23"/>
        <v>0.24561403508771928</v>
      </c>
      <c r="H58" s="11">
        <f t="shared" si="23"/>
        <v>0.33333333333333331</v>
      </c>
      <c r="I58" s="11">
        <f t="shared" si="23"/>
        <v>0.26315789473684209</v>
      </c>
      <c r="J58" s="11">
        <f t="shared" si="23"/>
        <v>0.2982456140350877</v>
      </c>
      <c r="K58" s="11">
        <f t="shared" si="23"/>
        <v>0.26315789473684209</v>
      </c>
    </row>
    <row r="59" spans="1:11" x14ac:dyDescent="0.3">
      <c r="C59" s="11"/>
    </row>
    <row r="60" spans="1:11" x14ac:dyDescent="0.3">
      <c r="A60" s="6" t="s">
        <v>35</v>
      </c>
      <c r="B60" s="11">
        <v>0.89359999999999995</v>
      </c>
      <c r="C60" s="11">
        <v>0.90449999999999997</v>
      </c>
      <c r="D60" s="11">
        <v>0.90029999999999999</v>
      </c>
      <c r="E60" s="11">
        <v>0.90339999999999998</v>
      </c>
      <c r="F60" s="11">
        <v>0.90110000000000001</v>
      </c>
      <c r="G60" s="11">
        <v>0.8952</v>
      </c>
      <c r="H60" s="11">
        <v>0.88339999999999996</v>
      </c>
      <c r="I60" s="11">
        <v>0.88719999999999999</v>
      </c>
      <c r="J60" s="11">
        <v>0.89170000000000005</v>
      </c>
      <c r="K60" s="11">
        <v>0.89800000000000002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7</v>
      </c>
      <c r="C62" s="2">
        <v>4</v>
      </c>
      <c r="D62" s="2">
        <v>7</v>
      </c>
      <c r="E62" s="2">
        <v>6</v>
      </c>
      <c r="F62" s="2">
        <v>5</v>
      </c>
      <c r="G62" s="2">
        <v>3</v>
      </c>
      <c r="H62" s="2">
        <v>8</v>
      </c>
      <c r="I62" s="2">
        <v>2</v>
      </c>
      <c r="J62" s="2">
        <v>9</v>
      </c>
      <c r="K62" s="2">
        <v>4</v>
      </c>
    </row>
    <row r="63" spans="1:11" x14ac:dyDescent="0.3">
      <c r="A63" s="5" t="s">
        <v>19</v>
      </c>
      <c r="B63" s="2">
        <v>34</v>
      </c>
      <c r="C63" s="21">
        <v>48</v>
      </c>
      <c r="D63" s="2">
        <v>35</v>
      </c>
      <c r="E63" s="2">
        <v>43</v>
      </c>
      <c r="F63" s="2">
        <v>40</v>
      </c>
      <c r="G63" s="2">
        <v>46</v>
      </c>
      <c r="H63" s="2">
        <v>39</v>
      </c>
      <c r="I63" s="2">
        <v>45</v>
      </c>
      <c r="J63" s="2">
        <v>40</v>
      </c>
      <c r="K63" s="2">
        <v>37</v>
      </c>
    </row>
    <row r="64" spans="1:11" x14ac:dyDescent="0.3">
      <c r="A64" s="5" t="s">
        <v>22</v>
      </c>
      <c r="B64" s="2">
        <v>21</v>
      </c>
      <c r="C64" s="2">
        <v>7</v>
      </c>
      <c r="D64" s="2">
        <v>20</v>
      </c>
      <c r="E64" s="2">
        <v>12</v>
      </c>
      <c r="F64" s="2">
        <v>15</v>
      </c>
      <c r="G64" s="2">
        <v>9</v>
      </c>
      <c r="H64" s="2">
        <v>16</v>
      </c>
      <c r="I64" s="2">
        <v>10</v>
      </c>
      <c r="J64" s="2">
        <v>15</v>
      </c>
      <c r="K64" s="2">
        <v>18</v>
      </c>
    </row>
    <row r="65" spans="1:11" x14ac:dyDescent="0.3">
      <c r="A65" s="5" t="s">
        <v>20</v>
      </c>
      <c r="B65" s="2">
        <v>13</v>
      </c>
      <c r="C65" s="2">
        <v>18</v>
      </c>
      <c r="D65" s="2">
        <v>15</v>
      </c>
      <c r="E65" s="2">
        <v>16</v>
      </c>
      <c r="F65" s="2">
        <v>17</v>
      </c>
      <c r="G65" s="2">
        <v>19</v>
      </c>
      <c r="H65" s="2">
        <v>14</v>
      </c>
      <c r="I65" s="2">
        <v>20</v>
      </c>
      <c r="J65" s="2">
        <v>13</v>
      </c>
      <c r="K65" s="2">
        <v>18</v>
      </c>
    </row>
    <row r="66" spans="1:11" x14ac:dyDescent="0.3">
      <c r="A66" s="13" t="s">
        <v>27</v>
      </c>
      <c r="B66" s="11">
        <f>(B62+B63)/SUM(B62:B65)</f>
        <v>0.54666666666666663</v>
      </c>
      <c r="C66" s="11">
        <f t="shared" ref="C66:K66" si="24">(C62+C63)/SUM(C62:C65)</f>
        <v>0.67532467532467533</v>
      </c>
      <c r="D66" s="11">
        <f t="shared" si="24"/>
        <v>0.54545454545454541</v>
      </c>
      <c r="E66" s="11">
        <f t="shared" si="24"/>
        <v>0.63636363636363635</v>
      </c>
      <c r="F66" s="11">
        <f t="shared" si="24"/>
        <v>0.58441558441558439</v>
      </c>
      <c r="G66" s="11">
        <f t="shared" si="24"/>
        <v>0.63636363636363635</v>
      </c>
      <c r="H66" s="11">
        <f t="shared" si="24"/>
        <v>0.61038961038961037</v>
      </c>
      <c r="I66" s="11">
        <f t="shared" si="24"/>
        <v>0.61038961038961037</v>
      </c>
      <c r="J66" s="11">
        <f t="shared" si="24"/>
        <v>0.63636363636363635</v>
      </c>
      <c r="K66" s="11">
        <f t="shared" si="24"/>
        <v>0.53246753246753242</v>
      </c>
    </row>
    <row r="67" spans="1:11" x14ac:dyDescent="0.3">
      <c r="A67" s="4" t="s">
        <v>17</v>
      </c>
      <c r="B67" s="11">
        <f>B62/(B62+B64)</f>
        <v>0.25</v>
      </c>
      <c r="C67" s="11">
        <f t="shared" ref="C67:K67" si="25">C62/(C62+C64)</f>
        <v>0.36363636363636365</v>
      </c>
      <c r="D67" s="11">
        <f t="shared" si="25"/>
        <v>0.25925925925925924</v>
      </c>
      <c r="E67" s="11">
        <f t="shared" si="25"/>
        <v>0.33333333333333331</v>
      </c>
      <c r="F67" s="11">
        <f t="shared" si="25"/>
        <v>0.25</v>
      </c>
      <c r="G67" s="11">
        <f t="shared" si="25"/>
        <v>0.25</v>
      </c>
      <c r="H67" s="11">
        <f t="shared" si="25"/>
        <v>0.33333333333333331</v>
      </c>
      <c r="I67" s="11">
        <f t="shared" si="25"/>
        <v>0.16666666666666666</v>
      </c>
      <c r="J67" s="11">
        <f t="shared" si="25"/>
        <v>0.375</v>
      </c>
      <c r="K67" s="11">
        <f t="shared" si="25"/>
        <v>0.18181818181818182</v>
      </c>
    </row>
    <row r="68" spans="1:11" x14ac:dyDescent="0.3">
      <c r="A68" s="4" t="s">
        <v>16</v>
      </c>
      <c r="B68" s="11">
        <f>B62/(B62+B65)</f>
        <v>0.35</v>
      </c>
      <c r="C68" s="11">
        <f t="shared" ref="C68:K68" si="26">C62/(C62+C65)</f>
        <v>0.18181818181818182</v>
      </c>
      <c r="D68" s="11">
        <f t="shared" si="26"/>
        <v>0.31818181818181818</v>
      </c>
      <c r="E68" s="11">
        <f t="shared" si="26"/>
        <v>0.27272727272727271</v>
      </c>
      <c r="F68" s="11">
        <f t="shared" si="26"/>
        <v>0.22727272727272727</v>
      </c>
      <c r="G68" s="11">
        <f t="shared" si="26"/>
        <v>0.13636363636363635</v>
      </c>
      <c r="H68" s="11">
        <f t="shared" si="26"/>
        <v>0.36363636363636365</v>
      </c>
      <c r="I68" s="11">
        <f t="shared" si="26"/>
        <v>9.0909090909090912E-2</v>
      </c>
      <c r="J68" s="11">
        <f t="shared" si="26"/>
        <v>0.40909090909090912</v>
      </c>
      <c r="K68" s="11">
        <f t="shared" si="26"/>
        <v>0.18181818181818182</v>
      </c>
    </row>
    <row r="69" spans="1:11" x14ac:dyDescent="0.3">
      <c r="A69" s="4" t="s">
        <v>18</v>
      </c>
      <c r="B69" s="11">
        <f>B63/(B63+B64)</f>
        <v>0.61818181818181817</v>
      </c>
      <c r="C69" s="11">
        <f t="shared" ref="C69:K69" si="27">C63/(C63+C64)</f>
        <v>0.87272727272727268</v>
      </c>
      <c r="D69" s="11">
        <f t="shared" si="27"/>
        <v>0.63636363636363635</v>
      </c>
      <c r="E69" s="11">
        <f t="shared" si="27"/>
        <v>0.78181818181818186</v>
      </c>
      <c r="F69" s="11">
        <f t="shared" si="27"/>
        <v>0.72727272727272729</v>
      </c>
      <c r="G69" s="11">
        <f t="shared" si="27"/>
        <v>0.83636363636363631</v>
      </c>
      <c r="H69" s="11">
        <f t="shared" si="27"/>
        <v>0.70909090909090911</v>
      </c>
      <c r="I69" s="11">
        <f t="shared" si="27"/>
        <v>0.81818181818181823</v>
      </c>
      <c r="J69" s="11">
        <f t="shared" si="27"/>
        <v>0.72727272727272729</v>
      </c>
      <c r="K69" s="11">
        <f t="shared" si="27"/>
        <v>0.67272727272727273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0.35</v>
      </c>
      <c r="C71" s="11">
        <f t="shared" ref="C71:K71" si="28">C62/(C62+C65)</f>
        <v>0.18181818181818182</v>
      </c>
      <c r="D71" s="11">
        <f t="shared" si="28"/>
        <v>0.31818181818181818</v>
      </c>
      <c r="E71" s="11">
        <f t="shared" si="28"/>
        <v>0.27272727272727271</v>
      </c>
      <c r="F71" s="11">
        <f t="shared" si="28"/>
        <v>0.22727272727272727</v>
      </c>
      <c r="G71" s="11">
        <f t="shared" si="28"/>
        <v>0.13636363636363635</v>
      </c>
      <c r="H71" s="11">
        <f t="shared" si="28"/>
        <v>0.36363636363636365</v>
      </c>
      <c r="I71" s="11">
        <f t="shared" si="28"/>
        <v>9.0909090909090912E-2</v>
      </c>
      <c r="J71" s="11">
        <f t="shared" si="28"/>
        <v>0.40909090909090912</v>
      </c>
      <c r="K71" s="11">
        <f t="shared" si="28"/>
        <v>0.18181818181818182</v>
      </c>
    </row>
    <row r="72" spans="1:11" x14ac:dyDescent="0.3">
      <c r="A72" s="4" t="s">
        <v>23</v>
      </c>
      <c r="B72" s="11">
        <f>B64/(B64+B63)</f>
        <v>0.38181818181818183</v>
      </c>
      <c r="C72" s="11">
        <f t="shared" ref="C72:K72" si="29">C64/(C64+C63)</f>
        <v>0.12727272727272726</v>
      </c>
      <c r="D72" s="11">
        <f t="shared" si="29"/>
        <v>0.36363636363636365</v>
      </c>
      <c r="E72" s="11">
        <f t="shared" si="29"/>
        <v>0.21818181818181817</v>
      </c>
      <c r="F72" s="11">
        <f t="shared" si="29"/>
        <v>0.27272727272727271</v>
      </c>
      <c r="G72" s="11">
        <f t="shared" si="29"/>
        <v>0.16363636363636364</v>
      </c>
      <c r="H72" s="11">
        <f t="shared" si="29"/>
        <v>0.29090909090909089</v>
      </c>
      <c r="I72" s="11">
        <f t="shared" si="29"/>
        <v>0.18181818181818182</v>
      </c>
      <c r="J72" s="11">
        <f t="shared" si="29"/>
        <v>0.27272727272727271</v>
      </c>
      <c r="K72" s="11">
        <f t="shared" si="29"/>
        <v>0.32727272727272727</v>
      </c>
    </row>
    <row r="73" spans="1:11" x14ac:dyDescent="0.3">
      <c r="C73" s="11"/>
    </row>
    <row r="74" spans="1:11" x14ac:dyDescent="0.3">
      <c r="A74" s="6" t="s">
        <v>36</v>
      </c>
      <c r="B74" s="11">
        <v>0.88759999999999994</v>
      </c>
      <c r="C74" s="11">
        <v>0.89080000000000004</v>
      </c>
      <c r="D74" s="11">
        <v>0.90910000000000002</v>
      </c>
      <c r="E74" s="11">
        <v>0.91139999999999999</v>
      </c>
      <c r="F74" s="11">
        <v>0.88970000000000005</v>
      </c>
      <c r="G74" s="11">
        <v>0.91290000000000004</v>
      </c>
      <c r="H74" s="11">
        <v>0.89090000000000003</v>
      </c>
      <c r="I74" s="11">
        <v>0.87919999999999998</v>
      </c>
      <c r="J74" s="11">
        <v>0.9093</v>
      </c>
      <c r="K74" s="11">
        <v>0.89339999999999997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12</v>
      </c>
      <c r="C76" s="2">
        <v>2</v>
      </c>
      <c r="D76" s="2">
        <v>11</v>
      </c>
      <c r="E76" s="2">
        <v>7</v>
      </c>
      <c r="F76" s="2">
        <v>5</v>
      </c>
      <c r="G76" s="2">
        <v>3</v>
      </c>
      <c r="H76" s="2">
        <v>6</v>
      </c>
      <c r="I76" s="2">
        <v>1</v>
      </c>
      <c r="J76" s="2">
        <v>7</v>
      </c>
      <c r="K76" s="2">
        <v>7</v>
      </c>
    </row>
    <row r="77" spans="1:11" x14ac:dyDescent="0.3">
      <c r="A77" s="5" t="s">
        <v>19</v>
      </c>
      <c r="B77" s="2">
        <v>32</v>
      </c>
      <c r="C77" s="21">
        <v>48</v>
      </c>
      <c r="D77" s="21">
        <v>31</v>
      </c>
      <c r="E77" s="21">
        <v>39</v>
      </c>
      <c r="F77" s="21">
        <v>43</v>
      </c>
      <c r="G77" s="21">
        <v>41</v>
      </c>
      <c r="H77" s="21">
        <v>43</v>
      </c>
      <c r="I77" s="21">
        <v>45</v>
      </c>
      <c r="J77" s="21">
        <v>31</v>
      </c>
      <c r="K77" s="21">
        <v>42</v>
      </c>
    </row>
    <row r="78" spans="1:11" x14ac:dyDescent="0.3">
      <c r="A78" s="5" t="s">
        <v>22</v>
      </c>
      <c r="B78" s="2">
        <v>23</v>
      </c>
      <c r="C78" s="2">
        <v>7</v>
      </c>
      <c r="D78" s="2">
        <v>23</v>
      </c>
      <c r="E78" s="2">
        <v>16</v>
      </c>
      <c r="F78" s="2">
        <v>12</v>
      </c>
      <c r="G78" s="2">
        <v>14</v>
      </c>
      <c r="H78" s="2">
        <v>12</v>
      </c>
      <c r="I78" s="2">
        <v>10</v>
      </c>
      <c r="J78" s="2">
        <v>24</v>
      </c>
      <c r="K78" s="2">
        <v>12</v>
      </c>
    </row>
    <row r="79" spans="1:11" x14ac:dyDescent="0.3">
      <c r="A79" s="5" t="s">
        <v>20</v>
      </c>
      <c r="B79" s="2">
        <v>10</v>
      </c>
      <c r="C79" s="2">
        <v>20</v>
      </c>
      <c r="D79" s="2">
        <v>11</v>
      </c>
      <c r="E79" s="2">
        <v>15</v>
      </c>
      <c r="F79" s="2">
        <v>17</v>
      </c>
      <c r="G79" s="2">
        <v>19</v>
      </c>
      <c r="H79" s="2">
        <v>16</v>
      </c>
      <c r="I79" s="2">
        <v>21</v>
      </c>
      <c r="J79" s="2">
        <v>15</v>
      </c>
      <c r="K79" s="2">
        <v>14</v>
      </c>
    </row>
    <row r="80" spans="1:11" x14ac:dyDescent="0.3">
      <c r="A80" s="13" t="s">
        <v>27</v>
      </c>
      <c r="B80" s="11">
        <f>(B76+B77)/SUM(B76:B79)</f>
        <v>0.5714285714285714</v>
      </c>
      <c r="C80" s="11">
        <f t="shared" ref="C80:K80" si="30">(C76+C77)/SUM(C76:C79)</f>
        <v>0.64935064935064934</v>
      </c>
      <c r="D80" s="11">
        <f t="shared" si="30"/>
        <v>0.55263157894736847</v>
      </c>
      <c r="E80" s="11">
        <f t="shared" si="30"/>
        <v>0.59740259740259738</v>
      </c>
      <c r="F80" s="11">
        <f t="shared" si="30"/>
        <v>0.62337662337662336</v>
      </c>
      <c r="G80" s="11">
        <f t="shared" si="30"/>
        <v>0.5714285714285714</v>
      </c>
      <c r="H80" s="11">
        <f t="shared" si="30"/>
        <v>0.63636363636363635</v>
      </c>
      <c r="I80" s="11">
        <f t="shared" si="30"/>
        <v>0.59740259740259738</v>
      </c>
      <c r="J80" s="11">
        <f t="shared" si="30"/>
        <v>0.4935064935064935</v>
      </c>
      <c r="K80" s="11">
        <f t="shared" si="30"/>
        <v>0.65333333333333332</v>
      </c>
    </row>
    <row r="81" spans="1:11" x14ac:dyDescent="0.3">
      <c r="A81" s="4" t="s">
        <v>17</v>
      </c>
      <c r="B81" s="11">
        <f>B76/(B76+B78)</f>
        <v>0.34285714285714286</v>
      </c>
      <c r="C81" s="11">
        <f t="shared" ref="C81:K81" si="31">C76/(C76+C78)</f>
        <v>0.22222222222222221</v>
      </c>
      <c r="D81" s="11">
        <f t="shared" si="31"/>
        <v>0.3235294117647059</v>
      </c>
      <c r="E81" s="11">
        <f t="shared" si="31"/>
        <v>0.30434782608695654</v>
      </c>
      <c r="F81" s="11">
        <f t="shared" si="31"/>
        <v>0.29411764705882354</v>
      </c>
      <c r="G81" s="11">
        <f t="shared" si="31"/>
        <v>0.17647058823529413</v>
      </c>
      <c r="H81" s="11">
        <f t="shared" si="31"/>
        <v>0.33333333333333331</v>
      </c>
      <c r="I81" s="11">
        <f t="shared" si="31"/>
        <v>9.0909090909090912E-2</v>
      </c>
      <c r="J81" s="11">
        <f t="shared" si="31"/>
        <v>0.22580645161290322</v>
      </c>
      <c r="K81" s="11">
        <f t="shared" si="31"/>
        <v>0.36842105263157893</v>
      </c>
    </row>
    <row r="82" spans="1:11" x14ac:dyDescent="0.3">
      <c r="A82" s="4" t="s">
        <v>16</v>
      </c>
      <c r="B82" s="11">
        <f>B76/(B76+B79)</f>
        <v>0.54545454545454541</v>
      </c>
      <c r="C82" s="11">
        <f t="shared" ref="C82:K82" si="32">C76/(C76+C79)</f>
        <v>9.0909090909090912E-2</v>
      </c>
      <c r="D82" s="11">
        <f t="shared" si="32"/>
        <v>0.5</v>
      </c>
      <c r="E82" s="11">
        <f t="shared" si="32"/>
        <v>0.31818181818181818</v>
      </c>
      <c r="F82" s="11">
        <f t="shared" si="32"/>
        <v>0.22727272727272727</v>
      </c>
      <c r="G82" s="11">
        <f t="shared" si="32"/>
        <v>0.13636363636363635</v>
      </c>
      <c r="H82" s="11">
        <f t="shared" si="32"/>
        <v>0.27272727272727271</v>
      </c>
      <c r="I82" s="11">
        <f t="shared" si="32"/>
        <v>4.5454545454545456E-2</v>
      </c>
      <c r="J82" s="11">
        <f t="shared" si="32"/>
        <v>0.31818181818181818</v>
      </c>
      <c r="K82" s="11">
        <f t="shared" si="32"/>
        <v>0.33333333333333331</v>
      </c>
    </row>
    <row r="83" spans="1:11" x14ac:dyDescent="0.3">
      <c r="A83" s="4" t="s">
        <v>18</v>
      </c>
      <c r="B83" s="11">
        <f>B77/(B77+B78)</f>
        <v>0.58181818181818179</v>
      </c>
      <c r="C83" s="11">
        <f t="shared" ref="C83:K83" si="33">C77/(C77+C78)</f>
        <v>0.87272727272727268</v>
      </c>
      <c r="D83" s="11">
        <f t="shared" si="33"/>
        <v>0.57407407407407407</v>
      </c>
      <c r="E83" s="11">
        <f t="shared" si="33"/>
        <v>0.70909090909090911</v>
      </c>
      <c r="F83" s="11">
        <f t="shared" si="33"/>
        <v>0.78181818181818186</v>
      </c>
      <c r="G83" s="11">
        <f t="shared" si="33"/>
        <v>0.74545454545454548</v>
      </c>
      <c r="H83" s="11">
        <f t="shared" si="33"/>
        <v>0.78181818181818186</v>
      </c>
      <c r="I83" s="11">
        <f t="shared" si="33"/>
        <v>0.81818181818181823</v>
      </c>
      <c r="J83" s="11">
        <f t="shared" si="33"/>
        <v>0.5636363636363636</v>
      </c>
      <c r="K83" s="11">
        <f t="shared" si="33"/>
        <v>0.77777777777777779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0.54545454545454541</v>
      </c>
      <c r="C85" s="11">
        <f t="shared" ref="C85:K85" si="34">C76/(C76+C79)</f>
        <v>9.0909090909090912E-2</v>
      </c>
      <c r="D85" s="11">
        <f t="shared" si="34"/>
        <v>0.5</v>
      </c>
      <c r="E85" s="11">
        <f t="shared" si="34"/>
        <v>0.31818181818181818</v>
      </c>
      <c r="F85" s="11">
        <f t="shared" si="34"/>
        <v>0.22727272727272727</v>
      </c>
      <c r="G85" s="11">
        <f t="shared" si="34"/>
        <v>0.13636363636363635</v>
      </c>
      <c r="H85" s="11">
        <f t="shared" si="34"/>
        <v>0.27272727272727271</v>
      </c>
      <c r="I85" s="11">
        <f t="shared" si="34"/>
        <v>4.5454545454545456E-2</v>
      </c>
      <c r="J85" s="11">
        <f t="shared" si="34"/>
        <v>0.31818181818181818</v>
      </c>
      <c r="K85" s="11">
        <f t="shared" si="34"/>
        <v>0.33333333333333331</v>
      </c>
    </row>
    <row r="86" spans="1:11" x14ac:dyDescent="0.3">
      <c r="A86" s="4" t="s">
        <v>23</v>
      </c>
      <c r="B86" s="11">
        <f>B78/(B78+B77)</f>
        <v>0.41818181818181815</v>
      </c>
      <c r="C86" s="11">
        <f t="shared" ref="C86:K86" si="35">C78/(C78+C77)</f>
        <v>0.12727272727272726</v>
      </c>
      <c r="D86" s="11">
        <f t="shared" si="35"/>
        <v>0.42592592592592593</v>
      </c>
      <c r="E86" s="11">
        <f t="shared" si="35"/>
        <v>0.29090909090909089</v>
      </c>
      <c r="F86" s="11">
        <f t="shared" si="35"/>
        <v>0.21818181818181817</v>
      </c>
      <c r="G86" s="11">
        <f t="shared" si="35"/>
        <v>0.25454545454545452</v>
      </c>
      <c r="H86" s="11">
        <f t="shared" si="35"/>
        <v>0.21818181818181817</v>
      </c>
      <c r="I86" s="11">
        <f t="shared" si="35"/>
        <v>0.18181818181818182</v>
      </c>
      <c r="J86" s="11">
        <f t="shared" si="35"/>
        <v>0.43636363636363634</v>
      </c>
      <c r="K86" s="11">
        <f t="shared" si="35"/>
        <v>0.22222222222222221</v>
      </c>
    </row>
    <row r="87" spans="1:11" x14ac:dyDescent="0.3">
      <c r="C87" s="11"/>
    </row>
    <row r="88" spans="1:11" x14ac:dyDescent="0.3">
      <c r="A88" s="6" t="s">
        <v>37</v>
      </c>
      <c r="B88" s="11">
        <v>0.89400000000000002</v>
      </c>
      <c r="C88" s="11">
        <v>0.89510000000000001</v>
      </c>
      <c r="D88" s="11">
        <v>0.90329999999999999</v>
      </c>
      <c r="E88" s="11">
        <v>0.88970000000000005</v>
      </c>
      <c r="F88" s="11">
        <v>0.90380000000000005</v>
      </c>
      <c r="G88" s="11">
        <v>0.90949999999999998</v>
      </c>
      <c r="H88" s="11">
        <v>0.89139999999999997</v>
      </c>
      <c r="I88" s="11">
        <v>0.89270000000000005</v>
      </c>
      <c r="J88" s="11">
        <v>0.8931</v>
      </c>
      <c r="K88" s="11">
        <v>0.89480000000000004</v>
      </c>
    </row>
    <row r="90" spans="1:11" x14ac:dyDescent="0.3">
      <c r="A90" s="5" t="s">
        <v>21</v>
      </c>
      <c r="B90" s="2">
        <v>11</v>
      </c>
      <c r="C90" s="2">
        <v>2</v>
      </c>
      <c r="D90" s="2">
        <v>14</v>
      </c>
      <c r="E90" s="2">
        <v>6</v>
      </c>
      <c r="F90" s="2">
        <v>9</v>
      </c>
      <c r="G90" s="2">
        <v>4</v>
      </c>
      <c r="H90" s="2">
        <v>9</v>
      </c>
      <c r="I90" s="2">
        <v>5</v>
      </c>
      <c r="J90" s="2">
        <v>11</v>
      </c>
      <c r="K90" s="2">
        <v>8</v>
      </c>
    </row>
    <row r="91" spans="1:11" x14ac:dyDescent="0.3">
      <c r="A91" s="5" t="s">
        <v>19</v>
      </c>
      <c r="B91" s="2">
        <v>35</v>
      </c>
      <c r="C91" s="21">
        <v>42</v>
      </c>
      <c r="D91" s="2">
        <v>30</v>
      </c>
      <c r="E91" s="2">
        <v>41</v>
      </c>
      <c r="F91" s="2">
        <v>36</v>
      </c>
      <c r="G91" s="2">
        <v>42</v>
      </c>
      <c r="H91" s="2">
        <v>39</v>
      </c>
      <c r="I91" s="2">
        <v>37</v>
      </c>
      <c r="J91" s="2">
        <v>27</v>
      </c>
      <c r="K91" s="2">
        <v>34</v>
      </c>
    </row>
    <row r="92" spans="1:11" x14ac:dyDescent="0.3">
      <c r="A92" s="5" t="s">
        <v>22</v>
      </c>
      <c r="B92" s="2">
        <v>17</v>
      </c>
      <c r="C92" s="2">
        <v>10</v>
      </c>
      <c r="D92" s="2">
        <v>22</v>
      </c>
      <c r="E92" s="2">
        <v>11</v>
      </c>
      <c r="F92" s="2">
        <v>16</v>
      </c>
      <c r="G92" s="2">
        <v>10</v>
      </c>
      <c r="H92" s="2">
        <v>11</v>
      </c>
      <c r="I92" s="2">
        <v>15</v>
      </c>
      <c r="J92" s="2">
        <v>25</v>
      </c>
      <c r="K92" s="2">
        <v>18</v>
      </c>
    </row>
    <row r="93" spans="1:11" x14ac:dyDescent="0.3">
      <c r="A93" s="5" t="s">
        <v>20</v>
      </c>
      <c r="B93" s="2">
        <v>14</v>
      </c>
      <c r="C93" s="2">
        <v>23</v>
      </c>
      <c r="D93" s="2">
        <v>11</v>
      </c>
      <c r="E93" s="2">
        <v>19</v>
      </c>
      <c r="F93" s="2">
        <v>16</v>
      </c>
      <c r="G93" s="2">
        <v>21</v>
      </c>
      <c r="H93" s="2">
        <v>16</v>
      </c>
      <c r="I93" s="2">
        <v>20</v>
      </c>
      <c r="J93" s="2">
        <v>14</v>
      </c>
      <c r="K93" s="2">
        <v>17</v>
      </c>
    </row>
    <row r="94" spans="1:11" x14ac:dyDescent="0.3">
      <c r="A94" s="13" t="s">
        <v>27</v>
      </c>
      <c r="B94" s="11">
        <f>(B90+B91)/SUM(B90:B93)</f>
        <v>0.59740259740259738</v>
      </c>
      <c r="C94" s="11">
        <f t="shared" ref="C94:K94" si="36">(C90+C91)/SUM(C90:C93)</f>
        <v>0.5714285714285714</v>
      </c>
      <c r="D94" s="11">
        <f t="shared" si="36"/>
        <v>0.5714285714285714</v>
      </c>
      <c r="E94" s="11">
        <f t="shared" si="36"/>
        <v>0.61038961038961037</v>
      </c>
      <c r="F94" s="11">
        <f t="shared" si="36"/>
        <v>0.58441558441558439</v>
      </c>
      <c r="G94" s="11">
        <f t="shared" si="36"/>
        <v>0.59740259740259738</v>
      </c>
      <c r="H94" s="11">
        <f t="shared" si="36"/>
        <v>0.64</v>
      </c>
      <c r="I94" s="11">
        <f t="shared" si="36"/>
        <v>0.54545454545454541</v>
      </c>
      <c r="J94" s="11">
        <f t="shared" si="36"/>
        <v>0.4935064935064935</v>
      </c>
      <c r="K94" s="11">
        <f t="shared" si="36"/>
        <v>0.54545454545454541</v>
      </c>
    </row>
    <row r="95" spans="1:11" x14ac:dyDescent="0.3">
      <c r="A95" s="4" t="s">
        <v>17</v>
      </c>
      <c r="B95" s="11">
        <f>B90/(B90+B92)</f>
        <v>0.39285714285714285</v>
      </c>
      <c r="C95" s="11">
        <f t="shared" ref="C95:K95" si="37">C90/(C90+C92)</f>
        <v>0.16666666666666666</v>
      </c>
      <c r="D95" s="11">
        <f t="shared" si="37"/>
        <v>0.3888888888888889</v>
      </c>
      <c r="E95" s="11">
        <f t="shared" si="37"/>
        <v>0.35294117647058826</v>
      </c>
      <c r="F95" s="11">
        <f t="shared" si="37"/>
        <v>0.36</v>
      </c>
      <c r="G95" s="11">
        <f t="shared" si="37"/>
        <v>0.2857142857142857</v>
      </c>
      <c r="H95" s="11">
        <f t="shared" si="37"/>
        <v>0.45</v>
      </c>
      <c r="I95" s="11">
        <f t="shared" si="37"/>
        <v>0.25</v>
      </c>
      <c r="J95" s="11">
        <f t="shared" si="37"/>
        <v>0.30555555555555558</v>
      </c>
      <c r="K95" s="11">
        <f t="shared" si="37"/>
        <v>0.30769230769230771</v>
      </c>
    </row>
    <row r="96" spans="1:11" x14ac:dyDescent="0.3">
      <c r="A96" s="4" t="s">
        <v>16</v>
      </c>
      <c r="B96" s="11">
        <f>B90/(B90+B93)</f>
        <v>0.44</v>
      </c>
      <c r="C96" s="11">
        <f t="shared" ref="C96:K96" si="38">C90/(C90+C93)</f>
        <v>0.08</v>
      </c>
      <c r="D96" s="11">
        <f t="shared" si="38"/>
        <v>0.56000000000000005</v>
      </c>
      <c r="E96" s="11">
        <f t="shared" si="38"/>
        <v>0.24</v>
      </c>
      <c r="F96" s="11">
        <f t="shared" si="38"/>
        <v>0.36</v>
      </c>
      <c r="G96" s="11">
        <f t="shared" si="38"/>
        <v>0.16</v>
      </c>
      <c r="H96" s="11">
        <f t="shared" si="38"/>
        <v>0.36</v>
      </c>
      <c r="I96" s="11">
        <f t="shared" si="38"/>
        <v>0.2</v>
      </c>
      <c r="J96" s="11">
        <f t="shared" si="38"/>
        <v>0.44</v>
      </c>
      <c r="K96" s="11">
        <f t="shared" si="38"/>
        <v>0.32</v>
      </c>
    </row>
    <row r="97" spans="1:12" x14ac:dyDescent="0.3">
      <c r="A97" s="4" t="s">
        <v>18</v>
      </c>
      <c r="B97" s="11">
        <f>B91/(B91+B92)</f>
        <v>0.67307692307692313</v>
      </c>
      <c r="C97" s="11">
        <f t="shared" ref="C97:K97" si="39">C91/(C91+C92)</f>
        <v>0.80769230769230771</v>
      </c>
      <c r="D97" s="11">
        <f t="shared" si="39"/>
        <v>0.57692307692307687</v>
      </c>
      <c r="E97" s="11">
        <f t="shared" si="39"/>
        <v>0.78846153846153844</v>
      </c>
      <c r="F97" s="11">
        <f t="shared" si="39"/>
        <v>0.69230769230769229</v>
      </c>
      <c r="G97" s="11">
        <f t="shared" si="39"/>
        <v>0.80769230769230771</v>
      </c>
      <c r="H97" s="11">
        <f t="shared" si="39"/>
        <v>0.78</v>
      </c>
      <c r="I97" s="11">
        <f t="shared" si="39"/>
        <v>0.71153846153846156</v>
      </c>
      <c r="J97" s="11">
        <f t="shared" si="39"/>
        <v>0.51923076923076927</v>
      </c>
      <c r="K97" s="11">
        <f t="shared" si="39"/>
        <v>0.65384615384615385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0.44</v>
      </c>
      <c r="C99" s="11">
        <f t="shared" ref="C99:K99" si="40">C90/(C90+C93)</f>
        <v>0.08</v>
      </c>
      <c r="D99" s="11">
        <f t="shared" si="40"/>
        <v>0.56000000000000005</v>
      </c>
      <c r="E99" s="11">
        <f t="shared" si="40"/>
        <v>0.24</v>
      </c>
      <c r="F99" s="11">
        <f t="shared" si="40"/>
        <v>0.36</v>
      </c>
      <c r="G99" s="11">
        <f t="shared" si="40"/>
        <v>0.16</v>
      </c>
      <c r="H99" s="11">
        <f t="shared" si="40"/>
        <v>0.36</v>
      </c>
      <c r="I99" s="11">
        <f t="shared" si="40"/>
        <v>0.2</v>
      </c>
      <c r="J99" s="11">
        <f t="shared" si="40"/>
        <v>0.44</v>
      </c>
      <c r="K99" s="11">
        <f t="shared" si="40"/>
        <v>0.32</v>
      </c>
    </row>
    <row r="100" spans="1:12" x14ac:dyDescent="0.3">
      <c r="A100" s="4" t="s">
        <v>23</v>
      </c>
      <c r="B100" s="11">
        <f>B92/(B92+B91)</f>
        <v>0.32692307692307693</v>
      </c>
      <c r="C100" s="11">
        <f t="shared" ref="C100:K100" si="41">C92/(C92+C91)</f>
        <v>0.19230769230769232</v>
      </c>
      <c r="D100" s="11">
        <f t="shared" si="41"/>
        <v>0.42307692307692307</v>
      </c>
      <c r="E100" s="11">
        <f t="shared" si="41"/>
        <v>0.21153846153846154</v>
      </c>
      <c r="F100" s="11">
        <f t="shared" si="41"/>
        <v>0.30769230769230771</v>
      </c>
      <c r="G100" s="11">
        <f t="shared" si="41"/>
        <v>0.19230769230769232</v>
      </c>
      <c r="H100" s="11">
        <f t="shared" si="41"/>
        <v>0.22</v>
      </c>
      <c r="I100" s="11">
        <f t="shared" si="41"/>
        <v>0.28846153846153844</v>
      </c>
      <c r="J100" s="11">
        <f t="shared" si="41"/>
        <v>0.48076923076923078</v>
      </c>
      <c r="K100" s="11">
        <f t="shared" si="41"/>
        <v>0.34615384615384615</v>
      </c>
    </row>
    <row r="101" spans="1:12" x14ac:dyDescent="0.3">
      <c r="C101" s="11"/>
    </row>
    <row r="102" spans="1:12" x14ac:dyDescent="0.3">
      <c r="A102" s="6" t="s">
        <v>38</v>
      </c>
      <c r="B102" s="11">
        <v>0.89580000000000004</v>
      </c>
      <c r="C102" s="11">
        <v>0.9073</v>
      </c>
      <c r="D102" s="11">
        <v>0.89829999999999999</v>
      </c>
      <c r="E102" s="11">
        <v>0.90329999999999999</v>
      </c>
      <c r="F102" s="11">
        <v>0.8871</v>
      </c>
      <c r="G102" s="11">
        <v>0.89649999999999996</v>
      </c>
      <c r="H102" s="11">
        <v>0.88549999999999995</v>
      </c>
      <c r="I102" s="11">
        <v>0.89910000000000001</v>
      </c>
      <c r="J102" s="11">
        <v>0.90349999999999997</v>
      </c>
      <c r="K102" s="11">
        <v>0.89290000000000003</v>
      </c>
      <c r="L102" s="11" t="s">
        <v>0</v>
      </c>
    </row>
    <row r="104" spans="1:12" x14ac:dyDescent="0.3">
      <c r="A104" s="5" t="s">
        <v>21</v>
      </c>
      <c r="B104" s="2">
        <v>11</v>
      </c>
      <c r="C104" s="21">
        <v>4</v>
      </c>
      <c r="D104" s="2">
        <v>11</v>
      </c>
      <c r="E104" s="2">
        <v>7</v>
      </c>
      <c r="F104" s="2">
        <v>3</v>
      </c>
      <c r="G104" s="2">
        <v>4</v>
      </c>
      <c r="H104" s="2">
        <v>4</v>
      </c>
      <c r="I104" s="2">
        <v>8</v>
      </c>
      <c r="J104" s="2">
        <v>7</v>
      </c>
      <c r="K104" s="2">
        <v>5</v>
      </c>
    </row>
    <row r="105" spans="1:12" x14ac:dyDescent="0.3">
      <c r="A105" s="5" t="s">
        <v>19</v>
      </c>
      <c r="B105" s="2">
        <v>35</v>
      </c>
      <c r="C105" s="21">
        <v>39</v>
      </c>
      <c r="D105" s="2">
        <v>30</v>
      </c>
      <c r="E105" s="2">
        <v>39</v>
      </c>
      <c r="F105" s="2">
        <v>34</v>
      </c>
      <c r="G105" s="2">
        <v>43</v>
      </c>
      <c r="H105" s="2">
        <v>38</v>
      </c>
      <c r="I105" s="2">
        <v>37</v>
      </c>
      <c r="J105" s="2">
        <v>34</v>
      </c>
      <c r="K105" s="2">
        <v>38</v>
      </c>
    </row>
    <row r="106" spans="1:12" x14ac:dyDescent="0.3">
      <c r="A106" s="5" t="s">
        <v>22</v>
      </c>
      <c r="B106" s="2">
        <v>19</v>
      </c>
      <c r="C106" s="2">
        <v>13</v>
      </c>
      <c r="D106" s="2">
        <v>23</v>
      </c>
      <c r="E106" s="2">
        <v>15</v>
      </c>
      <c r="F106" s="2">
        <v>20</v>
      </c>
      <c r="G106" s="2">
        <v>11</v>
      </c>
      <c r="H106" s="2">
        <v>16</v>
      </c>
      <c r="I106" s="2">
        <v>17</v>
      </c>
      <c r="J106" s="2">
        <v>20</v>
      </c>
      <c r="K106" s="2">
        <v>16</v>
      </c>
    </row>
    <row r="107" spans="1:12" x14ac:dyDescent="0.3">
      <c r="A107" s="5" t="s">
        <v>20</v>
      </c>
      <c r="B107" s="2">
        <v>12</v>
      </c>
      <c r="C107" s="2">
        <v>19</v>
      </c>
      <c r="D107" s="2">
        <v>12</v>
      </c>
      <c r="E107" s="2">
        <v>16</v>
      </c>
      <c r="F107" s="2">
        <v>20</v>
      </c>
      <c r="G107" s="2">
        <v>19</v>
      </c>
      <c r="H107" s="2">
        <v>19</v>
      </c>
      <c r="I107" s="2">
        <v>15</v>
      </c>
      <c r="J107" s="2">
        <v>16</v>
      </c>
      <c r="K107" s="2">
        <v>18</v>
      </c>
    </row>
    <row r="108" spans="1:12" x14ac:dyDescent="0.3">
      <c r="A108" s="13" t="s">
        <v>27</v>
      </c>
      <c r="B108" s="11">
        <f>(B104+B105)/SUM(B104:B107)</f>
        <v>0.59740259740259738</v>
      </c>
      <c r="C108" s="11">
        <f t="shared" ref="C108:K108" si="42">(C104+C105)/SUM(C104:C107)</f>
        <v>0.57333333333333336</v>
      </c>
      <c r="D108" s="11">
        <f t="shared" si="42"/>
        <v>0.53947368421052633</v>
      </c>
      <c r="E108" s="11">
        <f t="shared" si="42"/>
        <v>0.59740259740259738</v>
      </c>
      <c r="F108" s="11">
        <f t="shared" si="42"/>
        <v>0.48051948051948051</v>
      </c>
      <c r="G108" s="11">
        <f t="shared" si="42"/>
        <v>0.61038961038961037</v>
      </c>
      <c r="H108" s="11">
        <f t="shared" si="42"/>
        <v>0.54545454545454541</v>
      </c>
      <c r="I108" s="11">
        <f t="shared" si="42"/>
        <v>0.58441558441558439</v>
      </c>
      <c r="J108" s="11">
        <f t="shared" si="42"/>
        <v>0.53246753246753242</v>
      </c>
      <c r="K108" s="11">
        <f t="shared" si="42"/>
        <v>0.55844155844155841</v>
      </c>
    </row>
    <row r="109" spans="1:12" x14ac:dyDescent="0.3">
      <c r="A109" s="4" t="s">
        <v>17</v>
      </c>
      <c r="B109" s="11">
        <f>B104/(B104+B106)</f>
        <v>0.36666666666666664</v>
      </c>
      <c r="C109" s="11">
        <f t="shared" ref="C109:K109" si="43">C104/(C104+C106)</f>
        <v>0.23529411764705882</v>
      </c>
      <c r="D109" s="11">
        <f t="shared" si="43"/>
        <v>0.3235294117647059</v>
      </c>
      <c r="E109" s="11">
        <f t="shared" si="43"/>
        <v>0.31818181818181818</v>
      </c>
      <c r="F109" s="11">
        <f t="shared" si="43"/>
        <v>0.13043478260869565</v>
      </c>
      <c r="G109" s="11">
        <f t="shared" si="43"/>
        <v>0.26666666666666666</v>
      </c>
      <c r="H109" s="11">
        <f t="shared" si="43"/>
        <v>0.2</v>
      </c>
      <c r="I109" s="11">
        <f t="shared" si="43"/>
        <v>0.32</v>
      </c>
      <c r="J109" s="11">
        <f t="shared" si="43"/>
        <v>0.25925925925925924</v>
      </c>
      <c r="K109" s="11">
        <f t="shared" si="43"/>
        <v>0.23809523809523808</v>
      </c>
    </row>
    <row r="110" spans="1:12" x14ac:dyDescent="0.3">
      <c r="A110" s="4" t="s">
        <v>16</v>
      </c>
      <c r="B110" s="11">
        <f>B104/(B104+B107)</f>
        <v>0.47826086956521741</v>
      </c>
      <c r="C110" s="11">
        <f t="shared" ref="C110:K110" si="44">C104/(C104+C107)</f>
        <v>0.17391304347826086</v>
      </c>
      <c r="D110" s="11">
        <f t="shared" si="44"/>
        <v>0.47826086956521741</v>
      </c>
      <c r="E110" s="11">
        <f t="shared" si="44"/>
        <v>0.30434782608695654</v>
      </c>
      <c r="F110" s="11">
        <f t="shared" si="44"/>
        <v>0.13043478260869565</v>
      </c>
      <c r="G110" s="11">
        <f t="shared" si="44"/>
        <v>0.17391304347826086</v>
      </c>
      <c r="H110" s="11">
        <f t="shared" si="44"/>
        <v>0.17391304347826086</v>
      </c>
      <c r="I110" s="11">
        <f t="shared" si="44"/>
        <v>0.34782608695652173</v>
      </c>
      <c r="J110" s="11">
        <f t="shared" si="44"/>
        <v>0.30434782608695654</v>
      </c>
      <c r="K110" s="11">
        <f t="shared" si="44"/>
        <v>0.21739130434782608</v>
      </c>
    </row>
    <row r="111" spans="1:12" x14ac:dyDescent="0.3">
      <c r="A111" s="4" t="s">
        <v>18</v>
      </c>
      <c r="B111" s="11">
        <f>B105/(B105+B106)</f>
        <v>0.64814814814814814</v>
      </c>
      <c r="C111" s="11">
        <f t="shared" ref="C111:K111" si="45">C105/(C105+C106)</f>
        <v>0.75</v>
      </c>
      <c r="D111" s="11">
        <f t="shared" si="45"/>
        <v>0.56603773584905659</v>
      </c>
      <c r="E111" s="11">
        <f t="shared" si="45"/>
        <v>0.72222222222222221</v>
      </c>
      <c r="F111" s="11">
        <f t="shared" si="45"/>
        <v>0.62962962962962965</v>
      </c>
      <c r="G111" s="11">
        <f t="shared" si="45"/>
        <v>0.79629629629629628</v>
      </c>
      <c r="H111" s="11">
        <f t="shared" si="45"/>
        <v>0.70370370370370372</v>
      </c>
      <c r="I111" s="11">
        <f t="shared" si="45"/>
        <v>0.68518518518518523</v>
      </c>
      <c r="J111" s="11">
        <f t="shared" si="45"/>
        <v>0.62962962962962965</v>
      </c>
      <c r="K111" s="11">
        <f t="shared" si="45"/>
        <v>0.70370370370370372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0.47826086956521741</v>
      </c>
      <c r="C113" s="11">
        <f t="shared" ref="C113:K113" si="46">C104/(C104+C107)</f>
        <v>0.17391304347826086</v>
      </c>
      <c r="D113" s="11">
        <f t="shared" si="46"/>
        <v>0.47826086956521741</v>
      </c>
      <c r="E113" s="11">
        <f t="shared" si="46"/>
        <v>0.30434782608695654</v>
      </c>
      <c r="F113" s="11">
        <f t="shared" si="46"/>
        <v>0.13043478260869565</v>
      </c>
      <c r="G113" s="11">
        <f t="shared" si="46"/>
        <v>0.17391304347826086</v>
      </c>
      <c r="H113" s="11">
        <f t="shared" si="46"/>
        <v>0.17391304347826086</v>
      </c>
      <c r="I113" s="11">
        <f t="shared" si="46"/>
        <v>0.34782608695652173</v>
      </c>
      <c r="J113" s="11">
        <f t="shared" si="46"/>
        <v>0.30434782608695654</v>
      </c>
      <c r="K113" s="11">
        <f t="shared" si="46"/>
        <v>0.21739130434782608</v>
      </c>
    </row>
    <row r="114" spans="1:23" x14ac:dyDescent="0.3">
      <c r="A114" s="4" t="s">
        <v>23</v>
      </c>
      <c r="B114" s="11">
        <f>B106/(B106+B105)</f>
        <v>0.35185185185185186</v>
      </c>
      <c r="C114" s="11">
        <f t="shared" ref="C114:K114" si="47">C106/(C106+C105)</f>
        <v>0.25</v>
      </c>
      <c r="D114" s="11">
        <f t="shared" si="47"/>
        <v>0.43396226415094341</v>
      </c>
      <c r="E114" s="11">
        <f t="shared" si="47"/>
        <v>0.27777777777777779</v>
      </c>
      <c r="F114" s="11">
        <f t="shared" si="47"/>
        <v>0.37037037037037035</v>
      </c>
      <c r="G114" s="11">
        <f t="shared" si="47"/>
        <v>0.20370370370370369</v>
      </c>
      <c r="H114" s="11">
        <f t="shared" si="47"/>
        <v>0.29629629629629628</v>
      </c>
      <c r="I114" s="11">
        <f t="shared" si="47"/>
        <v>0.31481481481481483</v>
      </c>
      <c r="J114" s="11">
        <f t="shared" si="47"/>
        <v>0.37037037037037035</v>
      </c>
      <c r="K114" s="11">
        <f t="shared" si="47"/>
        <v>0.29629629629629628</v>
      </c>
    </row>
    <row r="115" spans="1:23" x14ac:dyDescent="0.3">
      <c r="C115" s="11"/>
    </row>
    <row r="116" spans="1:23" x14ac:dyDescent="0.3">
      <c r="A116" s="6" t="s">
        <v>39</v>
      </c>
      <c r="B116" s="11">
        <v>0.90110000000000001</v>
      </c>
      <c r="C116" s="11">
        <v>0.89180000000000004</v>
      </c>
      <c r="D116" s="11">
        <v>0.89439999999999997</v>
      </c>
      <c r="E116" s="11">
        <v>0.89810000000000001</v>
      </c>
      <c r="F116" s="11">
        <v>0.9002</v>
      </c>
      <c r="G116" s="11">
        <v>0.90739999999999998</v>
      </c>
      <c r="H116" s="11">
        <v>0.88449999999999995</v>
      </c>
      <c r="I116" s="11">
        <v>0.89059999999999995</v>
      </c>
      <c r="J116" s="11">
        <v>0.89070000000000005</v>
      </c>
      <c r="K116" s="11">
        <v>0.8891</v>
      </c>
    </row>
    <row r="118" spans="1:23" x14ac:dyDescent="0.3">
      <c r="A118" s="5" t="s">
        <v>21</v>
      </c>
      <c r="B118" s="2">
        <v>12</v>
      </c>
      <c r="C118" s="2">
        <v>0</v>
      </c>
      <c r="D118" s="2">
        <v>8</v>
      </c>
      <c r="E118" s="2">
        <v>4</v>
      </c>
      <c r="F118" s="2">
        <v>4</v>
      </c>
      <c r="G118" s="2">
        <v>6</v>
      </c>
      <c r="H118" s="2">
        <v>11</v>
      </c>
      <c r="I118" s="2">
        <v>5</v>
      </c>
      <c r="J118" s="2">
        <v>6</v>
      </c>
      <c r="K118" s="2">
        <v>8</v>
      </c>
    </row>
    <row r="119" spans="1:23" x14ac:dyDescent="0.3">
      <c r="A119" s="5" t="s">
        <v>19</v>
      </c>
      <c r="B119" s="2">
        <v>31</v>
      </c>
      <c r="C119" s="21">
        <v>47</v>
      </c>
      <c r="D119" s="2">
        <v>21</v>
      </c>
      <c r="E119" s="2">
        <v>43</v>
      </c>
      <c r="F119" s="2">
        <v>38</v>
      </c>
      <c r="G119" s="2">
        <v>43</v>
      </c>
      <c r="H119" s="2">
        <v>42</v>
      </c>
      <c r="I119" s="2">
        <v>44</v>
      </c>
      <c r="J119" s="2">
        <v>44</v>
      </c>
      <c r="K119" s="2">
        <v>36</v>
      </c>
    </row>
    <row r="120" spans="1:23" x14ac:dyDescent="0.3">
      <c r="A120" s="5" t="s">
        <v>22</v>
      </c>
      <c r="B120" s="2">
        <v>23</v>
      </c>
      <c r="C120" s="2">
        <v>7</v>
      </c>
      <c r="D120" s="2">
        <v>33</v>
      </c>
      <c r="E120" s="2">
        <v>10</v>
      </c>
      <c r="F120" s="2">
        <v>16</v>
      </c>
      <c r="G120" s="2">
        <v>10</v>
      </c>
      <c r="H120" s="2">
        <v>12</v>
      </c>
      <c r="I120" s="2">
        <v>9</v>
      </c>
      <c r="J120" s="2">
        <v>21</v>
      </c>
      <c r="K120" s="2">
        <v>18</v>
      </c>
    </row>
    <row r="121" spans="1:23" x14ac:dyDescent="0.3">
      <c r="A121" s="5" t="s">
        <v>20</v>
      </c>
      <c r="B121" s="2">
        <v>11</v>
      </c>
      <c r="C121" s="2">
        <v>23</v>
      </c>
      <c r="D121" s="2">
        <v>15</v>
      </c>
      <c r="E121" s="2">
        <v>18</v>
      </c>
      <c r="F121" s="2">
        <v>19</v>
      </c>
      <c r="G121" s="2">
        <v>16</v>
      </c>
      <c r="H121" s="2">
        <v>12</v>
      </c>
      <c r="I121" s="2">
        <v>17</v>
      </c>
      <c r="J121" s="2">
        <v>17</v>
      </c>
      <c r="K121" s="2">
        <v>15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0.55844155844155841</v>
      </c>
      <c r="C122" s="11">
        <f t="shared" ref="C122:K122" si="48">(C118+C119)/SUM(C118:C121)</f>
        <v>0.61038961038961037</v>
      </c>
      <c r="D122" s="11">
        <f t="shared" si="48"/>
        <v>0.37662337662337664</v>
      </c>
      <c r="E122" s="11">
        <f t="shared" si="48"/>
        <v>0.62666666666666671</v>
      </c>
      <c r="F122" s="11">
        <f t="shared" si="48"/>
        <v>0.54545454545454541</v>
      </c>
      <c r="G122" s="11">
        <f t="shared" si="48"/>
        <v>0.65333333333333332</v>
      </c>
      <c r="H122" s="11">
        <f t="shared" si="48"/>
        <v>0.68831168831168832</v>
      </c>
      <c r="I122" s="11">
        <f t="shared" si="48"/>
        <v>0.65333333333333332</v>
      </c>
      <c r="J122" s="11">
        <f t="shared" si="48"/>
        <v>0.56818181818181823</v>
      </c>
      <c r="K122" s="11">
        <f t="shared" si="48"/>
        <v>0.5714285714285714</v>
      </c>
    </row>
    <row r="123" spans="1:23" x14ac:dyDescent="0.3">
      <c r="A123" s="4" t="s">
        <v>17</v>
      </c>
      <c r="B123" s="11">
        <f>B118/(B118+B120)</f>
        <v>0.34285714285714286</v>
      </c>
      <c r="C123" s="11">
        <f t="shared" ref="C123:K123" si="49">C118/(C118+C120)</f>
        <v>0</v>
      </c>
      <c r="D123" s="11">
        <f t="shared" si="49"/>
        <v>0.1951219512195122</v>
      </c>
      <c r="E123" s="11">
        <f t="shared" si="49"/>
        <v>0.2857142857142857</v>
      </c>
      <c r="F123" s="11">
        <f t="shared" si="49"/>
        <v>0.2</v>
      </c>
      <c r="G123" s="11">
        <f t="shared" si="49"/>
        <v>0.375</v>
      </c>
      <c r="H123" s="11">
        <f t="shared" si="49"/>
        <v>0.47826086956521741</v>
      </c>
      <c r="I123" s="11">
        <f t="shared" si="49"/>
        <v>0.35714285714285715</v>
      </c>
      <c r="J123" s="11">
        <f t="shared" si="49"/>
        <v>0.22222222222222221</v>
      </c>
      <c r="K123" s="11">
        <f t="shared" si="49"/>
        <v>0.30769230769230771</v>
      </c>
    </row>
    <row r="124" spans="1:23" x14ac:dyDescent="0.3">
      <c r="A124" s="4" t="s">
        <v>16</v>
      </c>
      <c r="B124" s="11">
        <f>B118/(B118+B121)</f>
        <v>0.52173913043478259</v>
      </c>
      <c r="C124" s="11">
        <f t="shared" ref="C124:K124" si="50">C118/(C118+C121)</f>
        <v>0</v>
      </c>
      <c r="D124" s="11">
        <f t="shared" si="50"/>
        <v>0.34782608695652173</v>
      </c>
      <c r="E124" s="11">
        <f t="shared" si="50"/>
        <v>0.18181818181818182</v>
      </c>
      <c r="F124" s="11">
        <f t="shared" si="50"/>
        <v>0.17391304347826086</v>
      </c>
      <c r="G124" s="11">
        <f t="shared" si="50"/>
        <v>0.27272727272727271</v>
      </c>
      <c r="H124" s="11">
        <f t="shared" si="50"/>
        <v>0.47826086956521741</v>
      </c>
      <c r="I124" s="11">
        <f t="shared" si="50"/>
        <v>0.22727272727272727</v>
      </c>
      <c r="J124" s="11">
        <f t="shared" si="50"/>
        <v>0.2608695652173913</v>
      </c>
      <c r="K124" s="11">
        <f t="shared" si="50"/>
        <v>0.34782608695652173</v>
      </c>
    </row>
    <row r="125" spans="1:23" x14ac:dyDescent="0.3">
      <c r="A125" s="4" t="s">
        <v>18</v>
      </c>
      <c r="B125" s="11">
        <f>B119/(B119+B120)</f>
        <v>0.57407407407407407</v>
      </c>
      <c r="C125" s="11">
        <f t="shared" ref="C125:K125" si="51">C119/(C119+C120)</f>
        <v>0.87037037037037035</v>
      </c>
      <c r="D125" s="11">
        <f t="shared" si="51"/>
        <v>0.3888888888888889</v>
      </c>
      <c r="E125" s="11">
        <f t="shared" si="51"/>
        <v>0.81132075471698117</v>
      </c>
      <c r="F125" s="11">
        <f t="shared" si="51"/>
        <v>0.70370370370370372</v>
      </c>
      <c r="G125" s="11">
        <f t="shared" si="51"/>
        <v>0.81132075471698117</v>
      </c>
      <c r="H125" s="11">
        <f t="shared" si="51"/>
        <v>0.77777777777777779</v>
      </c>
      <c r="I125" s="11">
        <f t="shared" si="51"/>
        <v>0.83018867924528306</v>
      </c>
      <c r="J125" s="11">
        <f t="shared" si="51"/>
        <v>0.67692307692307696</v>
      </c>
      <c r="K125" s="11">
        <f t="shared" si="51"/>
        <v>0.66666666666666663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0.52173913043478259</v>
      </c>
      <c r="C127" s="11">
        <f t="shared" ref="C127:K127" si="52">C118/(C118+C121)</f>
        <v>0</v>
      </c>
      <c r="D127" s="11">
        <f t="shared" si="52"/>
        <v>0.34782608695652173</v>
      </c>
      <c r="E127" s="11">
        <f t="shared" si="52"/>
        <v>0.18181818181818182</v>
      </c>
      <c r="F127" s="11">
        <f t="shared" si="52"/>
        <v>0.17391304347826086</v>
      </c>
      <c r="G127" s="11">
        <f t="shared" si="52"/>
        <v>0.27272727272727271</v>
      </c>
      <c r="H127" s="11">
        <f t="shared" si="52"/>
        <v>0.47826086956521741</v>
      </c>
      <c r="I127" s="11">
        <f t="shared" si="52"/>
        <v>0.22727272727272727</v>
      </c>
      <c r="J127" s="11">
        <f t="shared" si="52"/>
        <v>0.2608695652173913</v>
      </c>
      <c r="K127" s="11">
        <f t="shared" si="52"/>
        <v>0.34782608695652173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0.42592592592592593</v>
      </c>
      <c r="C128" s="11">
        <f t="shared" ref="C128:K128" si="53">C120/(C120+C119)</f>
        <v>0.12962962962962962</v>
      </c>
      <c r="D128" s="11">
        <f t="shared" si="53"/>
        <v>0.61111111111111116</v>
      </c>
      <c r="E128" s="11">
        <f t="shared" si="53"/>
        <v>0.18867924528301888</v>
      </c>
      <c r="F128" s="11">
        <f t="shared" si="53"/>
        <v>0.29629629629629628</v>
      </c>
      <c r="G128" s="11">
        <f t="shared" si="53"/>
        <v>0.18867924528301888</v>
      </c>
      <c r="H128" s="11">
        <f t="shared" si="53"/>
        <v>0.22222222222222221</v>
      </c>
      <c r="I128" s="11">
        <f t="shared" si="53"/>
        <v>0.16981132075471697</v>
      </c>
      <c r="J128" s="11">
        <f t="shared" si="53"/>
        <v>0.32307692307692309</v>
      </c>
      <c r="K128" s="11">
        <f t="shared" si="53"/>
        <v>0.33333333333333331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0.90110000000000001</v>
      </c>
      <c r="C130" s="11">
        <v>0.89180000000000004</v>
      </c>
      <c r="D130" s="11">
        <v>0.89439999999999997</v>
      </c>
      <c r="E130" s="11">
        <v>0.89810000000000001</v>
      </c>
      <c r="F130" s="11">
        <v>0.9002</v>
      </c>
      <c r="G130" s="11">
        <v>0.90739999999999998</v>
      </c>
      <c r="H130" s="11">
        <v>0.88449999999999995</v>
      </c>
      <c r="I130" s="11">
        <v>0.89059999999999995</v>
      </c>
      <c r="J130" s="11">
        <v>0.89070000000000005</v>
      </c>
      <c r="K130" s="11">
        <v>0.8891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6</v>
      </c>
      <c r="C132" s="21">
        <v>8</v>
      </c>
      <c r="D132" s="2">
        <v>8</v>
      </c>
      <c r="E132" s="2">
        <v>12</v>
      </c>
      <c r="F132" s="2">
        <v>6</v>
      </c>
      <c r="G132" s="2">
        <v>5</v>
      </c>
      <c r="H132" s="2">
        <v>6</v>
      </c>
      <c r="I132" s="2">
        <v>12</v>
      </c>
      <c r="J132" s="2">
        <v>8</v>
      </c>
      <c r="K132" s="2">
        <v>13</v>
      </c>
      <c r="N132" s="11"/>
      <c r="O132" s="11"/>
    </row>
    <row r="133" spans="1:15" x14ac:dyDescent="0.3">
      <c r="A133" s="5" t="s">
        <v>19</v>
      </c>
      <c r="B133" s="2">
        <v>35</v>
      </c>
      <c r="C133" s="21">
        <v>31</v>
      </c>
      <c r="D133" s="2">
        <v>36</v>
      </c>
      <c r="E133" s="2">
        <v>39</v>
      </c>
      <c r="F133" s="2">
        <v>42</v>
      </c>
      <c r="G133" s="2">
        <v>43</v>
      </c>
      <c r="H133" s="2">
        <v>46</v>
      </c>
      <c r="I133" s="2">
        <v>38</v>
      </c>
      <c r="J133" s="2">
        <v>42</v>
      </c>
      <c r="K133" s="2">
        <v>33</v>
      </c>
      <c r="N133" s="11"/>
      <c r="O133" s="11"/>
    </row>
    <row r="134" spans="1:15" x14ac:dyDescent="0.3">
      <c r="A134" s="5" t="s">
        <v>22</v>
      </c>
      <c r="B134" s="2">
        <v>18</v>
      </c>
      <c r="C134" s="2">
        <v>22</v>
      </c>
      <c r="D134" s="2">
        <v>17</v>
      </c>
      <c r="E134" s="2">
        <v>14</v>
      </c>
      <c r="F134" s="2">
        <v>11</v>
      </c>
      <c r="G134" s="2">
        <v>10</v>
      </c>
      <c r="H134" s="2">
        <v>7</v>
      </c>
      <c r="I134" s="2">
        <v>15</v>
      </c>
      <c r="J134" s="2">
        <v>11</v>
      </c>
      <c r="K134" s="2">
        <v>20</v>
      </c>
      <c r="N134" s="11"/>
      <c r="O134" s="11"/>
    </row>
    <row r="135" spans="1:15" x14ac:dyDescent="0.3">
      <c r="A135" s="5" t="s">
        <v>20</v>
      </c>
      <c r="B135" s="2">
        <v>18</v>
      </c>
      <c r="C135" s="2">
        <v>16</v>
      </c>
      <c r="D135" s="2">
        <v>16</v>
      </c>
      <c r="E135" s="2">
        <v>12</v>
      </c>
      <c r="F135" s="2">
        <v>18</v>
      </c>
      <c r="G135" s="2">
        <v>19</v>
      </c>
      <c r="H135" s="2">
        <v>18</v>
      </c>
      <c r="I135" s="2">
        <v>12</v>
      </c>
      <c r="J135" s="2">
        <v>16</v>
      </c>
      <c r="K135" s="2">
        <v>11</v>
      </c>
      <c r="N135" s="11"/>
      <c r="O135" s="11"/>
    </row>
    <row r="136" spans="1:15" x14ac:dyDescent="0.3">
      <c r="A136" s="13" t="s">
        <v>27</v>
      </c>
      <c r="B136" s="11">
        <f>(B132+B133)/SUM(B132:B135)</f>
        <v>0.53246753246753242</v>
      </c>
      <c r="C136" s="11">
        <f t="shared" ref="C136:K136" si="54">(C132+C133)/SUM(C132:C135)</f>
        <v>0.50649350649350644</v>
      </c>
      <c r="D136" s="11">
        <f t="shared" si="54"/>
        <v>0.5714285714285714</v>
      </c>
      <c r="E136" s="11">
        <f t="shared" si="54"/>
        <v>0.66233766233766234</v>
      </c>
      <c r="F136" s="11">
        <f t="shared" si="54"/>
        <v>0.62337662337662336</v>
      </c>
      <c r="G136" s="11">
        <f t="shared" si="54"/>
        <v>0.62337662337662336</v>
      </c>
      <c r="H136" s="11">
        <f t="shared" si="54"/>
        <v>0.67532467532467533</v>
      </c>
      <c r="I136" s="11">
        <f t="shared" si="54"/>
        <v>0.64935064935064934</v>
      </c>
      <c r="J136" s="11">
        <f t="shared" si="54"/>
        <v>0.64935064935064934</v>
      </c>
      <c r="K136" s="11">
        <f t="shared" si="54"/>
        <v>0.59740259740259738</v>
      </c>
    </row>
    <row r="137" spans="1:15" x14ac:dyDescent="0.3">
      <c r="A137" s="4" t="s">
        <v>17</v>
      </c>
      <c r="B137" s="11">
        <f>B132/(B132+B134)</f>
        <v>0.25</v>
      </c>
      <c r="C137" s="11">
        <f t="shared" ref="C137:K137" si="55">C132/(C132+C134)</f>
        <v>0.26666666666666666</v>
      </c>
      <c r="D137" s="11">
        <f t="shared" si="55"/>
        <v>0.32</v>
      </c>
      <c r="E137" s="11">
        <f t="shared" si="55"/>
        <v>0.46153846153846156</v>
      </c>
      <c r="F137" s="11">
        <f t="shared" si="55"/>
        <v>0.35294117647058826</v>
      </c>
      <c r="G137" s="11">
        <f t="shared" si="55"/>
        <v>0.33333333333333331</v>
      </c>
      <c r="H137" s="11">
        <f t="shared" si="55"/>
        <v>0.46153846153846156</v>
      </c>
      <c r="I137" s="11">
        <f t="shared" si="55"/>
        <v>0.44444444444444442</v>
      </c>
      <c r="J137" s="11">
        <f t="shared" si="55"/>
        <v>0.42105263157894735</v>
      </c>
      <c r="K137" s="11">
        <f t="shared" si="55"/>
        <v>0.39393939393939392</v>
      </c>
    </row>
    <row r="138" spans="1:15" x14ac:dyDescent="0.3">
      <c r="A138" s="4" t="s">
        <v>16</v>
      </c>
      <c r="B138" s="11">
        <f>B132/(B132+B135)</f>
        <v>0.25</v>
      </c>
      <c r="C138" s="11">
        <f t="shared" ref="C138:K138" si="56">C132/(C132+C135)</f>
        <v>0.33333333333333331</v>
      </c>
      <c r="D138" s="11">
        <f t="shared" si="56"/>
        <v>0.33333333333333331</v>
      </c>
      <c r="E138" s="11">
        <f t="shared" si="56"/>
        <v>0.5</v>
      </c>
      <c r="F138" s="11">
        <f t="shared" si="56"/>
        <v>0.25</v>
      </c>
      <c r="G138" s="11">
        <f t="shared" si="56"/>
        <v>0.20833333333333334</v>
      </c>
      <c r="H138" s="11">
        <f t="shared" si="56"/>
        <v>0.25</v>
      </c>
      <c r="I138" s="11">
        <f t="shared" si="56"/>
        <v>0.5</v>
      </c>
      <c r="J138" s="11">
        <f t="shared" si="56"/>
        <v>0.33333333333333331</v>
      </c>
      <c r="K138" s="11">
        <f t="shared" si="56"/>
        <v>0.54166666666666663</v>
      </c>
    </row>
    <row r="139" spans="1:15" x14ac:dyDescent="0.3">
      <c r="A139" s="4" t="s">
        <v>18</v>
      </c>
      <c r="B139" s="11">
        <f>B133/(B133+B134)</f>
        <v>0.660377358490566</v>
      </c>
      <c r="C139" s="11">
        <f t="shared" ref="C139:K139" si="57">C133/(C133+C134)</f>
        <v>0.58490566037735847</v>
      </c>
      <c r="D139" s="11">
        <f t="shared" si="57"/>
        <v>0.67924528301886788</v>
      </c>
      <c r="E139" s="11">
        <f t="shared" si="57"/>
        <v>0.73584905660377353</v>
      </c>
      <c r="F139" s="11">
        <f t="shared" si="57"/>
        <v>0.79245283018867929</v>
      </c>
      <c r="G139" s="11">
        <f t="shared" si="57"/>
        <v>0.81132075471698117</v>
      </c>
      <c r="H139" s="11">
        <f t="shared" si="57"/>
        <v>0.86792452830188682</v>
      </c>
      <c r="I139" s="11">
        <f t="shared" si="57"/>
        <v>0.71698113207547165</v>
      </c>
      <c r="J139" s="11">
        <f t="shared" si="57"/>
        <v>0.79245283018867929</v>
      </c>
      <c r="K139" s="11">
        <f t="shared" si="57"/>
        <v>0.62264150943396224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0.25</v>
      </c>
      <c r="C141" s="11">
        <f t="shared" ref="C141:K141" si="58">C132/(C132+C135)</f>
        <v>0.33333333333333331</v>
      </c>
      <c r="D141" s="11">
        <f t="shared" si="58"/>
        <v>0.33333333333333331</v>
      </c>
      <c r="E141" s="11">
        <f t="shared" si="58"/>
        <v>0.5</v>
      </c>
      <c r="F141" s="11">
        <f t="shared" si="58"/>
        <v>0.25</v>
      </c>
      <c r="G141" s="11">
        <f t="shared" si="58"/>
        <v>0.20833333333333334</v>
      </c>
      <c r="H141" s="11">
        <f t="shared" si="58"/>
        <v>0.25</v>
      </c>
      <c r="I141" s="11">
        <f t="shared" si="58"/>
        <v>0.5</v>
      </c>
      <c r="J141" s="11">
        <f t="shared" si="58"/>
        <v>0.33333333333333331</v>
      </c>
      <c r="K141" s="11">
        <f t="shared" si="58"/>
        <v>0.54166666666666663</v>
      </c>
    </row>
    <row r="142" spans="1:15" x14ac:dyDescent="0.3">
      <c r="A142" s="4" t="s">
        <v>23</v>
      </c>
      <c r="B142" s="11">
        <f>B134/(B134+B133)</f>
        <v>0.33962264150943394</v>
      </c>
      <c r="C142" s="11">
        <f t="shared" ref="C142:K142" si="59">C134/(C134+C133)</f>
        <v>0.41509433962264153</v>
      </c>
      <c r="D142" s="11">
        <f t="shared" si="59"/>
        <v>0.32075471698113206</v>
      </c>
      <c r="E142" s="11">
        <f t="shared" si="59"/>
        <v>0.26415094339622641</v>
      </c>
      <c r="F142" s="11">
        <f t="shared" si="59"/>
        <v>0.20754716981132076</v>
      </c>
      <c r="G142" s="11">
        <f t="shared" si="59"/>
        <v>0.18867924528301888</v>
      </c>
      <c r="H142" s="11">
        <f t="shared" si="59"/>
        <v>0.13207547169811321</v>
      </c>
      <c r="I142" s="11">
        <f t="shared" si="59"/>
        <v>0.28301886792452829</v>
      </c>
      <c r="J142" s="11">
        <f t="shared" si="59"/>
        <v>0.20754716981132076</v>
      </c>
      <c r="K142" s="11">
        <f t="shared" si="59"/>
        <v>0.37735849056603776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0.54038095238095241</v>
      </c>
      <c r="C145" s="14">
        <f t="shared" ref="C145:K145" si="60">(C10+C24+C38+C52+C66+C80+C108+C94+C122+C136)/10</f>
        <v>0.59239826839826848</v>
      </c>
      <c r="D145" s="14">
        <f t="shared" si="60"/>
        <v>0.55076896787423091</v>
      </c>
      <c r="E145" s="14">
        <f t="shared" si="60"/>
        <v>0.6198095238095237</v>
      </c>
      <c r="F145" s="14">
        <f t="shared" si="60"/>
        <v>0.55859740259740254</v>
      </c>
      <c r="G145" s="14">
        <f t="shared" si="60"/>
        <v>0.61208658008658012</v>
      </c>
      <c r="H145" s="14">
        <f t="shared" si="60"/>
        <v>0.59516883116883101</v>
      </c>
      <c r="I145" s="14">
        <f t="shared" si="60"/>
        <v>0.58870995670995663</v>
      </c>
      <c r="J145" s="14">
        <f t="shared" si="60"/>
        <v>0.56753679653679645</v>
      </c>
      <c r="K145" s="14">
        <f t="shared" si="60"/>
        <v>0.57572294372294375</v>
      </c>
      <c r="M145" s="18">
        <f>AVERAGE(B145:K145)</f>
        <v>0.58011802232854859</v>
      </c>
    </row>
    <row r="146" spans="1:13" x14ac:dyDescent="0.3">
      <c r="A146" s="9" t="s">
        <v>41</v>
      </c>
      <c r="B146" s="11">
        <f>(B4+B18+B32+B46+B60+B74+B88+B102+B116+B130)/10</f>
        <v>0.89696999999999993</v>
      </c>
      <c r="C146" s="11">
        <f t="shared" ref="C146:K146" si="61">(C4+C18+C32+C46+C60+C74+C88+C102+C116+C130)/10</f>
        <v>0.89859000000000011</v>
      </c>
      <c r="D146" s="11">
        <f t="shared" si="61"/>
        <v>0.89786999999999983</v>
      </c>
      <c r="E146" s="11">
        <f t="shared" si="61"/>
        <v>0.90028000000000008</v>
      </c>
      <c r="F146" s="11">
        <f t="shared" si="61"/>
        <v>0.89742000000000011</v>
      </c>
      <c r="G146" s="11">
        <f t="shared" si="61"/>
        <v>0.90617999999999976</v>
      </c>
      <c r="H146" s="11">
        <f t="shared" si="61"/>
        <v>0.8853899999999999</v>
      </c>
      <c r="I146" s="11">
        <f t="shared" si="61"/>
        <v>0.89058999999999988</v>
      </c>
      <c r="J146" s="11">
        <f t="shared" si="61"/>
        <v>0.89617000000000002</v>
      </c>
      <c r="K146" s="11">
        <f t="shared" si="61"/>
        <v>0.89509000000000005</v>
      </c>
      <c r="M146" s="18" cm="1">
        <f t="array" ref="M146">AVERAGE(IF(ISNUMBER(B146:K146),B146:K146))</f>
        <v>0.89645499999999989</v>
      </c>
    </row>
    <row r="147" spans="1:13" x14ac:dyDescent="0.3">
      <c r="A147" s="9" t="s">
        <v>17</v>
      </c>
      <c r="B147" s="11">
        <f>(B11+B25+B39+B53+B67+B81+B95+B109+B123+B137)/10</f>
        <v>0.32113046844754162</v>
      </c>
      <c r="C147" s="11">
        <f t="shared" ref="C147:K149" si="62">(C11+C25+C39+C53+C67+C81+C95+C109+C123+C137)/10</f>
        <v>0.23841480415009828</v>
      </c>
      <c r="D147" s="11">
        <f t="shared" si="62"/>
        <v>0.34121388776482037</v>
      </c>
      <c r="E147" s="12">
        <f t="shared" si="62"/>
        <v>0.3689820163235159</v>
      </c>
      <c r="F147" s="11">
        <f t="shared" si="62"/>
        <v>0.25768419770654261</v>
      </c>
      <c r="G147" s="11">
        <f t="shared" si="62"/>
        <v>0.30785478968915503</v>
      </c>
      <c r="H147" s="11">
        <f t="shared" si="62"/>
        <v>0.33862420188507147</v>
      </c>
      <c r="I147" s="11">
        <f t="shared" si="62"/>
        <v>0.26780352396141865</v>
      </c>
      <c r="J147" s="11">
        <f t="shared" si="62"/>
        <v>0.32504545617873293</v>
      </c>
      <c r="K147" s="11">
        <f t="shared" si="62"/>
        <v>0.31208553629606262</v>
      </c>
      <c r="M147" s="18" cm="1">
        <f t="array" ref="M147">AVERAGE(IF(ISNUMBER(B147:K147),B147:K147))</f>
        <v>0.30788388824029589</v>
      </c>
    </row>
    <row r="148" spans="1:13" x14ac:dyDescent="0.3">
      <c r="A148" s="9" t="s">
        <v>16</v>
      </c>
      <c r="B148" s="11">
        <f>(B12+B26+B40+B54+B68+B82+B96+B110+B124+B138)/10</f>
        <v>0.44083582721626191</v>
      </c>
      <c r="C148" s="11">
        <f t="shared" si="62"/>
        <v>0.14505015998494258</v>
      </c>
      <c r="D148" s="11">
        <f t="shared" si="62"/>
        <v>0.43634561453039711</v>
      </c>
      <c r="E148" s="11">
        <f t="shared" si="62"/>
        <v>0.29496449745906261</v>
      </c>
      <c r="F148" s="11">
        <f t="shared" si="62"/>
        <v>0.21333342744212311</v>
      </c>
      <c r="G148" s="11">
        <f t="shared" si="62"/>
        <v>0.18140207980425371</v>
      </c>
      <c r="H148" s="11">
        <f t="shared" si="62"/>
        <v>0.2871635375494071</v>
      </c>
      <c r="I148" s="11">
        <f t="shared" si="62"/>
        <v>0.21410043760587238</v>
      </c>
      <c r="J148" s="11">
        <f t="shared" si="62"/>
        <v>0.347614953886693</v>
      </c>
      <c r="K148" s="11">
        <f t="shared" si="62"/>
        <v>0.31033321569734612</v>
      </c>
      <c r="M148" s="18" cm="1">
        <f t="array" ref="M148">AVERAGE(IF(ISNUMBER(B148:K148),B148:K148))</f>
        <v>0.28711437511763593</v>
      </c>
    </row>
    <row r="149" spans="1:13" x14ac:dyDescent="0.3">
      <c r="A149" s="9" t="s">
        <v>18</v>
      </c>
      <c r="B149" s="11">
        <f>(B13+B27+B41+B55+B69+B83+B97+B111+B125+B139)/10</f>
        <v>0.57965445469133936</v>
      </c>
      <c r="C149" s="11">
        <f t="shared" si="62"/>
        <v>0.79816316995846004</v>
      </c>
      <c r="D149" s="11">
        <f t="shared" si="62"/>
        <v>0.60272851715467701</v>
      </c>
      <c r="E149" s="11">
        <f t="shared" si="62"/>
        <v>0.76579363908843257</v>
      </c>
      <c r="F149" s="11">
        <f t="shared" si="62"/>
        <v>0.71879351256709756</v>
      </c>
      <c r="G149" s="11">
        <f t="shared" si="62"/>
        <v>0.81106044793518173</v>
      </c>
      <c r="H149" s="11">
        <f t="shared" si="62"/>
        <v>0.73679341483115068</v>
      </c>
      <c r="I149" s="11">
        <f t="shared" si="62"/>
        <v>0.75982027522033202</v>
      </c>
      <c r="J149" s="11">
        <f t="shared" si="62"/>
        <v>0.66278422572354412</v>
      </c>
      <c r="K149" s="11">
        <f t="shared" si="62"/>
        <v>0.69837138817845312</v>
      </c>
      <c r="M149" s="18" cm="1">
        <f t="array" ref="M149">AVERAGE(IF(ISNUMBER(B149:K149),B149:K149))</f>
        <v>0.7133963045348668</v>
      </c>
    </row>
    <row r="150" spans="1:13" x14ac:dyDescent="0.3">
      <c r="A150" s="9" t="s">
        <v>29</v>
      </c>
      <c r="B150" s="11">
        <f>(B43+B57+B71+N85+B99+B113+B127+B141)/10</f>
        <v>0.28182608695652173</v>
      </c>
      <c r="C150" s="11">
        <f t="shared" ref="C150:K150" si="63">(C43+C57+C71+O85+C99+C113+C127+C141)/10</f>
        <v>0.10560210803689066</v>
      </c>
      <c r="D150" s="11">
        <f t="shared" si="63"/>
        <v>0.28723847167325434</v>
      </c>
      <c r="E150" s="11">
        <f t="shared" si="63"/>
        <v>0.19662845849802374</v>
      </c>
      <c r="F150" s="11">
        <f t="shared" si="63"/>
        <v>0.16024901185770751</v>
      </c>
      <c r="G150" s="11">
        <f t="shared" si="63"/>
        <v>0.14187285902503294</v>
      </c>
      <c r="H150" s="11">
        <f t="shared" si="63"/>
        <v>0.21301581027667985</v>
      </c>
      <c r="I150" s="11">
        <f t="shared" si="63"/>
        <v>0.17964426877470357</v>
      </c>
      <c r="J150" s="11">
        <f t="shared" si="63"/>
        <v>0.23454677206851121</v>
      </c>
      <c r="K150" s="11">
        <f t="shared" si="63"/>
        <v>0.23369631093544138</v>
      </c>
      <c r="M150" s="18" cm="1">
        <f t="array" ref="M150">AVERAGE(IF(ISNUMBER(B150:K150),B150:K150))</f>
        <v>0.2034320158102767</v>
      </c>
    </row>
    <row r="151" spans="1:13" x14ac:dyDescent="0.3">
      <c r="A151" s="10" t="s">
        <v>30</v>
      </c>
      <c r="B151" s="11">
        <f>(B16+B30+B44+B58+B72+B86+B100+B114+B128+B142)/10</f>
        <v>0.42034554530866064</v>
      </c>
      <c r="C151" s="11">
        <f t="shared" ref="C151:K151" si="64">(C16+C30+C44+C58+C72+C86+C100+C114+C128+C142)/10</f>
        <v>0.20183683004153991</v>
      </c>
      <c r="D151" s="11">
        <f t="shared" si="64"/>
        <v>0.39727148284532315</v>
      </c>
      <c r="E151" s="11">
        <f t="shared" si="64"/>
        <v>0.2342063609115673</v>
      </c>
      <c r="F151" s="11">
        <f t="shared" si="64"/>
        <v>0.28120648743290255</v>
      </c>
      <c r="G151" s="11">
        <f t="shared" si="64"/>
        <v>0.18893955206481802</v>
      </c>
      <c r="H151" s="11">
        <f t="shared" si="64"/>
        <v>0.26320658516884932</v>
      </c>
      <c r="I151" s="11">
        <f t="shared" si="64"/>
        <v>0.24017972477966806</v>
      </c>
      <c r="J151" s="11">
        <f t="shared" si="64"/>
        <v>0.33721577427645588</v>
      </c>
      <c r="K151" s="11">
        <f t="shared" si="64"/>
        <v>0.30162861182154699</v>
      </c>
      <c r="M151" s="18" cm="1">
        <f t="array" ref="M151">AVERAGE(IF(ISNUMBER(B151:K151),B151:K151))</f>
        <v>0.28660369546513315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0.88759999999999994</v>
      </c>
      <c r="C153" s="11">
        <f t="shared" ref="C153:K153" si="65">MIN(C4,C18,C32,C46,C60,C74,C88,C102,C116,C130)</f>
        <v>0.89080000000000004</v>
      </c>
      <c r="D153" s="11">
        <f t="shared" si="65"/>
        <v>0.88949999999999996</v>
      </c>
      <c r="E153" s="11">
        <f t="shared" si="65"/>
        <v>0.88970000000000005</v>
      </c>
      <c r="F153" s="11">
        <f t="shared" si="65"/>
        <v>0.8871</v>
      </c>
      <c r="G153" s="11">
        <f t="shared" si="65"/>
        <v>0.8952</v>
      </c>
      <c r="H153" s="11">
        <f t="shared" si="65"/>
        <v>0.878</v>
      </c>
      <c r="I153" s="11">
        <f t="shared" si="65"/>
        <v>0.87919999999999998</v>
      </c>
      <c r="J153" s="11">
        <f t="shared" si="65"/>
        <v>0.89070000000000005</v>
      </c>
      <c r="K153" s="11">
        <f t="shared" si="65"/>
        <v>0.8891</v>
      </c>
      <c r="M153" s="18" cm="1">
        <f t="array" ref="M153">AVERAGE(IF(ISNUMBER(B153:K153),B153:K153))</f>
        <v>0.88768999999999987</v>
      </c>
    </row>
    <row r="154" spans="1:13" x14ac:dyDescent="0.3">
      <c r="A154" s="10" t="s">
        <v>12</v>
      </c>
      <c r="B154" s="11">
        <f>MAX(B4,B18,B32,B46,B60,B74,B88,B102,B116,B130)</f>
        <v>0.9052</v>
      </c>
      <c r="C154" s="11">
        <f t="shared" ref="C154:K154" si="66">MAX(C4,C18,C32,C46,C60,C74,C88,C102,C116,C130)</f>
        <v>0.9073</v>
      </c>
      <c r="D154" s="11">
        <f t="shared" si="66"/>
        <v>0.90910000000000002</v>
      </c>
      <c r="E154" s="11">
        <f t="shared" si="66"/>
        <v>0.91139999999999999</v>
      </c>
      <c r="F154" s="11">
        <f t="shared" si="66"/>
        <v>0.90469999999999995</v>
      </c>
      <c r="G154" s="11">
        <f t="shared" si="66"/>
        <v>0.91859999999999997</v>
      </c>
      <c r="H154" s="11">
        <f t="shared" si="66"/>
        <v>0.89180000000000004</v>
      </c>
      <c r="I154" s="11">
        <f t="shared" si="66"/>
        <v>0.90600000000000003</v>
      </c>
      <c r="J154" s="11">
        <f t="shared" si="66"/>
        <v>0.9093</v>
      </c>
      <c r="K154" s="11">
        <f t="shared" si="66"/>
        <v>0.90080000000000005</v>
      </c>
      <c r="M154" s="18" cm="1">
        <f t="array" ref="M154">AVERAGE(IF(ISNUMBER(B154:K154),B154:K154))</f>
        <v>0.90642</v>
      </c>
    </row>
    <row r="155" spans="1:13" x14ac:dyDescent="0.3">
      <c r="A155" s="9" t="s">
        <v>13</v>
      </c>
      <c r="B155" s="11">
        <f>(B4+B18+B32+B46+B60+B74+B88+B102+B116+B130)/10</f>
        <v>0.89696999999999993</v>
      </c>
      <c r="C155" s="11">
        <f t="shared" ref="C155:K155" si="67">(C4+C18+C32+C46+C60+C74+C88+C102+C116+C130)/10</f>
        <v>0.89859000000000011</v>
      </c>
      <c r="D155" s="11">
        <f t="shared" si="67"/>
        <v>0.89786999999999983</v>
      </c>
      <c r="E155" s="11">
        <f t="shared" si="67"/>
        <v>0.90028000000000008</v>
      </c>
      <c r="F155" s="11">
        <f t="shared" si="67"/>
        <v>0.89742000000000011</v>
      </c>
      <c r="G155" s="11">
        <f t="shared" si="67"/>
        <v>0.90617999999999976</v>
      </c>
      <c r="H155" s="11">
        <f t="shared" si="67"/>
        <v>0.8853899999999999</v>
      </c>
      <c r="I155" s="11">
        <f t="shared" si="67"/>
        <v>0.89058999999999988</v>
      </c>
      <c r="J155" s="11">
        <f t="shared" si="67"/>
        <v>0.89617000000000002</v>
      </c>
      <c r="K155" s="11">
        <f t="shared" si="67"/>
        <v>0.89509000000000005</v>
      </c>
      <c r="L155" s="16" t="s">
        <v>0</v>
      </c>
      <c r="M155" s="18" cm="1">
        <f t="array" ref="M155">AVERAGE(IF(ISNUMBER(B155:K155),B155:K155))</f>
        <v>0.89645499999999989</v>
      </c>
    </row>
    <row r="156" spans="1:13" x14ac:dyDescent="0.3">
      <c r="A156" s="9" t="s">
        <v>14</v>
      </c>
      <c r="B156" s="11">
        <f>MEDIAN(B4,B18,B32,B46,B60,B74,B88,B102,B116,B130)</f>
        <v>0.8962</v>
      </c>
      <c r="C156" s="11">
        <f t="shared" ref="C156:K156" si="68">MEDIAN(C4,C18,C32,C46,C60,C74,C88,C102,C116,C130)</f>
        <v>0.89729999999999999</v>
      </c>
      <c r="D156" s="11">
        <f t="shared" si="68"/>
        <v>0.89779999999999993</v>
      </c>
      <c r="E156" s="11">
        <f t="shared" si="68"/>
        <v>0.89924999999999999</v>
      </c>
      <c r="F156" s="11">
        <f t="shared" si="68"/>
        <v>0.90010000000000001</v>
      </c>
      <c r="G156" s="11">
        <f t="shared" si="68"/>
        <v>0.90739999999999998</v>
      </c>
      <c r="H156" s="11">
        <f t="shared" si="68"/>
        <v>0.88449999999999995</v>
      </c>
      <c r="I156" s="11">
        <f t="shared" si="68"/>
        <v>0.88934999999999997</v>
      </c>
      <c r="J156" s="11">
        <f t="shared" si="68"/>
        <v>0.89379999999999993</v>
      </c>
      <c r="K156" s="11">
        <f t="shared" si="68"/>
        <v>0.89580000000000004</v>
      </c>
      <c r="M156" s="18" cm="1">
        <f t="array" ref="M156">AVERAGE(IF(ISNUMBER(B156:K156),B156:K156))</f>
        <v>0.89614999999999989</v>
      </c>
    </row>
    <row r="157" spans="1:13" x14ac:dyDescent="0.3">
      <c r="A157" s="9" t="s">
        <v>15</v>
      </c>
      <c r="B157" s="11">
        <f>B154-B153</f>
        <v>1.760000000000006E-2</v>
      </c>
      <c r="C157" s="11">
        <f t="shared" ref="C157:K157" si="69">C154-C153</f>
        <v>1.6499999999999959E-2</v>
      </c>
      <c r="D157" s="11">
        <f t="shared" si="69"/>
        <v>1.9600000000000062E-2</v>
      </c>
      <c r="E157" s="11">
        <f t="shared" si="69"/>
        <v>2.1699999999999942E-2</v>
      </c>
      <c r="F157" s="11">
        <f t="shared" si="69"/>
        <v>1.7599999999999949E-2</v>
      </c>
      <c r="G157" s="11">
        <f t="shared" si="69"/>
        <v>2.3399999999999976E-2</v>
      </c>
      <c r="H157" s="11">
        <f t="shared" si="69"/>
        <v>1.3800000000000034E-2</v>
      </c>
      <c r="I157" s="11">
        <f t="shared" si="69"/>
        <v>2.6800000000000046E-2</v>
      </c>
      <c r="J157" s="11">
        <f t="shared" si="69"/>
        <v>1.859999999999995E-2</v>
      </c>
      <c r="K157" s="11">
        <f t="shared" si="69"/>
        <v>1.1700000000000044E-2</v>
      </c>
      <c r="M157" s="18" cm="1">
        <f t="array" ref="M157">AVERAGE(IF(ISNUMBER(B157:K157),B157:K157))</f>
        <v>1.8730000000000004E-2</v>
      </c>
    </row>
    <row r="159" spans="1:13" x14ac:dyDescent="0.3">
      <c r="A159" s="10" t="s">
        <v>42</v>
      </c>
      <c r="B159">
        <f>_xlfn.STDEV.S(C155:K155)</f>
        <v>5.8677652853913985E-3</v>
      </c>
    </row>
    <row r="160" spans="1:13" x14ac:dyDescent="0.3">
      <c r="A160" s="9" t="s">
        <v>43</v>
      </c>
      <c r="B160">
        <f>B159/SQRT(9)</f>
        <v>1.955921761797133E-3</v>
      </c>
    </row>
    <row r="161" spans="1:13" x14ac:dyDescent="0.3">
      <c r="A161" s="9" t="s">
        <v>52</v>
      </c>
      <c r="B161" s="22">
        <f>(B132*B133-B134*B135)/SQRT((B132+B134)*(B132+B135)*(B133+B134)*(B133+B135))</f>
        <v>-8.9622641509433956E-2</v>
      </c>
      <c r="C161" s="22">
        <f t="shared" ref="C161:K161" si="70">(C132*C133-C134*C135)/SQRT((C132+C134)*(C132+C135)*(C133+C134)*(C133+C135))</f>
        <v>-7.7656931728291453E-2</v>
      </c>
      <c r="D161" s="22">
        <f t="shared" si="70"/>
        <v>1.2442416956500056E-2</v>
      </c>
      <c r="E161" s="22">
        <f t="shared" si="70"/>
        <v>0.23099678584068448</v>
      </c>
      <c r="F161" s="22">
        <f t="shared" si="70"/>
        <v>4.7407834528638657E-2</v>
      </c>
      <c r="G161" s="22">
        <f t="shared" si="70"/>
        <v>2.2985554165111412E-2</v>
      </c>
      <c r="H161" s="22">
        <f t="shared" si="70"/>
        <v>0.14580957370898501</v>
      </c>
      <c r="I161" s="22">
        <f t="shared" si="70"/>
        <v>0.21061953138798983</v>
      </c>
      <c r="J161" s="22">
        <f t="shared" si="70"/>
        <v>0.13514053370749254</v>
      </c>
      <c r="K161" s="22">
        <f t="shared" si="70"/>
        <v>0.15378692820656684</v>
      </c>
      <c r="M161" s="26">
        <f>AVERAGE(B161:K161)</f>
        <v>7.919095852642434E-2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4AAA-BC93-46DB-82B1-920FD796E998}">
  <dimension ref="A1:W161"/>
  <sheetViews>
    <sheetView topLeftCell="A140" workbookViewId="0">
      <selection activeCell="M161" sqref="M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0.90380000000000005</v>
      </c>
      <c r="C4" s="11">
        <v>0.88080000000000003</v>
      </c>
      <c r="D4" s="11">
        <v>0.90820000000000001</v>
      </c>
      <c r="E4" s="11">
        <v>0.90910000000000002</v>
      </c>
      <c r="F4" s="11">
        <v>0.89370000000000005</v>
      </c>
      <c r="G4" s="11">
        <v>0.88160000000000005</v>
      </c>
      <c r="H4" s="11">
        <v>0.88039999999999996</v>
      </c>
      <c r="I4" s="11">
        <v>0.89019999999999999</v>
      </c>
      <c r="J4" s="11">
        <v>0.89100000000000001</v>
      </c>
      <c r="K4" s="11" t="s">
        <v>47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4</v>
      </c>
      <c r="C6" s="2">
        <v>12</v>
      </c>
      <c r="D6" s="2">
        <v>12</v>
      </c>
      <c r="E6" s="2">
        <v>11</v>
      </c>
      <c r="F6" s="2">
        <v>8</v>
      </c>
      <c r="G6" s="2">
        <v>11</v>
      </c>
      <c r="H6" s="2">
        <v>12</v>
      </c>
      <c r="I6" s="2">
        <v>13</v>
      </c>
      <c r="J6" s="2">
        <v>13</v>
      </c>
      <c r="K6" s="2">
        <v>16</v>
      </c>
    </row>
    <row r="7" spans="1:11" x14ac:dyDescent="0.3">
      <c r="A7" s="5" t="s">
        <v>19</v>
      </c>
      <c r="B7" s="2">
        <v>43</v>
      </c>
      <c r="C7" s="2">
        <v>37</v>
      </c>
      <c r="D7" s="2">
        <v>41</v>
      </c>
      <c r="E7" s="2">
        <v>38</v>
      </c>
      <c r="F7" s="2">
        <v>27</v>
      </c>
      <c r="G7" s="2">
        <v>38</v>
      </c>
      <c r="H7" s="2">
        <v>45</v>
      </c>
      <c r="I7" s="2">
        <v>41</v>
      </c>
      <c r="J7" s="2">
        <v>33</v>
      </c>
      <c r="K7" s="2">
        <v>30</v>
      </c>
    </row>
    <row r="8" spans="1:11" x14ac:dyDescent="0.3">
      <c r="A8" s="5" t="s">
        <v>22</v>
      </c>
      <c r="B8" s="2">
        <v>1</v>
      </c>
      <c r="C8" s="2">
        <v>8</v>
      </c>
      <c r="D8" s="2">
        <v>4</v>
      </c>
      <c r="E8" s="2">
        <v>7</v>
      </c>
      <c r="F8" s="2">
        <v>16</v>
      </c>
      <c r="G8" s="2">
        <v>7</v>
      </c>
      <c r="H8" s="2">
        <v>0</v>
      </c>
      <c r="I8" s="2">
        <v>4</v>
      </c>
      <c r="J8" s="2">
        <v>10</v>
      </c>
      <c r="K8" s="2">
        <v>15</v>
      </c>
    </row>
    <row r="9" spans="1:11" x14ac:dyDescent="0.3">
      <c r="A9" s="5" t="s">
        <v>20</v>
      </c>
      <c r="B9" s="2">
        <v>28</v>
      </c>
      <c r="C9" s="2">
        <v>20</v>
      </c>
      <c r="D9" s="2">
        <v>20</v>
      </c>
      <c r="E9" s="2">
        <v>21</v>
      </c>
      <c r="F9" s="2">
        <v>24</v>
      </c>
      <c r="G9" s="2">
        <v>21</v>
      </c>
      <c r="H9" s="2">
        <v>20</v>
      </c>
      <c r="I9" s="2">
        <v>19</v>
      </c>
      <c r="J9" s="2">
        <v>19</v>
      </c>
      <c r="K9" s="2">
        <v>16</v>
      </c>
    </row>
    <row r="10" spans="1:11" x14ac:dyDescent="0.3">
      <c r="A10" s="13" t="s">
        <v>27</v>
      </c>
      <c r="B10" s="11">
        <f>(B6+B7)/SUM(B6:B9)</f>
        <v>0.61842105263157898</v>
      </c>
      <c r="C10" s="11">
        <f t="shared" ref="C10:K10" si="0">(C6+C7)/SUM(C6:C9)</f>
        <v>0.63636363636363635</v>
      </c>
      <c r="D10" s="11">
        <f t="shared" si="0"/>
        <v>0.68831168831168832</v>
      </c>
      <c r="E10" s="11">
        <f t="shared" si="0"/>
        <v>0.63636363636363635</v>
      </c>
      <c r="F10" s="11">
        <f t="shared" si="0"/>
        <v>0.46666666666666667</v>
      </c>
      <c r="G10" s="11">
        <f t="shared" si="0"/>
        <v>0.63636363636363635</v>
      </c>
      <c r="H10" s="11">
        <f t="shared" si="0"/>
        <v>0.74025974025974028</v>
      </c>
      <c r="I10" s="11">
        <f t="shared" si="0"/>
        <v>0.70129870129870131</v>
      </c>
      <c r="J10" s="11">
        <f t="shared" si="0"/>
        <v>0.61333333333333329</v>
      </c>
      <c r="K10" s="11">
        <f t="shared" si="0"/>
        <v>0.59740259740259738</v>
      </c>
    </row>
    <row r="11" spans="1:11" x14ac:dyDescent="0.3">
      <c r="A11" s="4" t="s">
        <v>17</v>
      </c>
      <c r="B11" s="11">
        <f>B6/(B6+B8)</f>
        <v>0.8</v>
      </c>
      <c r="C11" s="11">
        <f t="shared" ref="C11:K11" si="1">C6/(C6+C8)</f>
        <v>0.6</v>
      </c>
      <c r="D11" s="11">
        <f t="shared" si="1"/>
        <v>0.75</v>
      </c>
      <c r="E11" s="11">
        <f t="shared" si="1"/>
        <v>0.61111111111111116</v>
      </c>
      <c r="F11" s="11">
        <f t="shared" si="1"/>
        <v>0.33333333333333331</v>
      </c>
      <c r="G11" s="11">
        <f t="shared" si="1"/>
        <v>0.61111111111111116</v>
      </c>
      <c r="H11" s="11">
        <f t="shared" si="1"/>
        <v>1</v>
      </c>
      <c r="I11" s="11">
        <f t="shared" si="1"/>
        <v>0.76470588235294112</v>
      </c>
      <c r="J11" s="11">
        <f t="shared" si="1"/>
        <v>0.56521739130434778</v>
      </c>
      <c r="K11" s="11">
        <f t="shared" si="1"/>
        <v>0.5161290322580645</v>
      </c>
    </row>
    <row r="12" spans="1:11" x14ac:dyDescent="0.3">
      <c r="A12" s="4" t="s">
        <v>16</v>
      </c>
      <c r="B12" s="11">
        <f>B6/(B6+B9)</f>
        <v>0.125</v>
      </c>
      <c r="C12" s="11">
        <f t="shared" ref="C12:K12" si="2">C6/(C6+C9)</f>
        <v>0.375</v>
      </c>
      <c r="D12" s="11">
        <f t="shared" si="2"/>
        <v>0.375</v>
      </c>
      <c r="E12" s="11">
        <f t="shared" si="2"/>
        <v>0.34375</v>
      </c>
      <c r="F12" s="11">
        <f t="shared" si="2"/>
        <v>0.25</v>
      </c>
      <c r="G12" s="11">
        <f t="shared" si="2"/>
        <v>0.34375</v>
      </c>
      <c r="H12" s="11">
        <f t="shared" si="2"/>
        <v>0.375</v>
      </c>
      <c r="I12" s="11">
        <f t="shared" si="2"/>
        <v>0.40625</v>
      </c>
      <c r="J12" s="11">
        <f t="shared" si="2"/>
        <v>0.40625</v>
      </c>
      <c r="K12" s="11">
        <f t="shared" si="2"/>
        <v>0.5</v>
      </c>
    </row>
    <row r="13" spans="1:11" x14ac:dyDescent="0.3">
      <c r="A13" s="4" t="s">
        <v>18</v>
      </c>
      <c r="B13" s="11">
        <f>B7/(B7+B8)</f>
        <v>0.97727272727272729</v>
      </c>
      <c r="C13" s="11">
        <f t="shared" ref="C13:K13" si="3">C7/(C7+C8)</f>
        <v>0.82222222222222219</v>
      </c>
      <c r="D13" s="11">
        <f t="shared" si="3"/>
        <v>0.91111111111111109</v>
      </c>
      <c r="E13" s="11">
        <f t="shared" si="3"/>
        <v>0.84444444444444444</v>
      </c>
      <c r="F13" s="11">
        <f t="shared" si="3"/>
        <v>0.62790697674418605</v>
      </c>
      <c r="G13" s="11">
        <f t="shared" si="3"/>
        <v>0.84444444444444444</v>
      </c>
      <c r="H13" s="11">
        <f t="shared" si="3"/>
        <v>1</v>
      </c>
      <c r="I13" s="11">
        <f t="shared" si="3"/>
        <v>0.91111111111111109</v>
      </c>
      <c r="J13" s="11">
        <f t="shared" si="3"/>
        <v>0.76744186046511631</v>
      </c>
      <c r="K13" s="11">
        <f t="shared" si="3"/>
        <v>0.66666666666666663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0.125</v>
      </c>
      <c r="C15" s="11">
        <f t="shared" ref="C15:K15" si="4">C6/(C6+C9)</f>
        <v>0.375</v>
      </c>
      <c r="D15" s="11">
        <f t="shared" si="4"/>
        <v>0.375</v>
      </c>
      <c r="E15" s="11">
        <f t="shared" si="4"/>
        <v>0.34375</v>
      </c>
      <c r="F15" s="11">
        <f t="shared" si="4"/>
        <v>0.25</v>
      </c>
      <c r="G15" s="11">
        <f t="shared" si="4"/>
        <v>0.34375</v>
      </c>
      <c r="H15" s="11">
        <f t="shared" si="4"/>
        <v>0.375</v>
      </c>
      <c r="I15" s="11">
        <f t="shared" si="4"/>
        <v>0.40625</v>
      </c>
      <c r="J15" s="11">
        <f t="shared" si="4"/>
        <v>0.40625</v>
      </c>
      <c r="K15" s="11">
        <f t="shared" si="4"/>
        <v>0.5</v>
      </c>
    </row>
    <row r="16" spans="1:11" x14ac:dyDescent="0.3">
      <c r="A16" s="4" t="s">
        <v>23</v>
      </c>
      <c r="B16" s="11">
        <f>B8/(B8+B7)</f>
        <v>2.2727272727272728E-2</v>
      </c>
      <c r="C16" s="11">
        <f t="shared" ref="C16:K16" si="5">C8/(C8+C7)</f>
        <v>0.17777777777777778</v>
      </c>
      <c r="D16" s="11">
        <f t="shared" si="5"/>
        <v>8.8888888888888892E-2</v>
      </c>
      <c r="E16" s="11">
        <f t="shared" si="5"/>
        <v>0.15555555555555556</v>
      </c>
      <c r="F16" s="11">
        <f t="shared" si="5"/>
        <v>0.37209302325581395</v>
      </c>
      <c r="G16" s="11">
        <f t="shared" si="5"/>
        <v>0.15555555555555556</v>
      </c>
      <c r="H16" s="11">
        <f t="shared" si="5"/>
        <v>0</v>
      </c>
      <c r="I16" s="11">
        <f t="shared" si="5"/>
        <v>8.8888888888888892E-2</v>
      </c>
      <c r="J16" s="11">
        <f t="shared" si="5"/>
        <v>0.23255813953488372</v>
      </c>
      <c r="K16" s="11">
        <f t="shared" si="5"/>
        <v>0.33333333333333331</v>
      </c>
    </row>
    <row r="17" spans="1:12" x14ac:dyDescent="0.3">
      <c r="C17" s="11"/>
    </row>
    <row r="18" spans="1:12" x14ac:dyDescent="0.3">
      <c r="A18" s="6" t="s">
        <v>32</v>
      </c>
      <c r="B18" s="11">
        <v>0.90790000000000004</v>
      </c>
      <c r="C18" s="11">
        <v>0.88790000000000002</v>
      </c>
      <c r="D18" s="11">
        <v>0.89859999999999995</v>
      </c>
      <c r="E18" s="11">
        <v>0.90720000000000001</v>
      </c>
      <c r="F18" s="11">
        <v>0.90980000000000005</v>
      </c>
      <c r="G18" s="11">
        <v>0.88670000000000004</v>
      </c>
      <c r="H18" s="11">
        <v>0.89580000000000004</v>
      </c>
      <c r="I18" s="11">
        <v>0.89729999999999999</v>
      </c>
      <c r="J18" s="11">
        <v>0.88560000000000005</v>
      </c>
      <c r="K18" s="11">
        <v>0.89439999999999997</v>
      </c>
      <c r="L18" s="11" t="s">
        <v>0</v>
      </c>
    </row>
    <row r="20" spans="1:12" x14ac:dyDescent="0.3">
      <c r="A20" s="5" t="s">
        <v>21</v>
      </c>
      <c r="B20" s="2">
        <v>0</v>
      </c>
      <c r="C20" s="2">
        <v>15</v>
      </c>
      <c r="D20" s="2">
        <v>12</v>
      </c>
      <c r="E20" s="2">
        <v>12</v>
      </c>
      <c r="F20" s="2">
        <v>13</v>
      </c>
      <c r="G20" s="2">
        <v>10</v>
      </c>
      <c r="H20" s="2">
        <v>13</v>
      </c>
      <c r="I20" s="2">
        <v>14</v>
      </c>
      <c r="J20" s="2">
        <v>11</v>
      </c>
      <c r="K20" s="2">
        <v>17</v>
      </c>
    </row>
    <row r="21" spans="1:12" x14ac:dyDescent="0.3">
      <c r="A21" s="5" t="s">
        <v>19</v>
      </c>
      <c r="B21" s="2">
        <v>46</v>
      </c>
      <c r="C21" s="21">
        <v>39</v>
      </c>
      <c r="D21" s="2">
        <v>44</v>
      </c>
      <c r="E21" s="2">
        <v>42</v>
      </c>
      <c r="F21" s="2">
        <v>34</v>
      </c>
      <c r="G21" s="2">
        <v>39</v>
      </c>
      <c r="H21" s="2">
        <v>45</v>
      </c>
      <c r="I21" s="2">
        <v>42</v>
      </c>
      <c r="J21" s="2">
        <v>38</v>
      </c>
      <c r="K21" s="2">
        <v>37</v>
      </c>
    </row>
    <row r="22" spans="1:12" x14ac:dyDescent="0.3">
      <c r="A22" s="5" t="s">
        <v>22</v>
      </c>
      <c r="B22" s="2">
        <v>3</v>
      </c>
      <c r="C22" s="2">
        <v>8</v>
      </c>
      <c r="D22" s="2">
        <v>5</v>
      </c>
      <c r="E22" s="2">
        <v>7</v>
      </c>
      <c r="F22" s="2">
        <v>15</v>
      </c>
      <c r="G22" s="2">
        <v>10</v>
      </c>
      <c r="H22" s="2">
        <v>4</v>
      </c>
      <c r="I22" s="2">
        <v>7</v>
      </c>
      <c r="J22" s="2">
        <v>11</v>
      </c>
      <c r="K22" s="2">
        <v>10</v>
      </c>
    </row>
    <row r="23" spans="1:12" x14ac:dyDescent="0.3">
      <c r="A23" s="5" t="s">
        <v>20</v>
      </c>
      <c r="B23" s="2">
        <v>28</v>
      </c>
      <c r="C23" s="2">
        <v>13</v>
      </c>
      <c r="D23" s="2">
        <v>16</v>
      </c>
      <c r="E23" s="2">
        <v>16</v>
      </c>
      <c r="F23" s="2">
        <v>15</v>
      </c>
      <c r="G23" s="2">
        <v>18</v>
      </c>
      <c r="H23" s="2">
        <v>15</v>
      </c>
      <c r="I23" s="2">
        <v>14</v>
      </c>
      <c r="J23" s="2">
        <v>17</v>
      </c>
      <c r="K23" s="2">
        <v>11</v>
      </c>
    </row>
    <row r="24" spans="1:12" x14ac:dyDescent="0.3">
      <c r="A24" s="13" t="s">
        <v>27</v>
      </c>
      <c r="B24" s="11">
        <f>(B20+B21)/SUM(B20:B23)</f>
        <v>0.59740259740259738</v>
      </c>
      <c r="C24" s="11">
        <f t="shared" ref="C24:K24" si="6">(C20+C21)/SUM(C20:C23)</f>
        <v>0.72</v>
      </c>
      <c r="D24" s="11">
        <f t="shared" si="6"/>
        <v>0.72727272727272729</v>
      </c>
      <c r="E24" s="11">
        <f t="shared" si="6"/>
        <v>0.70129870129870131</v>
      </c>
      <c r="F24" s="11">
        <f t="shared" si="6"/>
        <v>0.61038961038961037</v>
      </c>
      <c r="G24" s="11">
        <f t="shared" si="6"/>
        <v>0.63636363636363635</v>
      </c>
      <c r="H24" s="11">
        <f t="shared" si="6"/>
        <v>0.75324675324675328</v>
      </c>
      <c r="I24" s="11">
        <f t="shared" si="6"/>
        <v>0.72727272727272729</v>
      </c>
      <c r="J24" s="11">
        <f t="shared" si="6"/>
        <v>0.63636363636363635</v>
      </c>
      <c r="K24" s="11">
        <f t="shared" si="6"/>
        <v>0.72</v>
      </c>
    </row>
    <row r="25" spans="1:12" x14ac:dyDescent="0.3">
      <c r="A25" s="4" t="s">
        <v>17</v>
      </c>
      <c r="B25" s="11">
        <f>B20/(B20+B22)</f>
        <v>0</v>
      </c>
      <c r="C25" s="11">
        <f t="shared" ref="C25:K25" si="7">C20/(C20+C22)</f>
        <v>0.65217391304347827</v>
      </c>
      <c r="D25" s="11">
        <f t="shared" si="7"/>
        <v>0.70588235294117652</v>
      </c>
      <c r="E25" s="11">
        <f t="shared" si="7"/>
        <v>0.63157894736842102</v>
      </c>
      <c r="F25" s="11">
        <f t="shared" si="7"/>
        <v>0.4642857142857143</v>
      </c>
      <c r="G25" s="11">
        <f t="shared" si="7"/>
        <v>0.5</v>
      </c>
      <c r="H25" s="11">
        <f t="shared" si="7"/>
        <v>0.76470588235294112</v>
      </c>
      <c r="I25" s="11">
        <f t="shared" si="7"/>
        <v>0.66666666666666663</v>
      </c>
      <c r="J25" s="11">
        <f t="shared" si="7"/>
        <v>0.5</v>
      </c>
      <c r="K25" s="11">
        <f t="shared" si="7"/>
        <v>0.62962962962962965</v>
      </c>
    </row>
    <row r="26" spans="1:12" x14ac:dyDescent="0.3">
      <c r="A26" s="4" t="s">
        <v>16</v>
      </c>
      <c r="B26" s="11">
        <f>B20/(B20+B23)</f>
        <v>0</v>
      </c>
      <c r="C26" s="11">
        <f t="shared" ref="C26:K26" si="8">C20/(C20+C23)</f>
        <v>0.5357142857142857</v>
      </c>
      <c r="D26" s="11">
        <f t="shared" si="8"/>
        <v>0.42857142857142855</v>
      </c>
      <c r="E26" s="11">
        <f t="shared" si="8"/>
        <v>0.42857142857142855</v>
      </c>
      <c r="F26" s="11">
        <f t="shared" si="8"/>
        <v>0.4642857142857143</v>
      </c>
      <c r="G26" s="11">
        <f t="shared" si="8"/>
        <v>0.35714285714285715</v>
      </c>
      <c r="H26" s="11">
        <f t="shared" si="8"/>
        <v>0.4642857142857143</v>
      </c>
      <c r="I26" s="11">
        <f t="shared" si="8"/>
        <v>0.5</v>
      </c>
      <c r="J26" s="11">
        <f t="shared" si="8"/>
        <v>0.39285714285714285</v>
      </c>
      <c r="K26" s="11">
        <f t="shared" si="8"/>
        <v>0.6071428571428571</v>
      </c>
    </row>
    <row r="27" spans="1:12" x14ac:dyDescent="0.3">
      <c r="A27" s="4" t="s">
        <v>18</v>
      </c>
      <c r="B27" s="11">
        <f>B21/(B21+B22)</f>
        <v>0.93877551020408168</v>
      </c>
      <c r="C27" s="11">
        <f t="shared" ref="C27:K27" si="9">C21/(C21+C22)</f>
        <v>0.82978723404255317</v>
      </c>
      <c r="D27" s="11">
        <f t="shared" si="9"/>
        <v>0.89795918367346939</v>
      </c>
      <c r="E27" s="11">
        <f t="shared" si="9"/>
        <v>0.8571428571428571</v>
      </c>
      <c r="F27" s="11">
        <f t="shared" si="9"/>
        <v>0.69387755102040816</v>
      </c>
      <c r="G27" s="11">
        <f t="shared" si="9"/>
        <v>0.79591836734693877</v>
      </c>
      <c r="H27" s="11">
        <f t="shared" si="9"/>
        <v>0.91836734693877553</v>
      </c>
      <c r="I27" s="11">
        <f t="shared" si="9"/>
        <v>0.8571428571428571</v>
      </c>
      <c r="J27" s="11">
        <f t="shared" si="9"/>
        <v>0.77551020408163263</v>
      </c>
      <c r="K27" s="11">
        <f t="shared" si="9"/>
        <v>0.78723404255319152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</v>
      </c>
      <c r="C29" s="11">
        <f t="shared" ref="C29:K29" si="10">C20/(C20+C23)</f>
        <v>0.5357142857142857</v>
      </c>
      <c r="D29" s="11">
        <f t="shared" si="10"/>
        <v>0.42857142857142855</v>
      </c>
      <c r="E29" s="11">
        <f t="shared" si="10"/>
        <v>0.42857142857142855</v>
      </c>
      <c r="F29" s="11">
        <f t="shared" si="10"/>
        <v>0.4642857142857143</v>
      </c>
      <c r="G29" s="11">
        <f t="shared" si="10"/>
        <v>0.35714285714285715</v>
      </c>
      <c r="H29" s="11">
        <f t="shared" si="10"/>
        <v>0.4642857142857143</v>
      </c>
      <c r="I29" s="11">
        <f t="shared" si="10"/>
        <v>0.5</v>
      </c>
      <c r="J29" s="11">
        <f t="shared" si="10"/>
        <v>0.39285714285714285</v>
      </c>
      <c r="K29" s="11">
        <f t="shared" si="10"/>
        <v>0.6071428571428571</v>
      </c>
    </row>
    <row r="30" spans="1:12" x14ac:dyDescent="0.3">
      <c r="A30" s="4" t="s">
        <v>23</v>
      </c>
      <c r="B30" s="11">
        <f>B22/(B22+B21)</f>
        <v>6.1224489795918366E-2</v>
      </c>
      <c r="C30" s="11">
        <f t="shared" ref="C30:K30" si="11">C22/(C22+C21)</f>
        <v>0.1702127659574468</v>
      </c>
      <c r="D30" s="11">
        <f t="shared" si="11"/>
        <v>0.10204081632653061</v>
      </c>
      <c r="E30" s="11">
        <f t="shared" si="11"/>
        <v>0.14285714285714285</v>
      </c>
      <c r="F30" s="11">
        <f t="shared" si="11"/>
        <v>0.30612244897959184</v>
      </c>
      <c r="G30" s="11">
        <f t="shared" si="11"/>
        <v>0.20408163265306123</v>
      </c>
      <c r="H30" s="11">
        <f t="shared" si="11"/>
        <v>8.1632653061224483E-2</v>
      </c>
      <c r="I30" s="11">
        <f t="shared" si="11"/>
        <v>0.14285714285714285</v>
      </c>
      <c r="J30" s="11">
        <f t="shared" si="11"/>
        <v>0.22448979591836735</v>
      </c>
      <c r="K30" s="11">
        <f t="shared" si="11"/>
        <v>0.21276595744680851</v>
      </c>
    </row>
    <row r="31" spans="1:12" x14ac:dyDescent="0.3">
      <c r="C31" s="11"/>
    </row>
    <row r="32" spans="1:12" x14ac:dyDescent="0.3">
      <c r="A32" s="6" t="s">
        <v>33</v>
      </c>
      <c r="B32" s="11">
        <v>0.9052</v>
      </c>
      <c r="C32" s="11">
        <v>0.88759999999999994</v>
      </c>
      <c r="D32" s="11">
        <v>0.90669999999999995</v>
      </c>
      <c r="E32" s="11">
        <v>0.88570000000000004</v>
      </c>
      <c r="F32" s="11">
        <v>0.90869999999999995</v>
      </c>
      <c r="G32" s="11">
        <v>0.89829999999999999</v>
      </c>
      <c r="H32" s="11">
        <v>0.89149999999999996</v>
      </c>
      <c r="I32" s="11">
        <v>0.89639999999999997</v>
      </c>
      <c r="J32" s="11">
        <v>0.88570000000000004</v>
      </c>
      <c r="K32" s="11">
        <v>0.89400000000000002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2</v>
      </c>
      <c r="C34" s="21">
        <v>13</v>
      </c>
      <c r="D34" s="2">
        <v>6</v>
      </c>
      <c r="E34" s="2">
        <v>4</v>
      </c>
      <c r="F34" s="2">
        <v>11</v>
      </c>
      <c r="G34" s="2">
        <v>10</v>
      </c>
      <c r="H34" s="2">
        <v>11</v>
      </c>
      <c r="I34" s="2">
        <v>11</v>
      </c>
      <c r="J34" s="2">
        <v>9</v>
      </c>
      <c r="K34" s="2">
        <v>12</v>
      </c>
    </row>
    <row r="35" spans="1:11" x14ac:dyDescent="0.3">
      <c r="A35" s="5" t="s">
        <v>19</v>
      </c>
      <c r="B35" s="2">
        <v>53</v>
      </c>
      <c r="C35" s="21">
        <v>42</v>
      </c>
      <c r="D35" s="2">
        <v>46</v>
      </c>
      <c r="E35" s="2">
        <v>45</v>
      </c>
      <c r="F35" s="2">
        <v>36</v>
      </c>
      <c r="G35" s="2">
        <v>37</v>
      </c>
      <c r="H35" s="2">
        <v>51</v>
      </c>
      <c r="I35" s="2">
        <v>51</v>
      </c>
      <c r="J35" s="2">
        <v>47</v>
      </c>
      <c r="K35" s="2">
        <v>40</v>
      </c>
    </row>
    <row r="36" spans="1:11" x14ac:dyDescent="0.3">
      <c r="A36" s="5" t="s">
        <v>22</v>
      </c>
      <c r="B36" s="2">
        <v>1</v>
      </c>
      <c r="C36" s="2">
        <v>12</v>
      </c>
      <c r="D36" s="2">
        <v>8</v>
      </c>
      <c r="E36" s="2">
        <v>9</v>
      </c>
      <c r="F36" s="2">
        <v>18</v>
      </c>
      <c r="G36" s="2">
        <v>16</v>
      </c>
      <c r="H36" s="2">
        <v>3</v>
      </c>
      <c r="I36" s="2">
        <v>3</v>
      </c>
      <c r="J36" s="2">
        <v>7</v>
      </c>
      <c r="K36" s="2">
        <v>14</v>
      </c>
    </row>
    <row r="37" spans="1:11" x14ac:dyDescent="0.3">
      <c r="A37" s="5" t="s">
        <v>20</v>
      </c>
      <c r="B37" s="2">
        <v>21</v>
      </c>
      <c r="C37" s="2">
        <v>10</v>
      </c>
      <c r="D37" s="2">
        <v>17</v>
      </c>
      <c r="E37" s="2">
        <v>19</v>
      </c>
      <c r="F37" s="2">
        <v>12</v>
      </c>
      <c r="G37" s="2">
        <v>13</v>
      </c>
      <c r="H37" s="2">
        <v>12</v>
      </c>
      <c r="I37" s="2">
        <v>12</v>
      </c>
      <c r="J37" s="2">
        <v>14</v>
      </c>
      <c r="K37" s="2">
        <v>11</v>
      </c>
    </row>
    <row r="38" spans="1:11" x14ac:dyDescent="0.3">
      <c r="A38" s="13" t="s">
        <v>27</v>
      </c>
      <c r="B38" s="11">
        <f>(B34+B35)/SUM(B34:B37)</f>
        <v>0.7142857142857143</v>
      </c>
      <c r="C38" s="11">
        <f t="shared" ref="C38:K38" si="12">(C34+C35)/SUM(C34:C37)</f>
        <v>0.7142857142857143</v>
      </c>
      <c r="D38" s="11">
        <f t="shared" si="12"/>
        <v>0.67532467532467533</v>
      </c>
      <c r="E38" s="11">
        <f t="shared" si="12"/>
        <v>0.63636363636363635</v>
      </c>
      <c r="F38" s="11">
        <f t="shared" si="12"/>
        <v>0.61038961038961037</v>
      </c>
      <c r="G38" s="11">
        <f t="shared" si="12"/>
        <v>0.61842105263157898</v>
      </c>
      <c r="H38" s="11">
        <f t="shared" si="12"/>
        <v>0.80519480519480524</v>
      </c>
      <c r="I38" s="11">
        <f t="shared" si="12"/>
        <v>0.80519480519480524</v>
      </c>
      <c r="J38" s="11">
        <f t="shared" si="12"/>
        <v>0.72727272727272729</v>
      </c>
      <c r="K38" s="11">
        <f t="shared" si="12"/>
        <v>0.67532467532467533</v>
      </c>
    </row>
    <row r="39" spans="1:11" x14ac:dyDescent="0.3">
      <c r="A39" s="4" t="s">
        <v>17</v>
      </c>
      <c r="B39" s="11">
        <f>B34/(B34+B36)</f>
        <v>0.66666666666666663</v>
      </c>
      <c r="C39" s="11">
        <f t="shared" ref="C39:K39" si="13">C34/(C34+C36)</f>
        <v>0.52</v>
      </c>
      <c r="D39" s="11">
        <f t="shared" si="13"/>
        <v>0.42857142857142855</v>
      </c>
      <c r="E39" s="11">
        <f t="shared" si="13"/>
        <v>0.30769230769230771</v>
      </c>
      <c r="F39" s="11">
        <f t="shared" si="13"/>
        <v>0.37931034482758619</v>
      </c>
      <c r="G39" s="11">
        <f t="shared" si="13"/>
        <v>0.38461538461538464</v>
      </c>
      <c r="H39" s="11">
        <f t="shared" si="13"/>
        <v>0.7857142857142857</v>
      </c>
      <c r="I39" s="11">
        <f t="shared" si="13"/>
        <v>0.7857142857142857</v>
      </c>
      <c r="J39" s="11">
        <f t="shared" si="13"/>
        <v>0.5625</v>
      </c>
      <c r="K39" s="11">
        <f t="shared" si="13"/>
        <v>0.46153846153846156</v>
      </c>
    </row>
    <row r="40" spans="1:11" x14ac:dyDescent="0.3">
      <c r="A40" s="4" t="s">
        <v>16</v>
      </c>
      <c r="B40" s="11">
        <f>B34/(B34+B37)</f>
        <v>8.6956521739130432E-2</v>
      </c>
      <c r="C40" s="11">
        <f t="shared" ref="C40:K40" si="14">C34/(C34+C37)</f>
        <v>0.56521739130434778</v>
      </c>
      <c r="D40" s="11">
        <f t="shared" si="14"/>
        <v>0.2608695652173913</v>
      </c>
      <c r="E40" s="11">
        <f t="shared" si="14"/>
        <v>0.17391304347826086</v>
      </c>
      <c r="F40" s="11">
        <f t="shared" si="14"/>
        <v>0.47826086956521741</v>
      </c>
      <c r="G40" s="11">
        <f t="shared" si="14"/>
        <v>0.43478260869565216</v>
      </c>
      <c r="H40" s="11">
        <f t="shared" si="14"/>
        <v>0.47826086956521741</v>
      </c>
      <c r="I40" s="11">
        <f t="shared" si="14"/>
        <v>0.47826086956521741</v>
      </c>
      <c r="J40" s="11">
        <f t="shared" si="14"/>
        <v>0.39130434782608697</v>
      </c>
      <c r="K40" s="11">
        <f t="shared" si="14"/>
        <v>0.52173913043478259</v>
      </c>
    </row>
    <row r="41" spans="1:11" x14ac:dyDescent="0.3">
      <c r="A41" s="4" t="s">
        <v>18</v>
      </c>
      <c r="B41" s="11">
        <f>B35/(B35+B36)</f>
        <v>0.98148148148148151</v>
      </c>
      <c r="C41" s="11">
        <f t="shared" ref="C41:K41" si="15">C35/(C35+C36)</f>
        <v>0.77777777777777779</v>
      </c>
      <c r="D41" s="11">
        <f t="shared" si="15"/>
        <v>0.85185185185185186</v>
      </c>
      <c r="E41" s="11">
        <f t="shared" si="15"/>
        <v>0.83333333333333337</v>
      </c>
      <c r="F41" s="11">
        <f t="shared" si="15"/>
        <v>0.66666666666666663</v>
      </c>
      <c r="G41" s="11">
        <f t="shared" si="15"/>
        <v>0.69811320754716977</v>
      </c>
      <c r="H41" s="11">
        <f t="shared" si="15"/>
        <v>0.94444444444444442</v>
      </c>
      <c r="I41" s="11">
        <f t="shared" si="15"/>
        <v>0.94444444444444442</v>
      </c>
      <c r="J41" s="11">
        <f t="shared" si="15"/>
        <v>0.87037037037037035</v>
      </c>
      <c r="K41" s="11">
        <f t="shared" si="15"/>
        <v>0.7407407407407407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8.6956521739130432E-2</v>
      </c>
      <c r="C43" s="11">
        <f t="shared" ref="C43:K43" si="16">C34/(C34+C37)</f>
        <v>0.56521739130434778</v>
      </c>
      <c r="D43" s="11">
        <f t="shared" si="16"/>
        <v>0.2608695652173913</v>
      </c>
      <c r="E43" s="11">
        <f t="shared" si="16"/>
        <v>0.17391304347826086</v>
      </c>
      <c r="F43" s="11">
        <f t="shared" si="16"/>
        <v>0.47826086956521741</v>
      </c>
      <c r="G43" s="11">
        <f t="shared" si="16"/>
        <v>0.43478260869565216</v>
      </c>
      <c r="H43" s="11">
        <f t="shared" si="16"/>
        <v>0.47826086956521741</v>
      </c>
      <c r="I43" s="11">
        <f t="shared" si="16"/>
        <v>0.47826086956521741</v>
      </c>
      <c r="J43" s="11">
        <f t="shared" si="16"/>
        <v>0.39130434782608697</v>
      </c>
      <c r="K43" s="11">
        <f t="shared" si="16"/>
        <v>0.52173913043478259</v>
      </c>
    </row>
    <row r="44" spans="1:11" x14ac:dyDescent="0.3">
      <c r="A44" s="4" t="s">
        <v>23</v>
      </c>
      <c r="B44" s="11">
        <f>B36/(B36+B35)</f>
        <v>1.8518518518518517E-2</v>
      </c>
      <c r="C44" s="11">
        <f t="shared" ref="C44:K44" si="17">C36/(C36+C35)</f>
        <v>0.22222222222222221</v>
      </c>
      <c r="D44" s="11">
        <f t="shared" si="17"/>
        <v>0.14814814814814814</v>
      </c>
      <c r="E44" s="11">
        <f t="shared" si="17"/>
        <v>0.16666666666666666</v>
      </c>
      <c r="F44" s="11">
        <f t="shared" si="17"/>
        <v>0.33333333333333331</v>
      </c>
      <c r="G44" s="11">
        <f t="shared" si="17"/>
        <v>0.30188679245283018</v>
      </c>
      <c r="H44" s="11">
        <f t="shared" si="17"/>
        <v>5.5555555555555552E-2</v>
      </c>
      <c r="I44" s="11">
        <f t="shared" si="17"/>
        <v>5.5555555555555552E-2</v>
      </c>
      <c r="J44" s="11">
        <f t="shared" si="17"/>
        <v>0.12962962962962962</v>
      </c>
      <c r="K44" s="11">
        <f t="shared" si="17"/>
        <v>0.25925925925925924</v>
      </c>
    </row>
    <row r="45" spans="1:11" x14ac:dyDescent="0.3">
      <c r="C45" s="11"/>
    </row>
    <row r="46" spans="1:11" x14ac:dyDescent="0.3">
      <c r="A46" s="6" t="s">
        <v>34</v>
      </c>
      <c r="B46" s="11">
        <v>0.90559999999999996</v>
      </c>
      <c r="C46" s="11">
        <v>0.88500000000000001</v>
      </c>
      <c r="D46" s="11">
        <v>0.90880000000000005</v>
      </c>
      <c r="E46" s="11" t="s">
        <v>45</v>
      </c>
      <c r="F46" s="11">
        <v>0.90600000000000003</v>
      </c>
      <c r="G46" s="11">
        <v>0.90449999999999997</v>
      </c>
      <c r="H46" s="11">
        <v>0.88739999999999997</v>
      </c>
      <c r="I46" s="11">
        <v>0.89629999999999999</v>
      </c>
      <c r="J46" s="11">
        <v>0.89370000000000005</v>
      </c>
      <c r="K46" s="11">
        <v>0.9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3</v>
      </c>
      <c r="C48" s="2">
        <v>7</v>
      </c>
      <c r="D48" s="2">
        <v>11</v>
      </c>
      <c r="E48" s="2">
        <v>8</v>
      </c>
      <c r="F48" s="2">
        <v>10</v>
      </c>
      <c r="G48" s="2">
        <v>9</v>
      </c>
      <c r="H48" s="2">
        <v>5</v>
      </c>
      <c r="I48" s="2">
        <v>7</v>
      </c>
      <c r="J48" s="2">
        <v>12</v>
      </c>
      <c r="K48" s="2">
        <v>7</v>
      </c>
    </row>
    <row r="49" spans="1:11" x14ac:dyDescent="0.3">
      <c r="A49" s="5" t="s">
        <v>19</v>
      </c>
      <c r="B49" s="2">
        <v>55</v>
      </c>
      <c r="C49" s="21">
        <v>45</v>
      </c>
      <c r="D49" s="2">
        <v>49</v>
      </c>
      <c r="E49" s="2">
        <v>44</v>
      </c>
      <c r="F49" s="2">
        <v>41</v>
      </c>
      <c r="G49" s="2">
        <v>38</v>
      </c>
      <c r="H49" s="2">
        <v>51</v>
      </c>
      <c r="I49" s="2">
        <v>55</v>
      </c>
      <c r="J49" s="2">
        <v>49</v>
      </c>
      <c r="K49" s="2">
        <v>40</v>
      </c>
    </row>
    <row r="50" spans="1:11" x14ac:dyDescent="0.3">
      <c r="A50" s="5" t="s">
        <v>22</v>
      </c>
      <c r="B50" s="2">
        <v>2</v>
      </c>
      <c r="C50" s="2">
        <v>12</v>
      </c>
      <c r="D50" s="2">
        <v>8</v>
      </c>
      <c r="E50" s="2">
        <v>13</v>
      </c>
      <c r="F50" s="2">
        <v>16</v>
      </c>
      <c r="G50" s="2">
        <v>19</v>
      </c>
      <c r="H50" s="2">
        <v>6</v>
      </c>
      <c r="I50" s="2">
        <v>2</v>
      </c>
      <c r="J50" s="2">
        <v>8</v>
      </c>
      <c r="K50" s="2">
        <v>17</v>
      </c>
    </row>
    <row r="51" spans="1:11" x14ac:dyDescent="0.3">
      <c r="A51" s="5" t="s">
        <v>20</v>
      </c>
      <c r="B51" s="2">
        <v>17</v>
      </c>
      <c r="C51" s="2">
        <v>13</v>
      </c>
      <c r="D51" s="2">
        <v>9</v>
      </c>
      <c r="E51" s="2">
        <v>12</v>
      </c>
      <c r="F51" s="2">
        <v>10</v>
      </c>
      <c r="G51" s="2">
        <v>11</v>
      </c>
      <c r="H51" s="2">
        <v>15</v>
      </c>
      <c r="I51" s="2">
        <v>13</v>
      </c>
      <c r="J51" s="2">
        <v>8</v>
      </c>
      <c r="K51" s="2">
        <v>13</v>
      </c>
    </row>
    <row r="52" spans="1:11" x14ac:dyDescent="0.3">
      <c r="A52" s="13" t="s">
        <v>27</v>
      </c>
      <c r="B52" s="11">
        <f>(B48+B49)/SUM(B48:B51)</f>
        <v>0.75324675324675328</v>
      </c>
      <c r="C52" s="11">
        <f t="shared" ref="C52:K52" si="18">(C48+C49)/SUM(C48:C51)</f>
        <v>0.67532467532467533</v>
      </c>
      <c r="D52" s="11">
        <f t="shared" si="18"/>
        <v>0.77922077922077926</v>
      </c>
      <c r="E52" s="11">
        <f t="shared" si="18"/>
        <v>0.67532467532467533</v>
      </c>
      <c r="F52" s="11">
        <f t="shared" si="18"/>
        <v>0.66233766233766234</v>
      </c>
      <c r="G52" s="11">
        <f t="shared" si="18"/>
        <v>0.61038961038961037</v>
      </c>
      <c r="H52" s="11">
        <f t="shared" si="18"/>
        <v>0.72727272727272729</v>
      </c>
      <c r="I52" s="11">
        <f t="shared" si="18"/>
        <v>0.80519480519480524</v>
      </c>
      <c r="J52" s="11">
        <f t="shared" si="18"/>
        <v>0.79220779220779225</v>
      </c>
      <c r="K52" s="11">
        <f t="shared" si="18"/>
        <v>0.61038961038961037</v>
      </c>
    </row>
    <row r="53" spans="1:11" x14ac:dyDescent="0.3">
      <c r="A53" s="4" t="s">
        <v>17</v>
      </c>
      <c r="B53" s="11">
        <f>B48/(B48+B50)</f>
        <v>0.6</v>
      </c>
      <c r="C53" s="11">
        <f t="shared" ref="C53:K53" si="19">C48/(C48+C50)</f>
        <v>0.36842105263157893</v>
      </c>
      <c r="D53" s="11">
        <f t="shared" si="19"/>
        <v>0.57894736842105265</v>
      </c>
      <c r="E53" s="11">
        <f t="shared" si="19"/>
        <v>0.38095238095238093</v>
      </c>
      <c r="F53" s="11">
        <f>F48/(F48+F50)</f>
        <v>0.38461538461538464</v>
      </c>
      <c r="G53" s="11">
        <f t="shared" si="19"/>
        <v>0.32142857142857145</v>
      </c>
      <c r="H53" s="11">
        <f t="shared" si="19"/>
        <v>0.45454545454545453</v>
      </c>
      <c r="I53" s="11">
        <f t="shared" si="19"/>
        <v>0.77777777777777779</v>
      </c>
      <c r="J53" s="11">
        <f t="shared" si="19"/>
        <v>0.6</v>
      </c>
      <c r="K53" s="11">
        <f t="shared" si="19"/>
        <v>0.29166666666666669</v>
      </c>
    </row>
    <row r="54" spans="1:11" x14ac:dyDescent="0.3">
      <c r="A54" s="4" t="s">
        <v>16</v>
      </c>
      <c r="B54" s="11">
        <f>B48/(B48+B51)</f>
        <v>0.15</v>
      </c>
      <c r="C54" s="11">
        <f t="shared" ref="C54:K54" si="20">C48/(C48+C51)</f>
        <v>0.35</v>
      </c>
      <c r="D54" s="11">
        <f t="shared" si="20"/>
        <v>0.55000000000000004</v>
      </c>
      <c r="E54" s="11">
        <f t="shared" si="20"/>
        <v>0.4</v>
      </c>
      <c r="F54" s="11">
        <f t="shared" si="20"/>
        <v>0.5</v>
      </c>
      <c r="G54" s="11">
        <f t="shared" si="20"/>
        <v>0.45</v>
      </c>
      <c r="H54" s="11">
        <f t="shared" si="20"/>
        <v>0.25</v>
      </c>
      <c r="I54" s="11">
        <f t="shared" si="20"/>
        <v>0.35</v>
      </c>
      <c r="J54" s="11">
        <f t="shared" si="20"/>
        <v>0.6</v>
      </c>
      <c r="K54" s="11">
        <f t="shared" si="20"/>
        <v>0.35</v>
      </c>
    </row>
    <row r="55" spans="1:11" x14ac:dyDescent="0.3">
      <c r="A55" s="4" t="s">
        <v>18</v>
      </c>
      <c r="B55" s="11">
        <f>B49/(B49+B50)</f>
        <v>0.96491228070175439</v>
      </c>
      <c r="C55" s="11">
        <f t="shared" ref="C55:K55" si="21">C49/(C49+C50)</f>
        <v>0.78947368421052633</v>
      </c>
      <c r="D55" s="11">
        <f t="shared" si="21"/>
        <v>0.85964912280701755</v>
      </c>
      <c r="E55" s="11">
        <f t="shared" si="21"/>
        <v>0.77192982456140347</v>
      </c>
      <c r="F55" s="11">
        <f t="shared" si="21"/>
        <v>0.7192982456140351</v>
      </c>
      <c r="G55" s="11">
        <f t="shared" si="21"/>
        <v>0.66666666666666663</v>
      </c>
      <c r="H55" s="11">
        <f t="shared" si="21"/>
        <v>0.89473684210526316</v>
      </c>
      <c r="I55" s="11">
        <f t="shared" si="21"/>
        <v>0.96491228070175439</v>
      </c>
      <c r="J55" s="11">
        <f t="shared" si="21"/>
        <v>0.85964912280701755</v>
      </c>
      <c r="K55" s="11">
        <f t="shared" si="21"/>
        <v>0.70175438596491224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0.15</v>
      </c>
      <c r="C57" s="11">
        <f t="shared" ref="C57:K57" si="22">C48/(C48+C51)</f>
        <v>0.35</v>
      </c>
      <c r="D57" s="11">
        <f t="shared" si="22"/>
        <v>0.55000000000000004</v>
      </c>
      <c r="E57" s="11">
        <f t="shared" si="22"/>
        <v>0.4</v>
      </c>
      <c r="F57" s="11">
        <f t="shared" si="22"/>
        <v>0.5</v>
      </c>
      <c r="G57" s="11">
        <f t="shared" si="22"/>
        <v>0.45</v>
      </c>
      <c r="H57" s="11">
        <f t="shared" si="22"/>
        <v>0.25</v>
      </c>
      <c r="I57" s="11">
        <f t="shared" si="22"/>
        <v>0.35</v>
      </c>
      <c r="J57" s="11">
        <f t="shared" si="22"/>
        <v>0.6</v>
      </c>
      <c r="K57" s="11">
        <f t="shared" si="22"/>
        <v>0.35</v>
      </c>
    </row>
    <row r="58" spans="1:11" x14ac:dyDescent="0.3">
      <c r="A58" s="4" t="s">
        <v>23</v>
      </c>
      <c r="B58" s="11">
        <f>B50/(B50+B49)</f>
        <v>3.5087719298245612E-2</v>
      </c>
      <c r="C58" s="11">
        <f t="shared" ref="C58:K58" si="23">C50/(C50+C49)</f>
        <v>0.21052631578947367</v>
      </c>
      <c r="D58" s="11">
        <f t="shared" si="23"/>
        <v>0.14035087719298245</v>
      </c>
      <c r="E58" s="11">
        <f t="shared" si="23"/>
        <v>0.22807017543859648</v>
      </c>
      <c r="F58" s="11">
        <f t="shared" si="23"/>
        <v>0.2807017543859649</v>
      </c>
      <c r="G58" s="11">
        <f t="shared" si="23"/>
        <v>0.33333333333333331</v>
      </c>
      <c r="H58" s="11">
        <f t="shared" si="23"/>
        <v>0.10526315789473684</v>
      </c>
      <c r="I58" s="11">
        <f t="shared" si="23"/>
        <v>3.5087719298245612E-2</v>
      </c>
      <c r="J58" s="11">
        <f t="shared" si="23"/>
        <v>0.14035087719298245</v>
      </c>
      <c r="K58" s="11">
        <f t="shared" si="23"/>
        <v>0.2982456140350877</v>
      </c>
    </row>
    <row r="59" spans="1:11" x14ac:dyDescent="0.3">
      <c r="C59" s="11"/>
    </row>
    <row r="60" spans="1:11" x14ac:dyDescent="0.3">
      <c r="A60" s="6" t="s">
        <v>35</v>
      </c>
      <c r="B60" s="11">
        <v>0.90480000000000005</v>
      </c>
      <c r="C60" s="11">
        <v>0.88429999999999997</v>
      </c>
      <c r="D60" s="11">
        <v>0.90249999999999997</v>
      </c>
      <c r="E60" s="11">
        <v>0.88249999999999995</v>
      </c>
      <c r="F60" s="11">
        <v>0.89890000000000003</v>
      </c>
      <c r="G60" s="11">
        <v>0.89629999999999999</v>
      </c>
      <c r="H60" s="11">
        <v>0.89439999999999997</v>
      </c>
      <c r="I60" s="11">
        <v>0.88929999999999998</v>
      </c>
      <c r="J60" s="11">
        <v>0.88859999999999995</v>
      </c>
      <c r="K60" s="11">
        <v>0.89319999999999999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2</v>
      </c>
      <c r="C62" s="2">
        <v>8</v>
      </c>
      <c r="D62" s="2">
        <v>8</v>
      </c>
      <c r="E62" s="2">
        <v>8</v>
      </c>
      <c r="F62" s="2">
        <v>13</v>
      </c>
      <c r="G62" s="2">
        <v>8</v>
      </c>
      <c r="H62" s="2">
        <v>4</v>
      </c>
      <c r="I62" s="2">
        <v>11</v>
      </c>
      <c r="J62" s="2">
        <v>8</v>
      </c>
      <c r="K62" s="2">
        <v>13</v>
      </c>
    </row>
    <row r="63" spans="1:11" x14ac:dyDescent="0.3">
      <c r="A63" s="5" t="s">
        <v>19</v>
      </c>
      <c r="B63" s="2">
        <v>54</v>
      </c>
      <c r="C63" s="21">
        <v>47</v>
      </c>
      <c r="D63" s="2">
        <v>47</v>
      </c>
      <c r="E63" s="2">
        <v>49</v>
      </c>
      <c r="F63" s="2">
        <v>43</v>
      </c>
      <c r="G63" s="2">
        <v>39</v>
      </c>
      <c r="H63" s="2">
        <v>51</v>
      </c>
      <c r="I63" s="2">
        <v>50</v>
      </c>
      <c r="J63" s="2">
        <v>49</v>
      </c>
      <c r="K63" s="2">
        <v>45</v>
      </c>
    </row>
    <row r="64" spans="1:11" x14ac:dyDescent="0.3">
      <c r="A64" s="5" t="s">
        <v>22</v>
      </c>
      <c r="B64" s="2">
        <v>1</v>
      </c>
      <c r="C64" s="2">
        <v>8</v>
      </c>
      <c r="D64" s="2">
        <v>8</v>
      </c>
      <c r="E64" s="2">
        <v>6</v>
      </c>
      <c r="F64" s="2">
        <v>12</v>
      </c>
      <c r="G64" s="2">
        <v>16</v>
      </c>
      <c r="H64" s="2">
        <v>4</v>
      </c>
      <c r="I64" s="2">
        <v>5</v>
      </c>
      <c r="J64" s="2">
        <v>6</v>
      </c>
      <c r="K64" s="2">
        <v>10</v>
      </c>
    </row>
    <row r="65" spans="1:11" x14ac:dyDescent="0.3">
      <c r="A65" s="5" t="s">
        <v>20</v>
      </c>
      <c r="B65" s="2">
        <v>20</v>
      </c>
      <c r="C65" s="2">
        <v>14</v>
      </c>
      <c r="D65" s="2">
        <v>14</v>
      </c>
      <c r="E65" s="2">
        <v>14</v>
      </c>
      <c r="F65" s="2">
        <v>9</v>
      </c>
      <c r="G65" s="2">
        <v>14</v>
      </c>
      <c r="H65" s="2">
        <v>18</v>
      </c>
      <c r="I65" s="2">
        <v>11</v>
      </c>
      <c r="J65" s="2">
        <v>14</v>
      </c>
      <c r="K65" s="2">
        <v>9</v>
      </c>
    </row>
    <row r="66" spans="1:11" x14ac:dyDescent="0.3">
      <c r="A66" s="13" t="s">
        <v>27</v>
      </c>
      <c r="B66" s="11">
        <f>(B62+B63)/SUM(B62:B65)</f>
        <v>0.72727272727272729</v>
      </c>
      <c r="C66" s="11">
        <f t="shared" ref="C66:K66" si="24">(C62+C63)/SUM(C62:C65)</f>
        <v>0.7142857142857143</v>
      </c>
      <c r="D66" s="11">
        <f t="shared" si="24"/>
        <v>0.7142857142857143</v>
      </c>
      <c r="E66" s="11">
        <f t="shared" si="24"/>
        <v>0.74025974025974028</v>
      </c>
      <c r="F66" s="11">
        <f t="shared" si="24"/>
        <v>0.72727272727272729</v>
      </c>
      <c r="G66" s="11">
        <f t="shared" si="24"/>
        <v>0.61038961038961037</v>
      </c>
      <c r="H66" s="11">
        <f t="shared" si="24"/>
        <v>0.7142857142857143</v>
      </c>
      <c r="I66" s="11">
        <f t="shared" si="24"/>
        <v>0.79220779220779225</v>
      </c>
      <c r="J66" s="11">
        <f t="shared" si="24"/>
        <v>0.74025974025974028</v>
      </c>
      <c r="K66" s="11">
        <f t="shared" si="24"/>
        <v>0.75324675324675328</v>
      </c>
    </row>
    <row r="67" spans="1:11" x14ac:dyDescent="0.3">
      <c r="A67" s="4" t="s">
        <v>17</v>
      </c>
      <c r="B67" s="11">
        <f>B62/(B62+B64)</f>
        <v>0.66666666666666663</v>
      </c>
      <c r="C67" s="11">
        <f t="shared" ref="C67:K67" si="25">C62/(C62+C64)</f>
        <v>0.5</v>
      </c>
      <c r="D67" s="11">
        <f t="shared" si="25"/>
        <v>0.5</v>
      </c>
      <c r="E67" s="11">
        <f t="shared" si="25"/>
        <v>0.5714285714285714</v>
      </c>
      <c r="F67" s="11">
        <f t="shared" si="25"/>
        <v>0.52</v>
      </c>
      <c r="G67" s="11">
        <f t="shared" si="25"/>
        <v>0.33333333333333331</v>
      </c>
      <c r="H67" s="11">
        <f t="shared" si="25"/>
        <v>0.5</v>
      </c>
      <c r="I67" s="11">
        <f t="shared" si="25"/>
        <v>0.6875</v>
      </c>
      <c r="J67" s="11">
        <f t="shared" si="25"/>
        <v>0.5714285714285714</v>
      </c>
      <c r="K67" s="11">
        <f t="shared" si="25"/>
        <v>0.56521739130434778</v>
      </c>
    </row>
    <row r="68" spans="1:11" x14ac:dyDescent="0.3">
      <c r="A68" s="4" t="s">
        <v>16</v>
      </c>
      <c r="B68" s="11">
        <f>B62/(B62+B65)</f>
        <v>9.0909090909090912E-2</v>
      </c>
      <c r="C68" s="11">
        <f t="shared" ref="C68:K68" si="26">C62/(C62+C65)</f>
        <v>0.36363636363636365</v>
      </c>
      <c r="D68" s="11">
        <f t="shared" si="26"/>
        <v>0.36363636363636365</v>
      </c>
      <c r="E68" s="11">
        <f t="shared" si="26"/>
        <v>0.36363636363636365</v>
      </c>
      <c r="F68" s="11">
        <f t="shared" si="26"/>
        <v>0.59090909090909094</v>
      </c>
      <c r="G68" s="11">
        <f t="shared" si="26"/>
        <v>0.36363636363636365</v>
      </c>
      <c r="H68" s="11">
        <f t="shared" si="26"/>
        <v>0.18181818181818182</v>
      </c>
      <c r="I68" s="11">
        <f t="shared" si="26"/>
        <v>0.5</v>
      </c>
      <c r="J68" s="11">
        <f t="shared" si="26"/>
        <v>0.36363636363636365</v>
      </c>
      <c r="K68" s="11">
        <f t="shared" si="26"/>
        <v>0.59090909090909094</v>
      </c>
    </row>
    <row r="69" spans="1:11" x14ac:dyDescent="0.3">
      <c r="A69" s="4" t="s">
        <v>18</v>
      </c>
      <c r="B69" s="11">
        <f>B63/(B63+B64)</f>
        <v>0.98181818181818181</v>
      </c>
      <c r="C69" s="11">
        <f t="shared" ref="C69:K69" si="27">C63/(C63+C64)</f>
        <v>0.8545454545454545</v>
      </c>
      <c r="D69" s="11">
        <f t="shared" si="27"/>
        <v>0.8545454545454545</v>
      </c>
      <c r="E69" s="11">
        <f t="shared" si="27"/>
        <v>0.89090909090909087</v>
      </c>
      <c r="F69" s="11">
        <f t="shared" si="27"/>
        <v>0.78181818181818186</v>
      </c>
      <c r="G69" s="11">
        <f t="shared" si="27"/>
        <v>0.70909090909090911</v>
      </c>
      <c r="H69" s="11">
        <f t="shared" si="27"/>
        <v>0.92727272727272725</v>
      </c>
      <c r="I69" s="11">
        <f t="shared" si="27"/>
        <v>0.90909090909090906</v>
      </c>
      <c r="J69" s="11">
        <f t="shared" si="27"/>
        <v>0.89090909090909087</v>
      </c>
      <c r="K69" s="11">
        <f t="shared" si="27"/>
        <v>0.81818181818181823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9.0909090909090912E-2</v>
      </c>
      <c r="C71" s="11">
        <f t="shared" ref="C71:K71" si="28">C62/(C62+C65)</f>
        <v>0.36363636363636365</v>
      </c>
      <c r="D71" s="11">
        <f t="shared" si="28"/>
        <v>0.36363636363636365</v>
      </c>
      <c r="E71" s="11">
        <f t="shared" si="28"/>
        <v>0.36363636363636365</v>
      </c>
      <c r="F71" s="11">
        <f t="shared" si="28"/>
        <v>0.59090909090909094</v>
      </c>
      <c r="G71" s="11">
        <f t="shared" si="28"/>
        <v>0.36363636363636365</v>
      </c>
      <c r="H71" s="11">
        <f t="shared" si="28"/>
        <v>0.18181818181818182</v>
      </c>
      <c r="I71" s="11">
        <f t="shared" si="28"/>
        <v>0.5</v>
      </c>
      <c r="J71" s="11">
        <f t="shared" si="28"/>
        <v>0.36363636363636365</v>
      </c>
      <c r="K71" s="11">
        <f t="shared" si="28"/>
        <v>0.59090909090909094</v>
      </c>
    </row>
    <row r="72" spans="1:11" x14ac:dyDescent="0.3">
      <c r="A72" s="4" t="s">
        <v>23</v>
      </c>
      <c r="B72" s="11">
        <f>B64/(B64+B63)</f>
        <v>1.8181818181818181E-2</v>
      </c>
      <c r="C72" s="11">
        <f t="shared" ref="C72:K72" si="29">C64/(C64+C63)</f>
        <v>0.14545454545454545</v>
      </c>
      <c r="D72" s="11">
        <f t="shared" si="29"/>
        <v>0.14545454545454545</v>
      </c>
      <c r="E72" s="11">
        <f t="shared" si="29"/>
        <v>0.10909090909090909</v>
      </c>
      <c r="F72" s="11">
        <f t="shared" si="29"/>
        <v>0.21818181818181817</v>
      </c>
      <c r="G72" s="11">
        <f t="shared" si="29"/>
        <v>0.29090909090909089</v>
      </c>
      <c r="H72" s="11">
        <f t="shared" si="29"/>
        <v>7.2727272727272724E-2</v>
      </c>
      <c r="I72" s="11">
        <f t="shared" si="29"/>
        <v>9.0909090909090912E-2</v>
      </c>
      <c r="J72" s="11">
        <f t="shared" si="29"/>
        <v>0.10909090909090909</v>
      </c>
      <c r="K72" s="11">
        <f t="shared" si="29"/>
        <v>0.18181818181818182</v>
      </c>
    </row>
    <row r="73" spans="1:11" x14ac:dyDescent="0.3">
      <c r="C73" s="11"/>
    </row>
    <row r="74" spans="1:11" x14ac:dyDescent="0.3">
      <c r="A74" s="6" t="s">
        <v>36</v>
      </c>
      <c r="B74" s="11">
        <v>0.89949999999999997</v>
      </c>
      <c r="C74" s="11">
        <v>0.88360000000000005</v>
      </c>
      <c r="D74" s="11">
        <v>0.89980000000000004</v>
      </c>
      <c r="E74" s="11">
        <v>0.89790000000000003</v>
      </c>
      <c r="F74" s="11">
        <v>0.90100000000000002</v>
      </c>
      <c r="G74" s="11">
        <v>0.89880000000000004</v>
      </c>
      <c r="H74" s="11">
        <v>0.88549999999999995</v>
      </c>
      <c r="I74" s="11">
        <v>0.89129999999999998</v>
      </c>
      <c r="J74" s="11">
        <v>0.88670000000000004</v>
      </c>
      <c r="K74" s="11">
        <v>0.8881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1</v>
      </c>
      <c r="C76" s="2">
        <v>13</v>
      </c>
      <c r="D76" s="2">
        <v>10</v>
      </c>
      <c r="E76" s="2">
        <v>5</v>
      </c>
      <c r="F76" s="2">
        <v>8</v>
      </c>
      <c r="G76" s="2">
        <v>8</v>
      </c>
      <c r="H76" s="2">
        <v>8</v>
      </c>
      <c r="I76" s="2">
        <v>11</v>
      </c>
      <c r="J76" s="2">
        <v>5</v>
      </c>
      <c r="K76" s="2">
        <v>15</v>
      </c>
    </row>
    <row r="77" spans="1:11" x14ac:dyDescent="0.3">
      <c r="A77" s="5" t="s">
        <v>19</v>
      </c>
      <c r="B77" s="2">
        <v>55</v>
      </c>
      <c r="C77" s="21">
        <v>45</v>
      </c>
      <c r="D77" s="21">
        <v>44</v>
      </c>
      <c r="E77" s="21">
        <v>50</v>
      </c>
      <c r="F77" s="21">
        <v>42</v>
      </c>
      <c r="G77" s="21">
        <v>36</v>
      </c>
      <c r="H77" s="21">
        <v>52</v>
      </c>
      <c r="I77" s="21">
        <v>50</v>
      </c>
      <c r="J77" s="21">
        <v>46</v>
      </c>
      <c r="K77" s="21">
        <v>44</v>
      </c>
    </row>
    <row r="78" spans="1:11" x14ac:dyDescent="0.3">
      <c r="A78" s="5" t="s">
        <v>22</v>
      </c>
      <c r="B78" s="2">
        <v>0</v>
      </c>
      <c r="C78" s="2">
        <v>10</v>
      </c>
      <c r="D78" s="2">
        <v>11</v>
      </c>
      <c r="E78" s="2">
        <v>5</v>
      </c>
      <c r="F78" s="2">
        <v>13</v>
      </c>
      <c r="G78" s="2">
        <v>19</v>
      </c>
      <c r="H78" s="2">
        <v>3</v>
      </c>
      <c r="I78" s="2">
        <v>5</v>
      </c>
      <c r="J78" s="2">
        <v>9</v>
      </c>
      <c r="K78" s="2">
        <v>11</v>
      </c>
    </row>
    <row r="79" spans="1:11" x14ac:dyDescent="0.3">
      <c r="A79" s="5" t="s">
        <v>20</v>
      </c>
      <c r="B79" s="2">
        <v>21</v>
      </c>
      <c r="C79" s="2">
        <v>9</v>
      </c>
      <c r="D79" s="2">
        <v>12</v>
      </c>
      <c r="E79" s="2">
        <v>17</v>
      </c>
      <c r="F79" s="2">
        <v>14</v>
      </c>
      <c r="G79" s="2">
        <v>14</v>
      </c>
      <c r="H79" s="2">
        <v>14</v>
      </c>
      <c r="I79" s="2">
        <v>11</v>
      </c>
      <c r="J79" s="2">
        <v>17</v>
      </c>
      <c r="K79" s="2">
        <v>7</v>
      </c>
    </row>
    <row r="80" spans="1:11" x14ac:dyDescent="0.3">
      <c r="A80" s="13" t="s">
        <v>27</v>
      </c>
      <c r="B80" s="11">
        <f>(B76+B77)/SUM(B76:B79)</f>
        <v>0.72727272727272729</v>
      </c>
      <c r="C80" s="11">
        <f t="shared" ref="C80:K80" si="30">(C76+C77)/SUM(C76:C79)</f>
        <v>0.75324675324675328</v>
      </c>
      <c r="D80" s="11">
        <f t="shared" si="30"/>
        <v>0.70129870129870131</v>
      </c>
      <c r="E80" s="11">
        <f t="shared" si="30"/>
        <v>0.7142857142857143</v>
      </c>
      <c r="F80" s="11">
        <f t="shared" si="30"/>
        <v>0.64935064935064934</v>
      </c>
      <c r="G80" s="11">
        <f t="shared" si="30"/>
        <v>0.5714285714285714</v>
      </c>
      <c r="H80" s="11">
        <f t="shared" si="30"/>
        <v>0.77922077922077926</v>
      </c>
      <c r="I80" s="11">
        <f t="shared" si="30"/>
        <v>0.79220779220779225</v>
      </c>
      <c r="J80" s="11">
        <f t="shared" si="30"/>
        <v>0.66233766233766234</v>
      </c>
      <c r="K80" s="11">
        <f t="shared" si="30"/>
        <v>0.76623376623376627</v>
      </c>
    </row>
    <row r="81" spans="1:11" x14ac:dyDescent="0.3">
      <c r="A81" s="4" t="s">
        <v>17</v>
      </c>
      <c r="B81" s="11">
        <f>B76/(B76+B78)</f>
        <v>1</v>
      </c>
      <c r="C81" s="11">
        <f t="shared" ref="C81:K81" si="31">C76/(C76+C78)</f>
        <v>0.56521739130434778</v>
      </c>
      <c r="D81" s="11">
        <f t="shared" si="31"/>
        <v>0.47619047619047616</v>
      </c>
      <c r="E81" s="11">
        <f t="shared" si="31"/>
        <v>0.5</v>
      </c>
      <c r="F81" s="11">
        <f t="shared" si="31"/>
        <v>0.38095238095238093</v>
      </c>
      <c r="G81" s="11">
        <f t="shared" si="31"/>
        <v>0.29629629629629628</v>
      </c>
      <c r="H81" s="11">
        <f t="shared" si="31"/>
        <v>0.72727272727272729</v>
      </c>
      <c r="I81" s="11">
        <f t="shared" si="31"/>
        <v>0.6875</v>
      </c>
      <c r="J81" s="11">
        <f t="shared" si="31"/>
        <v>0.35714285714285715</v>
      </c>
      <c r="K81" s="11">
        <f t="shared" si="31"/>
        <v>0.57692307692307687</v>
      </c>
    </row>
    <row r="82" spans="1:11" x14ac:dyDescent="0.3">
      <c r="A82" s="4" t="s">
        <v>16</v>
      </c>
      <c r="B82" s="11">
        <f>B76/(B76+B79)</f>
        <v>4.5454545454545456E-2</v>
      </c>
      <c r="C82" s="11">
        <f t="shared" ref="C82:K82" si="32">C76/(C76+C79)</f>
        <v>0.59090909090909094</v>
      </c>
      <c r="D82" s="11">
        <f t="shared" si="32"/>
        <v>0.45454545454545453</v>
      </c>
      <c r="E82" s="11">
        <f t="shared" si="32"/>
        <v>0.22727272727272727</v>
      </c>
      <c r="F82" s="11">
        <f t="shared" si="32"/>
        <v>0.36363636363636365</v>
      </c>
      <c r="G82" s="11">
        <f t="shared" si="32"/>
        <v>0.36363636363636365</v>
      </c>
      <c r="H82" s="11">
        <f t="shared" si="32"/>
        <v>0.36363636363636365</v>
      </c>
      <c r="I82" s="11">
        <f t="shared" si="32"/>
        <v>0.5</v>
      </c>
      <c r="J82" s="11">
        <f t="shared" si="32"/>
        <v>0.22727272727272727</v>
      </c>
      <c r="K82" s="11">
        <f t="shared" si="32"/>
        <v>0.68181818181818177</v>
      </c>
    </row>
    <row r="83" spans="1:11" x14ac:dyDescent="0.3">
      <c r="A83" s="4" t="s">
        <v>18</v>
      </c>
      <c r="B83" s="11">
        <f>B77/(B77+B78)</f>
        <v>1</v>
      </c>
      <c r="C83" s="11">
        <f t="shared" ref="C83:K83" si="33">C77/(C77+C78)</f>
        <v>0.81818181818181823</v>
      </c>
      <c r="D83" s="11">
        <f t="shared" si="33"/>
        <v>0.8</v>
      </c>
      <c r="E83" s="11">
        <f t="shared" si="33"/>
        <v>0.90909090909090906</v>
      </c>
      <c r="F83" s="11">
        <f t="shared" si="33"/>
        <v>0.76363636363636367</v>
      </c>
      <c r="G83" s="11">
        <f t="shared" si="33"/>
        <v>0.65454545454545454</v>
      </c>
      <c r="H83" s="11">
        <f t="shared" si="33"/>
        <v>0.94545454545454544</v>
      </c>
      <c r="I83" s="11">
        <f t="shared" si="33"/>
        <v>0.90909090909090906</v>
      </c>
      <c r="J83" s="11">
        <f t="shared" si="33"/>
        <v>0.83636363636363631</v>
      </c>
      <c r="K83" s="11">
        <f t="shared" si="33"/>
        <v>0.8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4.5454545454545456E-2</v>
      </c>
      <c r="C85" s="11">
        <f t="shared" ref="C85:K85" si="34">C76/(C76+C79)</f>
        <v>0.59090909090909094</v>
      </c>
      <c r="D85" s="11">
        <f t="shared" si="34"/>
        <v>0.45454545454545453</v>
      </c>
      <c r="E85" s="11">
        <f t="shared" si="34"/>
        <v>0.22727272727272727</v>
      </c>
      <c r="F85" s="11">
        <f t="shared" si="34"/>
        <v>0.36363636363636365</v>
      </c>
      <c r="G85" s="11">
        <f t="shared" si="34"/>
        <v>0.36363636363636365</v>
      </c>
      <c r="H85" s="11">
        <f t="shared" si="34"/>
        <v>0.36363636363636365</v>
      </c>
      <c r="I85" s="11">
        <f t="shared" si="34"/>
        <v>0.5</v>
      </c>
      <c r="J85" s="11">
        <f t="shared" si="34"/>
        <v>0.22727272727272727</v>
      </c>
      <c r="K85" s="11">
        <f t="shared" si="34"/>
        <v>0.68181818181818177</v>
      </c>
    </row>
    <row r="86" spans="1:11" x14ac:dyDescent="0.3">
      <c r="A86" s="4" t="s">
        <v>23</v>
      </c>
      <c r="B86" s="11">
        <f>B78/(B78+B77)</f>
        <v>0</v>
      </c>
      <c r="C86" s="11">
        <f t="shared" ref="C86:K86" si="35">C78/(C78+C77)</f>
        <v>0.18181818181818182</v>
      </c>
      <c r="D86" s="11">
        <f t="shared" si="35"/>
        <v>0.2</v>
      </c>
      <c r="E86" s="11">
        <f t="shared" si="35"/>
        <v>9.0909090909090912E-2</v>
      </c>
      <c r="F86" s="11">
        <f t="shared" si="35"/>
        <v>0.23636363636363636</v>
      </c>
      <c r="G86" s="11">
        <f t="shared" si="35"/>
        <v>0.34545454545454546</v>
      </c>
      <c r="H86" s="11">
        <f t="shared" si="35"/>
        <v>5.4545454545454543E-2</v>
      </c>
      <c r="I86" s="11">
        <f t="shared" si="35"/>
        <v>9.0909090909090912E-2</v>
      </c>
      <c r="J86" s="11">
        <f t="shared" si="35"/>
        <v>0.16363636363636364</v>
      </c>
      <c r="K86" s="11">
        <f t="shared" si="35"/>
        <v>0.2</v>
      </c>
    </row>
    <row r="87" spans="1:11" x14ac:dyDescent="0.3">
      <c r="C87" s="11"/>
    </row>
    <row r="88" spans="1:11" x14ac:dyDescent="0.3">
      <c r="A88" s="6" t="s">
        <v>37</v>
      </c>
      <c r="B88" s="11">
        <v>0.91169999999999995</v>
      </c>
      <c r="C88" s="11">
        <v>0.88029999999999997</v>
      </c>
      <c r="D88" s="11">
        <v>0.90169999999999995</v>
      </c>
      <c r="E88" s="11">
        <v>0.90800000000000003</v>
      </c>
      <c r="F88" s="11">
        <v>0.91210000000000002</v>
      </c>
      <c r="G88" s="11">
        <v>0.90500000000000003</v>
      </c>
      <c r="H88" s="11">
        <v>0.89790000000000003</v>
      </c>
      <c r="I88" s="11">
        <v>0.89039999999999997</v>
      </c>
      <c r="J88" s="11">
        <v>0.89739999999999998</v>
      </c>
      <c r="K88" s="11">
        <v>0.8982</v>
      </c>
    </row>
    <row r="90" spans="1:11" x14ac:dyDescent="0.3">
      <c r="A90" s="5" t="s">
        <v>21</v>
      </c>
      <c r="B90" s="2">
        <v>5</v>
      </c>
      <c r="C90" s="2">
        <v>9</v>
      </c>
      <c r="D90" s="2">
        <v>10</v>
      </c>
      <c r="E90" s="2">
        <v>11</v>
      </c>
      <c r="F90" s="2">
        <v>8</v>
      </c>
      <c r="G90" s="2">
        <v>11</v>
      </c>
      <c r="H90" s="2">
        <v>10</v>
      </c>
      <c r="I90" s="2">
        <v>10</v>
      </c>
      <c r="J90" s="2">
        <v>10</v>
      </c>
      <c r="K90" s="2">
        <v>16</v>
      </c>
    </row>
    <row r="91" spans="1:11" x14ac:dyDescent="0.3">
      <c r="A91" s="5" t="s">
        <v>19</v>
      </c>
      <c r="B91" s="2">
        <v>51</v>
      </c>
      <c r="C91" s="21">
        <v>42</v>
      </c>
      <c r="D91" s="2">
        <v>47</v>
      </c>
      <c r="E91" s="2">
        <v>48</v>
      </c>
      <c r="F91" s="2">
        <v>37</v>
      </c>
      <c r="G91" s="2">
        <v>34</v>
      </c>
      <c r="H91" s="2">
        <v>50</v>
      </c>
      <c r="I91" s="2">
        <v>45</v>
      </c>
      <c r="J91" s="2">
        <v>43</v>
      </c>
      <c r="K91" s="2">
        <v>37</v>
      </c>
    </row>
    <row r="92" spans="1:11" x14ac:dyDescent="0.3">
      <c r="A92" s="5" t="s">
        <v>22</v>
      </c>
      <c r="B92" s="2">
        <v>1</v>
      </c>
      <c r="C92" s="2">
        <v>10</v>
      </c>
      <c r="D92" s="2">
        <v>5</v>
      </c>
      <c r="E92" s="2">
        <v>4</v>
      </c>
      <c r="F92" s="2">
        <v>15</v>
      </c>
      <c r="G92" s="2">
        <v>18</v>
      </c>
      <c r="H92" s="2">
        <v>2</v>
      </c>
      <c r="I92" s="2">
        <v>7</v>
      </c>
      <c r="J92" s="2">
        <v>9</v>
      </c>
      <c r="K92" s="2">
        <v>15</v>
      </c>
    </row>
    <row r="93" spans="1:11" x14ac:dyDescent="0.3">
      <c r="A93" s="5" t="s">
        <v>20</v>
      </c>
      <c r="B93" s="2">
        <v>20</v>
      </c>
      <c r="C93" s="2">
        <v>16</v>
      </c>
      <c r="D93" s="2">
        <v>15</v>
      </c>
      <c r="E93" s="2">
        <v>14</v>
      </c>
      <c r="F93" s="2">
        <v>17</v>
      </c>
      <c r="G93" s="2">
        <v>14</v>
      </c>
      <c r="H93" s="2">
        <v>15</v>
      </c>
      <c r="I93" s="2">
        <v>15</v>
      </c>
      <c r="J93" s="2">
        <v>15</v>
      </c>
      <c r="K93" s="2">
        <v>9</v>
      </c>
    </row>
    <row r="94" spans="1:11" x14ac:dyDescent="0.3">
      <c r="A94" s="13" t="s">
        <v>27</v>
      </c>
      <c r="B94" s="11">
        <f>(B90+B91)/SUM(B90:B93)</f>
        <v>0.72727272727272729</v>
      </c>
      <c r="C94" s="11">
        <f t="shared" ref="C94:K94" si="36">(C90+C91)/SUM(C90:C93)</f>
        <v>0.66233766233766234</v>
      </c>
      <c r="D94" s="11">
        <f t="shared" si="36"/>
        <v>0.74025974025974028</v>
      </c>
      <c r="E94" s="11">
        <f t="shared" si="36"/>
        <v>0.76623376623376627</v>
      </c>
      <c r="F94" s="11">
        <f t="shared" si="36"/>
        <v>0.58441558441558439</v>
      </c>
      <c r="G94" s="11">
        <f t="shared" si="36"/>
        <v>0.58441558441558439</v>
      </c>
      <c r="H94" s="11">
        <f t="shared" si="36"/>
        <v>0.77922077922077926</v>
      </c>
      <c r="I94" s="11">
        <f t="shared" si="36"/>
        <v>0.7142857142857143</v>
      </c>
      <c r="J94" s="11">
        <f t="shared" si="36"/>
        <v>0.68831168831168832</v>
      </c>
      <c r="K94" s="11">
        <f t="shared" si="36"/>
        <v>0.68831168831168832</v>
      </c>
    </row>
    <row r="95" spans="1:11" x14ac:dyDescent="0.3">
      <c r="A95" s="4" t="s">
        <v>17</v>
      </c>
      <c r="B95" s="11">
        <f>B90/(B90+B92)</f>
        <v>0.83333333333333337</v>
      </c>
      <c r="C95" s="11">
        <f t="shared" ref="C95:K95" si="37">C90/(C90+C92)</f>
        <v>0.47368421052631576</v>
      </c>
      <c r="D95" s="11">
        <f t="shared" si="37"/>
        <v>0.66666666666666663</v>
      </c>
      <c r="E95" s="11">
        <f t="shared" si="37"/>
        <v>0.73333333333333328</v>
      </c>
      <c r="F95" s="11">
        <f t="shared" si="37"/>
        <v>0.34782608695652173</v>
      </c>
      <c r="G95" s="11">
        <f t="shared" si="37"/>
        <v>0.37931034482758619</v>
      </c>
      <c r="H95" s="11">
        <f t="shared" si="37"/>
        <v>0.83333333333333337</v>
      </c>
      <c r="I95" s="11">
        <f t="shared" si="37"/>
        <v>0.58823529411764708</v>
      </c>
      <c r="J95" s="11">
        <f t="shared" si="37"/>
        <v>0.52631578947368418</v>
      </c>
      <c r="K95" s="11">
        <f t="shared" si="37"/>
        <v>0.5161290322580645</v>
      </c>
    </row>
    <row r="96" spans="1:11" x14ac:dyDescent="0.3">
      <c r="A96" s="4" t="s">
        <v>16</v>
      </c>
      <c r="B96" s="11">
        <f>B90/(B90+B93)</f>
        <v>0.2</v>
      </c>
      <c r="C96" s="11">
        <f t="shared" ref="C96:K96" si="38">C90/(C90+C93)</f>
        <v>0.36</v>
      </c>
      <c r="D96" s="11">
        <f t="shared" si="38"/>
        <v>0.4</v>
      </c>
      <c r="E96" s="11">
        <f t="shared" si="38"/>
        <v>0.44</v>
      </c>
      <c r="F96" s="11">
        <f t="shared" si="38"/>
        <v>0.32</v>
      </c>
      <c r="G96" s="11">
        <f t="shared" si="38"/>
        <v>0.44</v>
      </c>
      <c r="H96" s="11">
        <f t="shared" si="38"/>
        <v>0.4</v>
      </c>
      <c r="I96" s="11">
        <f t="shared" si="38"/>
        <v>0.4</v>
      </c>
      <c r="J96" s="11">
        <f t="shared" si="38"/>
        <v>0.4</v>
      </c>
      <c r="K96" s="11">
        <f t="shared" si="38"/>
        <v>0.64</v>
      </c>
    </row>
    <row r="97" spans="1:12" x14ac:dyDescent="0.3">
      <c r="A97" s="4" t="s">
        <v>18</v>
      </c>
      <c r="B97" s="11">
        <f>B91/(B91+B92)</f>
        <v>0.98076923076923073</v>
      </c>
      <c r="C97" s="11">
        <f t="shared" ref="C97:K97" si="39">C91/(C91+C92)</f>
        <v>0.80769230769230771</v>
      </c>
      <c r="D97" s="11">
        <f t="shared" si="39"/>
        <v>0.90384615384615385</v>
      </c>
      <c r="E97" s="11">
        <f t="shared" si="39"/>
        <v>0.92307692307692313</v>
      </c>
      <c r="F97" s="11">
        <f t="shared" si="39"/>
        <v>0.71153846153846156</v>
      </c>
      <c r="G97" s="11">
        <f t="shared" si="39"/>
        <v>0.65384615384615385</v>
      </c>
      <c r="H97" s="11">
        <f t="shared" si="39"/>
        <v>0.96153846153846156</v>
      </c>
      <c r="I97" s="11">
        <f t="shared" si="39"/>
        <v>0.86538461538461542</v>
      </c>
      <c r="J97" s="11">
        <f t="shared" si="39"/>
        <v>0.82692307692307687</v>
      </c>
      <c r="K97" s="11">
        <f t="shared" si="39"/>
        <v>0.71153846153846156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0.2</v>
      </c>
      <c r="C99" s="11">
        <f t="shared" ref="C99:K99" si="40">C90/(C90+C93)</f>
        <v>0.36</v>
      </c>
      <c r="D99" s="11">
        <f t="shared" si="40"/>
        <v>0.4</v>
      </c>
      <c r="E99" s="11">
        <f t="shared" si="40"/>
        <v>0.44</v>
      </c>
      <c r="F99" s="11">
        <f t="shared" si="40"/>
        <v>0.32</v>
      </c>
      <c r="G99" s="11">
        <f t="shared" si="40"/>
        <v>0.44</v>
      </c>
      <c r="H99" s="11">
        <f t="shared" si="40"/>
        <v>0.4</v>
      </c>
      <c r="I99" s="11">
        <f t="shared" si="40"/>
        <v>0.4</v>
      </c>
      <c r="J99" s="11">
        <f t="shared" si="40"/>
        <v>0.4</v>
      </c>
      <c r="K99" s="11">
        <f t="shared" si="40"/>
        <v>0.64</v>
      </c>
    </row>
    <row r="100" spans="1:12" x14ac:dyDescent="0.3">
      <c r="A100" s="4" t="s">
        <v>23</v>
      </c>
      <c r="B100" s="11">
        <f>B92/(B92+B91)</f>
        <v>1.9230769230769232E-2</v>
      </c>
      <c r="C100" s="11">
        <f t="shared" ref="C100:K100" si="41">C92/(C92+C91)</f>
        <v>0.19230769230769232</v>
      </c>
      <c r="D100" s="11">
        <f t="shared" si="41"/>
        <v>9.6153846153846159E-2</v>
      </c>
      <c r="E100" s="11">
        <f t="shared" si="41"/>
        <v>7.6923076923076927E-2</v>
      </c>
      <c r="F100" s="11">
        <f t="shared" si="41"/>
        <v>0.28846153846153844</v>
      </c>
      <c r="G100" s="11">
        <f t="shared" si="41"/>
        <v>0.34615384615384615</v>
      </c>
      <c r="H100" s="11">
        <f t="shared" si="41"/>
        <v>3.8461538461538464E-2</v>
      </c>
      <c r="I100" s="11">
        <f t="shared" si="41"/>
        <v>0.13461538461538461</v>
      </c>
      <c r="J100" s="11">
        <f t="shared" si="41"/>
        <v>0.17307692307692307</v>
      </c>
      <c r="K100" s="11">
        <f t="shared" si="41"/>
        <v>0.28846153846153844</v>
      </c>
    </row>
    <row r="101" spans="1:12" x14ac:dyDescent="0.3">
      <c r="C101" s="11"/>
    </row>
    <row r="102" spans="1:12" x14ac:dyDescent="0.3">
      <c r="A102" s="6" t="s">
        <v>38</v>
      </c>
      <c r="B102" s="11">
        <v>0.90029999999999999</v>
      </c>
      <c r="C102" s="11">
        <v>0.88139999999999996</v>
      </c>
      <c r="D102" s="11">
        <v>0.8931</v>
      </c>
      <c r="E102" s="11">
        <v>0.90990000000000004</v>
      </c>
      <c r="F102" s="11">
        <v>0.90749999999999997</v>
      </c>
      <c r="G102" s="11">
        <v>0.8992</v>
      </c>
      <c r="H102" s="11">
        <v>0.89259999999999995</v>
      </c>
      <c r="I102" s="11">
        <v>0.88859999999999995</v>
      </c>
      <c r="J102" s="11">
        <v>0.88900000000000001</v>
      </c>
      <c r="K102" s="11">
        <v>0.8931</v>
      </c>
      <c r="L102" s="11" t="s">
        <v>0</v>
      </c>
    </row>
    <row r="104" spans="1:12" x14ac:dyDescent="0.3">
      <c r="A104" s="5" t="s">
        <v>21</v>
      </c>
      <c r="B104" s="2">
        <v>6</v>
      </c>
      <c r="C104" s="21">
        <v>8</v>
      </c>
      <c r="D104" s="2">
        <v>7</v>
      </c>
      <c r="E104" s="2">
        <v>6</v>
      </c>
      <c r="F104" s="2">
        <v>17</v>
      </c>
      <c r="G104" s="2">
        <v>10</v>
      </c>
      <c r="H104" s="2">
        <v>10</v>
      </c>
      <c r="I104" s="2">
        <v>8</v>
      </c>
      <c r="J104" s="2">
        <v>7</v>
      </c>
      <c r="K104" s="2">
        <v>11</v>
      </c>
    </row>
    <row r="105" spans="1:12" x14ac:dyDescent="0.3">
      <c r="A105" s="5" t="s">
        <v>19</v>
      </c>
      <c r="B105" s="2">
        <v>54</v>
      </c>
      <c r="C105" s="21">
        <v>44</v>
      </c>
      <c r="D105" s="2">
        <v>41</v>
      </c>
      <c r="E105" s="2">
        <v>43</v>
      </c>
      <c r="F105" s="2">
        <v>36</v>
      </c>
      <c r="G105" s="2">
        <v>42</v>
      </c>
      <c r="H105" s="2">
        <v>50</v>
      </c>
      <c r="I105" s="2">
        <v>52</v>
      </c>
      <c r="J105" s="2">
        <v>47</v>
      </c>
      <c r="K105" s="2">
        <v>41</v>
      </c>
    </row>
    <row r="106" spans="1:12" x14ac:dyDescent="0.3">
      <c r="A106" s="5" t="s">
        <v>22</v>
      </c>
      <c r="B106" s="2">
        <v>0</v>
      </c>
      <c r="C106" s="2">
        <v>10</v>
      </c>
      <c r="D106" s="2">
        <v>11</v>
      </c>
      <c r="E106" s="2">
        <v>11</v>
      </c>
      <c r="F106" s="2">
        <v>18</v>
      </c>
      <c r="G106" s="2">
        <v>11</v>
      </c>
      <c r="H106" s="2">
        <v>4</v>
      </c>
      <c r="I106" s="2">
        <v>2</v>
      </c>
      <c r="J106" s="2">
        <v>7</v>
      </c>
      <c r="K106" s="2">
        <v>13</v>
      </c>
    </row>
    <row r="107" spans="1:12" x14ac:dyDescent="0.3">
      <c r="A107" s="5" t="s">
        <v>20</v>
      </c>
      <c r="B107" s="2">
        <v>17</v>
      </c>
      <c r="C107" s="2">
        <v>15</v>
      </c>
      <c r="D107" s="2">
        <v>16</v>
      </c>
      <c r="E107" s="2">
        <v>17</v>
      </c>
      <c r="F107" s="2">
        <v>6</v>
      </c>
      <c r="G107" s="2">
        <v>13</v>
      </c>
      <c r="H107" s="2">
        <v>13</v>
      </c>
      <c r="I107" s="2">
        <v>15</v>
      </c>
      <c r="J107" s="2">
        <v>16</v>
      </c>
      <c r="K107" s="2">
        <v>12</v>
      </c>
    </row>
    <row r="108" spans="1:12" x14ac:dyDescent="0.3">
      <c r="A108" s="13" t="s">
        <v>27</v>
      </c>
      <c r="B108" s="11">
        <f>(B104+B105)/SUM(B104:B107)</f>
        <v>0.77922077922077926</v>
      </c>
      <c r="C108" s="11">
        <f t="shared" ref="C108:K108" si="42">(C104+C105)/SUM(C104:C107)</f>
        <v>0.67532467532467533</v>
      </c>
      <c r="D108" s="11">
        <f t="shared" si="42"/>
        <v>0.64</v>
      </c>
      <c r="E108" s="11">
        <f t="shared" si="42"/>
        <v>0.63636363636363635</v>
      </c>
      <c r="F108" s="11">
        <f t="shared" si="42"/>
        <v>0.68831168831168832</v>
      </c>
      <c r="G108" s="11">
        <f t="shared" si="42"/>
        <v>0.68421052631578949</v>
      </c>
      <c r="H108" s="11">
        <f t="shared" si="42"/>
        <v>0.77922077922077926</v>
      </c>
      <c r="I108" s="11">
        <f t="shared" si="42"/>
        <v>0.77922077922077926</v>
      </c>
      <c r="J108" s="11">
        <f t="shared" si="42"/>
        <v>0.70129870129870131</v>
      </c>
      <c r="K108" s="11">
        <f t="shared" si="42"/>
        <v>0.67532467532467533</v>
      </c>
    </row>
    <row r="109" spans="1:12" x14ac:dyDescent="0.3">
      <c r="A109" s="4" t="s">
        <v>17</v>
      </c>
      <c r="B109" s="11">
        <f>B104/(B104+B106)</f>
        <v>1</v>
      </c>
      <c r="C109" s="11">
        <f t="shared" ref="C109:K109" si="43">C104/(C104+C106)</f>
        <v>0.44444444444444442</v>
      </c>
      <c r="D109" s="11">
        <f t="shared" si="43"/>
        <v>0.3888888888888889</v>
      </c>
      <c r="E109" s="11">
        <f t="shared" si="43"/>
        <v>0.35294117647058826</v>
      </c>
      <c r="F109" s="11">
        <f t="shared" si="43"/>
        <v>0.48571428571428571</v>
      </c>
      <c r="G109" s="11">
        <f t="shared" si="43"/>
        <v>0.47619047619047616</v>
      </c>
      <c r="H109" s="11">
        <f t="shared" si="43"/>
        <v>0.7142857142857143</v>
      </c>
      <c r="I109" s="11">
        <f t="shared" si="43"/>
        <v>0.8</v>
      </c>
      <c r="J109" s="11">
        <f t="shared" si="43"/>
        <v>0.5</v>
      </c>
      <c r="K109" s="11">
        <f t="shared" si="43"/>
        <v>0.45833333333333331</v>
      </c>
    </row>
    <row r="110" spans="1:12" x14ac:dyDescent="0.3">
      <c r="A110" s="4" t="s">
        <v>16</v>
      </c>
      <c r="B110" s="11">
        <f>B104/(B104+B107)</f>
        <v>0.2608695652173913</v>
      </c>
      <c r="C110" s="11">
        <f t="shared" ref="C110:K110" si="44">C104/(C104+C107)</f>
        <v>0.34782608695652173</v>
      </c>
      <c r="D110" s="11">
        <f t="shared" si="44"/>
        <v>0.30434782608695654</v>
      </c>
      <c r="E110" s="11">
        <f t="shared" si="44"/>
        <v>0.2608695652173913</v>
      </c>
      <c r="F110" s="11">
        <f t="shared" si="44"/>
        <v>0.73913043478260865</v>
      </c>
      <c r="G110" s="11">
        <f t="shared" si="44"/>
        <v>0.43478260869565216</v>
      </c>
      <c r="H110" s="11">
        <f t="shared" si="44"/>
        <v>0.43478260869565216</v>
      </c>
      <c r="I110" s="11">
        <f t="shared" si="44"/>
        <v>0.34782608695652173</v>
      </c>
      <c r="J110" s="11">
        <f t="shared" si="44"/>
        <v>0.30434782608695654</v>
      </c>
      <c r="K110" s="11">
        <f t="shared" si="44"/>
        <v>0.47826086956521741</v>
      </c>
    </row>
    <row r="111" spans="1:12" x14ac:dyDescent="0.3">
      <c r="A111" s="4" t="s">
        <v>18</v>
      </c>
      <c r="B111" s="11">
        <f>B105/(B105+B106)</f>
        <v>1</v>
      </c>
      <c r="C111" s="11">
        <f t="shared" ref="C111:K111" si="45">C105/(C105+C106)</f>
        <v>0.81481481481481477</v>
      </c>
      <c r="D111" s="11">
        <f t="shared" si="45"/>
        <v>0.78846153846153844</v>
      </c>
      <c r="E111" s="11">
        <f t="shared" si="45"/>
        <v>0.79629629629629628</v>
      </c>
      <c r="F111" s="11">
        <f t="shared" si="45"/>
        <v>0.66666666666666663</v>
      </c>
      <c r="G111" s="11">
        <f t="shared" si="45"/>
        <v>0.79245283018867929</v>
      </c>
      <c r="H111" s="11">
        <f t="shared" si="45"/>
        <v>0.92592592592592593</v>
      </c>
      <c r="I111" s="11">
        <f t="shared" si="45"/>
        <v>0.96296296296296291</v>
      </c>
      <c r="J111" s="11">
        <f t="shared" si="45"/>
        <v>0.87037037037037035</v>
      </c>
      <c r="K111" s="11">
        <f t="shared" si="45"/>
        <v>0.7592592592592593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0.2608695652173913</v>
      </c>
      <c r="C113" s="11">
        <f t="shared" ref="C113:K113" si="46">C104/(C104+C107)</f>
        <v>0.34782608695652173</v>
      </c>
      <c r="D113" s="11">
        <f t="shared" si="46"/>
        <v>0.30434782608695654</v>
      </c>
      <c r="E113" s="11">
        <f t="shared" si="46"/>
        <v>0.2608695652173913</v>
      </c>
      <c r="F113" s="11">
        <f t="shared" si="46"/>
        <v>0.73913043478260865</v>
      </c>
      <c r="G113" s="11">
        <f t="shared" si="46"/>
        <v>0.43478260869565216</v>
      </c>
      <c r="H113" s="11">
        <f t="shared" si="46"/>
        <v>0.43478260869565216</v>
      </c>
      <c r="I113" s="11">
        <f t="shared" si="46"/>
        <v>0.34782608695652173</v>
      </c>
      <c r="J113" s="11">
        <f t="shared" si="46"/>
        <v>0.30434782608695654</v>
      </c>
      <c r="K113" s="11">
        <f t="shared" si="46"/>
        <v>0.47826086956521741</v>
      </c>
    </row>
    <row r="114" spans="1:23" x14ac:dyDescent="0.3">
      <c r="A114" s="4" t="s">
        <v>23</v>
      </c>
      <c r="B114" s="11">
        <f>B106/(B106+B105)</f>
        <v>0</v>
      </c>
      <c r="C114" s="11">
        <f t="shared" ref="C114:K114" si="47">C106/(C106+C105)</f>
        <v>0.18518518518518517</v>
      </c>
      <c r="D114" s="11">
        <f t="shared" si="47"/>
        <v>0.21153846153846154</v>
      </c>
      <c r="E114" s="11">
        <f t="shared" si="47"/>
        <v>0.20370370370370369</v>
      </c>
      <c r="F114" s="11">
        <f t="shared" si="47"/>
        <v>0.33333333333333331</v>
      </c>
      <c r="G114" s="11">
        <f t="shared" si="47"/>
        <v>0.20754716981132076</v>
      </c>
      <c r="H114" s="11">
        <f t="shared" si="47"/>
        <v>7.407407407407407E-2</v>
      </c>
      <c r="I114" s="11">
        <f t="shared" si="47"/>
        <v>3.7037037037037035E-2</v>
      </c>
      <c r="J114" s="11">
        <f t="shared" si="47"/>
        <v>0.12962962962962962</v>
      </c>
      <c r="K114" s="11">
        <f t="shared" si="47"/>
        <v>0.24074074074074073</v>
      </c>
    </row>
    <row r="115" spans="1:23" x14ac:dyDescent="0.3">
      <c r="C115" s="11"/>
    </row>
    <row r="116" spans="1:23" x14ac:dyDescent="0.3">
      <c r="A116" s="6" t="s">
        <v>39</v>
      </c>
      <c r="B116" s="11">
        <v>0.90249999999999997</v>
      </c>
      <c r="C116" s="11">
        <v>0.88080000000000003</v>
      </c>
      <c r="D116" s="11">
        <v>0.90010000000000001</v>
      </c>
      <c r="E116" s="11">
        <v>0.89529999999999998</v>
      </c>
      <c r="F116" s="11">
        <v>0.89990000000000003</v>
      </c>
      <c r="G116" s="11" t="s">
        <v>46</v>
      </c>
      <c r="H116" s="11">
        <v>0.89339999999999997</v>
      </c>
      <c r="I116" s="11">
        <v>0.89319999999999999</v>
      </c>
      <c r="J116" s="11">
        <v>0.89739999999999998</v>
      </c>
      <c r="K116" s="11">
        <v>0.89680000000000004</v>
      </c>
    </row>
    <row r="118" spans="1:23" x14ac:dyDescent="0.3">
      <c r="A118" s="5" t="s">
        <v>21</v>
      </c>
      <c r="B118" s="2">
        <v>5</v>
      </c>
      <c r="C118" s="2">
        <v>7</v>
      </c>
      <c r="D118" s="2">
        <v>10</v>
      </c>
      <c r="E118" s="2">
        <v>7</v>
      </c>
      <c r="F118" s="2">
        <v>8</v>
      </c>
      <c r="G118" s="2">
        <v>15</v>
      </c>
      <c r="H118" s="2">
        <v>5</v>
      </c>
      <c r="I118" s="2">
        <v>12</v>
      </c>
      <c r="J118" s="2">
        <v>13</v>
      </c>
      <c r="K118" s="2">
        <v>9</v>
      </c>
    </row>
    <row r="119" spans="1:23" x14ac:dyDescent="0.3">
      <c r="A119" s="5" t="s">
        <v>19</v>
      </c>
      <c r="B119" s="2">
        <v>51</v>
      </c>
      <c r="C119" s="21">
        <v>45</v>
      </c>
      <c r="D119" s="2">
        <v>45</v>
      </c>
      <c r="E119" s="2">
        <v>43</v>
      </c>
      <c r="F119" s="2">
        <v>46</v>
      </c>
      <c r="G119" s="2">
        <v>44</v>
      </c>
      <c r="H119" s="2">
        <v>49</v>
      </c>
      <c r="I119" s="2">
        <v>46</v>
      </c>
      <c r="J119" s="2">
        <v>42</v>
      </c>
      <c r="K119" s="2">
        <v>32</v>
      </c>
    </row>
    <row r="120" spans="1:23" x14ac:dyDescent="0.3">
      <c r="A120" s="5" t="s">
        <v>22</v>
      </c>
      <c r="B120" s="2">
        <v>2</v>
      </c>
      <c r="C120" s="2">
        <v>9</v>
      </c>
      <c r="D120" s="2">
        <v>9</v>
      </c>
      <c r="E120" s="2">
        <v>10</v>
      </c>
      <c r="F120" s="2">
        <v>8</v>
      </c>
      <c r="G120" s="2">
        <v>10</v>
      </c>
      <c r="H120" s="2">
        <v>5</v>
      </c>
      <c r="I120" s="2">
        <v>8</v>
      </c>
      <c r="J120" s="2">
        <v>12</v>
      </c>
      <c r="K120" s="2">
        <v>22</v>
      </c>
    </row>
    <row r="121" spans="1:23" x14ac:dyDescent="0.3">
      <c r="A121" s="5" t="s">
        <v>20</v>
      </c>
      <c r="B121" s="2">
        <v>18</v>
      </c>
      <c r="C121" s="2">
        <v>16</v>
      </c>
      <c r="D121" s="2">
        <v>13</v>
      </c>
      <c r="E121" s="2">
        <v>16</v>
      </c>
      <c r="F121" s="2">
        <v>15</v>
      </c>
      <c r="G121" s="2">
        <v>8</v>
      </c>
      <c r="H121" s="2">
        <v>18</v>
      </c>
      <c r="I121" s="2">
        <v>11</v>
      </c>
      <c r="J121" s="2">
        <v>10</v>
      </c>
      <c r="K121" s="2">
        <v>14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0.73684210526315785</v>
      </c>
      <c r="C122" s="11">
        <f t="shared" ref="C122:K122" si="48">(C118+C119)/SUM(C118:C121)</f>
        <v>0.67532467532467533</v>
      </c>
      <c r="D122" s="11">
        <f t="shared" si="48"/>
        <v>0.7142857142857143</v>
      </c>
      <c r="E122" s="11">
        <f t="shared" si="48"/>
        <v>0.65789473684210531</v>
      </c>
      <c r="F122" s="11">
        <f t="shared" si="48"/>
        <v>0.70129870129870131</v>
      </c>
      <c r="G122" s="11">
        <f t="shared" si="48"/>
        <v>0.76623376623376627</v>
      </c>
      <c r="H122" s="11">
        <f t="shared" si="48"/>
        <v>0.70129870129870131</v>
      </c>
      <c r="I122" s="11">
        <f t="shared" si="48"/>
        <v>0.75324675324675328</v>
      </c>
      <c r="J122" s="11">
        <f t="shared" si="48"/>
        <v>0.7142857142857143</v>
      </c>
      <c r="K122" s="11">
        <f t="shared" si="48"/>
        <v>0.53246753246753242</v>
      </c>
    </row>
    <row r="123" spans="1:23" x14ac:dyDescent="0.3">
      <c r="A123" s="4" t="s">
        <v>17</v>
      </c>
      <c r="B123" s="11">
        <f>B118/(B118+B120)</f>
        <v>0.7142857142857143</v>
      </c>
      <c r="C123" s="11">
        <f t="shared" ref="C123:K123" si="49">C118/(C118+C120)</f>
        <v>0.4375</v>
      </c>
      <c r="D123" s="11">
        <f t="shared" si="49"/>
        <v>0.52631578947368418</v>
      </c>
      <c r="E123" s="11">
        <f t="shared" si="49"/>
        <v>0.41176470588235292</v>
      </c>
      <c r="F123" s="11">
        <f t="shared" si="49"/>
        <v>0.5</v>
      </c>
      <c r="G123" s="11">
        <f t="shared" si="49"/>
        <v>0.6</v>
      </c>
      <c r="H123" s="11">
        <f t="shared" si="49"/>
        <v>0.5</v>
      </c>
      <c r="I123" s="11">
        <f t="shared" si="49"/>
        <v>0.6</v>
      </c>
      <c r="J123" s="11">
        <f t="shared" si="49"/>
        <v>0.52</v>
      </c>
      <c r="K123" s="11">
        <f t="shared" si="49"/>
        <v>0.29032258064516131</v>
      </c>
    </row>
    <row r="124" spans="1:23" x14ac:dyDescent="0.3">
      <c r="A124" s="4" t="s">
        <v>16</v>
      </c>
      <c r="B124" s="11">
        <f>B118/(B118+B121)</f>
        <v>0.21739130434782608</v>
      </c>
      <c r="C124" s="11">
        <f t="shared" ref="C124:K124" si="50">C118/(C118+C121)</f>
        <v>0.30434782608695654</v>
      </c>
      <c r="D124" s="11">
        <f t="shared" si="50"/>
        <v>0.43478260869565216</v>
      </c>
      <c r="E124" s="11">
        <f t="shared" si="50"/>
        <v>0.30434782608695654</v>
      </c>
      <c r="F124" s="11">
        <f t="shared" si="50"/>
        <v>0.34782608695652173</v>
      </c>
      <c r="G124" s="11">
        <f t="shared" si="50"/>
        <v>0.65217391304347827</v>
      </c>
      <c r="H124" s="11">
        <f t="shared" si="50"/>
        <v>0.21739130434782608</v>
      </c>
      <c r="I124" s="11">
        <f t="shared" si="50"/>
        <v>0.52173913043478259</v>
      </c>
      <c r="J124" s="11">
        <f t="shared" si="50"/>
        <v>0.56521739130434778</v>
      </c>
      <c r="K124" s="11">
        <f t="shared" si="50"/>
        <v>0.39130434782608697</v>
      </c>
    </row>
    <row r="125" spans="1:23" x14ac:dyDescent="0.3">
      <c r="A125" s="4" t="s">
        <v>18</v>
      </c>
      <c r="B125" s="11">
        <f>B119/(B119+B120)</f>
        <v>0.96226415094339623</v>
      </c>
      <c r="C125" s="11">
        <f t="shared" ref="C125:K125" si="51">C119/(C119+C120)</f>
        <v>0.83333333333333337</v>
      </c>
      <c r="D125" s="11">
        <f t="shared" si="51"/>
        <v>0.83333333333333337</v>
      </c>
      <c r="E125" s="11">
        <f t="shared" si="51"/>
        <v>0.81132075471698117</v>
      </c>
      <c r="F125" s="11">
        <f t="shared" si="51"/>
        <v>0.85185185185185186</v>
      </c>
      <c r="G125" s="11">
        <f t="shared" si="51"/>
        <v>0.81481481481481477</v>
      </c>
      <c r="H125" s="11">
        <f t="shared" si="51"/>
        <v>0.90740740740740744</v>
      </c>
      <c r="I125" s="11">
        <f t="shared" si="51"/>
        <v>0.85185185185185186</v>
      </c>
      <c r="J125" s="11">
        <f t="shared" si="51"/>
        <v>0.77777777777777779</v>
      </c>
      <c r="K125" s="11">
        <f t="shared" si="51"/>
        <v>0.59259259259259256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0.21739130434782608</v>
      </c>
      <c r="C127" s="11">
        <f t="shared" ref="C127:K127" si="52">C118/(C118+C121)</f>
        <v>0.30434782608695654</v>
      </c>
      <c r="D127" s="11">
        <f t="shared" si="52"/>
        <v>0.43478260869565216</v>
      </c>
      <c r="E127" s="11">
        <f t="shared" si="52"/>
        <v>0.30434782608695654</v>
      </c>
      <c r="F127" s="11">
        <f t="shared" si="52"/>
        <v>0.34782608695652173</v>
      </c>
      <c r="G127" s="11">
        <f t="shared" si="52"/>
        <v>0.65217391304347827</v>
      </c>
      <c r="H127" s="11">
        <f t="shared" si="52"/>
        <v>0.21739130434782608</v>
      </c>
      <c r="I127" s="11">
        <f t="shared" si="52"/>
        <v>0.52173913043478259</v>
      </c>
      <c r="J127" s="11">
        <f t="shared" si="52"/>
        <v>0.56521739130434778</v>
      </c>
      <c r="K127" s="11">
        <f t="shared" si="52"/>
        <v>0.39130434782608697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3.7735849056603772E-2</v>
      </c>
      <c r="C128" s="11">
        <f t="shared" ref="C128:K128" si="53">C120/(C120+C119)</f>
        <v>0.16666666666666666</v>
      </c>
      <c r="D128" s="11">
        <f t="shared" si="53"/>
        <v>0.16666666666666666</v>
      </c>
      <c r="E128" s="11">
        <f t="shared" si="53"/>
        <v>0.18867924528301888</v>
      </c>
      <c r="F128" s="11">
        <f t="shared" si="53"/>
        <v>0.14814814814814814</v>
      </c>
      <c r="G128" s="11">
        <f t="shared" si="53"/>
        <v>0.18518518518518517</v>
      </c>
      <c r="H128" s="11">
        <f t="shared" si="53"/>
        <v>9.2592592592592587E-2</v>
      </c>
      <c r="I128" s="11">
        <f t="shared" si="53"/>
        <v>0.14814814814814814</v>
      </c>
      <c r="J128" s="11">
        <f t="shared" si="53"/>
        <v>0.22222222222222221</v>
      </c>
      <c r="K128" s="11">
        <f t="shared" si="53"/>
        <v>0.40740740740740738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0.90249999999999997</v>
      </c>
      <c r="C130" s="11">
        <v>0.88080000000000003</v>
      </c>
      <c r="D130" s="11">
        <v>0.90010000000000001</v>
      </c>
      <c r="E130" s="11">
        <v>0.89529999999999998</v>
      </c>
      <c r="F130" s="11">
        <v>0.89990000000000003</v>
      </c>
      <c r="G130" s="11">
        <v>0.90759999999999996</v>
      </c>
      <c r="H130" s="11">
        <v>0.89339999999999997</v>
      </c>
      <c r="I130" s="11">
        <v>0.89319999999999999</v>
      </c>
      <c r="J130" s="11">
        <v>0.89739999999999998</v>
      </c>
      <c r="K130" s="11">
        <v>0.89680000000000004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12</v>
      </c>
      <c r="C132" s="21">
        <v>15</v>
      </c>
      <c r="D132" s="2">
        <v>9</v>
      </c>
      <c r="E132" s="2">
        <v>15</v>
      </c>
      <c r="F132" s="2">
        <v>12</v>
      </c>
      <c r="G132" s="2">
        <v>12</v>
      </c>
      <c r="H132" s="2">
        <v>8</v>
      </c>
      <c r="I132" s="2">
        <v>11</v>
      </c>
      <c r="J132" s="2">
        <v>6</v>
      </c>
      <c r="K132" s="2">
        <v>11</v>
      </c>
      <c r="N132" s="11"/>
      <c r="O132" s="11"/>
    </row>
    <row r="133" spans="1:15" x14ac:dyDescent="0.3">
      <c r="A133" s="5" t="s">
        <v>19</v>
      </c>
      <c r="B133" s="2">
        <v>42</v>
      </c>
      <c r="C133" s="21">
        <v>41</v>
      </c>
      <c r="D133" s="2">
        <v>43</v>
      </c>
      <c r="E133" s="2">
        <v>44</v>
      </c>
      <c r="F133" s="2">
        <v>48</v>
      </c>
      <c r="G133" s="2">
        <v>46</v>
      </c>
      <c r="H133" s="2">
        <v>46</v>
      </c>
      <c r="I133" s="2">
        <v>44</v>
      </c>
      <c r="J133" s="2">
        <v>48</v>
      </c>
      <c r="K133" s="2">
        <v>47</v>
      </c>
      <c r="N133" s="11"/>
      <c r="O133" s="11"/>
    </row>
    <row r="134" spans="1:15" x14ac:dyDescent="0.3">
      <c r="A134" s="5" t="s">
        <v>22</v>
      </c>
      <c r="B134" s="2">
        <v>11</v>
      </c>
      <c r="C134" s="2">
        <v>12</v>
      </c>
      <c r="D134" s="2">
        <v>10</v>
      </c>
      <c r="E134" s="2">
        <v>8</v>
      </c>
      <c r="F134" s="2">
        <v>5</v>
      </c>
      <c r="G134" s="2">
        <v>7</v>
      </c>
      <c r="H134" s="2">
        <v>6</v>
      </c>
      <c r="I134" s="2">
        <v>8</v>
      </c>
      <c r="J134" s="2">
        <v>5</v>
      </c>
      <c r="K134" s="2">
        <v>6</v>
      </c>
      <c r="N134" s="11"/>
      <c r="O134" s="11"/>
    </row>
    <row r="135" spans="1:15" x14ac:dyDescent="0.3">
      <c r="A135" s="5" t="s">
        <v>20</v>
      </c>
      <c r="B135" s="2">
        <v>12</v>
      </c>
      <c r="C135" s="2">
        <v>9</v>
      </c>
      <c r="D135" s="2">
        <v>15</v>
      </c>
      <c r="E135" s="2">
        <v>9</v>
      </c>
      <c r="F135" s="2">
        <v>12</v>
      </c>
      <c r="G135" s="2">
        <v>12</v>
      </c>
      <c r="H135" s="2">
        <v>15</v>
      </c>
      <c r="I135" s="2">
        <v>12</v>
      </c>
      <c r="J135" s="2">
        <v>18</v>
      </c>
      <c r="K135" s="2">
        <v>13</v>
      </c>
      <c r="N135" s="11"/>
      <c r="O135" s="11"/>
    </row>
    <row r="136" spans="1:15" x14ac:dyDescent="0.3">
      <c r="A136" s="13" t="s">
        <v>27</v>
      </c>
      <c r="B136" s="11">
        <f>(B132+B133)/SUM(B132:B135)</f>
        <v>0.70129870129870131</v>
      </c>
      <c r="C136" s="11">
        <f t="shared" ref="C136:K136" si="54">(C132+C133)/SUM(C132:C135)</f>
        <v>0.72727272727272729</v>
      </c>
      <c r="D136" s="11">
        <f t="shared" si="54"/>
        <v>0.67532467532467533</v>
      </c>
      <c r="E136" s="11">
        <f t="shared" si="54"/>
        <v>0.77631578947368418</v>
      </c>
      <c r="F136" s="11">
        <f t="shared" si="54"/>
        <v>0.77922077922077926</v>
      </c>
      <c r="G136" s="11">
        <f t="shared" si="54"/>
        <v>0.75324675324675328</v>
      </c>
      <c r="H136" s="11">
        <f t="shared" si="54"/>
        <v>0.72</v>
      </c>
      <c r="I136" s="11">
        <f t="shared" si="54"/>
        <v>0.73333333333333328</v>
      </c>
      <c r="J136" s="11">
        <f t="shared" si="54"/>
        <v>0.70129870129870131</v>
      </c>
      <c r="K136" s="11">
        <f t="shared" si="54"/>
        <v>0.75324675324675328</v>
      </c>
    </row>
    <row r="137" spans="1:15" x14ac:dyDescent="0.3">
      <c r="A137" s="4" t="s">
        <v>17</v>
      </c>
      <c r="B137" s="11">
        <f>B132/(B132+B134)</f>
        <v>0.52173913043478259</v>
      </c>
      <c r="C137" s="11">
        <f t="shared" ref="C137:K137" si="55">C132/(C132+C134)</f>
        <v>0.55555555555555558</v>
      </c>
      <c r="D137" s="11">
        <f t="shared" si="55"/>
        <v>0.47368421052631576</v>
      </c>
      <c r="E137" s="11">
        <f t="shared" si="55"/>
        <v>0.65217391304347827</v>
      </c>
      <c r="F137" s="11">
        <f t="shared" si="55"/>
        <v>0.70588235294117652</v>
      </c>
      <c r="G137" s="11">
        <f t="shared" si="55"/>
        <v>0.63157894736842102</v>
      </c>
      <c r="H137" s="11">
        <f t="shared" si="55"/>
        <v>0.5714285714285714</v>
      </c>
      <c r="I137" s="11">
        <f t="shared" si="55"/>
        <v>0.57894736842105265</v>
      </c>
      <c r="J137" s="11">
        <f t="shared" si="55"/>
        <v>0.54545454545454541</v>
      </c>
      <c r="K137" s="11">
        <f t="shared" si="55"/>
        <v>0.6470588235294118</v>
      </c>
    </row>
    <row r="138" spans="1:15" x14ac:dyDescent="0.3">
      <c r="A138" s="4" t="s">
        <v>16</v>
      </c>
      <c r="B138" s="11">
        <f>B132/(B132+B135)</f>
        <v>0.5</v>
      </c>
      <c r="C138" s="11">
        <f t="shared" ref="C138:K138" si="56">C132/(C132+C135)</f>
        <v>0.625</v>
      </c>
      <c r="D138" s="11">
        <f t="shared" si="56"/>
        <v>0.375</v>
      </c>
      <c r="E138" s="11">
        <f t="shared" si="56"/>
        <v>0.625</v>
      </c>
      <c r="F138" s="11">
        <f t="shared" si="56"/>
        <v>0.5</v>
      </c>
      <c r="G138" s="11">
        <f t="shared" si="56"/>
        <v>0.5</v>
      </c>
      <c r="H138" s="11">
        <f t="shared" si="56"/>
        <v>0.34782608695652173</v>
      </c>
      <c r="I138" s="11">
        <f t="shared" si="56"/>
        <v>0.47826086956521741</v>
      </c>
      <c r="J138" s="11">
        <f t="shared" si="56"/>
        <v>0.25</v>
      </c>
      <c r="K138" s="11">
        <f t="shared" si="56"/>
        <v>0.45833333333333331</v>
      </c>
    </row>
    <row r="139" spans="1:15" x14ac:dyDescent="0.3">
      <c r="A139" s="4" t="s">
        <v>18</v>
      </c>
      <c r="B139" s="11">
        <f>B133/(B133+B134)</f>
        <v>0.79245283018867929</v>
      </c>
      <c r="C139" s="11">
        <f t="shared" ref="C139:K139" si="57">C133/(C133+C134)</f>
        <v>0.77358490566037741</v>
      </c>
      <c r="D139" s="11">
        <f t="shared" si="57"/>
        <v>0.81132075471698117</v>
      </c>
      <c r="E139" s="11">
        <f t="shared" si="57"/>
        <v>0.84615384615384615</v>
      </c>
      <c r="F139" s="11">
        <f t="shared" si="57"/>
        <v>0.90566037735849059</v>
      </c>
      <c r="G139" s="11">
        <f t="shared" si="57"/>
        <v>0.86792452830188682</v>
      </c>
      <c r="H139" s="11">
        <f t="shared" si="57"/>
        <v>0.88461538461538458</v>
      </c>
      <c r="I139" s="11">
        <f t="shared" si="57"/>
        <v>0.84615384615384615</v>
      </c>
      <c r="J139" s="11">
        <f t="shared" si="57"/>
        <v>0.90566037735849059</v>
      </c>
      <c r="K139" s="11">
        <f t="shared" si="57"/>
        <v>0.8867924528301887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0.5</v>
      </c>
      <c r="C141" s="11">
        <f t="shared" ref="C141:K141" si="58">C132/(C132+C135)</f>
        <v>0.625</v>
      </c>
      <c r="D141" s="11">
        <f t="shared" si="58"/>
        <v>0.375</v>
      </c>
      <c r="E141" s="11">
        <f t="shared" si="58"/>
        <v>0.625</v>
      </c>
      <c r="F141" s="11">
        <f t="shared" si="58"/>
        <v>0.5</v>
      </c>
      <c r="G141" s="11">
        <f t="shared" si="58"/>
        <v>0.5</v>
      </c>
      <c r="H141" s="11">
        <f t="shared" si="58"/>
        <v>0.34782608695652173</v>
      </c>
      <c r="I141" s="11">
        <f t="shared" si="58"/>
        <v>0.47826086956521741</v>
      </c>
      <c r="J141" s="11">
        <f t="shared" si="58"/>
        <v>0.25</v>
      </c>
      <c r="K141" s="11">
        <f t="shared" si="58"/>
        <v>0.45833333333333331</v>
      </c>
    </row>
    <row r="142" spans="1:15" x14ac:dyDescent="0.3">
      <c r="A142" s="4" t="s">
        <v>23</v>
      </c>
      <c r="B142" s="11">
        <f>B134/(B134+B133)</f>
        <v>0.20754716981132076</v>
      </c>
      <c r="C142" s="11">
        <f t="shared" ref="C142:K142" si="59">C134/(C134+C133)</f>
        <v>0.22641509433962265</v>
      </c>
      <c r="D142" s="11">
        <f t="shared" si="59"/>
        <v>0.18867924528301888</v>
      </c>
      <c r="E142" s="11">
        <f t="shared" si="59"/>
        <v>0.15384615384615385</v>
      </c>
      <c r="F142" s="11">
        <f t="shared" si="59"/>
        <v>9.4339622641509441E-2</v>
      </c>
      <c r="G142" s="11">
        <f t="shared" si="59"/>
        <v>0.13207547169811321</v>
      </c>
      <c r="H142" s="11">
        <f t="shared" si="59"/>
        <v>0.11538461538461539</v>
      </c>
      <c r="I142" s="11">
        <f t="shared" si="59"/>
        <v>0.15384615384615385</v>
      </c>
      <c r="J142" s="11">
        <f t="shared" si="59"/>
        <v>9.4339622641509441E-2</v>
      </c>
      <c r="K142" s="11">
        <f t="shared" si="59"/>
        <v>0.11320754716981132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0.70825358851674636</v>
      </c>
      <c r="C145" s="14">
        <f t="shared" ref="C145:K145" si="60">(C10+C24+C38+C52+C66+C80+C108+C94+C122+C136)/10</f>
        <v>0.69537662337662332</v>
      </c>
      <c r="D145" s="14">
        <f t="shared" si="60"/>
        <v>0.7055584415584415</v>
      </c>
      <c r="E145" s="14">
        <f t="shared" si="60"/>
        <v>0.6940704032809295</v>
      </c>
      <c r="F145" s="14">
        <f t="shared" si="60"/>
        <v>0.64796536796536797</v>
      </c>
      <c r="G145" s="14">
        <f t="shared" si="60"/>
        <v>0.64714627477785369</v>
      </c>
      <c r="H145" s="14">
        <f t="shared" si="60"/>
        <v>0.74992207792207788</v>
      </c>
      <c r="I145" s="14">
        <f t="shared" si="60"/>
        <v>0.76034632034632044</v>
      </c>
      <c r="J145" s="14">
        <f t="shared" si="60"/>
        <v>0.6976969696969697</v>
      </c>
      <c r="K145" s="14">
        <f t="shared" si="60"/>
        <v>0.67719480519480513</v>
      </c>
      <c r="M145" s="18">
        <f>AVERAGE(B145:K145)</f>
        <v>0.69835308726361345</v>
      </c>
    </row>
    <row r="146" spans="1:13" x14ac:dyDescent="0.3">
      <c r="A146" s="9" t="s">
        <v>41</v>
      </c>
      <c r="B146" s="11">
        <f>(B4+B18+B32+B46+B60+B74+B88+B102+B116+B130)/10</f>
        <v>0.90437999999999996</v>
      </c>
      <c r="C146" s="11">
        <f t="shared" ref="C146:K146" si="61">(C4+C18+C32+C46+C60+C74+C88+C102+C116+C130)/10</f>
        <v>0.88324999999999998</v>
      </c>
      <c r="D146" s="11">
        <f t="shared" si="61"/>
        <v>0.90196000000000009</v>
      </c>
      <c r="E146" s="11" t="e">
        <f t="shared" si="61"/>
        <v>#VALUE!</v>
      </c>
      <c r="F146" s="11">
        <f t="shared" si="61"/>
        <v>0.90374999999999994</v>
      </c>
      <c r="G146" s="11" t="e">
        <f t="shared" si="61"/>
        <v>#VALUE!</v>
      </c>
      <c r="H146" s="11">
        <f t="shared" si="61"/>
        <v>0.89122999999999986</v>
      </c>
      <c r="I146" s="11">
        <f t="shared" si="61"/>
        <v>0.89261999999999997</v>
      </c>
      <c r="J146" s="11">
        <f t="shared" si="61"/>
        <v>0.89124999999999999</v>
      </c>
      <c r="K146" s="11" t="e">
        <f t="shared" si="61"/>
        <v>#VALUE!</v>
      </c>
      <c r="M146" s="18" cm="1">
        <f t="array" ref="M146">AVERAGE(IF(ISNUMBER(B146:K146),B146:K146))</f>
        <v>0.8954914285714286</v>
      </c>
    </row>
    <row r="147" spans="1:13" x14ac:dyDescent="0.3">
      <c r="A147" s="9" t="s">
        <v>17</v>
      </c>
      <c r="B147" s="11">
        <f>(B11+B25+B39+B53+B67+B81+B95+B109+B123+B137)/10</f>
        <v>0.68026915113871633</v>
      </c>
      <c r="C147" s="11">
        <f t="shared" ref="C147:K149" si="62">(C11+C25+C39+C53+C67+C81+C95+C109+C123+C137)/10</f>
        <v>0.51169965675057205</v>
      </c>
      <c r="D147" s="11">
        <f t="shared" si="62"/>
        <v>0.54951471816796904</v>
      </c>
      <c r="E147" s="12">
        <f t="shared" si="62"/>
        <v>0.51529764472825446</v>
      </c>
      <c r="F147" s="11">
        <f t="shared" si="62"/>
        <v>0.45019198836263835</v>
      </c>
      <c r="G147" s="11">
        <f t="shared" si="62"/>
        <v>0.45338644651711801</v>
      </c>
      <c r="H147" s="11">
        <f t="shared" si="62"/>
        <v>0.68512859689330274</v>
      </c>
      <c r="I147" s="11">
        <f t="shared" si="62"/>
        <v>0.69370472750503698</v>
      </c>
      <c r="J147" s="11">
        <f t="shared" si="62"/>
        <v>0.52480591548040056</v>
      </c>
      <c r="K147" s="11">
        <f t="shared" si="62"/>
        <v>0.49529480280862187</v>
      </c>
      <c r="M147" s="18" cm="1">
        <f t="array" ref="M147">AVERAGE(IF(ISNUMBER(B147:K147),B147:K147))</f>
        <v>0.55592936483526301</v>
      </c>
    </row>
    <row r="148" spans="1:13" x14ac:dyDescent="0.3">
      <c r="A148" s="9" t="s">
        <v>16</v>
      </c>
      <c r="B148" s="11">
        <f>(B12+B26+B40+B54+B68+B82+B96+B110+B124+B138)/10</f>
        <v>0.16765810276679843</v>
      </c>
      <c r="C148" s="11">
        <f t="shared" si="62"/>
        <v>0.44176510446075667</v>
      </c>
      <c r="D148" s="11">
        <f t="shared" si="62"/>
        <v>0.39467532467532468</v>
      </c>
      <c r="E148" s="11">
        <f t="shared" si="62"/>
        <v>0.35673609542631285</v>
      </c>
      <c r="F148" s="11">
        <f t="shared" si="62"/>
        <v>0.45540485601355163</v>
      </c>
      <c r="G148" s="11">
        <f t="shared" si="62"/>
        <v>0.43399047148503672</v>
      </c>
      <c r="H148" s="11">
        <f t="shared" si="62"/>
        <v>0.35130011293054775</v>
      </c>
      <c r="I148" s="11">
        <f t="shared" si="62"/>
        <v>0.44823369565217391</v>
      </c>
      <c r="J148" s="11">
        <f t="shared" si="62"/>
        <v>0.39008857989836249</v>
      </c>
      <c r="K148" s="11">
        <f t="shared" si="62"/>
        <v>0.52195078110295501</v>
      </c>
      <c r="M148" s="18" cm="1">
        <f t="array" ref="M148">AVERAGE(IF(ISNUMBER(B148:K148),B148:K148))</f>
        <v>0.39618031244118207</v>
      </c>
    </row>
    <row r="149" spans="1:13" x14ac:dyDescent="0.3">
      <c r="A149" s="9" t="s">
        <v>18</v>
      </c>
      <c r="B149" s="11">
        <f>(B13+B27+B41+B55+B69+B83+B97+B111+B125+B139)/10</f>
        <v>0.95797463933795335</v>
      </c>
      <c r="C149" s="11">
        <f t="shared" si="62"/>
        <v>0.81214135524811848</v>
      </c>
      <c r="D149" s="11">
        <f t="shared" si="62"/>
        <v>0.85120785043469116</v>
      </c>
      <c r="E149" s="11">
        <f t="shared" si="62"/>
        <v>0.8483698279726084</v>
      </c>
      <c r="F149" s="11">
        <f t="shared" si="62"/>
        <v>0.73889213429153122</v>
      </c>
      <c r="G149" s="11">
        <f t="shared" si="62"/>
        <v>0.74978173767931189</v>
      </c>
      <c r="H149" s="11">
        <f t="shared" si="62"/>
        <v>0.93097630857029345</v>
      </c>
      <c r="I149" s="11">
        <f t="shared" si="62"/>
        <v>0.90221457879352618</v>
      </c>
      <c r="J149" s="11">
        <f t="shared" si="62"/>
        <v>0.83809758874265794</v>
      </c>
      <c r="K149" s="11">
        <f t="shared" si="62"/>
        <v>0.74647604203278317</v>
      </c>
      <c r="M149" s="18" cm="1">
        <f t="array" ref="M149">AVERAGE(IF(ISNUMBER(B149:K149),B149:K149))</f>
        <v>0.83761320631034741</v>
      </c>
    </row>
    <row r="150" spans="1:13" x14ac:dyDescent="0.3">
      <c r="A150" s="9" t="s">
        <v>29</v>
      </c>
      <c r="B150" s="11">
        <f>(B43+B57+B71+N85+B99+B113+B127+B141)/10</f>
        <v>0.15061264822134388</v>
      </c>
      <c r="C150" s="11">
        <f t="shared" ref="C150:K150" si="63">(C43+C57+C71+O85+C99+C113+C127+C141)/10</f>
        <v>0.29160276679841896</v>
      </c>
      <c r="D150" s="11">
        <f t="shared" si="63"/>
        <v>0.26886363636363642</v>
      </c>
      <c r="E150" s="11">
        <f t="shared" si="63"/>
        <v>0.25677667984189723</v>
      </c>
      <c r="F150" s="11">
        <f t="shared" si="63"/>
        <v>0.34761264822134386</v>
      </c>
      <c r="G150" s="11">
        <f t="shared" si="63"/>
        <v>0.3275375494071146</v>
      </c>
      <c r="H150" s="11">
        <f t="shared" si="63"/>
        <v>0.23100790513833994</v>
      </c>
      <c r="I150" s="11">
        <f t="shared" si="63"/>
        <v>0.30760869565217391</v>
      </c>
      <c r="J150" s="11">
        <f t="shared" si="63"/>
        <v>0.2874505928853755</v>
      </c>
      <c r="K150" s="11">
        <f t="shared" si="63"/>
        <v>0.34305467720685112</v>
      </c>
      <c r="M150" s="18" cm="1">
        <f t="array" ref="M150">AVERAGE(IF(ISNUMBER(B150:K150),B150:K150))</f>
        <v>0.28121277997364957</v>
      </c>
    </row>
    <row r="151" spans="1:13" x14ac:dyDescent="0.3">
      <c r="A151" s="10" t="s">
        <v>30</v>
      </c>
      <c r="B151" s="11">
        <f>(B16+B30+B44+B58+B72+B86+B100+B114+B128+B142)/10</f>
        <v>4.2025360662046721E-2</v>
      </c>
      <c r="C151" s="11">
        <f t="shared" ref="C151:K151" si="64">(C16+C30+C44+C58+C72+C86+C100+C114+C128+C142)/10</f>
        <v>0.18785864475188147</v>
      </c>
      <c r="D151" s="11">
        <f t="shared" si="64"/>
        <v>0.1487921495653089</v>
      </c>
      <c r="E151" s="11">
        <f t="shared" si="64"/>
        <v>0.15163017202739151</v>
      </c>
      <c r="F151" s="11">
        <f t="shared" si="64"/>
        <v>0.26110786570846878</v>
      </c>
      <c r="G151" s="11">
        <f t="shared" si="64"/>
        <v>0.25021826232068822</v>
      </c>
      <c r="H151" s="11">
        <f t="shared" si="64"/>
        <v>6.9023691429706463E-2</v>
      </c>
      <c r="I151" s="11">
        <f t="shared" si="64"/>
        <v>9.7785421206473835E-2</v>
      </c>
      <c r="J151" s="11">
        <f t="shared" si="64"/>
        <v>0.161902411257342</v>
      </c>
      <c r="K151" s="11">
        <f t="shared" si="64"/>
        <v>0.25352395796721688</v>
      </c>
      <c r="M151" s="18" cm="1">
        <f t="array" ref="M151">AVERAGE(IF(ISNUMBER(B151:K151),B151:K151))</f>
        <v>0.16238679368965248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0.89949999999999997</v>
      </c>
      <c r="C153" s="11">
        <f t="shared" ref="C153:K153" si="65">MIN(C4,C18,C32,C46,C60,C74,C88,C102,C116,C130)</f>
        <v>0.88029999999999997</v>
      </c>
      <c r="D153" s="11">
        <f t="shared" si="65"/>
        <v>0.8931</v>
      </c>
      <c r="E153" s="11">
        <f t="shared" si="65"/>
        <v>0.88249999999999995</v>
      </c>
      <c r="F153" s="11">
        <f t="shared" si="65"/>
        <v>0.89370000000000005</v>
      </c>
      <c r="G153" s="11">
        <f t="shared" si="65"/>
        <v>0.88160000000000005</v>
      </c>
      <c r="H153" s="11">
        <f t="shared" si="65"/>
        <v>0.88039999999999996</v>
      </c>
      <c r="I153" s="11">
        <f t="shared" si="65"/>
        <v>0.88859999999999995</v>
      </c>
      <c r="J153" s="11">
        <f t="shared" si="65"/>
        <v>0.88560000000000005</v>
      </c>
      <c r="K153" s="11">
        <f t="shared" si="65"/>
        <v>0.8881</v>
      </c>
      <c r="M153" s="18" cm="1">
        <f t="array" ref="M153">AVERAGE(IF(ISNUMBER(B153:K153),B153:K153))</f>
        <v>0.88734000000000002</v>
      </c>
    </row>
    <row r="154" spans="1:13" x14ac:dyDescent="0.3">
      <c r="A154" s="10" t="s">
        <v>12</v>
      </c>
      <c r="B154" s="11">
        <f>MAX(B4,B18,B32,B46,B60,B74,B88,B102,B116,B130)</f>
        <v>0.91169999999999995</v>
      </c>
      <c r="C154" s="11">
        <f t="shared" ref="C154:K154" si="66">MAX(C4,C18,C32,C46,C60,C74,C88,C102,C116,C130)</f>
        <v>0.88790000000000002</v>
      </c>
      <c r="D154" s="11">
        <f t="shared" si="66"/>
        <v>0.90880000000000005</v>
      </c>
      <c r="E154" s="11">
        <f t="shared" si="66"/>
        <v>0.90990000000000004</v>
      </c>
      <c r="F154" s="11">
        <f t="shared" si="66"/>
        <v>0.91210000000000002</v>
      </c>
      <c r="G154" s="11">
        <f t="shared" si="66"/>
        <v>0.90759999999999996</v>
      </c>
      <c r="H154" s="11">
        <f t="shared" si="66"/>
        <v>0.89790000000000003</v>
      </c>
      <c r="I154" s="11">
        <f t="shared" si="66"/>
        <v>0.89729999999999999</v>
      </c>
      <c r="J154" s="11">
        <f t="shared" si="66"/>
        <v>0.89739999999999998</v>
      </c>
      <c r="K154" s="11">
        <f t="shared" si="66"/>
        <v>0.9</v>
      </c>
      <c r="M154" s="18" cm="1">
        <f t="array" ref="M154">AVERAGE(IF(ISNUMBER(B154:K154),B154:K154))</f>
        <v>0.90305999999999997</v>
      </c>
    </row>
    <row r="155" spans="1:13" x14ac:dyDescent="0.3">
      <c r="A155" s="9" t="s">
        <v>13</v>
      </c>
      <c r="B155" s="11">
        <f>(B4+B18+B32+B46+B60+B74+B88+B102+B116+B130)/10</f>
        <v>0.90437999999999996</v>
      </c>
      <c r="C155" s="11">
        <f t="shared" ref="C155:K155" si="67">(C4+C18+C32+C46+C60+C74+C88+C102+C116+C130)/10</f>
        <v>0.88324999999999998</v>
      </c>
      <c r="D155" s="11">
        <f t="shared" si="67"/>
        <v>0.90196000000000009</v>
      </c>
      <c r="E155" s="11" t="e">
        <f t="shared" si="67"/>
        <v>#VALUE!</v>
      </c>
      <c r="F155" s="11">
        <f t="shared" si="67"/>
        <v>0.90374999999999994</v>
      </c>
      <c r="G155" s="11" t="e">
        <f t="shared" si="67"/>
        <v>#VALUE!</v>
      </c>
      <c r="H155" s="11">
        <f t="shared" si="67"/>
        <v>0.89122999999999986</v>
      </c>
      <c r="I155" s="11">
        <f t="shared" si="67"/>
        <v>0.89261999999999997</v>
      </c>
      <c r="J155" s="11">
        <f t="shared" si="67"/>
        <v>0.89124999999999999</v>
      </c>
      <c r="K155" s="11" t="e">
        <f t="shared" si="67"/>
        <v>#VALUE!</v>
      </c>
      <c r="L155" s="16" t="s">
        <v>0</v>
      </c>
      <c r="M155" s="18" cm="1">
        <f t="array" ref="M155">AVERAGE(IF(ISNUMBER(B155:K155),B155:K155))</f>
        <v>0.8954914285714286</v>
      </c>
    </row>
    <row r="156" spans="1:13" x14ac:dyDescent="0.3">
      <c r="A156" s="9" t="s">
        <v>14</v>
      </c>
      <c r="B156" s="11">
        <f>MEDIAN(B4,B18,B32,B46,B60,B74,B88,B102,B116,B130)</f>
        <v>0.9043000000000001</v>
      </c>
      <c r="C156" s="11">
        <f t="shared" ref="C156:K156" si="68">MEDIAN(C4,C18,C32,C46,C60,C74,C88,C102,C116,C130)</f>
        <v>0.88250000000000006</v>
      </c>
      <c r="D156" s="11">
        <f t="shared" si="68"/>
        <v>0.90090000000000003</v>
      </c>
      <c r="E156" s="11">
        <f t="shared" si="68"/>
        <v>0.89790000000000003</v>
      </c>
      <c r="F156" s="11">
        <f t="shared" si="68"/>
        <v>0.90349999999999997</v>
      </c>
      <c r="G156" s="11">
        <f t="shared" si="68"/>
        <v>0.89880000000000004</v>
      </c>
      <c r="H156" s="11">
        <f t="shared" si="68"/>
        <v>0.89300000000000002</v>
      </c>
      <c r="I156" s="11">
        <f t="shared" si="68"/>
        <v>0.89224999999999999</v>
      </c>
      <c r="J156" s="11">
        <f t="shared" si="68"/>
        <v>0.89</v>
      </c>
      <c r="K156" s="11">
        <f t="shared" si="68"/>
        <v>0.89439999999999997</v>
      </c>
      <c r="M156" s="18" cm="1">
        <f t="array" ref="M156">AVERAGE(IF(ISNUMBER(B156:K156),B156:K156))</f>
        <v>0.89575499999999997</v>
      </c>
    </row>
    <row r="157" spans="1:13" x14ac:dyDescent="0.3">
      <c r="A157" s="9" t="s">
        <v>15</v>
      </c>
      <c r="B157" s="11">
        <f>B154-B153</f>
        <v>1.2199999999999989E-2</v>
      </c>
      <c r="C157" s="11">
        <f t="shared" ref="C157:K157" si="69">C154-C153</f>
        <v>7.6000000000000512E-3</v>
      </c>
      <c r="D157" s="11">
        <f t="shared" si="69"/>
        <v>1.5700000000000047E-2</v>
      </c>
      <c r="E157" s="11">
        <f t="shared" si="69"/>
        <v>2.7400000000000091E-2</v>
      </c>
      <c r="F157" s="11">
        <f t="shared" si="69"/>
        <v>1.8399999999999972E-2</v>
      </c>
      <c r="G157" s="11">
        <f t="shared" si="69"/>
        <v>2.5999999999999912E-2</v>
      </c>
      <c r="H157" s="11">
        <f t="shared" si="69"/>
        <v>1.7500000000000071E-2</v>
      </c>
      <c r="I157" s="11">
        <f t="shared" si="69"/>
        <v>8.700000000000041E-3</v>
      </c>
      <c r="J157" s="11">
        <f t="shared" si="69"/>
        <v>1.1799999999999922E-2</v>
      </c>
      <c r="K157" s="11">
        <f t="shared" si="69"/>
        <v>1.1900000000000022E-2</v>
      </c>
      <c r="M157" s="18" cm="1">
        <f t="array" ref="M157">AVERAGE(IF(ISNUMBER(B157:K157),B157:K157))</f>
        <v>1.5720000000000012E-2</v>
      </c>
    </row>
    <row r="159" spans="1:13" x14ac:dyDescent="0.3">
      <c r="A159" s="10" t="s">
        <v>42</v>
      </c>
      <c r="B159" t="e">
        <f>_xlfn.STDEV.S(C155:K155)</f>
        <v>#VALUE!</v>
      </c>
    </row>
    <row r="160" spans="1:13" x14ac:dyDescent="0.3">
      <c r="A160" s="9" t="s">
        <v>43</v>
      </c>
      <c r="B160" t="e">
        <f>B159/SQRT(9)</f>
        <v>#VALUE!</v>
      </c>
    </row>
    <row r="161" spans="1:13" x14ac:dyDescent="0.3">
      <c r="A161" s="9" t="s">
        <v>52</v>
      </c>
      <c r="B161" s="22">
        <f>(B132*B133-B134*B135)/SQRT((B132+B134)*(B132+B135)*(B133+B134)*(B133+B135))</f>
        <v>0.29596379423187247</v>
      </c>
      <c r="C161" s="22">
        <f t="shared" ref="C161:K161" si="70">(C132*C133-C134*C135)/SQRT((C132+C134)*(C132+C135)*(C133+C134)*(C133+C135))</f>
        <v>0.38689892178880742</v>
      </c>
      <c r="D161" s="22">
        <f t="shared" si="70"/>
        <v>0.20017691555422332</v>
      </c>
      <c r="E161" s="22">
        <f t="shared" si="70"/>
        <v>0.47672527790918479</v>
      </c>
      <c r="F161" s="22">
        <f t="shared" si="70"/>
        <v>0.4530081966069916</v>
      </c>
      <c r="G161" s="22">
        <f t="shared" si="70"/>
        <v>0.39528606109441566</v>
      </c>
      <c r="H161" s="22">
        <f t="shared" si="70"/>
        <v>0.27507446106457217</v>
      </c>
      <c r="I161" s="22">
        <f t="shared" si="70"/>
        <v>0.34395000633807127</v>
      </c>
      <c r="J161" s="22">
        <f t="shared" si="70"/>
        <v>0.20604084592303351</v>
      </c>
      <c r="K161" s="22">
        <f t="shared" si="70"/>
        <v>0.38540813626059944</v>
      </c>
      <c r="M161" s="26">
        <f>AVERAGE(B161:K161)</f>
        <v>0.34185326167717722</v>
      </c>
    </row>
  </sheetData>
  <mergeCells count="1">
    <mergeCell ref="B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D727-70A8-4B4B-B7A2-CCAF9ADCB1EF}">
  <dimension ref="A1:W161"/>
  <sheetViews>
    <sheetView topLeftCell="A136" workbookViewId="0">
      <selection activeCell="M161" sqref="M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0.89870000000000005</v>
      </c>
      <c r="C4" s="11">
        <v>0.89770000000000005</v>
      </c>
      <c r="D4" s="11">
        <v>0.89549999999999996</v>
      </c>
      <c r="E4" s="11">
        <v>0.9073</v>
      </c>
      <c r="F4" s="11">
        <v>0.90410000000000001</v>
      </c>
      <c r="G4" s="11">
        <v>0.90029999999999999</v>
      </c>
      <c r="H4" s="11">
        <v>0.89900000000000002</v>
      </c>
      <c r="I4" s="11">
        <v>0.89290000000000003</v>
      </c>
      <c r="J4" s="11">
        <v>0.89729999999999999</v>
      </c>
      <c r="K4" s="11">
        <v>0.89329999999999998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15</v>
      </c>
      <c r="C6" s="2">
        <v>6</v>
      </c>
      <c r="D6" s="2">
        <v>4</v>
      </c>
      <c r="E6" s="2">
        <v>8</v>
      </c>
      <c r="F6" s="2">
        <v>9</v>
      </c>
      <c r="G6" s="2">
        <v>4</v>
      </c>
      <c r="H6" s="2">
        <v>4</v>
      </c>
      <c r="I6" s="2">
        <v>9</v>
      </c>
      <c r="J6" s="2">
        <v>13</v>
      </c>
      <c r="K6" s="2">
        <v>6</v>
      </c>
    </row>
    <row r="7" spans="1:11" x14ac:dyDescent="0.3">
      <c r="A7" s="5" t="s">
        <v>19</v>
      </c>
      <c r="B7" s="2">
        <v>30</v>
      </c>
      <c r="C7" s="2">
        <v>38</v>
      </c>
      <c r="D7" s="2">
        <v>43</v>
      </c>
      <c r="E7" s="2">
        <v>35</v>
      </c>
      <c r="F7" s="2">
        <v>32</v>
      </c>
      <c r="G7" s="2">
        <v>26</v>
      </c>
      <c r="H7" s="2">
        <v>39</v>
      </c>
      <c r="I7" s="2">
        <v>28</v>
      </c>
      <c r="J7" s="2">
        <v>28</v>
      </c>
      <c r="K7" s="2">
        <v>37</v>
      </c>
    </row>
    <row r="8" spans="1:11" x14ac:dyDescent="0.3">
      <c r="A8" s="5" t="s">
        <v>22</v>
      </c>
      <c r="B8" s="2">
        <v>15</v>
      </c>
      <c r="C8" s="2">
        <v>7</v>
      </c>
      <c r="D8" s="2">
        <v>2</v>
      </c>
      <c r="E8" s="2">
        <v>10</v>
      </c>
      <c r="F8" s="2">
        <v>13</v>
      </c>
      <c r="G8" s="2">
        <v>19</v>
      </c>
      <c r="H8" s="2">
        <v>6</v>
      </c>
      <c r="I8" s="2">
        <v>17</v>
      </c>
      <c r="J8" s="2">
        <v>15</v>
      </c>
      <c r="K8" s="2">
        <v>8</v>
      </c>
    </row>
    <row r="9" spans="1:11" x14ac:dyDescent="0.3">
      <c r="A9" s="5" t="s">
        <v>20</v>
      </c>
      <c r="B9" s="2">
        <v>17</v>
      </c>
      <c r="C9" s="2">
        <v>26</v>
      </c>
      <c r="D9" s="2">
        <v>28</v>
      </c>
      <c r="E9" s="2">
        <v>24</v>
      </c>
      <c r="F9" s="2">
        <v>23</v>
      </c>
      <c r="G9" s="2">
        <v>28</v>
      </c>
      <c r="H9" s="2">
        <v>28</v>
      </c>
      <c r="I9" s="2">
        <v>23</v>
      </c>
      <c r="J9" s="2">
        <v>19</v>
      </c>
      <c r="K9" s="2">
        <v>26</v>
      </c>
    </row>
    <row r="10" spans="1:11" x14ac:dyDescent="0.3">
      <c r="A10" s="13" t="s">
        <v>27</v>
      </c>
      <c r="B10" s="11">
        <f>(B6+B7)/SUM(B6:B9)</f>
        <v>0.58441558441558439</v>
      </c>
      <c r="C10" s="11">
        <f t="shared" ref="C10:K10" si="0">(C6+C7)/SUM(C6:C9)</f>
        <v>0.5714285714285714</v>
      </c>
      <c r="D10" s="11">
        <f t="shared" si="0"/>
        <v>0.61038961038961037</v>
      </c>
      <c r="E10" s="11">
        <f t="shared" si="0"/>
        <v>0.55844155844155841</v>
      </c>
      <c r="F10" s="11">
        <f t="shared" si="0"/>
        <v>0.53246753246753242</v>
      </c>
      <c r="G10" s="11">
        <f t="shared" si="0"/>
        <v>0.38961038961038963</v>
      </c>
      <c r="H10" s="11">
        <f t="shared" si="0"/>
        <v>0.55844155844155841</v>
      </c>
      <c r="I10" s="11">
        <f t="shared" si="0"/>
        <v>0.48051948051948051</v>
      </c>
      <c r="J10" s="11">
        <f t="shared" si="0"/>
        <v>0.54666666666666663</v>
      </c>
      <c r="K10" s="11">
        <f t="shared" si="0"/>
        <v>0.55844155844155841</v>
      </c>
    </row>
    <row r="11" spans="1:11" x14ac:dyDescent="0.3">
      <c r="A11" s="4" t="s">
        <v>17</v>
      </c>
      <c r="B11" s="11">
        <f>B6/(B6+B8)</f>
        <v>0.5</v>
      </c>
      <c r="C11" s="11">
        <f t="shared" ref="C11:K11" si="1">C6/(C6+C8)</f>
        <v>0.46153846153846156</v>
      </c>
      <c r="D11" s="11">
        <f t="shared" si="1"/>
        <v>0.66666666666666663</v>
      </c>
      <c r="E11" s="11">
        <f t="shared" si="1"/>
        <v>0.44444444444444442</v>
      </c>
      <c r="F11" s="11">
        <f t="shared" si="1"/>
        <v>0.40909090909090912</v>
      </c>
      <c r="G11" s="11">
        <f t="shared" si="1"/>
        <v>0.17391304347826086</v>
      </c>
      <c r="H11" s="11">
        <f t="shared" si="1"/>
        <v>0.4</v>
      </c>
      <c r="I11" s="11">
        <f t="shared" si="1"/>
        <v>0.34615384615384615</v>
      </c>
      <c r="J11" s="11">
        <f t="shared" si="1"/>
        <v>0.4642857142857143</v>
      </c>
      <c r="K11" s="11">
        <f t="shared" si="1"/>
        <v>0.42857142857142855</v>
      </c>
    </row>
    <row r="12" spans="1:11" x14ac:dyDescent="0.3">
      <c r="A12" s="4" t="s">
        <v>16</v>
      </c>
      <c r="B12" s="11">
        <f>B6/(B6+B9)</f>
        <v>0.46875</v>
      </c>
      <c r="C12" s="11">
        <f t="shared" ref="C12:K12" si="2">C6/(C6+C9)</f>
        <v>0.1875</v>
      </c>
      <c r="D12" s="11">
        <f t="shared" si="2"/>
        <v>0.125</v>
      </c>
      <c r="E12" s="11">
        <f t="shared" si="2"/>
        <v>0.25</v>
      </c>
      <c r="F12" s="11">
        <f t="shared" si="2"/>
        <v>0.28125</v>
      </c>
      <c r="G12" s="11">
        <f t="shared" si="2"/>
        <v>0.125</v>
      </c>
      <c r="H12" s="11">
        <f t="shared" si="2"/>
        <v>0.125</v>
      </c>
      <c r="I12" s="11">
        <f t="shared" si="2"/>
        <v>0.28125</v>
      </c>
      <c r="J12" s="11">
        <f t="shared" si="2"/>
        <v>0.40625</v>
      </c>
      <c r="K12" s="11">
        <f t="shared" si="2"/>
        <v>0.1875</v>
      </c>
    </row>
    <row r="13" spans="1:11" x14ac:dyDescent="0.3">
      <c r="A13" s="4" t="s">
        <v>18</v>
      </c>
      <c r="B13" s="11">
        <f>B7/(B7+B8)</f>
        <v>0.66666666666666663</v>
      </c>
      <c r="C13" s="11">
        <f t="shared" ref="C13:K13" si="3">C7/(C7+C8)</f>
        <v>0.84444444444444444</v>
      </c>
      <c r="D13" s="11">
        <f t="shared" si="3"/>
        <v>0.9555555555555556</v>
      </c>
      <c r="E13" s="11">
        <f t="shared" si="3"/>
        <v>0.77777777777777779</v>
      </c>
      <c r="F13" s="11">
        <f t="shared" si="3"/>
        <v>0.71111111111111114</v>
      </c>
      <c r="G13" s="11">
        <f t="shared" si="3"/>
        <v>0.57777777777777772</v>
      </c>
      <c r="H13" s="11">
        <f t="shared" si="3"/>
        <v>0.8666666666666667</v>
      </c>
      <c r="I13" s="11">
        <f t="shared" si="3"/>
        <v>0.62222222222222223</v>
      </c>
      <c r="J13" s="11">
        <f t="shared" si="3"/>
        <v>0.65116279069767447</v>
      </c>
      <c r="K13" s="11">
        <f t="shared" si="3"/>
        <v>0.82222222222222219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0.46875</v>
      </c>
      <c r="C15" s="11">
        <f t="shared" ref="C15:K15" si="4">C6/(C6+C9)</f>
        <v>0.1875</v>
      </c>
      <c r="D15" s="11">
        <f t="shared" si="4"/>
        <v>0.125</v>
      </c>
      <c r="E15" s="11">
        <f t="shared" si="4"/>
        <v>0.25</v>
      </c>
      <c r="F15" s="11">
        <f t="shared" si="4"/>
        <v>0.28125</v>
      </c>
      <c r="G15" s="11">
        <f t="shared" si="4"/>
        <v>0.125</v>
      </c>
      <c r="H15" s="11">
        <f t="shared" si="4"/>
        <v>0.125</v>
      </c>
      <c r="I15" s="11">
        <f t="shared" si="4"/>
        <v>0.28125</v>
      </c>
      <c r="J15" s="11">
        <f t="shared" si="4"/>
        <v>0.40625</v>
      </c>
      <c r="K15" s="11">
        <f t="shared" si="4"/>
        <v>0.1875</v>
      </c>
    </row>
    <row r="16" spans="1:11" x14ac:dyDescent="0.3">
      <c r="A16" s="4" t="s">
        <v>23</v>
      </c>
      <c r="B16" s="11">
        <f>B8/(B8+B7)</f>
        <v>0.33333333333333331</v>
      </c>
      <c r="C16" s="11">
        <f t="shared" ref="C16:K16" si="5">C8/(C8+C7)</f>
        <v>0.15555555555555556</v>
      </c>
      <c r="D16" s="11">
        <f t="shared" si="5"/>
        <v>4.4444444444444446E-2</v>
      </c>
      <c r="E16" s="11">
        <f t="shared" si="5"/>
        <v>0.22222222222222221</v>
      </c>
      <c r="F16" s="11">
        <f t="shared" si="5"/>
        <v>0.28888888888888886</v>
      </c>
      <c r="G16" s="11">
        <f t="shared" si="5"/>
        <v>0.42222222222222222</v>
      </c>
      <c r="H16" s="11">
        <f t="shared" si="5"/>
        <v>0.13333333333333333</v>
      </c>
      <c r="I16" s="11">
        <f t="shared" si="5"/>
        <v>0.37777777777777777</v>
      </c>
      <c r="J16" s="11">
        <f t="shared" si="5"/>
        <v>0.34883720930232559</v>
      </c>
      <c r="K16" s="11">
        <f t="shared" si="5"/>
        <v>0.17777777777777778</v>
      </c>
    </row>
    <row r="17" spans="1:12" x14ac:dyDescent="0.3">
      <c r="C17" s="11"/>
    </row>
    <row r="18" spans="1:12" x14ac:dyDescent="0.3">
      <c r="A18" s="6" t="s">
        <v>32</v>
      </c>
      <c r="B18" s="11">
        <v>0.88939999999999997</v>
      </c>
      <c r="C18" s="11">
        <v>0.89739999999999998</v>
      </c>
      <c r="D18" s="11">
        <v>0.88790000000000002</v>
      </c>
      <c r="E18" s="11">
        <v>0.90080000000000005</v>
      </c>
      <c r="F18" s="11">
        <v>0.89790000000000003</v>
      </c>
      <c r="G18" s="11">
        <v>0.90059999999999996</v>
      </c>
      <c r="H18" s="11">
        <v>0.90459999999999996</v>
      </c>
      <c r="I18" s="11">
        <v>0.89859999999999995</v>
      </c>
      <c r="J18" s="11">
        <v>0.8891</v>
      </c>
      <c r="K18" s="11">
        <v>0.89349999999999996</v>
      </c>
      <c r="L18" s="11" t="s">
        <v>0</v>
      </c>
    </row>
    <row r="20" spans="1:12" x14ac:dyDescent="0.3">
      <c r="A20" s="5" t="s">
        <v>21</v>
      </c>
      <c r="B20" s="2">
        <v>14</v>
      </c>
      <c r="C20" s="2">
        <v>3</v>
      </c>
      <c r="D20" s="2">
        <v>2</v>
      </c>
      <c r="E20" s="2">
        <v>10</v>
      </c>
      <c r="F20" s="2">
        <v>6</v>
      </c>
      <c r="G20" s="2">
        <v>11</v>
      </c>
      <c r="H20" s="2">
        <v>2</v>
      </c>
      <c r="I20" s="2">
        <v>5</v>
      </c>
      <c r="J20" s="2">
        <v>7</v>
      </c>
      <c r="K20" s="2">
        <v>4</v>
      </c>
    </row>
    <row r="21" spans="1:12" x14ac:dyDescent="0.3">
      <c r="A21" s="5" t="s">
        <v>19</v>
      </c>
      <c r="B21" s="2">
        <v>32</v>
      </c>
      <c r="C21" s="21">
        <v>34</v>
      </c>
      <c r="D21" s="2">
        <v>42</v>
      </c>
      <c r="E21" s="2">
        <v>36</v>
      </c>
      <c r="F21" s="2">
        <v>38</v>
      </c>
      <c r="G21" s="2">
        <v>30</v>
      </c>
      <c r="H21" s="2">
        <v>42</v>
      </c>
      <c r="I21" s="2">
        <v>30</v>
      </c>
      <c r="J21" s="2">
        <v>38</v>
      </c>
      <c r="K21" s="2">
        <v>39</v>
      </c>
    </row>
    <row r="22" spans="1:12" x14ac:dyDescent="0.3">
      <c r="A22" s="5" t="s">
        <v>22</v>
      </c>
      <c r="B22" s="2">
        <v>17</v>
      </c>
      <c r="C22" s="2">
        <v>15</v>
      </c>
      <c r="D22" s="2">
        <v>7</v>
      </c>
      <c r="E22" s="2">
        <v>13</v>
      </c>
      <c r="F22" s="2">
        <v>11</v>
      </c>
      <c r="G22" s="2">
        <v>19</v>
      </c>
      <c r="H22" s="2">
        <v>7</v>
      </c>
      <c r="I22" s="2">
        <v>19</v>
      </c>
      <c r="J22" s="2">
        <v>11</v>
      </c>
      <c r="K22" s="2">
        <v>10</v>
      </c>
    </row>
    <row r="23" spans="1:12" x14ac:dyDescent="0.3">
      <c r="A23" s="5" t="s">
        <v>20</v>
      </c>
      <c r="B23" s="2">
        <v>14</v>
      </c>
      <c r="C23" s="2">
        <v>25</v>
      </c>
      <c r="D23" s="2">
        <v>26</v>
      </c>
      <c r="E23" s="2">
        <v>18</v>
      </c>
      <c r="F23" s="2">
        <v>22</v>
      </c>
      <c r="G23" s="2">
        <v>17</v>
      </c>
      <c r="H23" s="2">
        <v>26</v>
      </c>
      <c r="I23" s="2">
        <v>23</v>
      </c>
      <c r="J23" s="2">
        <v>21</v>
      </c>
      <c r="K23" s="2">
        <v>24</v>
      </c>
    </row>
    <row r="24" spans="1:12" x14ac:dyDescent="0.3">
      <c r="A24" s="13" t="s">
        <v>27</v>
      </c>
      <c r="B24" s="11">
        <f>(B20+B21)/SUM(B20:B23)</f>
        <v>0.59740259740259738</v>
      </c>
      <c r="C24" s="11">
        <f t="shared" ref="C24:K24" si="6">(C20+C21)/SUM(C20:C23)</f>
        <v>0.48051948051948051</v>
      </c>
      <c r="D24" s="11">
        <f t="shared" si="6"/>
        <v>0.5714285714285714</v>
      </c>
      <c r="E24" s="11">
        <f t="shared" si="6"/>
        <v>0.59740259740259738</v>
      </c>
      <c r="F24" s="11">
        <f t="shared" si="6"/>
        <v>0.5714285714285714</v>
      </c>
      <c r="G24" s="11">
        <f t="shared" si="6"/>
        <v>0.53246753246753242</v>
      </c>
      <c r="H24" s="11">
        <f t="shared" si="6"/>
        <v>0.5714285714285714</v>
      </c>
      <c r="I24" s="11">
        <f t="shared" si="6"/>
        <v>0.45454545454545453</v>
      </c>
      <c r="J24" s="11">
        <f t="shared" si="6"/>
        <v>0.58441558441558439</v>
      </c>
      <c r="K24" s="11">
        <f t="shared" si="6"/>
        <v>0.55844155844155841</v>
      </c>
    </row>
    <row r="25" spans="1:12" x14ac:dyDescent="0.3">
      <c r="A25" s="4" t="s">
        <v>17</v>
      </c>
      <c r="B25" s="11">
        <f>B20/(B20+B22)</f>
        <v>0.45161290322580644</v>
      </c>
      <c r="C25" s="11">
        <f t="shared" ref="C25:K25" si="7">C20/(C20+C22)</f>
        <v>0.16666666666666666</v>
      </c>
      <c r="D25" s="11">
        <f t="shared" si="7"/>
        <v>0.22222222222222221</v>
      </c>
      <c r="E25" s="11">
        <f t="shared" si="7"/>
        <v>0.43478260869565216</v>
      </c>
      <c r="F25" s="11">
        <f t="shared" si="7"/>
        <v>0.35294117647058826</v>
      </c>
      <c r="G25" s="11">
        <f t="shared" si="7"/>
        <v>0.36666666666666664</v>
      </c>
      <c r="H25" s="11">
        <f t="shared" si="7"/>
        <v>0.22222222222222221</v>
      </c>
      <c r="I25" s="11">
        <f t="shared" si="7"/>
        <v>0.20833333333333334</v>
      </c>
      <c r="J25" s="11">
        <f t="shared" si="7"/>
        <v>0.3888888888888889</v>
      </c>
      <c r="K25" s="11">
        <f t="shared" si="7"/>
        <v>0.2857142857142857</v>
      </c>
    </row>
    <row r="26" spans="1:12" x14ac:dyDescent="0.3">
      <c r="A26" s="4" t="s">
        <v>16</v>
      </c>
      <c r="B26" s="11">
        <f>B20/(B20+B23)</f>
        <v>0.5</v>
      </c>
      <c r="C26" s="11">
        <f t="shared" ref="C26:K26" si="8">C20/(C20+C23)</f>
        <v>0.10714285714285714</v>
      </c>
      <c r="D26" s="11">
        <f t="shared" si="8"/>
        <v>7.1428571428571425E-2</v>
      </c>
      <c r="E26" s="11">
        <f t="shared" si="8"/>
        <v>0.35714285714285715</v>
      </c>
      <c r="F26" s="11">
        <f t="shared" si="8"/>
        <v>0.21428571428571427</v>
      </c>
      <c r="G26" s="11">
        <f t="shared" si="8"/>
        <v>0.39285714285714285</v>
      </c>
      <c r="H26" s="11">
        <f t="shared" si="8"/>
        <v>7.1428571428571425E-2</v>
      </c>
      <c r="I26" s="11">
        <f t="shared" si="8"/>
        <v>0.17857142857142858</v>
      </c>
      <c r="J26" s="11">
        <f t="shared" si="8"/>
        <v>0.25</v>
      </c>
      <c r="K26" s="11">
        <f t="shared" si="8"/>
        <v>0.14285714285714285</v>
      </c>
    </row>
    <row r="27" spans="1:12" x14ac:dyDescent="0.3">
      <c r="A27" s="4" t="s">
        <v>18</v>
      </c>
      <c r="B27" s="11">
        <f>B21/(B21+B22)</f>
        <v>0.65306122448979587</v>
      </c>
      <c r="C27" s="11">
        <f t="shared" ref="C27:K27" si="9">C21/(C21+C22)</f>
        <v>0.69387755102040816</v>
      </c>
      <c r="D27" s="11">
        <f t="shared" si="9"/>
        <v>0.8571428571428571</v>
      </c>
      <c r="E27" s="11">
        <f t="shared" si="9"/>
        <v>0.73469387755102045</v>
      </c>
      <c r="F27" s="11">
        <f t="shared" si="9"/>
        <v>0.77551020408163263</v>
      </c>
      <c r="G27" s="11">
        <f t="shared" si="9"/>
        <v>0.61224489795918369</v>
      </c>
      <c r="H27" s="11">
        <f t="shared" si="9"/>
        <v>0.8571428571428571</v>
      </c>
      <c r="I27" s="11">
        <f t="shared" si="9"/>
        <v>0.61224489795918369</v>
      </c>
      <c r="J27" s="11">
        <f t="shared" si="9"/>
        <v>0.77551020408163263</v>
      </c>
      <c r="K27" s="11">
        <f t="shared" si="9"/>
        <v>0.79591836734693877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0.5</v>
      </c>
      <c r="C29" s="11">
        <f t="shared" ref="C29:K29" si="10">C20/(C20+C23)</f>
        <v>0.10714285714285714</v>
      </c>
      <c r="D29" s="11">
        <f t="shared" si="10"/>
        <v>7.1428571428571425E-2</v>
      </c>
      <c r="E29" s="11">
        <f t="shared" si="10"/>
        <v>0.35714285714285715</v>
      </c>
      <c r="F29" s="11">
        <f t="shared" si="10"/>
        <v>0.21428571428571427</v>
      </c>
      <c r="G29" s="11">
        <f t="shared" si="10"/>
        <v>0.39285714285714285</v>
      </c>
      <c r="H29" s="11">
        <f t="shared" si="10"/>
        <v>7.1428571428571425E-2</v>
      </c>
      <c r="I29" s="11">
        <f t="shared" si="10"/>
        <v>0.17857142857142858</v>
      </c>
      <c r="J29" s="11">
        <f t="shared" si="10"/>
        <v>0.25</v>
      </c>
      <c r="K29" s="11">
        <f t="shared" si="10"/>
        <v>0.14285714285714285</v>
      </c>
    </row>
    <row r="30" spans="1:12" x14ac:dyDescent="0.3">
      <c r="A30" s="4" t="s">
        <v>23</v>
      </c>
      <c r="B30" s="11">
        <f>B22/(B22+B21)</f>
        <v>0.34693877551020408</v>
      </c>
      <c r="C30" s="11">
        <f t="shared" ref="C30:K30" si="11">C22/(C22+C21)</f>
        <v>0.30612244897959184</v>
      </c>
      <c r="D30" s="11">
        <f t="shared" si="11"/>
        <v>0.14285714285714285</v>
      </c>
      <c r="E30" s="11">
        <f t="shared" si="11"/>
        <v>0.26530612244897961</v>
      </c>
      <c r="F30" s="11">
        <f t="shared" si="11"/>
        <v>0.22448979591836735</v>
      </c>
      <c r="G30" s="11">
        <f t="shared" si="11"/>
        <v>0.38775510204081631</v>
      </c>
      <c r="H30" s="11">
        <f t="shared" si="11"/>
        <v>0.14285714285714285</v>
      </c>
      <c r="I30" s="11">
        <f t="shared" si="11"/>
        <v>0.38775510204081631</v>
      </c>
      <c r="J30" s="11">
        <f t="shared" si="11"/>
        <v>0.22448979591836735</v>
      </c>
      <c r="K30" s="11">
        <f t="shared" si="11"/>
        <v>0.20408163265306123</v>
      </c>
    </row>
    <row r="31" spans="1:12" x14ac:dyDescent="0.3">
      <c r="C31" s="11"/>
    </row>
    <row r="32" spans="1:12" x14ac:dyDescent="0.3">
      <c r="A32" s="6" t="s">
        <v>33</v>
      </c>
      <c r="B32" s="11">
        <v>0.88929999999999998</v>
      </c>
      <c r="C32" s="11">
        <v>0.89510000000000001</v>
      </c>
      <c r="D32" s="11">
        <v>0.89470000000000005</v>
      </c>
      <c r="E32" s="11">
        <v>0.8931</v>
      </c>
      <c r="F32" s="11">
        <v>0.89410000000000001</v>
      </c>
      <c r="G32" s="11">
        <v>0.88890000000000002</v>
      </c>
      <c r="H32" s="11">
        <v>0.89339999999999997</v>
      </c>
      <c r="I32" s="11">
        <v>0.88880000000000003</v>
      </c>
      <c r="J32" s="11">
        <v>0.90069999999999995</v>
      </c>
      <c r="K32" s="11">
        <v>0.89429999999999998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9</v>
      </c>
      <c r="C34" s="21">
        <v>5</v>
      </c>
      <c r="D34" s="2">
        <v>6</v>
      </c>
      <c r="E34" s="2">
        <v>7</v>
      </c>
      <c r="F34" s="2">
        <v>2</v>
      </c>
      <c r="G34" s="2">
        <v>5</v>
      </c>
      <c r="H34" s="2">
        <v>4</v>
      </c>
      <c r="I34" s="2">
        <v>7</v>
      </c>
      <c r="J34" s="2">
        <v>5</v>
      </c>
      <c r="K34" s="2">
        <v>7</v>
      </c>
    </row>
    <row r="35" spans="1:11" x14ac:dyDescent="0.3">
      <c r="A35" s="5" t="s">
        <v>19</v>
      </c>
      <c r="B35" s="2">
        <v>30</v>
      </c>
      <c r="C35" s="21">
        <v>39</v>
      </c>
      <c r="D35" s="2">
        <v>54</v>
      </c>
      <c r="E35" s="2">
        <v>42</v>
      </c>
      <c r="F35" s="2">
        <v>27</v>
      </c>
      <c r="G35" s="2">
        <v>37</v>
      </c>
      <c r="H35" s="2">
        <v>44</v>
      </c>
      <c r="I35" s="2">
        <v>41</v>
      </c>
      <c r="J35" s="2">
        <v>37</v>
      </c>
      <c r="K35" s="2">
        <v>44</v>
      </c>
    </row>
    <row r="36" spans="1:11" x14ac:dyDescent="0.3">
      <c r="A36" s="5" t="s">
        <v>22</v>
      </c>
      <c r="B36" s="2">
        <v>22</v>
      </c>
      <c r="C36" s="2">
        <v>13</v>
      </c>
      <c r="D36" s="2">
        <v>1</v>
      </c>
      <c r="E36" s="2">
        <v>12</v>
      </c>
      <c r="F36" s="2">
        <v>17</v>
      </c>
      <c r="G36" s="2">
        <v>17</v>
      </c>
      <c r="H36" s="2">
        <v>9</v>
      </c>
      <c r="I36" s="2">
        <v>13</v>
      </c>
      <c r="J36" s="2">
        <v>17</v>
      </c>
      <c r="K36" s="2">
        <v>10</v>
      </c>
    </row>
    <row r="37" spans="1:11" x14ac:dyDescent="0.3">
      <c r="A37" s="5" t="s">
        <v>20</v>
      </c>
      <c r="B37" s="2">
        <v>14</v>
      </c>
      <c r="C37" s="2">
        <v>18</v>
      </c>
      <c r="D37" s="2">
        <v>17</v>
      </c>
      <c r="E37" s="2">
        <v>16</v>
      </c>
      <c r="F37" s="2">
        <v>21</v>
      </c>
      <c r="G37" s="2">
        <v>18</v>
      </c>
      <c r="H37" s="2">
        <v>19</v>
      </c>
      <c r="I37" s="2">
        <v>16</v>
      </c>
      <c r="J37" s="2">
        <v>18</v>
      </c>
      <c r="K37" s="2">
        <v>16</v>
      </c>
    </row>
    <row r="38" spans="1:11" x14ac:dyDescent="0.3">
      <c r="A38" s="13" t="s">
        <v>27</v>
      </c>
      <c r="B38" s="11">
        <f>(B34+B35)/SUM(B34:B37)</f>
        <v>0.52</v>
      </c>
      <c r="C38" s="11">
        <f t="shared" ref="C38:K38" si="12">(C34+C35)/SUM(C34:C37)</f>
        <v>0.58666666666666667</v>
      </c>
      <c r="D38" s="11">
        <f t="shared" si="12"/>
        <v>0.76923076923076927</v>
      </c>
      <c r="E38" s="11">
        <f t="shared" si="12"/>
        <v>0.63636363636363635</v>
      </c>
      <c r="F38" s="11">
        <f t="shared" si="12"/>
        <v>0.43283582089552236</v>
      </c>
      <c r="G38" s="11">
        <f t="shared" si="12"/>
        <v>0.54545454545454541</v>
      </c>
      <c r="H38" s="11">
        <f t="shared" si="12"/>
        <v>0.63157894736842102</v>
      </c>
      <c r="I38" s="11">
        <f t="shared" si="12"/>
        <v>0.62337662337662336</v>
      </c>
      <c r="J38" s="11">
        <f t="shared" si="12"/>
        <v>0.54545454545454541</v>
      </c>
      <c r="K38" s="11">
        <f t="shared" si="12"/>
        <v>0.66233766233766234</v>
      </c>
    </row>
    <row r="39" spans="1:11" x14ac:dyDescent="0.3">
      <c r="A39" s="4" t="s">
        <v>17</v>
      </c>
      <c r="B39" s="11">
        <f>B34/(B34+B36)</f>
        <v>0.29032258064516131</v>
      </c>
      <c r="C39" s="11">
        <f t="shared" ref="C39:K39" si="13">C34/(C34+C36)</f>
        <v>0.27777777777777779</v>
      </c>
      <c r="D39" s="11">
        <f t="shared" si="13"/>
        <v>0.8571428571428571</v>
      </c>
      <c r="E39" s="11">
        <f t="shared" si="13"/>
        <v>0.36842105263157893</v>
      </c>
      <c r="F39" s="11">
        <f t="shared" si="13"/>
        <v>0.10526315789473684</v>
      </c>
      <c r="G39" s="11">
        <f t="shared" si="13"/>
        <v>0.22727272727272727</v>
      </c>
      <c r="H39" s="11">
        <f t="shared" si="13"/>
        <v>0.30769230769230771</v>
      </c>
      <c r="I39" s="11">
        <f t="shared" si="13"/>
        <v>0.35</v>
      </c>
      <c r="J39" s="11">
        <f t="shared" si="13"/>
        <v>0.22727272727272727</v>
      </c>
      <c r="K39" s="11">
        <f t="shared" si="13"/>
        <v>0.41176470588235292</v>
      </c>
    </row>
    <row r="40" spans="1:11" x14ac:dyDescent="0.3">
      <c r="A40" s="4" t="s">
        <v>16</v>
      </c>
      <c r="B40" s="11">
        <f>B34/(B34+B37)</f>
        <v>0.39130434782608697</v>
      </c>
      <c r="C40" s="11">
        <f t="shared" ref="C40:K40" si="14">C34/(C34+C37)</f>
        <v>0.21739130434782608</v>
      </c>
      <c r="D40" s="11">
        <f t="shared" si="14"/>
        <v>0.2608695652173913</v>
      </c>
      <c r="E40" s="11">
        <f t="shared" si="14"/>
        <v>0.30434782608695654</v>
      </c>
      <c r="F40" s="11">
        <f t="shared" si="14"/>
        <v>8.6956521739130432E-2</v>
      </c>
      <c r="G40" s="11">
        <f t="shared" si="14"/>
        <v>0.21739130434782608</v>
      </c>
      <c r="H40" s="11">
        <f t="shared" si="14"/>
        <v>0.17391304347826086</v>
      </c>
      <c r="I40" s="11">
        <f t="shared" si="14"/>
        <v>0.30434782608695654</v>
      </c>
      <c r="J40" s="11">
        <f t="shared" si="14"/>
        <v>0.21739130434782608</v>
      </c>
      <c r="K40" s="11">
        <f t="shared" si="14"/>
        <v>0.30434782608695654</v>
      </c>
    </row>
    <row r="41" spans="1:11" x14ac:dyDescent="0.3">
      <c r="A41" s="4" t="s">
        <v>18</v>
      </c>
      <c r="B41" s="11">
        <f>B35/(B35+B36)</f>
        <v>0.57692307692307687</v>
      </c>
      <c r="C41" s="11">
        <f t="shared" ref="C41:K41" si="15">C35/(C35+C36)</f>
        <v>0.75</v>
      </c>
      <c r="D41" s="11">
        <f t="shared" si="15"/>
        <v>0.98181818181818181</v>
      </c>
      <c r="E41" s="11">
        <f t="shared" si="15"/>
        <v>0.77777777777777779</v>
      </c>
      <c r="F41" s="11">
        <f t="shared" si="15"/>
        <v>0.61363636363636365</v>
      </c>
      <c r="G41" s="11">
        <f t="shared" si="15"/>
        <v>0.68518518518518523</v>
      </c>
      <c r="H41" s="11">
        <f t="shared" si="15"/>
        <v>0.83018867924528306</v>
      </c>
      <c r="I41" s="11">
        <f t="shared" si="15"/>
        <v>0.7592592592592593</v>
      </c>
      <c r="J41" s="11">
        <f t="shared" si="15"/>
        <v>0.68518518518518523</v>
      </c>
      <c r="K41" s="11">
        <f t="shared" si="15"/>
        <v>0.81481481481481477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0.39130434782608697</v>
      </c>
      <c r="C43" s="11">
        <f t="shared" ref="C43:K43" si="16">C34/(C34+C37)</f>
        <v>0.21739130434782608</v>
      </c>
      <c r="D43" s="11">
        <f t="shared" si="16"/>
        <v>0.2608695652173913</v>
      </c>
      <c r="E43" s="11">
        <f t="shared" si="16"/>
        <v>0.30434782608695654</v>
      </c>
      <c r="F43" s="11">
        <f t="shared" si="16"/>
        <v>8.6956521739130432E-2</v>
      </c>
      <c r="G43" s="11">
        <f t="shared" si="16"/>
        <v>0.21739130434782608</v>
      </c>
      <c r="H43" s="11">
        <f t="shared" si="16"/>
        <v>0.17391304347826086</v>
      </c>
      <c r="I43" s="11">
        <f t="shared" si="16"/>
        <v>0.30434782608695654</v>
      </c>
      <c r="J43" s="11">
        <f t="shared" si="16"/>
        <v>0.21739130434782608</v>
      </c>
      <c r="K43" s="11">
        <f t="shared" si="16"/>
        <v>0.30434782608695654</v>
      </c>
    </row>
    <row r="44" spans="1:11" x14ac:dyDescent="0.3">
      <c r="A44" s="4" t="s">
        <v>23</v>
      </c>
      <c r="B44" s="11">
        <f>B36/(B36+B35)</f>
        <v>0.42307692307692307</v>
      </c>
      <c r="C44" s="11">
        <f t="shared" ref="C44:K44" si="17">C36/(C36+C35)</f>
        <v>0.25</v>
      </c>
      <c r="D44" s="11">
        <f t="shared" si="17"/>
        <v>1.8181818181818181E-2</v>
      </c>
      <c r="E44" s="11">
        <f t="shared" si="17"/>
        <v>0.22222222222222221</v>
      </c>
      <c r="F44" s="11">
        <f t="shared" si="17"/>
        <v>0.38636363636363635</v>
      </c>
      <c r="G44" s="11">
        <f t="shared" si="17"/>
        <v>0.31481481481481483</v>
      </c>
      <c r="H44" s="11">
        <f t="shared" si="17"/>
        <v>0.16981132075471697</v>
      </c>
      <c r="I44" s="11">
        <f t="shared" si="17"/>
        <v>0.24074074074074073</v>
      </c>
      <c r="J44" s="11">
        <f t="shared" si="17"/>
        <v>0.31481481481481483</v>
      </c>
      <c r="K44" s="11">
        <f t="shared" si="17"/>
        <v>0.18518518518518517</v>
      </c>
    </row>
    <row r="45" spans="1:11" x14ac:dyDescent="0.3">
      <c r="C45" s="11"/>
    </row>
    <row r="46" spans="1:11" x14ac:dyDescent="0.3">
      <c r="A46" s="6" t="s">
        <v>34</v>
      </c>
      <c r="B46" s="11">
        <v>0.89419999999999999</v>
      </c>
      <c r="C46" s="11">
        <v>0.89580000000000004</v>
      </c>
      <c r="D46" s="11">
        <v>0.89629999999999999</v>
      </c>
      <c r="E46" s="11">
        <v>0.89970000000000006</v>
      </c>
      <c r="F46" s="11">
        <v>0.8911</v>
      </c>
      <c r="G46" s="11">
        <v>0.88980000000000004</v>
      </c>
      <c r="H46" s="11">
        <v>0.88660000000000005</v>
      </c>
      <c r="I46" s="11">
        <v>0.89610000000000001</v>
      </c>
      <c r="J46" s="11">
        <v>0.89559999999999995</v>
      </c>
      <c r="K46" s="11">
        <v>0.89090000000000003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8</v>
      </c>
      <c r="C48" s="2">
        <v>4</v>
      </c>
      <c r="D48" s="2">
        <v>2</v>
      </c>
      <c r="E48" s="2">
        <v>4</v>
      </c>
      <c r="F48" s="2">
        <v>4</v>
      </c>
      <c r="G48" s="2">
        <v>3</v>
      </c>
      <c r="H48" s="2">
        <v>5</v>
      </c>
      <c r="I48" s="2">
        <v>6</v>
      </c>
      <c r="J48" s="2">
        <v>3</v>
      </c>
      <c r="K48" s="2">
        <v>2</v>
      </c>
    </row>
    <row r="49" spans="1:11" x14ac:dyDescent="0.3">
      <c r="A49" s="5" t="s">
        <v>19</v>
      </c>
      <c r="B49" s="2">
        <v>29</v>
      </c>
      <c r="C49" s="21">
        <v>41</v>
      </c>
      <c r="D49" s="2">
        <v>50</v>
      </c>
      <c r="E49" s="2">
        <v>45</v>
      </c>
      <c r="F49" s="2">
        <v>37</v>
      </c>
      <c r="G49" s="2">
        <v>39</v>
      </c>
      <c r="H49" s="2">
        <v>47</v>
      </c>
      <c r="I49" s="2">
        <v>34</v>
      </c>
      <c r="J49" s="2">
        <v>42</v>
      </c>
      <c r="K49" s="2">
        <v>47</v>
      </c>
    </row>
    <row r="50" spans="1:11" x14ac:dyDescent="0.3">
      <c r="A50" s="5" t="s">
        <v>22</v>
      </c>
      <c r="B50" s="2">
        <v>28</v>
      </c>
      <c r="C50" s="2">
        <v>16</v>
      </c>
      <c r="D50" s="2">
        <v>7</v>
      </c>
      <c r="E50" s="2">
        <v>12</v>
      </c>
      <c r="F50" s="2">
        <v>18</v>
      </c>
      <c r="G50" s="2">
        <v>16</v>
      </c>
      <c r="H50" s="2">
        <v>10</v>
      </c>
      <c r="I50" s="2">
        <v>23</v>
      </c>
      <c r="J50" s="2">
        <v>15</v>
      </c>
      <c r="K50" s="2">
        <v>10</v>
      </c>
    </row>
    <row r="51" spans="1:11" x14ac:dyDescent="0.3">
      <c r="A51" s="5" t="s">
        <v>20</v>
      </c>
      <c r="B51" s="2">
        <v>12</v>
      </c>
      <c r="C51" s="2">
        <v>16</v>
      </c>
      <c r="D51" s="2">
        <v>18</v>
      </c>
      <c r="E51" s="2">
        <v>16</v>
      </c>
      <c r="F51" s="2">
        <v>16</v>
      </c>
      <c r="G51" s="2">
        <v>17</v>
      </c>
      <c r="H51" s="2">
        <v>15</v>
      </c>
      <c r="I51" s="2">
        <v>14</v>
      </c>
      <c r="J51" s="2">
        <v>17</v>
      </c>
      <c r="K51" s="2">
        <v>18</v>
      </c>
    </row>
    <row r="52" spans="1:11" x14ac:dyDescent="0.3">
      <c r="A52" s="13" t="s">
        <v>27</v>
      </c>
      <c r="B52" s="11">
        <f>(B48+B49)/SUM(B48:B51)</f>
        <v>0.48051948051948051</v>
      </c>
      <c r="C52" s="11">
        <f t="shared" ref="C52:K52" si="18">(C48+C49)/SUM(C48:C51)</f>
        <v>0.58441558441558439</v>
      </c>
      <c r="D52" s="11">
        <f t="shared" si="18"/>
        <v>0.67532467532467533</v>
      </c>
      <c r="E52" s="11">
        <f t="shared" si="18"/>
        <v>0.63636363636363635</v>
      </c>
      <c r="F52" s="11">
        <f t="shared" si="18"/>
        <v>0.54666666666666663</v>
      </c>
      <c r="G52" s="11">
        <f t="shared" si="18"/>
        <v>0.56000000000000005</v>
      </c>
      <c r="H52" s="11">
        <f t="shared" si="18"/>
        <v>0.67532467532467533</v>
      </c>
      <c r="I52" s="11">
        <f t="shared" si="18"/>
        <v>0.51948051948051943</v>
      </c>
      <c r="J52" s="11">
        <f t="shared" si="18"/>
        <v>0.58441558441558439</v>
      </c>
      <c r="K52" s="11">
        <f t="shared" si="18"/>
        <v>0.63636363636363635</v>
      </c>
    </row>
    <row r="53" spans="1:11" x14ac:dyDescent="0.3">
      <c r="A53" s="4" t="s">
        <v>17</v>
      </c>
      <c r="B53" s="11">
        <f>B48/(B48+B50)</f>
        <v>0.22222222222222221</v>
      </c>
      <c r="C53" s="11">
        <f t="shared" ref="C53:K53" si="19">C48/(C48+C50)</f>
        <v>0.2</v>
      </c>
      <c r="D53" s="11">
        <f t="shared" si="19"/>
        <v>0.22222222222222221</v>
      </c>
      <c r="E53" s="11">
        <f t="shared" si="19"/>
        <v>0.25</v>
      </c>
      <c r="F53" s="11">
        <f>F48/(F48+F50)</f>
        <v>0.18181818181818182</v>
      </c>
      <c r="G53" s="11">
        <f t="shared" si="19"/>
        <v>0.15789473684210525</v>
      </c>
      <c r="H53" s="11">
        <f t="shared" si="19"/>
        <v>0.33333333333333331</v>
      </c>
      <c r="I53" s="11">
        <f t="shared" si="19"/>
        <v>0.20689655172413793</v>
      </c>
      <c r="J53" s="11">
        <f t="shared" si="19"/>
        <v>0.16666666666666666</v>
      </c>
      <c r="K53" s="11">
        <f t="shared" si="19"/>
        <v>0.16666666666666666</v>
      </c>
    </row>
    <row r="54" spans="1:11" x14ac:dyDescent="0.3">
      <c r="A54" s="4" t="s">
        <v>16</v>
      </c>
      <c r="B54" s="11">
        <f>B48/(B48+B51)</f>
        <v>0.4</v>
      </c>
      <c r="C54" s="11">
        <f t="shared" ref="C54:K54" si="20">C48/(C48+C51)</f>
        <v>0.2</v>
      </c>
      <c r="D54" s="11">
        <f t="shared" si="20"/>
        <v>0.1</v>
      </c>
      <c r="E54" s="11">
        <f t="shared" si="20"/>
        <v>0.2</v>
      </c>
      <c r="F54" s="11">
        <f t="shared" si="20"/>
        <v>0.2</v>
      </c>
      <c r="G54" s="11">
        <f t="shared" si="20"/>
        <v>0.15</v>
      </c>
      <c r="H54" s="11">
        <f t="shared" si="20"/>
        <v>0.25</v>
      </c>
      <c r="I54" s="11">
        <f t="shared" si="20"/>
        <v>0.3</v>
      </c>
      <c r="J54" s="11">
        <f t="shared" si="20"/>
        <v>0.15</v>
      </c>
      <c r="K54" s="11">
        <f t="shared" si="20"/>
        <v>0.1</v>
      </c>
    </row>
    <row r="55" spans="1:11" x14ac:dyDescent="0.3">
      <c r="A55" s="4" t="s">
        <v>18</v>
      </c>
      <c r="B55" s="11">
        <f>B49/(B49+B50)</f>
        <v>0.50877192982456143</v>
      </c>
      <c r="C55" s="11">
        <f t="shared" ref="C55:K55" si="21">C49/(C49+C50)</f>
        <v>0.7192982456140351</v>
      </c>
      <c r="D55" s="11">
        <f t="shared" si="21"/>
        <v>0.8771929824561403</v>
      </c>
      <c r="E55" s="11">
        <f t="shared" si="21"/>
        <v>0.78947368421052633</v>
      </c>
      <c r="F55" s="11">
        <f t="shared" si="21"/>
        <v>0.67272727272727273</v>
      </c>
      <c r="G55" s="11">
        <f t="shared" si="21"/>
        <v>0.70909090909090911</v>
      </c>
      <c r="H55" s="11">
        <f t="shared" si="21"/>
        <v>0.82456140350877194</v>
      </c>
      <c r="I55" s="11">
        <f t="shared" si="21"/>
        <v>0.59649122807017541</v>
      </c>
      <c r="J55" s="11">
        <f t="shared" si="21"/>
        <v>0.73684210526315785</v>
      </c>
      <c r="K55" s="11">
        <f t="shared" si="21"/>
        <v>0.82456140350877194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0.4</v>
      </c>
      <c r="C57" s="11">
        <f t="shared" ref="C57:K57" si="22">C48/(C48+C51)</f>
        <v>0.2</v>
      </c>
      <c r="D57" s="11">
        <f t="shared" si="22"/>
        <v>0.1</v>
      </c>
      <c r="E57" s="11">
        <f t="shared" si="22"/>
        <v>0.2</v>
      </c>
      <c r="F57" s="11">
        <f t="shared" si="22"/>
        <v>0.2</v>
      </c>
      <c r="G57" s="11">
        <f t="shared" si="22"/>
        <v>0.15</v>
      </c>
      <c r="H57" s="11">
        <f t="shared" si="22"/>
        <v>0.25</v>
      </c>
      <c r="I57" s="11">
        <f t="shared" si="22"/>
        <v>0.3</v>
      </c>
      <c r="J57" s="11">
        <f t="shared" si="22"/>
        <v>0.15</v>
      </c>
      <c r="K57" s="11">
        <f t="shared" si="22"/>
        <v>0.1</v>
      </c>
    </row>
    <row r="58" spans="1:11" x14ac:dyDescent="0.3">
      <c r="A58" s="4" t="s">
        <v>23</v>
      </c>
      <c r="B58" s="11">
        <f>B50/(B50+B49)</f>
        <v>0.49122807017543857</v>
      </c>
      <c r="C58" s="11">
        <f t="shared" ref="C58:K58" si="23">C50/(C50+C49)</f>
        <v>0.2807017543859649</v>
      </c>
      <c r="D58" s="11">
        <f t="shared" si="23"/>
        <v>0.12280701754385964</v>
      </c>
      <c r="E58" s="11">
        <f t="shared" si="23"/>
        <v>0.21052631578947367</v>
      </c>
      <c r="F58" s="11">
        <f t="shared" si="23"/>
        <v>0.32727272727272727</v>
      </c>
      <c r="G58" s="11">
        <f t="shared" si="23"/>
        <v>0.29090909090909089</v>
      </c>
      <c r="H58" s="11">
        <f t="shared" si="23"/>
        <v>0.17543859649122806</v>
      </c>
      <c r="I58" s="11">
        <f t="shared" si="23"/>
        <v>0.40350877192982454</v>
      </c>
      <c r="J58" s="11">
        <f t="shared" si="23"/>
        <v>0.26315789473684209</v>
      </c>
      <c r="K58" s="11">
        <f t="shared" si="23"/>
        <v>0.17543859649122806</v>
      </c>
    </row>
    <row r="59" spans="1:11" x14ac:dyDescent="0.3">
      <c r="C59" s="11"/>
    </row>
    <row r="60" spans="1:11" x14ac:dyDescent="0.3">
      <c r="A60" s="6" t="s">
        <v>35</v>
      </c>
      <c r="B60" s="11">
        <v>0.89639999999999997</v>
      </c>
      <c r="C60" s="11">
        <v>0.90690000000000004</v>
      </c>
      <c r="D60" s="11">
        <v>0.89329999999999998</v>
      </c>
      <c r="E60" s="11">
        <v>0.90459999999999996</v>
      </c>
      <c r="F60" s="11">
        <v>0.89559999999999995</v>
      </c>
      <c r="G60" s="11">
        <v>0.89470000000000005</v>
      </c>
      <c r="H60" s="11">
        <v>0.8851</v>
      </c>
      <c r="I60" s="11">
        <v>0.89280000000000004</v>
      </c>
      <c r="J60" s="11">
        <v>0.89319999999999999</v>
      </c>
      <c r="K60" s="11">
        <v>0.90159999999999996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10</v>
      </c>
      <c r="C62" s="2">
        <v>7</v>
      </c>
      <c r="D62" s="2">
        <v>5</v>
      </c>
      <c r="E62" s="2">
        <v>5</v>
      </c>
      <c r="F62" s="2">
        <v>7</v>
      </c>
      <c r="G62" s="2">
        <v>8</v>
      </c>
      <c r="H62" s="2">
        <v>5</v>
      </c>
      <c r="I62" s="2">
        <v>5</v>
      </c>
      <c r="J62" s="2">
        <v>7</v>
      </c>
      <c r="K62" s="2">
        <v>3</v>
      </c>
    </row>
    <row r="63" spans="1:11" x14ac:dyDescent="0.3">
      <c r="A63" s="5" t="s">
        <v>19</v>
      </c>
      <c r="B63" s="2">
        <v>34</v>
      </c>
      <c r="C63" s="21">
        <v>39</v>
      </c>
      <c r="D63" s="2">
        <v>46</v>
      </c>
      <c r="E63" s="2">
        <v>39</v>
      </c>
      <c r="F63" s="2">
        <v>38</v>
      </c>
      <c r="G63" s="2">
        <v>35</v>
      </c>
      <c r="H63" s="2">
        <v>47</v>
      </c>
      <c r="I63" s="2">
        <v>45</v>
      </c>
      <c r="J63" s="2">
        <v>41</v>
      </c>
      <c r="K63" s="2">
        <v>44</v>
      </c>
    </row>
    <row r="64" spans="1:11" x14ac:dyDescent="0.3">
      <c r="A64" s="5" t="s">
        <v>22</v>
      </c>
      <c r="B64" s="2">
        <v>21</v>
      </c>
      <c r="C64" s="2">
        <v>16</v>
      </c>
      <c r="D64" s="2">
        <v>9</v>
      </c>
      <c r="E64" s="2">
        <v>16</v>
      </c>
      <c r="F64" s="2">
        <v>17</v>
      </c>
      <c r="G64" s="2">
        <v>20</v>
      </c>
      <c r="H64" s="2">
        <v>8</v>
      </c>
      <c r="I64" s="2">
        <v>10</v>
      </c>
      <c r="J64" s="2">
        <v>14</v>
      </c>
      <c r="K64" s="2">
        <v>11</v>
      </c>
    </row>
    <row r="65" spans="1:11" x14ac:dyDescent="0.3">
      <c r="A65" s="5" t="s">
        <v>20</v>
      </c>
      <c r="B65" s="2">
        <v>12</v>
      </c>
      <c r="C65" s="2">
        <v>15</v>
      </c>
      <c r="D65" s="2">
        <v>17</v>
      </c>
      <c r="E65" s="2">
        <v>17</v>
      </c>
      <c r="F65" s="2">
        <v>15</v>
      </c>
      <c r="G65" s="2">
        <v>14</v>
      </c>
      <c r="H65" s="2">
        <v>17</v>
      </c>
      <c r="I65" s="2">
        <v>17</v>
      </c>
      <c r="J65" s="2">
        <v>15</v>
      </c>
      <c r="K65" s="2">
        <v>18</v>
      </c>
    </row>
    <row r="66" spans="1:11" x14ac:dyDescent="0.3">
      <c r="A66" s="13" t="s">
        <v>27</v>
      </c>
      <c r="B66" s="11">
        <f>(B62+B63)/SUM(B62:B65)</f>
        <v>0.5714285714285714</v>
      </c>
      <c r="C66" s="11">
        <f t="shared" ref="C66:K66" si="24">(C62+C63)/SUM(C62:C65)</f>
        <v>0.59740259740259738</v>
      </c>
      <c r="D66" s="11">
        <f t="shared" si="24"/>
        <v>0.66233766233766234</v>
      </c>
      <c r="E66" s="11">
        <f t="shared" si="24"/>
        <v>0.5714285714285714</v>
      </c>
      <c r="F66" s="11">
        <f t="shared" si="24"/>
        <v>0.58441558441558439</v>
      </c>
      <c r="G66" s="11">
        <f t="shared" si="24"/>
        <v>0.55844155844155841</v>
      </c>
      <c r="H66" s="11">
        <f t="shared" si="24"/>
        <v>0.67532467532467533</v>
      </c>
      <c r="I66" s="11">
        <f t="shared" si="24"/>
        <v>0.64935064935064934</v>
      </c>
      <c r="J66" s="11">
        <f t="shared" si="24"/>
        <v>0.62337662337662336</v>
      </c>
      <c r="K66" s="11">
        <f t="shared" si="24"/>
        <v>0.61842105263157898</v>
      </c>
    </row>
    <row r="67" spans="1:11" x14ac:dyDescent="0.3">
      <c r="A67" s="4" t="s">
        <v>17</v>
      </c>
      <c r="B67" s="11">
        <f>B62/(B62+B64)</f>
        <v>0.32258064516129031</v>
      </c>
      <c r="C67" s="11">
        <f t="shared" ref="C67:K67" si="25">C62/(C62+C64)</f>
        <v>0.30434782608695654</v>
      </c>
      <c r="D67" s="11">
        <f t="shared" si="25"/>
        <v>0.35714285714285715</v>
      </c>
      <c r="E67" s="11">
        <f t="shared" si="25"/>
        <v>0.23809523809523808</v>
      </c>
      <c r="F67" s="11">
        <f t="shared" si="25"/>
        <v>0.29166666666666669</v>
      </c>
      <c r="G67" s="11">
        <f t="shared" si="25"/>
        <v>0.2857142857142857</v>
      </c>
      <c r="H67" s="11">
        <f t="shared" si="25"/>
        <v>0.38461538461538464</v>
      </c>
      <c r="I67" s="11">
        <f t="shared" si="25"/>
        <v>0.33333333333333331</v>
      </c>
      <c r="J67" s="11">
        <f t="shared" si="25"/>
        <v>0.33333333333333331</v>
      </c>
      <c r="K67" s="11">
        <f t="shared" si="25"/>
        <v>0.21428571428571427</v>
      </c>
    </row>
    <row r="68" spans="1:11" x14ac:dyDescent="0.3">
      <c r="A68" s="4" t="s">
        <v>16</v>
      </c>
      <c r="B68" s="11">
        <f>B62/(B62+B65)</f>
        <v>0.45454545454545453</v>
      </c>
      <c r="C68" s="11">
        <f t="shared" ref="C68:K68" si="26">C62/(C62+C65)</f>
        <v>0.31818181818181818</v>
      </c>
      <c r="D68" s="11">
        <f t="shared" si="26"/>
        <v>0.22727272727272727</v>
      </c>
      <c r="E68" s="11">
        <f t="shared" si="26"/>
        <v>0.22727272727272727</v>
      </c>
      <c r="F68" s="11">
        <f t="shared" si="26"/>
        <v>0.31818181818181818</v>
      </c>
      <c r="G68" s="11">
        <f t="shared" si="26"/>
        <v>0.36363636363636365</v>
      </c>
      <c r="H68" s="11">
        <f t="shared" si="26"/>
        <v>0.22727272727272727</v>
      </c>
      <c r="I68" s="11">
        <f t="shared" si="26"/>
        <v>0.22727272727272727</v>
      </c>
      <c r="J68" s="11">
        <f t="shared" si="26"/>
        <v>0.31818181818181818</v>
      </c>
      <c r="K68" s="11">
        <f t="shared" si="26"/>
        <v>0.14285714285714285</v>
      </c>
    </row>
    <row r="69" spans="1:11" x14ac:dyDescent="0.3">
      <c r="A69" s="4" t="s">
        <v>18</v>
      </c>
      <c r="B69" s="11">
        <f>B63/(B63+B64)</f>
        <v>0.61818181818181817</v>
      </c>
      <c r="C69" s="11">
        <f t="shared" ref="C69:K69" si="27">C63/(C63+C64)</f>
        <v>0.70909090909090911</v>
      </c>
      <c r="D69" s="11">
        <f t="shared" si="27"/>
        <v>0.83636363636363631</v>
      </c>
      <c r="E69" s="11">
        <f t="shared" si="27"/>
        <v>0.70909090909090911</v>
      </c>
      <c r="F69" s="11">
        <f t="shared" si="27"/>
        <v>0.69090909090909092</v>
      </c>
      <c r="G69" s="11">
        <f t="shared" si="27"/>
        <v>0.63636363636363635</v>
      </c>
      <c r="H69" s="11">
        <f t="shared" si="27"/>
        <v>0.8545454545454545</v>
      </c>
      <c r="I69" s="11">
        <f t="shared" si="27"/>
        <v>0.81818181818181823</v>
      </c>
      <c r="J69" s="11">
        <f t="shared" si="27"/>
        <v>0.74545454545454548</v>
      </c>
      <c r="K69" s="11">
        <f t="shared" si="27"/>
        <v>0.8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0.45454545454545453</v>
      </c>
      <c r="C71" s="11">
        <f t="shared" ref="C71:K71" si="28">C62/(C62+C65)</f>
        <v>0.31818181818181818</v>
      </c>
      <c r="D71" s="11">
        <f t="shared" si="28"/>
        <v>0.22727272727272727</v>
      </c>
      <c r="E71" s="11">
        <f t="shared" si="28"/>
        <v>0.22727272727272727</v>
      </c>
      <c r="F71" s="11">
        <f t="shared" si="28"/>
        <v>0.31818181818181818</v>
      </c>
      <c r="G71" s="11">
        <f t="shared" si="28"/>
        <v>0.36363636363636365</v>
      </c>
      <c r="H71" s="11">
        <f t="shared" si="28"/>
        <v>0.22727272727272727</v>
      </c>
      <c r="I71" s="11">
        <f t="shared" si="28"/>
        <v>0.22727272727272727</v>
      </c>
      <c r="J71" s="11">
        <f t="shared" si="28"/>
        <v>0.31818181818181818</v>
      </c>
      <c r="K71" s="11">
        <f t="shared" si="28"/>
        <v>0.14285714285714285</v>
      </c>
    </row>
    <row r="72" spans="1:11" x14ac:dyDescent="0.3">
      <c r="A72" s="4" t="s">
        <v>23</v>
      </c>
      <c r="B72" s="11">
        <f>B64/(B64+B63)</f>
        <v>0.38181818181818183</v>
      </c>
      <c r="C72" s="11">
        <f t="shared" ref="C72:K72" si="29">C64/(C64+C63)</f>
        <v>0.29090909090909089</v>
      </c>
      <c r="D72" s="11">
        <f t="shared" si="29"/>
        <v>0.16363636363636364</v>
      </c>
      <c r="E72" s="11">
        <f t="shared" si="29"/>
        <v>0.29090909090909089</v>
      </c>
      <c r="F72" s="11">
        <f t="shared" si="29"/>
        <v>0.30909090909090908</v>
      </c>
      <c r="G72" s="11">
        <f t="shared" si="29"/>
        <v>0.36363636363636365</v>
      </c>
      <c r="H72" s="11">
        <f t="shared" si="29"/>
        <v>0.14545454545454545</v>
      </c>
      <c r="I72" s="11">
        <f t="shared" si="29"/>
        <v>0.18181818181818182</v>
      </c>
      <c r="J72" s="11">
        <f t="shared" si="29"/>
        <v>0.25454545454545452</v>
      </c>
      <c r="K72" s="11">
        <f t="shared" si="29"/>
        <v>0.2</v>
      </c>
    </row>
    <row r="73" spans="1:11" x14ac:dyDescent="0.3">
      <c r="C73" s="11"/>
    </row>
    <row r="74" spans="1:11" x14ac:dyDescent="0.3">
      <c r="A74" s="6" t="s">
        <v>36</v>
      </c>
      <c r="B74" s="11">
        <v>0.87839999999999996</v>
      </c>
      <c r="C74" s="11">
        <v>0.90439999999999998</v>
      </c>
      <c r="D74" s="11">
        <v>0.89480000000000004</v>
      </c>
      <c r="E74" s="11">
        <v>0.88729999999999998</v>
      </c>
      <c r="F74" s="11">
        <v>0.90300000000000002</v>
      </c>
      <c r="G74" s="11">
        <v>0.89129999999999998</v>
      </c>
      <c r="H74" s="11">
        <v>0.89239999999999997</v>
      </c>
      <c r="I74" s="11">
        <v>0.88570000000000004</v>
      </c>
      <c r="J74" s="11">
        <v>0.89259999999999995</v>
      </c>
      <c r="K74" s="11">
        <v>0.90429999999999999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7</v>
      </c>
      <c r="C76" s="2">
        <v>3</v>
      </c>
      <c r="D76" s="2">
        <v>5</v>
      </c>
      <c r="E76" s="2">
        <v>6</v>
      </c>
      <c r="F76" s="2">
        <v>6</v>
      </c>
      <c r="G76" s="2">
        <v>6</v>
      </c>
      <c r="H76" s="2">
        <v>5</v>
      </c>
      <c r="I76" s="2">
        <v>8</v>
      </c>
      <c r="J76" s="2">
        <v>6</v>
      </c>
      <c r="K76" s="2">
        <v>5</v>
      </c>
    </row>
    <row r="77" spans="1:11" x14ac:dyDescent="0.3">
      <c r="A77" s="5" t="s">
        <v>19</v>
      </c>
      <c r="B77" s="2">
        <v>35</v>
      </c>
      <c r="C77" s="21">
        <v>39</v>
      </c>
      <c r="D77" s="21">
        <v>49</v>
      </c>
      <c r="E77" s="21">
        <v>42</v>
      </c>
      <c r="F77" s="21">
        <v>39</v>
      </c>
      <c r="G77" s="21">
        <v>37</v>
      </c>
      <c r="H77" s="21">
        <v>50</v>
      </c>
      <c r="I77" s="21">
        <v>28</v>
      </c>
      <c r="J77" s="21">
        <v>41</v>
      </c>
      <c r="K77" s="21">
        <v>50</v>
      </c>
    </row>
    <row r="78" spans="1:11" x14ac:dyDescent="0.3">
      <c r="A78" s="5" t="s">
        <v>22</v>
      </c>
      <c r="B78" s="2">
        <v>20</v>
      </c>
      <c r="C78" s="2">
        <v>16</v>
      </c>
      <c r="D78" s="2">
        <v>6</v>
      </c>
      <c r="E78" s="2">
        <v>13</v>
      </c>
      <c r="F78" s="2">
        <v>16</v>
      </c>
      <c r="G78" s="2">
        <v>18</v>
      </c>
      <c r="H78" s="2">
        <v>5</v>
      </c>
      <c r="I78" s="2">
        <v>17</v>
      </c>
      <c r="J78" s="2">
        <v>14</v>
      </c>
      <c r="K78" s="2">
        <v>5</v>
      </c>
    </row>
    <row r="79" spans="1:11" x14ac:dyDescent="0.3">
      <c r="A79" s="5" t="s">
        <v>20</v>
      </c>
      <c r="B79" s="2">
        <v>15</v>
      </c>
      <c r="C79" s="2">
        <v>19</v>
      </c>
      <c r="D79" s="2">
        <v>17</v>
      </c>
      <c r="E79" s="2">
        <v>16</v>
      </c>
      <c r="F79" s="2">
        <v>16</v>
      </c>
      <c r="G79" s="2">
        <v>16</v>
      </c>
      <c r="H79" s="2">
        <v>17</v>
      </c>
      <c r="I79" s="2">
        <v>14</v>
      </c>
      <c r="J79" s="2">
        <v>16</v>
      </c>
      <c r="K79" s="2">
        <v>17</v>
      </c>
    </row>
    <row r="80" spans="1:11" x14ac:dyDescent="0.3">
      <c r="A80" s="13" t="s">
        <v>27</v>
      </c>
      <c r="B80" s="11">
        <f>(B76+B77)/SUM(B76:B79)</f>
        <v>0.54545454545454541</v>
      </c>
      <c r="C80" s="11">
        <f t="shared" ref="C80:K80" si="30">(C76+C77)/SUM(C76:C79)</f>
        <v>0.54545454545454541</v>
      </c>
      <c r="D80" s="11">
        <f t="shared" si="30"/>
        <v>0.70129870129870131</v>
      </c>
      <c r="E80" s="11">
        <f t="shared" si="30"/>
        <v>0.62337662337662336</v>
      </c>
      <c r="F80" s="11">
        <f t="shared" si="30"/>
        <v>0.58441558441558439</v>
      </c>
      <c r="G80" s="11">
        <f t="shared" si="30"/>
        <v>0.55844155844155841</v>
      </c>
      <c r="H80" s="11">
        <f t="shared" si="30"/>
        <v>0.7142857142857143</v>
      </c>
      <c r="I80" s="11">
        <f t="shared" si="30"/>
        <v>0.53731343283582089</v>
      </c>
      <c r="J80" s="11">
        <f t="shared" si="30"/>
        <v>0.61038961038961037</v>
      </c>
      <c r="K80" s="11">
        <f t="shared" si="30"/>
        <v>0.7142857142857143</v>
      </c>
    </row>
    <row r="81" spans="1:11" x14ac:dyDescent="0.3">
      <c r="A81" s="4" t="s">
        <v>17</v>
      </c>
      <c r="B81" s="11">
        <f>B76/(B76+B78)</f>
        <v>0.25925925925925924</v>
      </c>
      <c r="C81" s="11">
        <f t="shared" ref="C81:K81" si="31">C76/(C76+C78)</f>
        <v>0.15789473684210525</v>
      </c>
      <c r="D81" s="11">
        <f t="shared" si="31"/>
        <v>0.45454545454545453</v>
      </c>
      <c r="E81" s="11">
        <f t="shared" si="31"/>
        <v>0.31578947368421051</v>
      </c>
      <c r="F81" s="11">
        <f t="shared" si="31"/>
        <v>0.27272727272727271</v>
      </c>
      <c r="G81" s="11">
        <f t="shared" si="31"/>
        <v>0.25</v>
      </c>
      <c r="H81" s="11">
        <f t="shared" si="31"/>
        <v>0.5</v>
      </c>
      <c r="I81" s="11">
        <f t="shared" si="31"/>
        <v>0.32</v>
      </c>
      <c r="J81" s="11">
        <f t="shared" si="31"/>
        <v>0.3</v>
      </c>
      <c r="K81" s="11">
        <f t="shared" si="31"/>
        <v>0.5</v>
      </c>
    </row>
    <row r="82" spans="1:11" x14ac:dyDescent="0.3">
      <c r="A82" s="4" t="s">
        <v>16</v>
      </c>
      <c r="B82" s="11">
        <f>B76/(B76+B79)</f>
        <v>0.31818181818181818</v>
      </c>
      <c r="C82" s="11">
        <f t="shared" ref="C82:K82" si="32">C76/(C76+C79)</f>
        <v>0.13636363636363635</v>
      </c>
      <c r="D82" s="11">
        <f t="shared" si="32"/>
        <v>0.22727272727272727</v>
      </c>
      <c r="E82" s="11">
        <f t="shared" si="32"/>
        <v>0.27272727272727271</v>
      </c>
      <c r="F82" s="11">
        <f t="shared" si="32"/>
        <v>0.27272727272727271</v>
      </c>
      <c r="G82" s="11">
        <f t="shared" si="32"/>
        <v>0.27272727272727271</v>
      </c>
      <c r="H82" s="11">
        <f t="shared" si="32"/>
        <v>0.22727272727272727</v>
      </c>
      <c r="I82" s="11">
        <f t="shared" si="32"/>
        <v>0.36363636363636365</v>
      </c>
      <c r="J82" s="11">
        <f t="shared" si="32"/>
        <v>0.27272727272727271</v>
      </c>
      <c r="K82" s="11">
        <f t="shared" si="32"/>
        <v>0.22727272727272727</v>
      </c>
    </row>
    <row r="83" spans="1:11" x14ac:dyDescent="0.3">
      <c r="A83" s="4" t="s">
        <v>18</v>
      </c>
      <c r="B83" s="11">
        <f>B77/(B77+B78)</f>
        <v>0.63636363636363635</v>
      </c>
      <c r="C83" s="11">
        <f t="shared" ref="C83:K83" si="33">C77/(C77+C78)</f>
        <v>0.70909090909090911</v>
      </c>
      <c r="D83" s="11">
        <f t="shared" si="33"/>
        <v>0.89090909090909087</v>
      </c>
      <c r="E83" s="11">
        <f t="shared" si="33"/>
        <v>0.76363636363636367</v>
      </c>
      <c r="F83" s="11">
        <f t="shared" si="33"/>
        <v>0.70909090909090911</v>
      </c>
      <c r="G83" s="11">
        <f t="shared" si="33"/>
        <v>0.67272727272727273</v>
      </c>
      <c r="H83" s="11">
        <f t="shared" si="33"/>
        <v>0.90909090909090906</v>
      </c>
      <c r="I83" s="11">
        <f t="shared" si="33"/>
        <v>0.62222222222222223</v>
      </c>
      <c r="J83" s="11">
        <f t="shared" si="33"/>
        <v>0.74545454545454548</v>
      </c>
      <c r="K83" s="11">
        <f t="shared" si="33"/>
        <v>0.90909090909090906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0.31818181818181818</v>
      </c>
      <c r="C85" s="11">
        <f t="shared" ref="C85:K85" si="34">C76/(C76+C79)</f>
        <v>0.13636363636363635</v>
      </c>
      <c r="D85" s="11">
        <f t="shared" si="34"/>
        <v>0.22727272727272727</v>
      </c>
      <c r="E85" s="11">
        <f t="shared" si="34"/>
        <v>0.27272727272727271</v>
      </c>
      <c r="F85" s="11">
        <f t="shared" si="34"/>
        <v>0.27272727272727271</v>
      </c>
      <c r="G85" s="11">
        <f t="shared" si="34"/>
        <v>0.27272727272727271</v>
      </c>
      <c r="H85" s="11">
        <f t="shared" si="34"/>
        <v>0.22727272727272727</v>
      </c>
      <c r="I85" s="11">
        <f t="shared" si="34"/>
        <v>0.36363636363636365</v>
      </c>
      <c r="J85" s="11">
        <f t="shared" si="34"/>
        <v>0.27272727272727271</v>
      </c>
      <c r="K85" s="11">
        <f t="shared" si="34"/>
        <v>0.22727272727272727</v>
      </c>
    </row>
    <row r="86" spans="1:11" x14ac:dyDescent="0.3">
      <c r="A86" s="4" t="s">
        <v>23</v>
      </c>
      <c r="B86" s="11">
        <f>B78/(B78+B77)</f>
        <v>0.36363636363636365</v>
      </c>
      <c r="C86" s="11">
        <f t="shared" ref="C86:K86" si="35">C78/(C78+C77)</f>
        <v>0.29090909090909089</v>
      </c>
      <c r="D86" s="11">
        <f t="shared" si="35"/>
        <v>0.10909090909090909</v>
      </c>
      <c r="E86" s="11">
        <f t="shared" si="35"/>
        <v>0.23636363636363636</v>
      </c>
      <c r="F86" s="11">
        <f t="shared" si="35"/>
        <v>0.29090909090909089</v>
      </c>
      <c r="G86" s="11">
        <f t="shared" si="35"/>
        <v>0.32727272727272727</v>
      </c>
      <c r="H86" s="11">
        <f t="shared" si="35"/>
        <v>9.0909090909090912E-2</v>
      </c>
      <c r="I86" s="11">
        <f t="shared" si="35"/>
        <v>0.37777777777777777</v>
      </c>
      <c r="J86" s="11">
        <f t="shared" si="35"/>
        <v>0.25454545454545452</v>
      </c>
      <c r="K86" s="11">
        <f t="shared" si="35"/>
        <v>9.0909090909090912E-2</v>
      </c>
    </row>
    <row r="87" spans="1:11" x14ac:dyDescent="0.3">
      <c r="C87" s="11"/>
    </row>
    <row r="88" spans="1:11" x14ac:dyDescent="0.3">
      <c r="A88" s="6" t="s">
        <v>37</v>
      </c>
      <c r="B88" s="11">
        <v>0.90239999999999998</v>
      </c>
      <c r="C88" s="11">
        <v>0.90090000000000003</v>
      </c>
      <c r="D88" s="11">
        <v>0.88439999999999996</v>
      </c>
      <c r="E88" s="11">
        <v>0.89459999999999995</v>
      </c>
      <c r="F88" s="11">
        <v>0.89970000000000006</v>
      </c>
      <c r="G88" s="11">
        <v>0.90210000000000001</v>
      </c>
      <c r="H88" s="11">
        <v>0.89339999999999997</v>
      </c>
      <c r="I88" s="11">
        <v>0.89159999999999995</v>
      </c>
      <c r="J88" s="11">
        <v>0.89170000000000005</v>
      </c>
      <c r="K88" s="11">
        <v>0.89300000000000002</v>
      </c>
    </row>
    <row r="90" spans="1:11" x14ac:dyDescent="0.3">
      <c r="A90" s="5" t="s">
        <v>21</v>
      </c>
      <c r="B90" s="2">
        <v>9</v>
      </c>
      <c r="C90" s="2">
        <v>5</v>
      </c>
      <c r="D90" s="2">
        <v>3</v>
      </c>
      <c r="E90" s="2">
        <v>8</v>
      </c>
      <c r="F90" s="2">
        <v>3</v>
      </c>
      <c r="G90" s="2">
        <v>10</v>
      </c>
      <c r="H90" s="2">
        <v>2</v>
      </c>
      <c r="I90" s="2">
        <v>6</v>
      </c>
      <c r="J90" s="2">
        <v>6</v>
      </c>
      <c r="K90" s="2">
        <v>4</v>
      </c>
    </row>
    <row r="91" spans="1:11" x14ac:dyDescent="0.3">
      <c r="A91" s="5" t="s">
        <v>19</v>
      </c>
      <c r="B91" s="2">
        <v>23</v>
      </c>
      <c r="C91" s="21">
        <v>37</v>
      </c>
      <c r="D91" s="2">
        <v>40</v>
      </c>
      <c r="E91" s="2">
        <v>44</v>
      </c>
      <c r="F91" s="2">
        <v>37</v>
      </c>
      <c r="G91" s="2">
        <v>36</v>
      </c>
      <c r="H91" s="2">
        <v>40</v>
      </c>
      <c r="I91" s="2">
        <v>34</v>
      </c>
      <c r="J91" s="2">
        <v>38</v>
      </c>
      <c r="K91" s="2">
        <v>42</v>
      </c>
    </row>
    <row r="92" spans="1:11" x14ac:dyDescent="0.3">
      <c r="A92" s="5" t="s">
        <v>22</v>
      </c>
      <c r="B92" s="2">
        <v>29</v>
      </c>
      <c r="C92" s="2">
        <v>15</v>
      </c>
      <c r="D92" s="2">
        <v>12</v>
      </c>
      <c r="E92" s="2">
        <v>6</v>
      </c>
      <c r="F92" s="2">
        <v>15</v>
      </c>
      <c r="G92" s="2">
        <v>16</v>
      </c>
      <c r="H92" s="2">
        <v>11</v>
      </c>
      <c r="I92" s="2">
        <v>16</v>
      </c>
      <c r="J92" s="2">
        <v>14</v>
      </c>
      <c r="K92" s="2">
        <v>9</v>
      </c>
    </row>
    <row r="93" spans="1:11" x14ac:dyDescent="0.3">
      <c r="A93" s="5" t="s">
        <v>20</v>
      </c>
      <c r="B93" s="2">
        <v>16</v>
      </c>
      <c r="C93" s="2">
        <v>20</v>
      </c>
      <c r="D93" s="2">
        <v>22</v>
      </c>
      <c r="E93" s="2">
        <v>17</v>
      </c>
      <c r="F93" s="2">
        <v>22</v>
      </c>
      <c r="G93" s="2">
        <v>15</v>
      </c>
      <c r="H93" s="2">
        <v>23</v>
      </c>
      <c r="I93" s="2">
        <v>19</v>
      </c>
      <c r="J93" s="2">
        <v>19</v>
      </c>
      <c r="K93" s="2">
        <v>21</v>
      </c>
    </row>
    <row r="94" spans="1:11" x14ac:dyDescent="0.3">
      <c r="A94" s="13" t="s">
        <v>27</v>
      </c>
      <c r="B94" s="11">
        <f>(B90+B91)/SUM(B90:B93)</f>
        <v>0.41558441558441561</v>
      </c>
      <c r="C94" s="11">
        <f t="shared" ref="C94:K94" si="36">(C90+C91)/SUM(C90:C93)</f>
        <v>0.54545454545454541</v>
      </c>
      <c r="D94" s="11">
        <f t="shared" si="36"/>
        <v>0.55844155844155841</v>
      </c>
      <c r="E94" s="11">
        <f t="shared" si="36"/>
        <v>0.69333333333333336</v>
      </c>
      <c r="F94" s="11">
        <f t="shared" si="36"/>
        <v>0.51948051948051943</v>
      </c>
      <c r="G94" s="11">
        <f t="shared" si="36"/>
        <v>0.59740259740259738</v>
      </c>
      <c r="H94" s="11">
        <f t="shared" si="36"/>
        <v>0.55263157894736847</v>
      </c>
      <c r="I94" s="11">
        <f t="shared" si="36"/>
        <v>0.53333333333333333</v>
      </c>
      <c r="J94" s="11">
        <f t="shared" si="36"/>
        <v>0.5714285714285714</v>
      </c>
      <c r="K94" s="11">
        <f t="shared" si="36"/>
        <v>0.60526315789473684</v>
      </c>
    </row>
    <row r="95" spans="1:11" x14ac:dyDescent="0.3">
      <c r="A95" s="4" t="s">
        <v>17</v>
      </c>
      <c r="B95" s="11">
        <f>B90/(B90+B92)</f>
        <v>0.23684210526315788</v>
      </c>
      <c r="C95" s="11">
        <f t="shared" ref="C95:K95" si="37">C90/(C90+C92)</f>
        <v>0.25</v>
      </c>
      <c r="D95" s="11">
        <f t="shared" si="37"/>
        <v>0.2</v>
      </c>
      <c r="E95" s="11">
        <f t="shared" si="37"/>
        <v>0.5714285714285714</v>
      </c>
      <c r="F95" s="11">
        <f t="shared" si="37"/>
        <v>0.16666666666666666</v>
      </c>
      <c r="G95" s="11">
        <f t="shared" si="37"/>
        <v>0.38461538461538464</v>
      </c>
      <c r="H95" s="11">
        <f t="shared" si="37"/>
        <v>0.15384615384615385</v>
      </c>
      <c r="I95" s="11">
        <f t="shared" si="37"/>
        <v>0.27272727272727271</v>
      </c>
      <c r="J95" s="11">
        <f t="shared" si="37"/>
        <v>0.3</v>
      </c>
      <c r="K95" s="11">
        <f t="shared" si="37"/>
        <v>0.30769230769230771</v>
      </c>
    </row>
    <row r="96" spans="1:11" x14ac:dyDescent="0.3">
      <c r="A96" s="4" t="s">
        <v>16</v>
      </c>
      <c r="B96" s="11">
        <f>B90/(B90+B93)</f>
        <v>0.36</v>
      </c>
      <c r="C96" s="11">
        <f t="shared" ref="C96:K96" si="38">C90/(C90+C93)</f>
        <v>0.2</v>
      </c>
      <c r="D96" s="11">
        <f t="shared" si="38"/>
        <v>0.12</v>
      </c>
      <c r="E96" s="11">
        <f t="shared" si="38"/>
        <v>0.32</v>
      </c>
      <c r="F96" s="11">
        <f t="shared" si="38"/>
        <v>0.12</v>
      </c>
      <c r="G96" s="11">
        <f t="shared" si="38"/>
        <v>0.4</v>
      </c>
      <c r="H96" s="11">
        <f t="shared" si="38"/>
        <v>0.08</v>
      </c>
      <c r="I96" s="11">
        <f t="shared" si="38"/>
        <v>0.24</v>
      </c>
      <c r="J96" s="11">
        <f t="shared" si="38"/>
        <v>0.24</v>
      </c>
      <c r="K96" s="11">
        <f t="shared" si="38"/>
        <v>0.16</v>
      </c>
    </row>
    <row r="97" spans="1:12" x14ac:dyDescent="0.3">
      <c r="A97" s="4" t="s">
        <v>18</v>
      </c>
      <c r="B97" s="11">
        <f>B91/(B91+B92)</f>
        <v>0.44230769230769229</v>
      </c>
      <c r="C97" s="11">
        <f t="shared" ref="C97:K97" si="39">C91/(C91+C92)</f>
        <v>0.71153846153846156</v>
      </c>
      <c r="D97" s="11">
        <f t="shared" si="39"/>
        <v>0.76923076923076927</v>
      </c>
      <c r="E97" s="11">
        <f t="shared" si="39"/>
        <v>0.88</v>
      </c>
      <c r="F97" s="11">
        <f t="shared" si="39"/>
        <v>0.71153846153846156</v>
      </c>
      <c r="G97" s="11">
        <f t="shared" si="39"/>
        <v>0.69230769230769229</v>
      </c>
      <c r="H97" s="11">
        <f t="shared" si="39"/>
        <v>0.78431372549019607</v>
      </c>
      <c r="I97" s="11">
        <f t="shared" si="39"/>
        <v>0.68</v>
      </c>
      <c r="J97" s="11">
        <f t="shared" si="39"/>
        <v>0.73076923076923073</v>
      </c>
      <c r="K97" s="11">
        <f t="shared" si="39"/>
        <v>0.82352941176470584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0.36</v>
      </c>
      <c r="C99" s="11">
        <f t="shared" ref="C99:K99" si="40">C90/(C90+C93)</f>
        <v>0.2</v>
      </c>
      <c r="D99" s="11">
        <f t="shared" si="40"/>
        <v>0.12</v>
      </c>
      <c r="E99" s="11">
        <f t="shared" si="40"/>
        <v>0.32</v>
      </c>
      <c r="F99" s="11">
        <f t="shared" si="40"/>
        <v>0.12</v>
      </c>
      <c r="G99" s="11">
        <f t="shared" si="40"/>
        <v>0.4</v>
      </c>
      <c r="H99" s="11">
        <f t="shared" si="40"/>
        <v>0.08</v>
      </c>
      <c r="I99" s="11">
        <f t="shared" si="40"/>
        <v>0.24</v>
      </c>
      <c r="J99" s="11">
        <f t="shared" si="40"/>
        <v>0.24</v>
      </c>
      <c r="K99" s="11">
        <f t="shared" si="40"/>
        <v>0.16</v>
      </c>
    </row>
    <row r="100" spans="1:12" x14ac:dyDescent="0.3">
      <c r="A100" s="4" t="s">
        <v>23</v>
      </c>
      <c r="B100" s="11">
        <f>B92/(B92+B91)</f>
        <v>0.55769230769230771</v>
      </c>
      <c r="C100" s="11">
        <f t="shared" ref="C100:K100" si="41">C92/(C92+C91)</f>
        <v>0.28846153846153844</v>
      </c>
      <c r="D100" s="11">
        <f t="shared" si="41"/>
        <v>0.23076923076923078</v>
      </c>
      <c r="E100" s="11">
        <f t="shared" si="41"/>
        <v>0.12</v>
      </c>
      <c r="F100" s="11">
        <f t="shared" si="41"/>
        <v>0.28846153846153844</v>
      </c>
      <c r="G100" s="11">
        <f t="shared" si="41"/>
        <v>0.30769230769230771</v>
      </c>
      <c r="H100" s="11">
        <f t="shared" si="41"/>
        <v>0.21568627450980393</v>
      </c>
      <c r="I100" s="11">
        <f t="shared" si="41"/>
        <v>0.32</v>
      </c>
      <c r="J100" s="11">
        <f t="shared" si="41"/>
        <v>0.26923076923076922</v>
      </c>
      <c r="K100" s="11">
        <f t="shared" si="41"/>
        <v>0.17647058823529413</v>
      </c>
    </row>
    <row r="101" spans="1:12" x14ac:dyDescent="0.3">
      <c r="C101" s="11"/>
    </row>
    <row r="102" spans="1:12" x14ac:dyDescent="0.3">
      <c r="A102" s="6" t="s">
        <v>38</v>
      </c>
      <c r="B102" s="11">
        <v>0.9002</v>
      </c>
      <c r="C102" s="11">
        <v>0.90690000000000004</v>
      </c>
      <c r="D102" s="11">
        <v>0.88419999999999999</v>
      </c>
      <c r="E102" s="11">
        <v>0.90239999999999998</v>
      </c>
      <c r="F102" s="11">
        <v>0.89219999999999999</v>
      </c>
      <c r="G102" s="11">
        <v>0.89590000000000003</v>
      </c>
      <c r="H102" s="11">
        <v>0.89680000000000004</v>
      </c>
      <c r="I102" s="11">
        <v>0.89370000000000005</v>
      </c>
      <c r="J102" s="11">
        <v>0.89510000000000001</v>
      </c>
      <c r="K102" s="11">
        <v>0.8901</v>
      </c>
      <c r="L102" s="11" t="s">
        <v>0</v>
      </c>
    </row>
    <row r="104" spans="1:12" x14ac:dyDescent="0.3">
      <c r="A104" s="5" t="s">
        <v>21</v>
      </c>
      <c r="B104" s="2">
        <v>9</v>
      </c>
      <c r="C104" s="21">
        <v>5</v>
      </c>
      <c r="D104" s="2">
        <v>2</v>
      </c>
      <c r="E104" s="2">
        <v>4</v>
      </c>
      <c r="F104" s="2">
        <v>5</v>
      </c>
      <c r="G104" s="2">
        <v>10</v>
      </c>
      <c r="H104" s="2">
        <v>4</v>
      </c>
      <c r="I104" s="2">
        <v>8</v>
      </c>
      <c r="J104" s="2">
        <v>4</v>
      </c>
      <c r="K104" s="2">
        <v>5</v>
      </c>
    </row>
    <row r="105" spans="1:12" x14ac:dyDescent="0.3">
      <c r="A105" s="5" t="s">
        <v>19</v>
      </c>
      <c r="B105" s="2">
        <v>25</v>
      </c>
      <c r="C105" s="21">
        <v>36</v>
      </c>
      <c r="D105" s="2">
        <v>52</v>
      </c>
      <c r="E105" s="2">
        <v>44</v>
      </c>
      <c r="F105" s="2">
        <v>40</v>
      </c>
      <c r="G105" s="2">
        <v>36</v>
      </c>
      <c r="H105" s="2">
        <v>45</v>
      </c>
      <c r="I105" s="2">
        <v>40</v>
      </c>
      <c r="J105" s="2">
        <v>40</v>
      </c>
      <c r="K105" s="2">
        <v>45</v>
      </c>
    </row>
    <row r="106" spans="1:12" x14ac:dyDescent="0.3">
      <c r="A106" s="5" t="s">
        <v>22</v>
      </c>
      <c r="B106" s="2">
        <v>29</v>
      </c>
      <c r="C106" s="2">
        <v>18</v>
      </c>
      <c r="D106" s="2">
        <v>2</v>
      </c>
      <c r="E106" s="2">
        <v>10</v>
      </c>
      <c r="F106" s="2">
        <v>14</v>
      </c>
      <c r="G106" s="2">
        <v>18</v>
      </c>
      <c r="H106" s="2">
        <v>9</v>
      </c>
      <c r="I106" s="2">
        <v>14</v>
      </c>
      <c r="J106" s="2">
        <v>14</v>
      </c>
      <c r="K106" s="2">
        <v>9</v>
      </c>
    </row>
    <row r="107" spans="1:12" x14ac:dyDescent="0.3">
      <c r="A107" s="5" t="s">
        <v>20</v>
      </c>
      <c r="B107" s="2">
        <v>14</v>
      </c>
      <c r="C107" s="2">
        <v>18</v>
      </c>
      <c r="D107" s="2">
        <v>21</v>
      </c>
      <c r="E107" s="2">
        <v>19</v>
      </c>
      <c r="F107" s="2">
        <v>18</v>
      </c>
      <c r="G107" s="2">
        <v>13</v>
      </c>
      <c r="H107" s="2">
        <v>19</v>
      </c>
      <c r="I107" s="2">
        <v>15</v>
      </c>
      <c r="J107" s="2">
        <v>19</v>
      </c>
      <c r="K107" s="2">
        <v>18</v>
      </c>
    </row>
    <row r="108" spans="1:12" x14ac:dyDescent="0.3">
      <c r="A108" s="13" t="s">
        <v>27</v>
      </c>
      <c r="B108" s="11">
        <f>(B104+B105)/SUM(B104:B107)</f>
        <v>0.44155844155844154</v>
      </c>
      <c r="C108" s="11">
        <f t="shared" ref="C108:K108" si="42">(C104+C105)/SUM(C104:C107)</f>
        <v>0.53246753246753242</v>
      </c>
      <c r="D108" s="11">
        <f t="shared" si="42"/>
        <v>0.70129870129870131</v>
      </c>
      <c r="E108" s="11">
        <f t="shared" si="42"/>
        <v>0.62337662337662336</v>
      </c>
      <c r="F108" s="11">
        <f t="shared" si="42"/>
        <v>0.58441558441558439</v>
      </c>
      <c r="G108" s="11">
        <f t="shared" si="42"/>
        <v>0.59740259740259738</v>
      </c>
      <c r="H108" s="11">
        <f t="shared" si="42"/>
        <v>0.63636363636363635</v>
      </c>
      <c r="I108" s="11">
        <f t="shared" si="42"/>
        <v>0.62337662337662336</v>
      </c>
      <c r="J108" s="11">
        <f t="shared" si="42"/>
        <v>0.5714285714285714</v>
      </c>
      <c r="K108" s="11">
        <f t="shared" si="42"/>
        <v>0.64935064935064934</v>
      </c>
    </row>
    <row r="109" spans="1:12" x14ac:dyDescent="0.3">
      <c r="A109" s="4" t="s">
        <v>17</v>
      </c>
      <c r="B109" s="11">
        <f>B104/(B104+B106)</f>
        <v>0.23684210526315788</v>
      </c>
      <c r="C109" s="11">
        <f t="shared" ref="C109:K109" si="43">C104/(C104+C106)</f>
        <v>0.21739130434782608</v>
      </c>
      <c r="D109" s="11">
        <f t="shared" si="43"/>
        <v>0.5</v>
      </c>
      <c r="E109" s="11">
        <f t="shared" si="43"/>
        <v>0.2857142857142857</v>
      </c>
      <c r="F109" s="11">
        <f t="shared" si="43"/>
        <v>0.26315789473684209</v>
      </c>
      <c r="G109" s="11">
        <f t="shared" si="43"/>
        <v>0.35714285714285715</v>
      </c>
      <c r="H109" s="11">
        <f t="shared" si="43"/>
        <v>0.30769230769230771</v>
      </c>
      <c r="I109" s="11">
        <f t="shared" si="43"/>
        <v>0.36363636363636365</v>
      </c>
      <c r="J109" s="11">
        <f t="shared" si="43"/>
        <v>0.22222222222222221</v>
      </c>
      <c r="K109" s="11">
        <f t="shared" si="43"/>
        <v>0.35714285714285715</v>
      </c>
    </row>
    <row r="110" spans="1:12" x14ac:dyDescent="0.3">
      <c r="A110" s="4" t="s">
        <v>16</v>
      </c>
      <c r="B110" s="11">
        <f>B104/(B104+B107)</f>
        <v>0.39130434782608697</v>
      </c>
      <c r="C110" s="11">
        <f t="shared" ref="C110:K110" si="44">C104/(C104+C107)</f>
        <v>0.21739130434782608</v>
      </c>
      <c r="D110" s="11">
        <f t="shared" si="44"/>
        <v>8.6956521739130432E-2</v>
      </c>
      <c r="E110" s="11">
        <f t="shared" si="44"/>
        <v>0.17391304347826086</v>
      </c>
      <c r="F110" s="11">
        <f t="shared" si="44"/>
        <v>0.21739130434782608</v>
      </c>
      <c r="G110" s="11">
        <f t="shared" si="44"/>
        <v>0.43478260869565216</v>
      </c>
      <c r="H110" s="11">
        <f t="shared" si="44"/>
        <v>0.17391304347826086</v>
      </c>
      <c r="I110" s="11">
        <f t="shared" si="44"/>
        <v>0.34782608695652173</v>
      </c>
      <c r="J110" s="11">
        <f t="shared" si="44"/>
        <v>0.17391304347826086</v>
      </c>
      <c r="K110" s="11">
        <f t="shared" si="44"/>
        <v>0.21739130434782608</v>
      </c>
    </row>
    <row r="111" spans="1:12" x14ac:dyDescent="0.3">
      <c r="A111" s="4" t="s">
        <v>18</v>
      </c>
      <c r="B111" s="11">
        <f>B105/(B105+B106)</f>
        <v>0.46296296296296297</v>
      </c>
      <c r="C111" s="11">
        <f t="shared" ref="C111:K111" si="45">C105/(C105+C106)</f>
        <v>0.66666666666666663</v>
      </c>
      <c r="D111" s="11">
        <f t="shared" si="45"/>
        <v>0.96296296296296291</v>
      </c>
      <c r="E111" s="11">
        <f t="shared" si="45"/>
        <v>0.81481481481481477</v>
      </c>
      <c r="F111" s="11">
        <f t="shared" si="45"/>
        <v>0.7407407407407407</v>
      </c>
      <c r="G111" s="11">
        <f t="shared" si="45"/>
        <v>0.66666666666666663</v>
      </c>
      <c r="H111" s="11">
        <f t="shared" si="45"/>
        <v>0.83333333333333337</v>
      </c>
      <c r="I111" s="11">
        <f t="shared" si="45"/>
        <v>0.7407407407407407</v>
      </c>
      <c r="J111" s="11">
        <f t="shared" si="45"/>
        <v>0.7407407407407407</v>
      </c>
      <c r="K111" s="11">
        <f t="shared" si="45"/>
        <v>0.83333333333333337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0.39130434782608697</v>
      </c>
      <c r="C113" s="11">
        <f t="shared" ref="C113:K113" si="46">C104/(C104+C107)</f>
        <v>0.21739130434782608</v>
      </c>
      <c r="D113" s="11">
        <f t="shared" si="46"/>
        <v>8.6956521739130432E-2</v>
      </c>
      <c r="E113" s="11">
        <f t="shared" si="46"/>
        <v>0.17391304347826086</v>
      </c>
      <c r="F113" s="11">
        <f t="shared" si="46"/>
        <v>0.21739130434782608</v>
      </c>
      <c r="G113" s="11">
        <f t="shared" si="46"/>
        <v>0.43478260869565216</v>
      </c>
      <c r="H113" s="11">
        <f t="shared" si="46"/>
        <v>0.17391304347826086</v>
      </c>
      <c r="I113" s="11">
        <f t="shared" si="46"/>
        <v>0.34782608695652173</v>
      </c>
      <c r="J113" s="11">
        <f t="shared" si="46"/>
        <v>0.17391304347826086</v>
      </c>
      <c r="K113" s="11">
        <f t="shared" si="46"/>
        <v>0.21739130434782608</v>
      </c>
    </row>
    <row r="114" spans="1:23" x14ac:dyDescent="0.3">
      <c r="A114" s="4" t="s">
        <v>23</v>
      </c>
      <c r="B114" s="11">
        <f>B106/(B106+B105)</f>
        <v>0.53703703703703709</v>
      </c>
      <c r="C114" s="11">
        <f t="shared" ref="C114:K114" si="47">C106/(C106+C105)</f>
        <v>0.33333333333333331</v>
      </c>
      <c r="D114" s="11">
        <f t="shared" si="47"/>
        <v>3.7037037037037035E-2</v>
      </c>
      <c r="E114" s="11">
        <f t="shared" si="47"/>
        <v>0.18518518518518517</v>
      </c>
      <c r="F114" s="11">
        <f t="shared" si="47"/>
        <v>0.25925925925925924</v>
      </c>
      <c r="G114" s="11">
        <f t="shared" si="47"/>
        <v>0.33333333333333331</v>
      </c>
      <c r="H114" s="11">
        <f t="shared" si="47"/>
        <v>0.16666666666666666</v>
      </c>
      <c r="I114" s="11">
        <f t="shared" si="47"/>
        <v>0.25925925925925924</v>
      </c>
      <c r="J114" s="11">
        <f t="shared" si="47"/>
        <v>0.25925925925925924</v>
      </c>
      <c r="K114" s="11">
        <f t="shared" si="47"/>
        <v>0.16666666666666666</v>
      </c>
    </row>
    <row r="115" spans="1:23" x14ac:dyDescent="0.3">
      <c r="C115" s="11"/>
    </row>
    <row r="116" spans="1:23" x14ac:dyDescent="0.3">
      <c r="A116" s="6" t="s">
        <v>39</v>
      </c>
      <c r="B116" s="11">
        <v>0.88890000000000002</v>
      </c>
      <c r="C116" s="11">
        <v>0.91</v>
      </c>
      <c r="D116" s="11">
        <v>0.88039999999999996</v>
      </c>
      <c r="E116" s="11">
        <v>0.90290000000000004</v>
      </c>
      <c r="F116" s="11">
        <v>0.90759999999999996</v>
      </c>
      <c r="G116" s="11">
        <v>0.89770000000000005</v>
      </c>
      <c r="H116" s="11">
        <v>0.90180000000000005</v>
      </c>
      <c r="I116" s="11">
        <v>0.89080000000000004</v>
      </c>
      <c r="J116" s="11">
        <v>0.89319999999999999</v>
      </c>
      <c r="K116" s="11">
        <v>0.89700000000000002</v>
      </c>
    </row>
    <row r="118" spans="1:23" x14ac:dyDescent="0.3">
      <c r="A118" s="5" t="s">
        <v>21</v>
      </c>
      <c r="B118" s="2">
        <v>8</v>
      </c>
      <c r="C118" s="2">
        <v>8</v>
      </c>
      <c r="D118" s="2">
        <v>4</v>
      </c>
      <c r="E118" s="2">
        <v>5</v>
      </c>
      <c r="F118" s="2">
        <v>8</v>
      </c>
      <c r="G118" s="2">
        <v>9</v>
      </c>
      <c r="H118" s="2">
        <v>4</v>
      </c>
      <c r="I118" s="2">
        <v>7</v>
      </c>
      <c r="J118" s="2">
        <v>5</v>
      </c>
      <c r="K118" s="2">
        <v>2</v>
      </c>
    </row>
    <row r="119" spans="1:23" x14ac:dyDescent="0.3">
      <c r="A119" s="5" t="s">
        <v>19</v>
      </c>
      <c r="B119" s="2">
        <v>37</v>
      </c>
      <c r="C119" s="21">
        <v>37</v>
      </c>
      <c r="D119" s="2">
        <v>47</v>
      </c>
      <c r="E119" s="2">
        <v>38</v>
      </c>
      <c r="F119" s="2">
        <v>38</v>
      </c>
      <c r="G119" s="2">
        <v>36</v>
      </c>
      <c r="H119" s="2">
        <v>49</v>
      </c>
      <c r="I119" s="2">
        <v>45</v>
      </c>
      <c r="J119" s="2">
        <v>41</v>
      </c>
      <c r="K119" s="2">
        <v>45</v>
      </c>
    </row>
    <row r="120" spans="1:23" x14ac:dyDescent="0.3">
      <c r="A120" s="5" t="s">
        <v>22</v>
      </c>
      <c r="B120" s="2">
        <v>17</v>
      </c>
      <c r="C120" s="2">
        <v>17</v>
      </c>
      <c r="D120" s="2">
        <v>6</v>
      </c>
      <c r="E120" s="2">
        <v>16</v>
      </c>
      <c r="F120" s="2">
        <v>16</v>
      </c>
      <c r="G120" s="2">
        <v>18</v>
      </c>
      <c r="H120" s="2">
        <v>5</v>
      </c>
      <c r="I120" s="2">
        <v>9</v>
      </c>
      <c r="J120" s="2">
        <v>13</v>
      </c>
      <c r="K120" s="2">
        <v>9</v>
      </c>
    </row>
    <row r="121" spans="1:23" x14ac:dyDescent="0.3">
      <c r="A121" s="5" t="s">
        <v>20</v>
      </c>
      <c r="B121" s="2">
        <v>15</v>
      </c>
      <c r="C121" s="2">
        <v>15</v>
      </c>
      <c r="D121" s="2">
        <v>18</v>
      </c>
      <c r="E121" s="2">
        <v>18</v>
      </c>
      <c r="F121" s="2">
        <v>15</v>
      </c>
      <c r="G121" s="2">
        <v>14</v>
      </c>
      <c r="H121" s="2">
        <v>19</v>
      </c>
      <c r="I121" s="2">
        <v>16</v>
      </c>
      <c r="J121" s="2">
        <v>18</v>
      </c>
      <c r="K121" s="2">
        <v>21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0.58441558441558439</v>
      </c>
      <c r="C122" s="11">
        <f t="shared" ref="C122:K122" si="48">(C118+C119)/SUM(C118:C121)</f>
        <v>0.58441558441558439</v>
      </c>
      <c r="D122" s="11">
        <f t="shared" si="48"/>
        <v>0.68</v>
      </c>
      <c r="E122" s="11">
        <f t="shared" si="48"/>
        <v>0.55844155844155841</v>
      </c>
      <c r="F122" s="11">
        <f t="shared" si="48"/>
        <v>0.59740259740259738</v>
      </c>
      <c r="G122" s="11">
        <f t="shared" si="48"/>
        <v>0.58441558441558439</v>
      </c>
      <c r="H122" s="11">
        <f t="shared" si="48"/>
        <v>0.68831168831168832</v>
      </c>
      <c r="I122" s="11">
        <f t="shared" si="48"/>
        <v>0.67532467532467533</v>
      </c>
      <c r="J122" s="11">
        <f t="shared" si="48"/>
        <v>0.59740259740259738</v>
      </c>
      <c r="K122" s="11">
        <f t="shared" si="48"/>
        <v>0.61038961038961037</v>
      </c>
    </row>
    <row r="123" spans="1:23" x14ac:dyDescent="0.3">
      <c r="A123" s="4" t="s">
        <v>17</v>
      </c>
      <c r="B123" s="11">
        <f>B118/(B118+B120)</f>
        <v>0.32</v>
      </c>
      <c r="C123" s="11">
        <f t="shared" ref="C123:K123" si="49">C118/(C118+C120)</f>
        <v>0.32</v>
      </c>
      <c r="D123" s="11">
        <f t="shared" si="49"/>
        <v>0.4</v>
      </c>
      <c r="E123" s="11">
        <f t="shared" si="49"/>
        <v>0.23809523809523808</v>
      </c>
      <c r="F123" s="11">
        <f t="shared" si="49"/>
        <v>0.33333333333333331</v>
      </c>
      <c r="G123" s="11">
        <f t="shared" si="49"/>
        <v>0.33333333333333331</v>
      </c>
      <c r="H123" s="11">
        <f t="shared" si="49"/>
        <v>0.44444444444444442</v>
      </c>
      <c r="I123" s="11">
        <f t="shared" si="49"/>
        <v>0.4375</v>
      </c>
      <c r="J123" s="11">
        <f t="shared" si="49"/>
        <v>0.27777777777777779</v>
      </c>
      <c r="K123" s="11">
        <f t="shared" si="49"/>
        <v>0.18181818181818182</v>
      </c>
    </row>
    <row r="124" spans="1:23" x14ac:dyDescent="0.3">
      <c r="A124" s="4" t="s">
        <v>16</v>
      </c>
      <c r="B124" s="11">
        <f>B118/(B118+B121)</f>
        <v>0.34782608695652173</v>
      </c>
      <c r="C124" s="11">
        <f t="shared" ref="C124:K124" si="50">C118/(C118+C121)</f>
        <v>0.34782608695652173</v>
      </c>
      <c r="D124" s="11">
        <f t="shared" si="50"/>
        <v>0.18181818181818182</v>
      </c>
      <c r="E124" s="11">
        <f t="shared" si="50"/>
        <v>0.21739130434782608</v>
      </c>
      <c r="F124" s="11">
        <f t="shared" si="50"/>
        <v>0.34782608695652173</v>
      </c>
      <c r="G124" s="11">
        <f t="shared" si="50"/>
        <v>0.39130434782608697</v>
      </c>
      <c r="H124" s="11">
        <f t="shared" si="50"/>
        <v>0.17391304347826086</v>
      </c>
      <c r="I124" s="11">
        <f t="shared" si="50"/>
        <v>0.30434782608695654</v>
      </c>
      <c r="J124" s="11">
        <f t="shared" si="50"/>
        <v>0.21739130434782608</v>
      </c>
      <c r="K124" s="11">
        <f t="shared" si="50"/>
        <v>8.6956521739130432E-2</v>
      </c>
    </row>
    <row r="125" spans="1:23" x14ac:dyDescent="0.3">
      <c r="A125" s="4" t="s">
        <v>18</v>
      </c>
      <c r="B125" s="11">
        <f>B119/(B119+B120)</f>
        <v>0.68518518518518523</v>
      </c>
      <c r="C125" s="11">
        <f t="shared" ref="C125:K125" si="51">C119/(C119+C120)</f>
        <v>0.68518518518518523</v>
      </c>
      <c r="D125" s="11">
        <f t="shared" si="51"/>
        <v>0.8867924528301887</v>
      </c>
      <c r="E125" s="11">
        <f t="shared" si="51"/>
        <v>0.70370370370370372</v>
      </c>
      <c r="F125" s="11">
        <f t="shared" si="51"/>
        <v>0.70370370370370372</v>
      </c>
      <c r="G125" s="11">
        <f t="shared" si="51"/>
        <v>0.66666666666666663</v>
      </c>
      <c r="H125" s="11">
        <f t="shared" si="51"/>
        <v>0.90740740740740744</v>
      </c>
      <c r="I125" s="11">
        <f t="shared" si="51"/>
        <v>0.83333333333333337</v>
      </c>
      <c r="J125" s="11">
        <f t="shared" si="51"/>
        <v>0.7592592592592593</v>
      </c>
      <c r="K125" s="11">
        <f t="shared" si="51"/>
        <v>0.83333333333333337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0.34782608695652173</v>
      </c>
      <c r="C127" s="11">
        <f t="shared" ref="C127:K127" si="52">C118/(C118+C121)</f>
        <v>0.34782608695652173</v>
      </c>
      <c r="D127" s="11">
        <f t="shared" si="52"/>
        <v>0.18181818181818182</v>
      </c>
      <c r="E127" s="11">
        <f t="shared" si="52"/>
        <v>0.21739130434782608</v>
      </c>
      <c r="F127" s="11">
        <f t="shared" si="52"/>
        <v>0.34782608695652173</v>
      </c>
      <c r="G127" s="11">
        <f t="shared" si="52"/>
        <v>0.39130434782608697</v>
      </c>
      <c r="H127" s="11">
        <f t="shared" si="52"/>
        <v>0.17391304347826086</v>
      </c>
      <c r="I127" s="11">
        <f t="shared" si="52"/>
        <v>0.30434782608695654</v>
      </c>
      <c r="J127" s="11">
        <f t="shared" si="52"/>
        <v>0.21739130434782608</v>
      </c>
      <c r="K127" s="11">
        <f t="shared" si="52"/>
        <v>8.6956521739130432E-2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0.31481481481481483</v>
      </c>
      <c r="C128" s="11">
        <f t="shared" ref="C128:K128" si="53">C120/(C120+C119)</f>
        <v>0.31481481481481483</v>
      </c>
      <c r="D128" s="11">
        <f t="shared" si="53"/>
        <v>0.11320754716981132</v>
      </c>
      <c r="E128" s="11">
        <f t="shared" si="53"/>
        <v>0.29629629629629628</v>
      </c>
      <c r="F128" s="11">
        <f t="shared" si="53"/>
        <v>0.29629629629629628</v>
      </c>
      <c r="G128" s="11">
        <f t="shared" si="53"/>
        <v>0.33333333333333331</v>
      </c>
      <c r="H128" s="11">
        <f t="shared" si="53"/>
        <v>9.2592592592592587E-2</v>
      </c>
      <c r="I128" s="11">
        <f t="shared" si="53"/>
        <v>0.16666666666666666</v>
      </c>
      <c r="J128" s="11">
        <f t="shared" si="53"/>
        <v>0.24074074074074073</v>
      </c>
      <c r="K128" s="11">
        <f t="shared" si="53"/>
        <v>0.16666666666666666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0.89890000000000003</v>
      </c>
      <c r="C130" s="11">
        <v>0.91</v>
      </c>
      <c r="D130" s="11">
        <v>0.88039999999999996</v>
      </c>
      <c r="E130" s="11">
        <v>0.90290000000000004</v>
      </c>
      <c r="F130" s="11">
        <v>0.90759999999999996</v>
      </c>
      <c r="G130" s="11">
        <v>0.89770000000000005</v>
      </c>
      <c r="H130" s="11">
        <v>0.90180000000000005</v>
      </c>
      <c r="I130" s="11">
        <v>0.89080000000000004</v>
      </c>
      <c r="J130" s="11">
        <v>0.89319999999999999</v>
      </c>
      <c r="K130" s="11">
        <v>0.89700000000000002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10</v>
      </c>
      <c r="C132" s="21">
        <v>13</v>
      </c>
      <c r="D132" s="2">
        <v>11</v>
      </c>
      <c r="E132" s="2">
        <v>7</v>
      </c>
      <c r="F132" s="2">
        <v>6</v>
      </c>
      <c r="G132" s="2">
        <v>7</v>
      </c>
      <c r="H132" s="2">
        <v>8</v>
      </c>
      <c r="I132" s="2">
        <v>8</v>
      </c>
      <c r="J132" s="2">
        <v>8</v>
      </c>
      <c r="K132" s="2">
        <v>7</v>
      </c>
      <c r="N132" s="11"/>
      <c r="O132" s="11"/>
    </row>
    <row r="133" spans="1:15" x14ac:dyDescent="0.3">
      <c r="A133" s="5" t="s">
        <v>19</v>
      </c>
      <c r="B133" s="2">
        <v>37</v>
      </c>
      <c r="C133" s="21">
        <v>31</v>
      </c>
      <c r="D133" s="2">
        <v>40</v>
      </c>
      <c r="E133" s="2">
        <v>43</v>
      </c>
      <c r="F133" s="2">
        <v>42</v>
      </c>
      <c r="G133" s="2">
        <v>40</v>
      </c>
      <c r="H133" s="2">
        <v>38</v>
      </c>
      <c r="I133" s="2">
        <v>41</v>
      </c>
      <c r="J133" s="2">
        <v>39</v>
      </c>
      <c r="K133" s="2">
        <v>35</v>
      </c>
      <c r="N133" s="11"/>
      <c r="O133" s="11"/>
    </row>
    <row r="134" spans="1:15" x14ac:dyDescent="0.3">
      <c r="A134" s="5" t="s">
        <v>22</v>
      </c>
      <c r="B134" s="2">
        <v>16</v>
      </c>
      <c r="C134" s="2">
        <v>22</v>
      </c>
      <c r="D134" s="2">
        <v>13</v>
      </c>
      <c r="E134" s="2">
        <v>10</v>
      </c>
      <c r="F134" s="2">
        <v>11</v>
      </c>
      <c r="G134" s="2">
        <v>13</v>
      </c>
      <c r="H134" s="2">
        <v>15</v>
      </c>
      <c r="I134" s="2">
        <v>12</v>
      </c>
      <c r="J134" s="2">
        <v>14</v>
      </c>
      <c r="K134" s="2">
        <v>18</v>
      </c>
      <c r="N134" s="11"/>
      <c r="O134" s="11"/>
    </row>
    <row r="135" spans="1:15" x14ac:dyDescent="0.3">
      <c r="A135" s="5" t="s">
        <v>20</v>
      </c>
      <c r="B135" s="2">
        <v>14</v>
      </c>
      <c r="C135" s="2">
        <v>11</v>
      </c>
      <c r="D135" s="2">
        <v>13</v>
      </c>
      <c r="E135" s="2">
        <v>17</v>
      </c>
      <c r="F135" s="2">
        <v>18</v>
      </c>
      <c r="G135" s="2">
        <v>17</v>
      </c>
      <c r="H135" s="2">
        <v>16</v>
      </c>
      <c r="I135" s="2">
        <v>16</v>
      </c>
      <c r="J135" s="2">
        <v>16</v>
      </c>
      <c r="K135" s="2">
        <v>17</v>
      </c>
      <c r="N135" s="11"/>
      <c r="O135" s="11"/>
    </row>
    <row r="136" spans="1:15" x14ac:dyDescent="0.3">
      <c r="A136" s="13" t="s">
        <v>27</v>
      </c>
      <c r="B136" s="11">
        <f>(B132+B133)/SUM(B132:B135)</f>
        <v>0.61038961038961037</v>
      </c>
      <c r="C136" s="11">
        <f t="shared" ref="C136:K136" si="54">(C132+C133)/SUM(C132:C135)</f>
        <v>0.5714285714285714</v>
      </c>
      <c r="D136" s="11">
        <f t="shared" si="54"/>
        <v>0.66233766233766234</v>
      </c>
      <c r="E136" s="11">
        <f t="shared" si="54"/>
        <v>0.64935064935064934</v>
      </c>
      <c r="F136" s="11">
        <f t="shared" si="54"/>
        <v>0.62337662337662336</v>
      </c>
      <c r="G136" s="11">
        <f t="shared" si="54"/>
        <v>0.61038961038961037</v>
      </c>
      <c r="H136" s="11">
        <f t="shared" si="54"/>
        <v>0.59740259740259738</v>
      </c>
      <c r="I136" s="11">
        <f t="shared" si="54"/>
        <v>0.63636363636363635</v>
      </c>
      <c r="J136" s="11">
        <f t="shared" si="54"/>
        <v>0.61038961038961037</v>
      </c>
      <c r="K136" s="11">
        <f t="shared" si="54"/>
        <v>0.54545454545454541</v>
      </c>
    </row>
    <row r="137" spans="1:15" x14ac:dyDescent="0.3">
      <c r="A137" s="4" t="s">
        <v>17</v>
      </c>
      <c r="B137" s="11">
        <f>B132/(B132+B134)</f>
        <v>0.38461538461538464</v>
      </c>
      <c r="C137" s="11">
        <f t="shared" ref="C137:K137" si="55">C132/(C132+C134)</f>
        <v>0.37142857142857144</v>
      </c>
      <c r="D137" s="11">
        <f t="shared" si="55"/>
        <v>0.45833333333333331</v>
      </c>
      <c r="E137" s="11">
        <f t="shared" si="55"/>
        <v>0.41176470588235292</v>
      </c>
      <c r="F137" s="11">
        <f t="shared" si="55"/>
        <v>0.35294117647058826</v>
      </c>
      <c r="G137" s="11">
        <f t="shared" si="55"/>
        <v>0.35</v>
      </c>
      <c r="H137" s="11">
        <f t="shared" si="55"/>
        <v>0.34782608695652173</v>
      </c>
      <c r="I137" s="11">
        <f t="shared" si="55"/>
        <v>0.4</v>
      </c>
      <c r="J137" s="11">
        <f t="shared" si="55"/>
        <v>0.36363636363636365</v>
      </c>
      <c r="K137" s="11">
        <f t="shared" si="55"/>
        <v>0.28000000000000003</v>
      </c>
    </row>
    <row r="138" spans="1:15" x14ac:dyDescent="0.3">
      <c r="A138" s="4" t="s">
        <v>16</v>
      </c>
      <c r="B138" s="11">
        <f>B132/(B132+B135)</f>
        <v>0.41666666666666669</v>
      </c>
      <c r="C138" s="11">
        <f t="shared" ref="C138:K138" si="56">C132/(C132+C135)</f>
        <v>0.54166666666666663</v>
      </c>
      <c r="D138" s="11">
        <f t="shared" si="56"/>
        <v>0.45833333333333331</v>
      </c>
      <c r="E138" s="11">
        <f t="shared" si="56"/>
        <v>0.29166666666666669</v>
      </c>
      <c r="F138" s="11">
        <f t="shared" si="56"/>
        <v>0.25</v>
      </c>
      <c r="G138" s="11">
        <f t="shared" si="56"/>
        <v>0.29166666666666669</v>
      </c>
      <c r="H138" s="11">
        <f t="shared" si="56"/>
        <v>0.33333333333333331</v>
      </c>
      <c r="I138" s="11">
        <f t="shared" si="56"/>
        <v>0.33333333333333331</v>
      </c>
      <c r="J138" s="11">
        <f t="shared" si="56"/>
        <v>0.33333333333333331</v>
      </c>
      <c r="K138" s="11">
        <f t="shared" si="56"/>
        <v>0.29166666666666669</v>
      </c>
    </row>
    <row r="139" spans="1:15" x14ac:dyDescent="0.3">
      <c r="A139" s="4" t="s">
        <v>18</v>
      </c>
      <c r="B139" s="11">
        <f>B133/(B133+B134)</f>
        <v>0.69811320754716977</v>
      </c>
      <c r="C139" s="11">
        <f t="shared" ref="C139:K139" si="57">C133/(C133+C134)</f>
        <v>0.58490566037735847</v>
      </c>
      <c r="D139" s="11">
        <f t="shared" si="57"/>
        <v>0.75471698113207553</v>
      </c>
      <c r="E139" s="11">
        <f t="shared" si="57"/>
        <v>0.81132075471698117</v>
      </c>
      <c r="F139" s="11">
        <f t="shared" si="57"/>
        <v>0.79245283018867929</v>
      </c>
      <c r="G139" s="11">
        <f t="shared" si="57"/>
        <v>0.75471698113207553</v>
      </c>
      <c r="H139" s="11">
        <f t="shared" si="57"/>
        <v>0.71698113207547165</v>
      </c>
      <c r="I139" s="11">
        <f t="shared" si="57"/>
        <v>0.77358490566037741</v>
      </c>
      <c r="J139" s="11">
        <f t="shared" si="57"/>
        <v>0.73584905660377353</v>
      </c>
      <c r="K139" s="11">
        <f t="shared" si="57"/>
        <v>0.660377358490566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0.41666666666666669</v>
      </c>
      <c r="C141" s="11">
        <f t="shared" ref="C141:K141" si="58">C132/(C132+C135)</f>
        <v>0.54166666666666663</v>
      </c>
      <c r="D141" s="11">
        <f t="shared" si="58"/>
        <v>0.45833333333333331</v>
      </c>
      <c r="E141" s="11">
        <f t="shared" si="58"/>
        <v>0.29166666666666669</v>
      </c>
      <c r="F141" s="11">
        <f t="shared" si="58"/>
        <v>0.25</v>
      </c>
      <c r="G141" s="11">
        <f t="shared" si="58"/>
        <v>0.29166666666666669</v>
      </c>
      <c r="H141" s="11">
        <f t="shared" si="58"/>
        <v>0.33333333333333331</v>
      </c>
      <c r="I141" s="11">
        <f t="shared" si="58"/>
        <v>0.33333333333333331</v>
      </c>
      <c r="J141" s="11">
        <f t="shared" si="58"/>
        <v>0.33333333333333331</v>
      </c>
      <c r="K141" s="11">
        <f t="shared" si="58"/>
        <v>0.29166666666666669</v>
      </c>
    </row>
    <row r="142" spans="1:15" x14ac:dyDescent="0.3">
      <c r="A142" s="4" t="s">
        <v>23</v>
      </c>
      <c r="B142" s="11">
        <f>B134/(B134+B133)</f>
        <v>0.30188679245283018</v>
      </c>
      <c r="C142" s="11">
        <f t="shared" ref="C142:K142" si="59">C134/(C134+C133)</f>
        <v>0.41509433962264153</v>
      </c>
      <c r="D142" s="11">
        <f t="shared" si="59"/>
        <v>0.24528301886792453</v>
      </c>
      <c r="E142" s="11">
        <f t="shared" si="59"/>
        <v>0.18867924528301888</v>
      </c>
      <c r="F142" s="11">
        <f t="shared" si="59"/>
        <v>0.20754716981132076</v>
      </c>
      <c r="G142" s="11">
        <f t="shared" si="59"/>
        <v>0.24528301886792453</v>
      </c>
      <c r="H142" s="11">
        <f t="shared" si="59"/>
        <v>0.28301886792452829</v>
      </c>
      <c r="I142" s="11">
        <f t="shared" si="59"/>
        <v>0.22641509433962265</v>
      </c>
      <c r="J142" s="11">
        <f t="shared" si="59"/>
        <v>0.26415094339622641</v>
      </c>
      <c r="K142" s="11">
        <f t="shared" si="59"/>
        <v>0.33962264150943394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0.5351168831168831</v>
      </c>
      <c r="C145" s="14">
        <f t="shared" ref="C145:K145" si="60">(C10+C24+C38+C52+C66+C80+C108+C94+C122+C136)/10</f>
        <v>0.55996536796536789</v>
      </c>
      <c r="D145" s="14">
        <f t="shared" si="60"/>
        <v>0.65920879120879117</v>
      </c>
      <c r="E145" s="14">
        <f t="shared" si="60"/>
        <v>0.61478787878787888</v>
      </c>
      <c r="F145" s="14">
        <f t="shared" si="60"/>
        <v>0.55769050849647861</v>
      </c>
      <c r="G145" s="14">
        <f t="shared" si="60"/>
        <v>0.55340259740259745</v>
      </c>
      <c r="H145" s="14">
        <f t="shared" si="60"/>
        <v>0.63010936431989062</v>
      </c>
      <c r="I145" s="14">
        <f t="shared" si="60"/>
        <v>0.57329844285068166</v>
      </c>
      <c r="J145" s="14">
        <f t="shared" si="60"/>
        <v>0.58453679653679647</v>
      </c>
      <c r="K145" s="14">
        <f t="shared" si="60"/>
        <v>0.61587491455912513</v>
      </c>
      <c r="M145" s="18">
        <f>AVERAGE(B145:K145)</f>
        <v>0.58839915452444913</v>
      </c>
    </row>
    <row r="146" spans="1:13" x14ac:dyDescent="0.3">
      <c r="A146" s="9" t="s">
        <v>41</v>
      </c>
      <c r="B146" s="11">
        <f>(B4+B18+B32+B46+B60+B74+B88+B102+B116+B130)/10</f>
        <v>0.89368000000000003</v>
      </c>
      <c r="C146" s="11">
        <f t="shared" ref="C146:K146" si="61">(C4+C18+C32+C46+C60+C74+C88+C102+C116+C130)/10</f>
        <v>0.90251000000000003</v>
      </c>
      <c r="D146" s="11">
        <f t="shared" si="61"/>
        <v>0.88918999999999992</v>
      </c>
      <c r="E146" s="11">
        <f t="shared" si="61"/>
        <v>0.89956000000000014</v>
      </c>
      <c r="F146" s="11">
        <f t="shared" si="61"/>
        <v>0.89929000000000003</v>
      </c>
      <c r="G146" s="11">
        <f t="shared" si="61"/>
        <v>0.89590000000000014</v>
      </c>
      <c r="H146" s="11">
        <f t="shared" si="61"/>
        <v>0.89549000000000001</v>
      </c>
      <c r="I146" s="11">
        <f t="shared" si="61"/>
        <v>0.89217999999999997</v>
      </c>
      <c r="J146" s="11">
        <f t="shared" si="61"/>
        <v>0.89417000000000013</v>
      </c>
      <c r="K146" s="11">
        <f t="shared" si="61"/>
        <v>0.89549999999999996</v>
      </c>
      <c r="M146" s="18" cm="1">
        <f t="array" ref="M146">AVERAGE(IF(ISNUMBER(B146:K146),B146:K146))</f>
        <v>0.89574700000000007</v>
      </c>
    </row>
    <row r="147" spans="1:13" x14ac:dyDescent="0.3">
      <c r="A147" s="9" t="s">
        <v>17</v>
      </c>
      <c r="B147" s="11">
        <f>(B11+B25+B39+B53+B67+B81+B95+B109+B123+B137)/10</f>
        <v>0.32242972056554398</v>
      </c>
      <c r="C147" s="11">
        <f t="shared" ref="C147:K149" si="62">(C11+C25+C39+C53+C67+C81+C95+C109+C123+C137)/10</f>
        <v>0.27270453446883652</v>
      </c>
      <c r="D147" s="11">
        <f t="shared" si="62"/>
        <v>0.4338275613275614</v>
      </c>
      <c r="E147" s="12">
        <f t="shared" si="62"/>
        <v>0.35585356186715722</v>
      </c>
      <c r="F147" s="11">
        <f t="shared" si="62"/>
        <v>0.2729606435875786</v>
      </c>
      <c r="G147" s="11">
        <f t="shared" si="62"/>
        <v>0.2886553035065621</v>
      </c>
      <c r="H147" s="11">
        <f t="shared" si="62"/>
        <v>0.34016722408026751</v>
      </c>
      <c r="I147" s="11">
        <f t="shared" si="62"/>
        <v>0.32385807009082873</v>
      </c>
      <c r="J147" s="11">
        <f t="shared" si="62"/>
        <v>0.30440836940836941</v>
      </c>
      <c r="K147" s="11">
        <f t="shared" si="62"/>
        <v>0.31336561477737945</v>
      </c>
      <c r="M147" s="18" cm="1">
        <f t="array" ref="M147">AVERAGE(IF(ISNUMBER(B147:K147),B147:K147))</f>
        <v>0.32282306036800845</v>
      </c>
    </row>
    <row r="148" spans="1:13" x14ac:dyDescent="0.3">
      <c r="A148" s="9" t="s">
        <v>16</v>
      </c>
      <c r="B148" s="11">
        <f>(B12+B26+B40+B54+B68+B82+B96+B110+B124+B138)/10</f>
        <v>0.40485787220026354</v>
      </c>
      <c r="C148" s="11">
        <f t="shared" si="62"/>
        <v>0.24734636740071519</v>
      </c>
      <c r="D148" s="11">
        <f t="shared" si="62"/>
        <v>0.18589516280820625</v>
      </c>
      <c r="E148" s="11">
        <f t="shared" si="62"/>
        <v>0.26144616977225671</v>
      </c>
      <c r="F148" s="11">
        <f t="shared" si="62"/>
        <v>0.23086187182382831</v>
      </c>
      <c r="G148" s="11">
        <f t="shared" si="62"/>
        <v>0.30393657067570112</v>
      </c>
      <c r="H148" s="11">
        <f t="shared" si="62"/>
        <v>0.18360464897421419</v>
      </c>
      <c r="I148" s="11">
        <f t="shared" si="62"/>
        <v>0.2880585591944288</v>
      </c>
      <c r="J148" s="11">
        <f t="shared" si="62"/>
        <v>0.25791880764163377</v>
      </c>
      <c r="K148" s="11">
        <f t="shared" si="62"/>
        <v>0.18608493318275926</v>
      </c>
      <c r="M148" s="18" cm="1">
        <f t="array" ref="M148">AVERAGE(IF(ISNUMBER(B148:K148),B148:K148))</f>
        <v>0.2550010963674007</v>
      </c>
    </row>
    <row r="149" spans="1:13" x14ac:dyDescent="0.3">
      <c r="A149" s="9" t="s">
        <v>18</v>
      </c>
      <c r="B149" s="11">
        <f>(B13+B27+B41+B55+B69+B83+B97+B111+B125+B139)/10</f>
        <v>0.59485374004525648</v>
      </c>
      <c r="C149" s="11">
        <f t="shared" si="62"/>
        <v>0.70740980330283776</v>
      </c>
      <c r="D149" s="11">
        <f t="shared" si="62"/>
        <v>0.87726854704014579</v>
      </c>
      <c r="E149" s="11">
        <f t="shared" si="62"/>
        <v>0.77622896632798744</v>
      </c>
      <c r="F149" s="11">
        <f t="shared" si="62"/>
        <v>0.71214206877279662</v>
      </c>
      <c r="G149" s="11">
        <f t="shared" si="62"/>
        <v>0.66737476858770661</v>
      </c>
      <c r="H149" s="11">
        <f t="shared" si="62"/>
        <v>0.83842315685063495</v>
      </c>
      <c r="I149" s="11">
        <f t="shared" si="62"/>
        <v>0.70582806276493315</v>
      </c>
      <c r="J149" s="11">
        <f t="shared" si="62"/>
        <v>0.73062276635097456</v>
      </c>
      <c r="K149" s="11">
        <f t="shared" si="62"/>
        <v>0.81171811539055949</v>
      </c>
      <c r="M149" s="18" cm="1">
        <f t="array" ref="M149">AVERAGE(IF(ISNUMBER(B149:K149),B149:K149))</f>
        <v>0.7421869995433833</v>
      </c>
    </row>
    <row r="150" spans="1:13" x14ac:dyDescent="0.3">
      <c r="A150" s="9" t="s">
        <v>29</v>
      </c>
      <c r="B150" s="11">
        <f>(B43+B57+B71+N85+B99+B113+B127+B141)/10</f>
        <v>0.27616469038208169</v>
      </c>
      <c r="C150" s="11">
        <f t="shared" ref="C150:K150" si="63">(C43+C57+C71+O85+C99+C113+C127+C141)/10</f>
        <v>0.20424571805006586</v>
      </c>
      <c r="D150" s="11">
        <f t="shared" si="63"/>
        <v>0.14352503293807642</v>
      </c>
      <c r="E150" s="11">
        <f t="shared" si="63"/>
        <v>0.17345915678524376</v>
      </c>
      <c r="F150" s="11">
        <f t="shared" si="63"/>
        <v>0.15403557312252963</v>
      </c>
      <c r="G150" s="11">
        <f t="shared" si="63"/>
        <v>0.22487812911725955</v>
      </c>
      <c r="H150" s="11">
        <f t="shared" si="63"/>
        <v>0.1412345191040843</v>
      </c>
      <c r="I150" s="11">
        <f t="shared" si="63"/>
        <v>0.20571277997364956</v>
      </c>
      <c r="J150" s="11">
        <f t="shared" si="63"/>
        <v>0.16502108036890645</v>
      </c>
      <c r="K150" s="11">
        <f t="shared" si="63"/>
        <v>0.13032194616977227</v>
      </c>
      <c r="M150" s="18" cm="1">
        <f t="array" ref="M150">AVERAGE(IF(ISNUMBER(B150:K150),B150:K150))</f>
        <v>0.18185986260116693</v>
      </c>
    </row>
    <row r="151" spans="1:13" x14ac:dyDescent="0.3">
      <c r="A151" s="10" t="s">
        <v>30</v>
      </c>
      <c r="B151" s="11">
        <f>(B16+B30+B44+B58+B72+B86+B100+B114+B128+B142)/10</f>
        <v>0.40514625995474346</v>
      </c>
      <c r="C151" s="11">
        <f t="shared" ref="C151:K151" si="64">(C16+C30+C44+C58+C72+C86+C100+C114+C128+C142)/10</f>
        <v>0.29259019669716224</v>
      </c>
      <c r="D151" s="11">
        <f t="shared" si="64"/>
        <v>0.12273145295985415</v>
      </c>
      <c r="E151" s="11">
        <f t="shared" si="64"/>
        <v>0.22377103367201254</v>
      </c>
      <c r="F151" s="11">
        <f t="shared" si="64"/>
        <v>0.28785793122720349</v>
      </c>
      <c r="G151" s="11">
        <f t="shared" si="64"/>
        <v>0.3326252314122935</v>
      </c>
      <c r="H151" s="11">
        <f t="shared" si="64"/>
        <v>0.16157684314936491</v>
      </c>
      <c r="I151" s="11">
        <f t="shared" si="64"/>
        <v>0.29417193723506674</v>
      </c>
      <c r="J151" s="11">
        <f t="shared" si="64"/>
        <v>0.26937723364902544</v>
      </c>
      <c r="K151" s="11">
        <f t="shared" si="64"/>
        <v>0.18828188460944045</v>
      </c>
      <c r="M151" s="18" cm="1">
        <f t="array" ref="M151">AVERAGE(IF(ISNUMBER(B151:K151),B151:K151))</f>
        <v>0.2578130004566167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0.87839999999999996</v>
      </c>
      <c r="C153" s="11">
        <f t="shared" ref="C153:K153" si="65">MIN(C4,C18,C32,C46,C60,C74,C88,C102,C116,C130)</f>
        <v>0.89510000000000001</v>
      </c>
      <c r="D153" s="11">
        <f t="shared" si="65"/>
        <v>0.88039999999999996</v>
      </c>
      <c r="E153" s="11">
        <f t="shared" si="65"/>
        <v>0.88729999999999998</v>
      </c>
      <c r="F153" s="11">
        <f t="shared" si="65"/>
        <v>0.8911</v>
      </c>
      <c r="G153" s="11">
        <f t="shared" si="65"/>
        <v>0.88890000000000002</v>
      </c>
      <c r="H153" s="11">
        <f t="shared" si="65"/>
        <v>0.8851</v>
      </c>
      <c r="I153" s="11">
        <f t="shared" si="65"/>
        <v>0.88570000000000004</v>
      </c>
      <c r="J153" s="11">
        <f t="shared" si="65"/>
        <v>0.8891</v>
      </c>
      <c r="K153" s="11">
        <f t="shared" si="65"/>
        <v>0.8901</v>
      </c>
      <c r="M153" s="18" cm="1">
        <f t="array" ref="M153">AVERAGE(IF(ISNUMBER(B153:K153),B153:K153))</f>
        <v>0.8871199999999998</v>
      </c>
    </row>
    <row r="154" spans="1:13" x14ac:dyDescent="0.3">
      <c r="A154" s="10" t="s">
        <v>12</v>
      </c>
      <c r="B154" s="11">
        <f>MAX(B4,B18,B32,B46,B60,B74,B88,B102,B116,B130)</f>
        <v>0.90239999999999998</v>
      </c>
      <c r="C154" s="11">
        <f t="shared" ref="C154:K154" si="66">MAX(C4,C18,C32,C46,C60,C74,C88,C102,C116,C130)</f>
        <v>0.91</v>
      </c>
      <c r="D154" s="11">
        <f t="shared" si="66"/>
        <v>0.89629999999999999</v>
      </c>
      <c r="E154" s="11">
        <f t="shared" si="66"/>
        <v>0.9073</v>
      </c>
      <c r="F154" s="11">
        <f t="shared" si="66"/>
        <v>0.90759999999999996</v>
      </c>
      <c r="G154" s="11">
        <f t="shared" si="66"/>
        <v>0.90210000000000001</v>
      </c>
      <c r="H154" s="11">
        <f t="shared" si="66"/>
        <v>0.90459999999999996</v>
      </c>
      <c r="I154" s="11">
        <f t="shared" si="66"/>
        <v>0.89859999999999995</v>
      </c>
      <c r="J154" s="11">
        <f t="shared" si="66"/>
        <v>0.90069999999999995</v>
      </c>
      <c r="K154" s="11">
        <f t="shared" si="66"/>
        <v>0.90429999999999999</v>
      </c>
      <c r="M154" s="18" cm="1">
        <f t="array" ref="M154">AVERAGE(IF(ISNUMBER(B154:K154),B154:K154))</f>
        <v>0.90338999999999992</v>
      </c>
    </row>
    <row r="155" spans="1:13" x14ac:dyDescent="0.3">
      <c r="A155" s="9" t="s">
        <v>13</v>
      </c>
      <c r="B155" s="11">
        <f>(B4+B18+B32+B46+B60+B74+B88+B102+B116+B130)/10</f>
        <v>0.89368000000000003</v>
      </c>
      <c r="C155" s="11">
        <f t="shared" ref="C155:K155" si="67">(C4+C18+C32+C46+C60+C74+C88+C102+C116+C130)/10</f>
        <v>0.90251000000000003</v>
      </c>
      <c r="D155" s="11">
        <f t="shared" si="67"/>
        <v>0.88918999999999992</v>
      </c>
      <c r="E155" s="11">
        <f t="shared" si="67"/>
        <v>0.89956000000000014</v>
      </c>
      <c r="F155" s="11">
        <f t="shared" si="67"/>
        <v>0.89929000000000003</v>
      </c>
      <c r="G155" s="11">
        <f t="shared" si="67"/>
        <v>0.89590000000000014</v>
      </c>
      <c r="H155" s="11">
        <f t="shared" si="67"/>
        <v>0.89549000000000001</v>
      </c>
      <c r="I155" s="11">
        <f t="shared" si="67"/>
        <v>0.89217999999999997</v>
      </c>
      <c r="J155" s="11">
        <f t="shared" si="67"/>
        <v>0.89417000000000013</v>
      </c>
      <c r="K155" s="11">
        <f t="shared" si="67"/>
        <v>0.89549999999999996</v>
      </c>
      <c r="L155" s="16" t="s">
        <v>0</v>
      </c>
      <c r="M155" s="18" cm="1">
        <f t="array" ref="M155">AVERAGE(IF(ISNUMBER(B155:K155),B155:K155))</f>
        <v>0.89574700000000007</v>
      </c>
    </row>
    <row r="156" spans="1:13" x14ac:dyDescent="0.3">
      <c r="A156" s="9" t="s">
        <v>14</v>
      </c>
      <c r="B156" s="11">
        <f>MEDIAN(B4,B18,B32,B46,B60,B74,B88,B102,B116,B130)</f>
        <v>0.89529999999999998</v>
      </c>
      <c r="C156" s="11">
        <f t="shared" ref="C156:K156" si="68">MEDIAN(C4,C18,C32,C46,C60,C74,C88,C102,C116,C130)</f>
        <v>0.90264999999999995</v>
      </c>
      <c r="D156" s="11">
        <f t="shared" si="68"/>
        <v>0.89060000000000006</v>
      </c>
      <c r="E156" s="11">
        <f t="shared" si="68"/>
        <v>0.90159999999999996</v>
      </c>
      <c r="F156" s="11">
        <f t="shared" si="68"/>
        <v>0.89880000000000004</v>
      </c>
      <c r="G156" s="11">
        <f t="shared" si="68"/>
        <v>0.89680000000000004</v>
      </c>
      <c r="H156" s="11">
        <f t="shared" si="68"/>
        <v>0.89510000000000001</v>
      </c>
      <c r="I156" s="11">
        <f t="shared" si="68"/>
        <v>0.89219999999999999</v>
      </c>
      <c r="J156" s="11">
        <f t="shared" si="68"/>
        <v>0.89319999999999999</v>
      </c>
      <c r="K156" s="11">
        <f t="shared" si="68"/>
        <v>0.89389999999999992</v>
      </c>
      <c r="M156" s="18" cm="1">
        <f t="array" ref="M156">AVERAGE(IF(ISNUMBER(B156:K156),B156:K156))</f>
        <v>0.89601500000000001</v>
      </c>
    </row>
    <row r="157" spans="1:13" x14ac:dyDescent="0.3">
      <c r="A157" s="9" t="s">
        <v>15</v>
      </c>
      <c r="B157" s="11">
        <f>B154-B153</f>
        <v>2.4000000000000021E-2</v>
      </c>
      <c r="C157" s="11">
        <f t="shared" ref="C157:K157" si="69">C154-C153</f>
        <v>1.4900000000000024E-2</v>
      </c>
      <c r="D157" s="11">
        <f t="shared" si="69"/>
        <v>1.5900000000000025E-2</v>
      </c>
      <c r="E157" s="11">
        <f t="shared" si="69"/>
        <v>2.0000000000000018E-2</v>
      </c>
      <c r="F157" s="11">
        <f t="shared" si="69"/>
        <v>1.6499999999999959E-2</v>
      </c>
      <c r="G157" s="11">
        <f t="shared" si="69"/>
        <v>1.319999999999999E-2</v>
      </c>
      <c r="H157" s="11">
        <f t="shared" si="69"/>
        <v>1.9499999999999962E-2</v>
      </c>
      <c r="I157" s="11">
        <f t="shared" si="69"/>
        <v>1.2899999999999912E-2</v>
      </c>
      <c r="J157" s="11">
        <f t="shared" si="69"/>
        <v>1.1599999999999944E-2</v>
      </c>
      <c r="K157" s="11">
        <f t="shared" si="69"/>
        <v>1.419999999999999E-2</v>
      </c>
      <c r="M157" s="18" cm="1">
        <f t="array" ref="M157">AVERAGE(IF(ISNUMBER(B157:K157),B157:K157))</f>
        <v>1.6269999999999986E-2</v>
      </c>
    </row>
    <row r="159" spans="1:13" x14ac:dyDescent="0.3">
      <c r="A159" s="10" t="s">
        <v>42</v>
      </c>
      <c r="B159">
        <f>_xlfn.STDEV.S(C155:K155)</f>
        <v>4.0421281523475103E-3</v>
      </c>
    </row>
    <row r="160" spans="1:13" x14ac:dyDescent="0.3">
      <c r="A160" s="9" t="s">
        <v>43</v>
      </c>
      <c r="B160">
        <f>B159/SQRT(9)</f>
        <v>1.3473760507825034E-3</v>
      </c>
    </row>
    <row r="161" spans="1:13" x14ac:dyDescent="0.3">
      <c r="A161" s="9" t="s">
        <v>52</v>
      </c>
      <c r="B161" s="22">
        <f>(B132*B133-B134*B135)/SQRT((B132+B134)*(B132+B135)*(B133+B134)*(B133+B135))</f>
        <v>0.11241843577579978</v>
      </c>
      <c r="C161" s="22">
        <f t="shared" ref="C161:K161" si="70">(C132*C133-C134*C135)/SQRT((C132+C134)*(C132+C135)*(C133+C134)*(C133+C135))</f>
        <v>0.11773989739317398</v>
      </c>
      <c r="D161" s="22">
        <f t="shared" si="70"/>
        <v>0.21305031446540881</v>
      </c>
      <c r="E161" s="22">
        <f t="shared" si="70"/>
        <v>0.11500789487503081</v>
      </c>
      <c r="F161" s="22">
        <f t="shared" si="70"/>
        <v>4.7407834528638657E-2</v>
      </c>
      <c r="G161" s="22">
        <f t="shared" si="70"/>
        <v>4.8995481532858258E-2</v>
      </c>
      <c r="H161" s="22">
        <f t="shared" si="70"/>
        <v>5.0918502233440431E-2</v>
      </c>
      <c r="I161" s="22">
        <f t="shared" si="70"/>
        <v>0.11293873709269023</v>
      </c>
      <c r="J161" s="22">
        <f t="shared" si="70"/>
        <v>7.093269021319086E-2</v>
      </c>
      <c r="K161" s="22">
        <f t="shared" si="70"/>
        <v>-4.7436714646656462E-2</v>
      </c>
      <c r="M161" s="26">
        <f>AVERAGE(B161:K161)</f>
        <v>8.4197307346357525E-2</v>
      </c>
    </row>
  </sheetData>
  <mergeCells count="1">
    <mergeCell ref="B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AEDF-588D-4E52-8AEF-AB86BCB87E7B}">
  <dimension ref="A1:W161"/>
  <sheetViews>
    <sheetView topLeftCell="A134" workbookViewId="0">
      <selection activeCell="M161" sqref="M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0.87749999999999995</v>
      </c>
      <c r="C4" s="11">
        <v>0.9012</v>
      </c>
      <c r="D4" s="11">
        <v>0.87680000000000002</v>
      </c>
      <c r="E4" s="11">
        <v>0.88329999999999997</v>
      </c>
      <c r="F4" s="11">
        <v>0.89739999999999998</v>
      </c>
      <c r="G4" s="11">
        <v>0.89329999999999998</v>
      </c>
      <c r="H4" s="11">
        <v>0.89539999999999997</v>
      </c>
      <c r="I4" s="11">
        <v>0.88980000000000004</v>
      </c>
      <c r="J4" s="11">
        <v>0.90380000000000005</v>
      </c>
      <c r="K4" s="11">
        <v>0.88959999999999995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6</v>
      </c>
      <c r="C6" s="2">
        <v>15</v>
      </c>
      <c r="D6" s="2">
        <v>7</v>
      </c>
      <c r="E6" s="2">
        <v>8</v>
      </c>
      <c r="F6" s="2">
        <v>14</v>
      </c>
      <c r="G6" s="2">
        <v>11</v>
      </c>
      <c r="H6" s="2">
        <v>8</v>
      </c>
      <c r="I6" s="2">
        <v>12</v>
      </c>
      <c r="J6" s="2">
        <v>8</v>
      </c>
      <c r="K6" s="2">
        <v>6</v>
      </c>
    </row>
    <row r="7" spans="1:11" x14ac:dyDescent="0.3">
      <c r="A7" s="5" t="s">
        <v>19</v>
      </c>
      <c r="B7" s="2">
        <v>37</v>
      </c>
      <c r="C7" s="2">
        <v>34</v>
      </c>
      <c r="D7" s="2">
        <v>43</v>
      </c>
      <c r="E7" s="2">
        <v>40</v>
      </c>
      <c r="F7" s="2">
        <v>37</v>
      </c>
      <c r="G7" s="2">
        <v>39</v>
      </c>
      <c r="H7" s="2">
        <v>43</v>
      </c>
      <c r="I7" s="2">
        <v>42</v>
      </c>
      <c r="J7" s="2">
        <v>41</v>
      </c>
      <c r="K7" s="2">
        <v>39</v>
      </c>
    </row>
    <row r="8" spans="1:11" x14ac:dyDescent="0.3">
      <c r="A8" s="5" t="s">
        <v>22</v>
      </c>
      <c r="B8" s="2">
        <v>8</v>
      </c>
      <c r="C8" s="2">
        <v>10</v>
      </c>
      <c r="D8" s="2">
        <v>2</v>
      </c>
      <c r="E8" s="2">
        <v>5</v>
      </c>
      <c r="F8" s="2">
        <v>8</v>
      </c>
      <c r="G8" s="2">
        <v>6</v>
      </c>
      <c r="H8" s="2">
        <v>2</v>
      </c>
      <c r="I8" s="2">
        <v>3</v>
      </c>
      <c r="J8" s="2">
        <v>4</v>
      </c>
      <c r="K8" s="2">
        <v>6</v>
      </c>
    </row>
    <row r="9" spans="1:11" x14ac:dyDescent="0.3">
      <c r="A9" s="5" t="s">
        <v>20</v>
      </c>
      <c r="B9" s="2">
        <v>26</v>
      </c>
      <c r="C9" s="2">
        <v>17</v>
      </c>
      <c r="D9" s="2">
        <v>25</v>
      </c>
      <c r="E9" s="2">
        <v>24</v>
      </c>
      <c r="F9" s="2">
        <v>18</v>
      </c>
      <c r="G9" s="2">
        <v>21</v>
      </c>
      <c r="H9" s="2">
        <v>24</v>
      </c>
      <c r="I9" s="2">
        <v>20</v>
      </c>
      <c r="J9" s="2">
        <v>24</v>
      </c>
      <c r="K9" s="2">
        <v>26</v>
      </c>
    </row>
    <row r="10" spans="1:11" x14ac:dyDescent="0.3">
      <c r="A10" s="13" t="s">
        <v>27</v>
      </c>
      <c r="B10" s="11">
        <f>(B6+B7)/SUM(B6:B9)</f>
        <v>0.55844155844155841</v>
      </c>
      <c r="C10" s="11">
        <f t="shared" ref="C10:K10" si="0">(C6+C7)/SUM(C6:C9)</f>
        <v>0.64473684210526316</v>
      </c>
      <c r="D10" s="11">
        <f t="shared" si="0"/>
        <v>0.64935064935064934</v>
      </c>
      <c r="E10" s="11">
        <f t="shared" si="0"/>
        <v>0.62337662337662336</v>
      </c>
      <c r="F10" s="11">
        <f t="shared" si="0"/>
        <v>0.66233766233766234</v>
      </c>
      <c r="G10" s="11">
        <f t="shared" si="0"/>
        <v>0.64935064935064934</v>
      </c>
      <c r="H10" s="11">
        <f t="shared" si="0"/>
        <v>0.66233766233766234</v>
      </c>
      <c r="I10" s="11">
        <f t="shared" si="0"/>
        <v>0.70129870129870131</v>
      </c>
      <c r="J10" s="11">
        <f t="shared" si="0"/>
        <v>0.63636363636363635</v>
      </c>
      <c r="K10" s="11">
        <f t="shared" si="0"/>
        <v>0.58441558441558439</v>
      </c>
    </row>
    <row r="11" spans="1:11" x14ac:dyDescent="0.3">
      <c r="A11" s="4" t="s">
        <v>17</v>
      </c>
      <c r="B11" s="11">
        <f>B6/(B6+B8)</f>
        <v>0.42857142857142855</v>
      </c>
      <c r="C11" s="11">
        <f t="shared" ref="C11:K11" si="1">C6/(C6+C8)</f>
        <v>0.6</v>
      </c>
      <c r="D11" s="11">
        <f t="shared" si="1"/>
        <v>0.77777777777777779</v>
      </c>
      <c r="E11" s="11">
        <f t="shared" si="1"/>
        <v>0.61538461538461542</v>
      </c>
      <c r="F11" s="11">
        <f t="shared" si="1"/>
        <v>0.63636363636363635</v>
      </c>
      <c r="G11" s="11">
        <f t="shared" si="1"/>
        <v>0.6470588235294118</v>
      </c>
      <c r="H11" s="11">
        <f t="shared" si="1"/>
        <v>0.8</v>
      </c>
      <c r="I11" s="11">
        <f t="shared" si="1"/>
        <v>0.8</v>
      </c>
      <c r="J11" s="11">
        <f t="shared" si="1"/>
        <v>0.66666666666666663</v>
      </c>
      <c r="K11" s="11">
        <f t="shared" si="1"/>
        <v>0.5</v>
      </c>
    </row>
    <row r="12" spans="1:11" x14ac:dyDescent="0.3">
      <c r="A12" s="4" t="s">
        <v>16</v>
      </c>
      <c r="B12" s="11">
        <f>B6/(B6+B9)</f>
        <v>0.1875</v>
      </c>
      <c r="C12" s="11">
        <f t="shared" ref="C12:K12" si="2">C6/(C6+C9)</f>
        <v>0.46875</v>
      </c>
      <c r="D12" s="11">
        <f t="shared" si="2"/>
        <v>0.21875</v>
      </c>
      <c r="E12" s="11">
        <f t="shared" si="2"/>
        <v>0.25</v>
      </c>
      <c r="F12" s="11">
        <f t="shared" si="2"/>
        <v>0.4375</v>
      </c>
      <c r="G12" s="11">
        <f t="shared" si="2"/>
        <v>0.34375</v>
      </c>
      <c r="H12" s="11">
        <f t="shared" si="2"/>
        <v>0.25</v>
      </c>
      <c r="I12" s="11">
        <f t="shared" si="2"/>
        <v>0.375</v>
      </c>
      <c r="J12" s="11">
        <f t="shared" si="2"/>
        <v>0.25</v>
      </c>
      <c r="K12" s="11">
        <f t="shared" si="2"/>
        <v>0.1875</v>
      </c>
    </row>
    <row r="13" spans="1:11" x14ac:dyDescent="0.3">
      <c r="A13" s="4" t="s">
        <v>18</v>
      </c>
      <c r="B13" s="11">
        <f>B7/(B7+B8)</f>
        <v>0.82222222222222219</v>
      </c>
      <c r="C13" s="11">
        <f t="shared" ref="C13:K13" si="3">C7/(C7+C8)</f>
        <v>0.77272727272727271</v>
      </c>
      <c r="D13" s="11">
        <f t="shared" si="3"/>
        <v>0.9555555555555556</v>
      </c>
      <c r="E13" s="11">
        <f t="shared" si="3"/>
        <v>0.88888888888888884</v>
      </c>
      <c r="F13" s="11">
        <f t="shared" si="3"/>
        <v>0.82222222222222219</v>
      </c>
      <c r="G13" s="11">
        <f t="shared" si="3"/>
        <v>0.8666666666666667</v>
      </c>
      <c r="H13" s="11">
        <f t="shared" si="3"/>
        <v>0.9555555555555556</v>
      </c>
      <c r="I13" s="11">
        <f t="shared" si="3"/>
        <v>0.93333333333333335</v>
      </c>
      <c r="J13" s="11">
        <f t="shared" si="3"/>
        <v>0.91111111111111109</v>
      </c>
      <c r="K13" s="11">
        <f t="shared" si="3"/>
        <v>0.8666666666666667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0.1875</v>
      </c>
      <c r="C15" s="11">
        <f t="shared" ref="C15:K15" si="4">C6/(C6+C9)</f>
        <v>0.46875</v>
      </c>
      <c r="D15" s="11">
        <f t="shared" si="4"/>
        <v>0.21875</v>
      </c>
      <c r="E15" s="11">
        <f t="shared" si="4"/>
        <v>0.25</v>
      </c>
      <c r="F15" s="11">
        <f t="shared" si="4"/>
        <v>0.4375</v>
      </c>
      <c r="G15" s="11">
        <f t="shared" si="4"/>
        <v>0.34375</v>
      </c>
      <c r="H15" s="11">
        <f t="shared" si="4"/>
        <v>0.25</v>
      </c>
      <c r="I15" s="11">
        <f t="shared" si="4"/>
        <v>0.375</v>
      </c>
      <c r="J15" s="11">
        <f t="shared" si="4"/>
        <v>0.25</v>
      </c>
      <c r="K15" s="11">
        <f t="shared" si="4"/>
        <v>0.1875</v>
      </c>
    </row>
    <row r="16" spans="1:11" x14ac:dyDescent="0.3">
      <c r="A16" s="4" t="s">
        <v>23</v>
      </c>
      <c r="B16" s="11">
        <f>B8/(B8+B7)</f>
        <v>0.17777777777777778</v>
      </c>
      <c r="C16" s="11">
        <f t="shared" ref="C16:K16" si="5">C8/(C8+C7)</f>
        <v>0.22727272727272727</v>
      </c>
      <c r="D16" s="11">
        <f t="shared" si="5"/>
        <v>4.4444444444444446E-2</v>
      </c>
      <c r="E16" s="11">
        <f t="shared" si="5"/>
        <v>0.1111111111111111</v>
      </c>
      <c r="F16" s="11">
        <f t="shared" si="5"/>
        <v>0.17777777777777778</v>
      </c>
      <c r="G16" s="11">
        <f t="shared" si="5"/>
        <v>0.13333333333333333</v>
      </c>
      <c r="H16" s="11">
        <f t="shared" si="5"/>
        <v>4.4444444444444446E-2</v>
      </c>
      <c r="I16" s="11">
        <f t="shared" si="5"/>
        <v>6.6666666666666666E-2</v>
      </c>
      <c r="J16" s="11">
        <f t="shared" si="5"/>
        <v>8.8888888888888892E-2</v>
      </c>
      <c r="K16" s="11">
        <f t="shared" si="5"/>
        <v>0.13333333333333333</v>
      </c>
    </row>
    <row r="17" spans="1:12" x14ac:dyDescent="0.3">
      <c r="C17" s="11"/>
    </row>
    <row r="18" spans="1:12" x14ac:dyDescent="0.3">
      <c r="A18" s="6" t="s">
        <v>32</v>
      </c>
      <c r="B18" s="11">
        <v>0.88770000000000004</v>
      </c>
      <c r="C18" s="11">
        <v>0.88539999999999996</v>
      </c>
      <c r="D18" s="11">
        <v>0.87949999999999995</v>
      </c>
      <c r="E18" s="11">
        <v>0.87660000000000005</v>
      </c>
      <c r="F18" s="11">
        <v>0.89590000000000003</v>
      </c>
      <c r="G18" s="11">
        <v>0.88490000000000002</v>
      </c>
      <c r="H18" s="11">
        <v>0.90290000000000004</v>
      </c>
      <c r="I18" s="11">
        <v>0.88549999999999995</v>
      </c>
      <c r="J18" s="11">
        <v>0.88949999999999996</v>
      </c>
      <c r="K18" s="11">
        <v>0.89180000000000004</v>
      </c>
      <c r="L18" s="11" t="s">
        <v>0</v>
      </c>
    </row>
    <row r="20" spans="1:12" x14ac:dyDescent="0.3">
      <c r="A20" s="5" t="s">
        <v>21</v>
      </c>
      <c r="B20" s="2">
        <v>9</v>
      </c>
      <c r="C20" s="2">
        <v>13</v>
      </c>
      <c r="D20" s="2">
        <v>9</v>
      </c>
      <c r="E20" s="2">
        <v>11</v>
      </c>
      <c r="F20" s="2">
        <v>7</v>
      </c>
      <c r="G20" s="2">
        <v>9</v>
      </c>
      <c r="H20" s="2">
        <v>3</v>
      </c>
      <c r="I20" s="2">
        <v>7</v>
      </c>
      <c r="J20" s="2">
        <v>7</v>
      </c>
      <c r="K20" s="2">
        <v>5</v>
      </c>
    </row>
    <row r="21" spans="1:12" x14ac:dyDescent="0.3">
      <c r="A21" s="5" t="s">
        <v>19</v>
      </c>
      <c r="B21" s="2">
        <v>47</v>
      </c>
      <c r="C21" s="21">
        <v>42</v>
      </c>
      <c r="D21" s="2">
        <v>43</v>
      </c>
      <c r="E21" s="2">
        <v>42</v>
      </c>
      <c r="F21" s="2">
        <v>43</v>
      </c>
      <c r="G21" s="2">
        <v>41</v>
      </c>
      <c r="H21" s="2">
        <v>48</v>
      </c>
      <c r="I21" s="2">
        <v>45</v>
      </c>
      <c r="J21" s="2">
        <v>49</v>
      </c>
      <c r="K21" s="2">
        <v>47</v>
      </c>
    </row>
    <row r="22" spans="1:12" x14ac:dyDescent="0.3">
      <c r="A22" s="5" t="s">
        <v>22</v>
      </c>
      <c r="B22" s="2">
        <v>2</v>
      </c>
      <c r="C22" s="2">
        <v>6</v>
      </c>
      <c r="D22" s="2">
        <v>4</v>
      </c>
      <c r="E22" s="2">
        <v>7</v>
      </c>
      <c r="F22" s="2">
        <v>6</v>
      </c>
      <c r="G22" s="2">
        <v>6</v>
      </c>
      <c r="H22" s="2">
        <v>1</v>
      </c>
      <c r="I22" s="2">
        <v>4</v>
      </c>
      <c r="J22" s="2">
        <v>0</v>
      </c>
      <c r="K22" s="2">
        <v>2</v>
      </c>
    </row>
    <row r="23" spans="1:12" x14ac:dyDescent="0.3">
      <c r="A23" s="5" t="s">
        <v>20</v>
      </c>
      <c r="B23" s="2">
        <v>19</v>
      </c>
      <c r="C23" s="2">
        <v>15</v>
      </c>
      <c r="D23" s="2">
        <v>19</v>
      </c>
      <c r="E23" s="2">
        <v>17</v>
      </c>
      <c r="F23" s="2">
        <v>21</v>
      </c>
      <c r="G23" s="2">
        <v>19</v>
      </c>
      <c r="H23" s="2">
        <v>25</v>
      </c>
      <c r="I23" s="2">
        <v>21</v>
      </c>
      <c r="J23" s="2">
        <v>21</v>
      </c>
      <c r="K23" s="2">
        <v>23</v>
      </c>
    </row>
    <row r="24" spans="1:12" x14ac:dyDescent="0.3">
      <c r="A24" s="13" t="s">
        <v>27</v>
      </c>
      <c r="B24" s="11">
        <f>(B20+B21)/SUM(B20:B23)</f>
        <v>0.72727272727272729</v>
      </c>
      <c r="C24" s="11">
        <f t="shared" ref="C24:K24" si="6">(C20+C21)/SUM(C20:C23)</f>
        <v>0.72368421052631582</v>
      </c>
      <c r="D24" s="11">
        <f t="shared" si="6"/>
        <v>0.69333333333333336</v>
      </c>
      <c r="E24" s="11">
        <f t="shared" si="6"/>
        <v>0.68831168831168832</v>
      </c>
      <c r="F24" s="11">
        <f t="shared" si="6"/>
        <v>0.64935064935064934</v>
      </c>
      <c r="G24" s="11">
        <f t="shared" si="6"/>
        <v>0.66666666666666663</v>
      </c>
      <c r="H24" s="11">
        <f t="shared" si="6"/>
        <v>0.66233766233766234</v>
      </c>
      <c r="I24" s="11">
        <f t="shared" si="6"/>
        <v>0.67532467532467533</v>
      </c>
      <c r="J24" s="11">
        <f t="shared" si="6"/>
        <v>0.72727272727272729</v>
      </c>
      <c r="K24" s="11">
        <f t="shared" si="6"/>
        <v>0.67532467532467533</v>
      </c>
    </row>
    <row r="25" spans="1:12" x14ac:dyDescent="0.3">
      <c r="A25" s="4" t="s">
        <v>17</v>
      </c>
      <c r="B25" s="11">
        <f>B20/(B20+B22)</f>
        <v>0.81818181818181823</v>
      </c>
      <c r="C25" s="11">
        <f t="shared" ref="C25:K25" si="7">C20/(C20+C22)</f>
        <v>0.68421052631578949</v>
      </c>
      <c r="D25" s="11">
        <f t="shared" si="7"/>
        <v>0.69230769230769229</v>
      </c>
      <c r="E25" s="11">
        <f t="shared" si="7"/>
        <v>0.61111111111111116</v>
      </c>
      <c r="F25" s="11">
        <f t="shared" si="7"/>
        <v>0.53846153846153844</v>
      </c>
      <c r="G25" s="11">
        <f t="shared" si="7"/>
        <v>0.6</v>
      </c>
      <c r="H25" s="11">
        <f t="shared" si="7"/>
        <v>0.75</v>
      </c>
      <c r="I25" s="11">
        <f t="shared" si="7"/>
        <v>0.63636363636363635</v>
      </c>
      <c r="J25" s="11">
        <f t="shared" si="7"/>
        <v>1</v>
      </c>
      <c r="K25" s="11">
        <f t="shared" si="7"/>
        <v>0.7142857142857143</v>
      </c>
    </row>
    <row r="26" spans="1:12" x14ac:dyDescent="0.3">
      <c r="A26" s="4" t="s">
        <v>16</v>
      </c>
      <c r="B26" s="11">
        <f>B20/(B20+B23)</f>
        <v>0.32142857142857145</v>
      </c>
      <c r="C26" s="11">
        <f t="shared" ref="C26:K26" si="8">C20/(C20+C23)</f>
        <v>0.4642857142857143</v>
      </c>
      <c r="D26" s="11">
        <f t="shared" si="8"/>
        <v>0.32142857142857145</v>
      </c>
      <c r="E26" s="11">
        <f t="shared" si="8"/>
        <v>0.39285714285714285</v>
      </c>
      <c r="F26" s="11">
        <f t="shared" si="8"/>
        <v>0.25</v>
      </c>
      <c r="G26" s="11">
        <f t="shared" si="8"/>
        <v>0.32142857142857145</v>
      </c>
      <c r="H26" s="11">
        <f t="shared" si="8"/>
        <v>0.10714285714285714</v>
      </c>
      <c r="I26" s="11">
        <f t="shared" si="8"/>
        <v>0.25</v>
      </c>
      <c r="J26" s="11">
        <f t="shared" si="8"/>
        <v>0.25</v>
      </c>
      <c r="K26" s="11">
        <f t="shared" si="8"/>
        <v>0.17857142857142858</v>
      </c>
    </row>
    <row r="27" spans="1:12" x14ac:dyDescent="0.3">
      <c r="A27" s="4" t="s">
        <v>18</v>
      </c>
      <c r="B27" s="11">
        <f>B21/(B21+B22)</f>
        <v>0.95918367346938771</v>
      </c>
      <c r="C27" s="11">
        <f t="shared" ref="C27:K27" si="9">C21/(C21+C22)</f>
        <v>0.875</v>
      </c>
      <c r="D27" s="11">
        <f t="shared" si="9"/>
        <v>0.91489361702127658</v>
      </c>
      <c r="E27" s="11">
        <f t="shared" si="9"/>
        <v>0.8571428571428571</v>
      </c>
      <c r="F27" s="11">
        <f t="shared" si="9"/>
        <v>0.87755102040816324</v>
      </c>
      <c r="G27" s="11">
        <f t="shared" si="9"/>
        <v>0.87234042553191493</v>
      </c>
      <c r="H27" s="11">
        <f t="shared" si="9"/>
        <v>0.97959183673469385</v>
      </c>
      <c r="I27" s="11">
        <f t="shared" si="9"/>
        <v>0.91836734693877553</v>
      </c>
      <c r="J27" s="11">
        <f t="shared" si="9"/>
        <v>1</v>
      </c>
      <c r="K27" s="11">
        <f t="shared" si="9"/>
        <v>0.95918367346938771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0.32142857142857145</v>
      </c>
      <c r="C29" s="11">
        <f t="shared" ref="C29:K29" si="10">C20/(C20+C23)</f>
        <v>0.4642857142857143</v>
      </c>
      <c r="D29" s="11">
        <f t="shared" si="10"/>
        <v>0.32142857142857145</v>
      </c>
      <c r="E29" s="11">
        <f t="shared" si="10"/>
        <v>0.39285714285714285</v>
      </c>
      <c r="F29" s="11">
        <f t="shared" si="10"/>
        <v>0.25</v>
      </c>
      <c r="G29" s="11">
        <f t="shared" si="10"/>
        <v>0.32142857142857145</v>
      </c>
      <c r="H29" s="11">
        <f t="shared" si="10"/>
        <v>0.10714285714285714</v>
      </c>
      <c r="I29" s="11">
        <f t="shared" si="10"/>
        <v>0.25</v>
      </c>
      <c r="J29" s="11">
        <f t="shared" si="10"/>
        <v>0.25</v>
      </c>
      <c r="K29" s="11">
        <f t="shared" si="10"/>
        <v>0.17857142857142858</v>
      </c>
    </row>
    <row r="30" spans="1:12" x14ac:dyDescent="0.3">
      <c r="A30" s="4" t="s">
        <v>23</v>
      </c>
      <c r="B30" s="11">
        <f>B22/(B22+B21)</f>
        <v>4.0816326530612242E-2</v>
      </c>
      <c r="C30" s="11">
        <f t="shared" ref="C30:K30" si="11">C22/(C22+C21)</f>
        <v>0.125</v>
      </c>
      <c r="D30" s="11">
        <f t="shared" si="11"/>
        <v>8.5106382978723402E-2</v>
      </c>
      <c r="E30" s="11">
        <f t="shared" si="11"/>
        <v>0.14285714285714285</v>
      </c>
      <c r="F30" s="11">
        <f t="shared" si="11"/>
        <v>0.12244897959183673</v>
      </c>
      <c r="G30" s="11">
        <f t="shared" si="11"/>
        <v>0.1276595744680851</v>
      </c>
      <c r="H30" s="11">
        <f t="shared" si="11"/>
        <v>2.0408163265306121E-2</v>
      </c>
      <c r="I30" s="11">
        <f t="shared" si="11"/>
        <v>8.1632653061224483E-2</v>
      </c>
      <c r="J30" s="11">
        <f t="shared" si="11"/>
        <v>0</v>
      </c>
      <c r="K30" s="11">
        <f t="shared" si="11"/>
        <v>4.0816326530612242E-2</v>
      </c>
    </row>
    <row r="31" spans="1:12" x14ac:dyDescent="0.3">
      <c r="C31" s="11"/>
    </row>
    <row r="32" spans="1:12" x14ac:dyDescent="0.3">
      <c r="A32" s="6" t="s">
        <v>33</v>
      </c>
      <c r="B32" s="11">
        <v>0.88629999999999998</v>
      </c>
      <c r="C32" s="11">
        <v>0.88949999999999996</v>
      </c>
      <c r="D32" s="11">
        <v>0.87329999999999997</v>
      </c>
      <c r="E32" s="11">
        <v>0.88700000000000001</v>
      </c>
      <c r="F32" s="11">
        <v>0.89259999999999995</v>
      </c>
      <c r="G32" s="11">
        <v>0.89900000000000002</v>
      </c>
      <c r="H32" s="11">
        <v>0.88780000000000003</v>
      </c>
      <c r="I32" s="11">
        <v>0.88900000000000001</v>
      </c>
      <c r="J32" s="11">
        <v>0.90659999999999996</v>
      </c>
      <c r="K32" s="11">
        <v>0.88819999999999999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7</v>
      </c>
      <c r="C34" s="21">
        <v>7</v>
      </c>
      <c r="D34" s="2">
        <v>8</v>
      </c>
      <c r="E34" s="2">
        <v>5</v>
      </c>
      <c r="F34" s="2">
        <v>5</v>
      </c>
      <c r="G34" s="2">
        <v>10</v>
      </c>
      <c r="H34" s="2">
        <v>6</v>
      </c>
      <c r="I34" s="2">
        <v>6</v>
      </c>
      <c r="J34" s="2">
        <v>8</v>
      </c>
      <c r="K34" s="2">
        <v>5</v>
      </c>
    </row>
    <row r="35" spans="1:11" x14ac:dyDescent="0.3">
      <c r="A35" s="5" t="s">
        <v>19</v>
      </c>
      <c r="B35" s="2">
        <v>49</v>
      </c>
      <c r="C35" s="21">
        <v>48</v>
      </c>
      <c r="D35" s="2">
        <v>49</v>
      </c>
      <c r="E35" s="2">
        <v>49</v>
      </c>
      <c r="F35" s="2">
        <v>45</v>
      </c>
      <c r="G35" s="2">
        <v>42</v>
      </c>
      <c r="H35" s="2">
        <v>52</v>
      </c>
      <c r="I35" s="2">
        <v>49</v>
      </c>
      <c r="J35" s="2">
        <v>49</v>
      </c>
      <c r="K35" s="2">
        <v>47</v>
      </c>
    </row>
    <row r="36" spans="1:11" x14ac:dyDescent="0.3">
      <c r="A36" s="5" t="s">
        <v>22</v>
      </c>
      <c r="B36" s="2">
        <v>5</v>
      </c>
      <c r="C36" s="2">
        <v>6</v>
      </c>
      <c r="D36" s="2">
        <v>5</v>
      </c>
      <c r="E36" s="2">
        <v>5</v>
      </c>
      <c r="F36" s="2">
        <v>9</v>
      </c>
      <c r="G36" s="2">
        <v>12</v>
      </c>
      <c r="H36" s="2">
        <v>2</v>
      </c>
      <c r="I36" s="2">
        <v>5</v>
      </c>
      <c r="J36" s="2">
        <v>5</v>
      </c>
      <c r="K36" s="2">
        <v>7</v>
      </c>
    </row>
    <row r="37" spans="1:11" x14ac:dyDescent="0.3">
      <c r="A37" s="5" t="s">
        <v>20</v>
      </c>
      <c r="B37" s="2">
        <v>16</v>
      </c>
      <c r="C37" s="2">
        <v>16</v>
      </c>
      <c r="D37" s="2">
        <v>15</v>
      </c>
      <c r="E37" s="2">
        <v>18</v>
      </c>
      <c r="F37" s="2">
        <v>18</v>
      </c>
      <c r="G37" s="2">
        <v>13</v>
      </c>
      <c r="H37" s="2">
        <v>17</v>
      </c>
      <c r="I37" s="2">
        <v>17</v>
      </c>
      <c r="J37" s="2">
        <v>15</v>
      </c>
      <c r="K37" s="2">
        <v>18</v>
      </c>
    </row>
    <row r="38" spans="1:11" x14ac:dyDescent="0.3">
      <c r="A38" s="13" t="s">
        <v>27</v>
      </c>
      <c r="B38" s="11">
        <f>(B34+B35)/SUM(B34:B37)</f>
        <v>0.72727272727272729</v>
      </c>
      <c r="C38" s="11">
        <f t="shared" ref="C38:K38" si="12">(C34+C35)/SUM(C34:C37)</f>
        <v>0.7142857142857143</v>
      </c>
      <c r="D38" s="11">
        <f t="shared" si="12"/>
        <v>0.74025974025974028</v>
      </c>
      <c r="E38" s="11">
        <f t="shared" si="12"/>
        <v>0.70129870129870131</v>
      </c>
      <c r="F38" s="11">
        <f t="shared" si="12"/>
        <v>0.64935064935064934</v>
      </c>
      <c r="G38" s="11">
        <f t="shared" si="12"/>
        <v>0.67532467532467533</v>
      </c>
      <c r="H38" s="11">
        <f t="shared" si="12"/>
        <v>0.75324675324675328</v>
      </c>
      <c r="I38" s="11">
        <f t="shared" si="12"/>
        <v>0.7142857142857143</v>
      </c>
      <c r="J38" s="11">
        <f t="shared" si="12"/>
        <v>0.74025974025974028</v>
      </c>
      <c r="K38" s="11">
        <f t="shared" si="12"/>
        <v>0.67532467532467533</v>
      </c>
    </row>
    <row r="39" spans="1:11" x14ac:dyDescent="0.3">
      <c r="A39" s="4" t="s">
        <v>17</v>
      </c>
      <c r="B39" s="11">
        <f>B34/(B34+B36)</f>
        <v>0.58333333333333337</v>
      </c>
      <c r="C39" s="11">
        <f t="shared" ref="C39:K39" si="13">C34/(C34+C36)</f>
        <v>0.53846153846153844</v>
      </c>
      <c r="D39" s="11">
        <f t="shared" si="13"/>
        <v>0.61538461538461542</v>
      </c>
      <c r="E39" s="11">
        <f t="shared" si="13"/>
        <v>0.5</v>
      </c>
      <c r="F39" s="11">
        <f t="shared" si="13"/>
        <v>0.35714285714285715</v>
      </c>
      <c r="G39" s="11">
        <f t="shared" si="13"/>
        <v>0.45454545454545453</v>
      </c>
      <c r="H39" s="11">
        <f t="shared" si="13"/>
        <v>0.75</v>
      </c>
      <c r="I39" s="11">
        <f t="shared" si="13"/>
        <v>0.54545454545454541</v>
      </c>
      <c r="J39" s="11">
        <f t="shared" si="13"/>
        <v>0.61538461538461542</v>
      </c>
      <c r="K39" s="11">
        <f t="shared" si="13"/>
        <v>0.41666666666666669</v>
      </c>
    </row>
    <row r="40" spans="1:11" x14ac:dyDescent="0.3">
      <c r="A40" s="4" t="s">
        <v>16</v>
      </c>
      <c r="B40" s="11">
        <f>B34/(B34+B37)</f>
        <v>0.30434782608695654</v>
      </c>
      <c r="C40" s="11">
        <f t="shared" ref="C40:K40" si="14">C34/(C34+C37)</f>
        <v>0.30434782608695654</v>
      </c>
      <c r="D40" s="11">
        <f t="shared" si="14"/>
        <v>0.34782608695652173</v>
      </c>
      <c r="E40" s="11">
        <f t="shared" si="14"/>
        <v>0.21739130434782608</v>
      </c>
      <c r="F40" s="11">
        <f t="shared" si="14"/>
        <v>0.21739130434782608</v>
      </c>
      <c r="G40" s="11">
        <f t="shared" si="14"/>
        <v>0.43478260869565216</v>
      </c>
      <c r="H40" s="11">
        <f t="shared" si="14"/>
        <v>0.2608695652173913</v>
      </c>
      <c r="I40" s="11">
        <f t="shared" si="14"/>
        <v>0.2608695652173913</v>
      </c>
      <c r="J40" s="11">
        <f t="shared" si="14"/>
        <v>0.34782608695652173</v>
      </c>
      <c r="K40" s="11">
        <f t="shared" si="14"/>
        <v>0.21739130434782608</v>
      </c>
    </row>
    <row r="41" spans="1:11" x14ac:dyDescent="0.3">
      <c r="A41" s="4" t="s">
        <v>18</v>
      </c>
      <c r="B41" s="11">
        <f>B35/(B35+B36)</f>
        <v>0.90740740740740744</v>
      </c>
      <c r="C41" s="11">
        <f t="shared" ref="C41:K41" si="15">C35/(C35+C36)</f>
        <v>0.88888888888888884</v>
      </c>
      <c r="D41" s="11">
        <f t="shared" si="15"/>
        <v>0.90740740740740744</v>
      </c>
      <c r="E41" s="11">
        <f t="shared" si="15"/>
        <v>0.90740740740740744</v>
      </c>
      <c r="F41" s="11">
        <f t="shared" si="15"/>
        <v>0.83333333333333337</v>
      </c>
      <c r="G41" s="11">
        <f t="shared" si="15"/>
        <v>0.77777777777777779</v>
      </c>
      <c r="H41" s="11">
        <f t="shared" si="15"/>
        <v>0.96296296296296291</v>
      </c>
      <c r="I41" s="11">
        <f t="shared" si="15"/>
        <v>0.90740740740740744</v>
      </c>
      <c r="J41" s="11">
        <f t="shared" si="15"/>
        <v>0.90740740740740744</v>
      </c>
      <c r="K41" s="11">
        <f t="shared" si="15"/>
        <v>0.87037037037037035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0.30434782608695654</v>
      </c>
      <c r="C43" s="11">
        <f t="shared" ref="C43:K43" si="16">C34/(C34+C37)</f>
        <v>0.30434782608695654</v>
      </c>
      <c r="D43" s="11">
        <f t="shared" si="16"/>
        <v>0.34782608695652173</v>
      </c>
      <c r="E43" s="11">
        <f t="shared" si="16"/>
        <v>0.21739130434782608</v>
      </c>
      <c r="F43" s="11">
        <f t="shared" si="16"/>
        <v>0.21739130434782608</v>
      </c>
      <c r="G43" s="11">
        <f t="shared" si="16"/>
        <v>0.43478260869565216</v>
      </c>
      <c r="H43" s="11">
        <f t="shared" si="16"/>
        <v>0.2608695652173913</v>
      </c>
      <c r="I43" s="11">
        <f t="shared" si="16"/>
        <v>0.2608695652173913</v>
      </c>
      <c r="J43" s="11">
        <f t="shared" si="16"/>
        <v>0.34782608695652173</v>
      </c>
      <c r="K43" s="11">
        <f t="shared" si="16"/>
        <v>0.21739130434782608</v>
      </c>
    </row>
    <row r="44" spans="1:11" x14ac:dyDescent="0.3">
      <c r="A44" s="4" t="s">
        <v>23</v>
      </c>
      <c r="B44" s="11">
        <f>B36/(B36+B35)</f>
        <v>9.2592592592592587E-2</v>
      </c>
      <c r="C44" s="11">
        <f t="shared" ref="C44:K44" si="17">C36/(C36+C35)</f>
        <v>0.1111111111111111</v>
      </c>
      <c r="D44" s="11">
        <f t="shared" si="17"/>
        <v>9.2592592592592587E-2</v>
      </c>
      <c r="E44" s="11">
        <f t="shared" si="17"/>
        <v>9.2592592592592587E-2</v>
      </c>
      <c r="F44" s="11">
        <f t="shared" si="17"/>
        <v>0.16666666666666666</v>
      </c>
      <c r="G44" s="11">
        <f t="shared" si="17"/>
        <v>0.22222222222222221</v>
      </c>
      <c r="H44" s="11">
        <f t="shared" si="17"/>
        <v>3.7037037037037035E-2</v>
      </c>
      <c r="I44" s="11">
        <f t="shared" si="17"/>
        <v>9.2592592592592587E-2</v>
      </c>
      <c r="J44" s="11">
        <f t="shared" si="17"/>
        <v>9.2592592592592587E-2</v>
      </c>
      <c r="K44" s="11">
        <f t="shared" si="17"/>
        <v>0.12962962962962962</v>
      </c>
    </row>
    <row r="45" spans="1:11" x14ac:dyDescent="0.3">
      <c r="C45" s="11"/>
    </row>
    <row r="46" spans="1:11" x14ac:dyDescent="0.3">
      <c r="A46" s="6" t="s">
        <v>34</v>
      </c>
      <c r="B46" s="11">
        <v>0.88560000000000005</v>
      </c>
      <c r="C46" s="11">
        <v>0.89659999999999995</v>
      </c>
      <c r="D46" s="11">
        <v>0.88080000000000003</v>
      </c>
      <c r="E46" s="11">
        <v>0.8992</v>
      </c>
      <c r="F46" s="11">
        <v>0.89980000000000004</v>
      </c>
      <c r="G46" s="11">
        <v>0.89249999999999996</v>
      </c>
      <c r="H46" s="11">
        <v>0.90400000000000003</v>
      </c>
      <c r="I46" s="11">
        <v>0.88</v>
      </c>
      <c r="J46" s="11">
        <v>0.90249999999999997</v>
      </c>
      <c r="K46" s="11">
        <v>0.89480000000000004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6</v>
      </c>
      <c r="C48" s="2">
        <v>7</v>
      </c>
      <c r="D48" s="2">
        <v>2</v>
      </c>
      <c r="E48" s="2">
        <v>4</v>
      </c>
      <c r="F48" s="2">
        <v>4</v>
      </c>
      <c r="G48" s="2">
        <v>6</v>
      </c>
      <c r="H48" s="2">
        <v>3</v>
      </c>
      <c r="I48" s="2">
        <v>4</v>
      </c>
      <c r="J48" s="2">
        <v>7</v>
      </c>
      <c r="K48" s="2">
        <v>6</v>
      </c>
    </row>
    <row r="49" spans="1:11" x14ac:dyDescent="0.3">
      <c r="A49" s="5" t="s">
        <v>19</v>
      </c>
      <c r="B49" s="2">
        <v>51</v>
      </c>
      <c r="C49" s="21">
        <v>50</v>
      </c>
      <c r="D49" s="2">
        <v>50</v>
      </c>
      <c r="E49" s="2">
        <v>54</v>
      </c>
      <c r="F49" s="2">
        <v>46</v>
      </c>
      <c r="G49" s="2">
        <v>57</v>
      </c>
      <c r="H49" s="2">
        <v>54</v>
      </c>
      <c r="I49" s="2">
        <v>47</v>
      </c>
      <c r="J49" s="2">
        <v>55</v>
      </c>
      <c r="K49" s="2">
        <v>56</v>
      </c>
    </row>
    <row r="50" spans="1:11" x14ac:dyDescent="0.3">
      <c r="A50" s="5" t="s">
        <v>22</v>
      </c>
      <c r="B50" s="2">
        <v>6</v>
      </c>
      <c r="C50" s="2">
        <v>7</v>
      </c>
      <c r="D50" s="2">
        <v>7</v>
      </c>
      <c r="E50" s="2">
        <v>3</v>
      </c>
      <c r="F50" s="2">
        <v>11</v>
      </c>
      <c r="G50" s="2">
        <v>10</v>
      </c>
      <c r="H50" s="2">
        <v>3</v>
      </c>
      <c r="I50" s="2">
        <v>10</v>
      </c>
      <c r="J50" s="2">
        <v>2</v>
      </c>
      <c r="K50" s="2">
        <v>1</v>
      </c>
    </row>
    <row r="51" spans="1:11" x14ac:dyDescent="0.3">
      <c r="A51" s="5" t="s">
        <v>20</v>
      </c>
      <c r="B51" s="2">
        <v>14</v>
      </c>
      <c r="C51" s="2">
        <v>13</v>
      </c>
      <c r="D51" s="2">
        <v>18</v>
      </c>
      <c r="E51" s="2">
        <v>16</v>
      </c>
      <c r="F51" s="2">
        <v>16</v>
      </c>
      <c r="G51" s="2">
        <v>14</v>
      </c>
      <c r="H51" s="2">
        <v>17</v>
      </c>
      <c r="I51" s="2">
        <v>16</v>
      </c>
      <c r="J51" s="2">
        <v>13</v>
      </c>
      <c r="K51" s="2">
        <v>14</v>
      </c>
    </row>
    <row r="52" spans="1:11" x14ac:dyDescent="0.3">
      <c r="A52" s="13" t="s">
        <v>27</v>
      </c>
      <c r="B52" s="11">
        <f>(B48+B49)/SUM(B48:B51)</f>
        <v>0.74025974025974028</v>
      </c>
      <c r="C52" s="11">
        <f t="shared" ref="C52:K52" si="18">(C48+C49)/SUM(C48:C51)</f>
        <v>0.74025974025974028</v>
      </c>
      <c r="D52" s="11">
        <f t="shared" si="18"/>
        <v>0.67532467532467533</v>
      </c>
      <c r="E52" s="11">
        <f t="shared" si="18"/>
        <v>0.75324675324675328</v>
      </c>
      <c r="F52" s="11">
        <f t="shared" si="18"/>
        <v>0.64935064935064934</v>
      </c>
      <c r="G52" s="11">
        <f t="shared" si="18"/>
        <v>0.72413793103448276</v>
      </c>
      <c r="H52" s="11">
        <f t="shared" si="18"/>
        <v>0.74025974025974028</v>
      </c>
      <c r="I52" s="11">
        <f t="shared" si="18"/>
        <v>0.66233766233766234</v>
      </c>
      <c r="J52" s="11">
        <f t="shared" si="18"/>
        <v>0.80519480519480524</v>
      </c>
      <c r="K52" s="11">
        <f t="shared" si="18"/>
        <v>0.80519480519480524</v>
      </c>
    </row>
    <row r="53" spans="1:11" x14ac:dyDescent="0.3">
      <c r="A53" s="4" t="s">
        <v>17</v>
      </c>
      <c r="B53" s="11">
        <f>B48/(B48+B50)</f>
        <v>0.5</v>
      </c>
      <c r="C53" s="11">
        <f t="shared" ref="C53:K53" si="19">C48/(C48+C50)</f>
        <v>0.5</v>
      </c>
      <c r="D53" s="11">
        <f t="shared" si="19"/>
        <v>0.22222222222222221</v>
      </c>
      <c r="E53" s="11">
        <f t="shared" si="19"/>
        <v>0.5714285714285714</v>
      </c>
      <c r="F53" s="11">
        <f>F48/(F48+F50)</f>
        <v>0.26666666666666666</v>
      </c>
      <c r="G53" s="11">
        <f t="shared" si="19"/>
        <v>0.375</v>
      </c>
      <c r="H53" s="11">
        <f t="shared" si="19"/>
        <v>0.5</v>
      </c>
      <c r="I53" s="11">
        <f t="shared" si="19"/>
        <v>0.2857142857142857</v>
      </c>
      <c r="J53" s="11">
        <f t="shared" si="19"/>
        <v>0.77777777777777779</v>
      </c>
      <c r="K53" s="11">
        <f t="shared" si="19"/>
        <v>0.8571428571428571</v>
      </c>
    </row>
    <row r="54" spans="1:11" x14ac:dyDescent="0.3">
      <c r="A54" s="4" t="s">
        <v>16</v>
      </c>
      <c r="B54" s="11">
        <f>B48/(B48+B51)</f>
        <v>0.3</v>
      </c>
      <c r="C54" s="11">
        <f t="shared" ref="C54:K54" si="20">C48/(C48+C51)</f>
        <v>0.35</v>
      </c>
      <c r="D54" s="11">
        <f t="shared" si="20"/>
        <v>0.1</v>
      </c>
      <c r="E54" s="11">
        <f t="shared" si="20"/>
        <v>0.2</v>
      </c>
      <c r="F54" s="11">
        <f t="shared" si="20"/>
        <v>0.2</v>
      </c>
      <c r="G54" s="11">
        <f t="shared" si="20"/>
        <v>0.3</v>
      </c>
      <c r="H54" s="11">
        <f t="shared" si="20"/>
        <v>0.15</v>
      </c>
      <c r="I54" s="11">
        <f t="shared" si="20"/>
        <v>0.2</v>
      </c>
      <c r="J54" s="11">
        <f t="shared" si="20"/>
        <v>0.35</v>
      </c>
      <c r="K54" s="11">
        <f t="shared" si="20"/>
        <v>0.3</v>
      </c>
    </row>
    <row r="55" spans="1:11" x14ac:dyDescent="0.3">
      <c r="A55" s="4" t="s">
        <v>18</v>
      </c>
      <c r="B55" s="11">
        <f>B49/(B49+B50)</f>
        <v>0.89473684210526316</v>
      </c>
      <c r="C55" s="11">
        <f t="shared" ref="C55:K55" si="21">C49/(C49+C50)</f>
        <v>0.8771929824561403</v>
      </c>
      <c r="D55" s="11">
        <f t="shared" si="21"/>
        <v>0.8771929824561403</v>
      </c>
      <c r="E55" s="11">
        <f t="shared" si="21"/>
        <v>0.94736842105263153</v>
      </c>
      <c r="F55" s="11">
        <f t="shared" si="21"/>
        <v>0.80701754385964908</v>
      </c>
      <c r="G55" s="11">
        <f t="shared" si="21"/>
        <v>0.85074626865671643</v>
      </c>
      <c r="H55" s="11">
        <f t="shared" si="21"/>
        <v>0.94736842105263153</v>
      </c>
      <c r="I55" s="11">
        <f t="shared" si="21"/>
        <v>0.82456140350877194</v>
      </c>
      <c r="J55" s="11">
        <f t="shared" si="21"/>
        <v>0.96491228070175439</v>
      </c>
      <c r="K55" s="11">
        <f t="shared" si="21"/>
        <v>0.98245614035087714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0.3</v>
      </c>
      <c r="C57" s="11">
        <f t="shared" ref="C57:K57" si="22">C48/(C48+C51)</f>
        <v>0.35</v>
      </c>
      <c r="D57" s="11">
        <f t="shared" si="22"/>
        <v>0.1</v>
      </c>
      <c r="E57" s="11">
        <f t="shared" si="22"/>
        <v>0.2</v>
      </c>
      <c r="F57" s="11">
        <f t="shared" si="22"/>
        <v>0.2</v>
      </c>
      <c r="G57" s="11">
        <f t="shared" si="22"/>
        <v>0.3</v>
      </c>
      <c r="H57" s="11">
        <f t="shared" si="22"/>
        <v>0.15</v>
      </c>
      <c r="I57" s="11">
        <f t="shared" si="22"/>
        <v>0.2</v>
      </c>
      <c r="J57" s="11">
        <f t="shared" si="22"/>
        <v>0.35</v>
      </c>
      <c r="K57" s="11">
        <f t="shared" si="22"/>
        <v>0.3</v>
      </c>
    </row>
    <row r="58" spans="1:11" x14ac:dyDescent="0.3">
      <c r="A58" s="4" t="s">
        <v>23</v>
      </c>
      <c r="B58" s="11">
        <f>B50/(B50+B49)</f>
        <v>0.10526315789473684</v>
      </c>
      <c r="C58" s="11">
        <f t="shared" ref="C58:K58" si="23">C50/(C50+C49)</f>
        <v>0.12280701754385964</v>
      </c>
      <c r="D58" s="11">
        <f t="shared" si="23"/>
        <v>0.12280701754385964</v>
      </c>
      <c r="E58" s="11">
        <f t="shared" si="23"/>
        <v>5.2631578947368418E-2</v>
      </c>
      <c r="F58" s="11">
        <f t="shared" si="23"/>
        <v>0.19298245614035087</v>
      </c>
      <c r="G58" s="11">
        <f t="shared" si="23"/>
        <v>0.14925373134328357</v>
      </c>
      <c r="H58" s="11">
        <f t="shared" si="23"/>
        <v>5.2631578947368418E-2</v>
      </c>
      <c r="I58" s="11">
        <f t="shared" si="23"/>
        <v>0.17543859649122806</v>
      </c>
      <c r="J58" s="11">
        <f t="shared" si="23"/>
        <v>3.5087719298245612E-2</v>
      </c>
      <c r="K58" s="11">
        <f t="shared" si="23"/>
        <v>1.7543859649122806E-2</v>
      </c>
    </row>
    <row r="59" spans="1:11" x14ac:dyDescent="0.3">
      <c r="C59" s="11"/>
    </row>
    <row r="60" spans="1:11" x14ac:dyDescent="0.3">
      <c r="A60" s="6" t="s">
        <v>35</v>
      </c>
      <c r="B60" s="11">
        <v>0.89180000000000004</v>
      </c>
      <c r="C60" s="11">
        <v>0.89900000000000002</v>
      </c>
      <c r="D60" s="11">
        <v>0.88600000000000001</v>
      </c>
      <c r="E60" s="11">
        <v>0.88719999999999999</v>
      </c>
      <c r="F60" s="11">
        <v>0.89029999999999998</v>
      </c>
      <c r="G60" s="11">
        <v>0.89810000000000001</v>
      </c>
      <c r="H60" s="11">
        <v>0.88649999999999995</v>
      </c>
      <c r="I60" s="11">
        <v>0.88639999999999997</v>
      </c>
      <c r="J60" s="11">
        <v>0.89359999999999995</v>
      </c>
      <c r="K60" s="11">
        <v>0.88619999999999999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12</v>
      </c>
      <c r="C62" s="2">
        <v>12</v>
      </c>
      <c r="D62" s="2">
        <v>5</v>
      </c>
      <c r="E62" s="2">
        <v>4</v>
      </c>
      <c r="F62" s="2">
        <v>8</v>
      </c>
      <c r="G62" s="2">
        <v>6</v>
      </c>
      <c r="H62" s="2">
        <v>2</v>
      </c>
      <c r="I62" s="2">
        <v>8</v>
      </c>
      <c r="J62" s="2">
        <v>4</v>
      </c>
      <c r="K62" s="2">
        <v>2</v>
      </c>
    </row>
    <row r="63" spans="1:11" x14ac:dyDescent="0.3">
      <c r="A63" s="5" t="s">
        <v>19</v>
      </c>
      <c r="B63" s="2">
        <v>52</v>
      </c>
      <c r="C63" s="21">
        <v>46</v>
      </c>
      <c r="D63" s="2">
        <v>49</v>
      </c>
      <c r="E63" s="2">
        <v>52</v>
      </c>
      <c r="F63" s="2">
        <v>44</v>
      </c>
      <c r="G63" s="2">
        <v>47</v>
      </c>
      <c r="H63" s="2">
        <v>55</v>
      </c>
      <c r="I63" s="2">
        <v>47</v>
      </c>
      <c r="J63" s="2">
        <v>51</v>
      </c>
      <c r="K63" s="2">
        <v>46</v>
      </c>
    </row>
    <row r="64" spans="1:11" x14ac:dyDescent="0.3">
      <c r="A64" s="5" t="s">
        <v>22</v>
      </c>
      <c r="B64" s="2">
        <v>3</v>
      </c>
      <c r="C64" s="2">
        <v>9</v>
      </c>
      <c r="D64" s="2">
        <v>6</v>
      </c>
      <c r="E64" s="2">
        <v>3</v>
      </c>
      <c r="F64" s="2">
        <v>11</v>
      </c>
      <c r="G64" s="2">
        <v>8</v>
      </c>
      <c r="H64" s="2">
        <v>0</v>
      </c>
      <c r="I64" s="2">
        <v>8</v>
      </c>
      <c r="J64" s="2">
        <v>4</v>
      </c>
      <c r="K64" s="2">
        <v>9</v>
      </c>
    </row>
    <row r="65" spans="1:11" x14ac:dyDescent="0.3">
      <c r="A65" s="5" t="s">
        <v>20</v>
      </c>
      <c r="B65" s="2">
        <v>10</v>
      </c>
      <c r="C65" s="2">
        <v>10</v>
      </c>
      <c r="D65" s="2">
        <v>17</v>
      </c>
      <c r="E65" s="2">
        <v>18</v>
      </c>
      <c r="F65" s="2">
        <v>13</v>
      </c>
      <c r="G65" s="2">
        <v>16</v>
      </c>
      <c r="H65" s="2">
        <v>18</v>
      </c>
      <c r="I65" s="2">
        <v>14</v>
      </c>
      <c r="J65" s="2">
        <v>16</v>
      </c>
      <c r="K65" s="2">
        <v>20</v>
      </c>
    </row>
    <row r="66" spans="1:11" x14ac:dyDescent="0.3">
      <c r="A66" s="13" t="s">
        <v>27</v>
      </c>
      <c r="B66" s="11">
        <f>(B62+B63)/SUM(B62:B65)</f>
        <v>0.83116883116883122</v>
      </c>
      <c r="C66" s="11">
        <f t="shared" ref="C66:K66" si="24">(C62+C63)/SUM(C62:C65)</f>
        <v>0.75324675324675328</v>
      </c>
      <c r="D66" s="11">
        <f t="shared" si="24"/>
        <v>0.70129870129870131</v>
      </c>
      <c r="E66" s="11">
        <f t="shared" si="24"/>
        <v>0.72727272727272729</v>
      </c>
      <c r="F66" s="11">
        <f t="shared" si="24"/>
        <v>0.68421052631578949</v>
      </c>
      <c r="G66" s="11">
        <f t="shared" si="24"/>
        <v>0.68831168831168832</v>
      </c>
      <c r="H66" s="11">
        <f t="shared" si="24"/>
        <v>0.76</v>
      </c>
      <c r="I66" s="11">
        <f t="shared" si="24"/>
        <v>0.7142857142857143</v>
      </c>
      <c r="J66" s="11">
        <f t="shared" si="24"/>
        <v>0.73333333333333328</v>
      </c>
      <c r="K66" s="11">
        <f t="shared" si="24"/>
        <v>0.62337662337662336</v>
      </c>
    </row>
    <row r="67" spans="1:11" x14ac:dyDescent="0.3">
      <c r="A67" s="4" t="s">
        <v>17</v>
      </c>
      <c r="B67" s="11">
        <f>B62/(B62+B64)</f>
        <v>0.8</v>
      </c>
      <c r="C67" s="11">
        <f t="shared" ref="C67:K67" si="25">C62/(C62+C64)</f>
        <v>0.5714285714285714</v>
      </c>
      <c r="D67" s="11">
        <f t="shared" si="25"/>
        <v>0.45454545454545453</v>
      </c>
      <c r="E67" s="11">
        <f t="shared" si="25"/>
        <v>0.5714285714285714</v>
      </c>
      <c r="F67" s="11">
        <f t="shared" si="25"/>
        <v>0.42105263157894735</v>
      </c>
      <c r="G67" s="11">
        <f t="shared" si="25"/>
        <v>0.42857142857142855</v>
      </c>
      <c r="H67" s="11">
        <f t="shared" si="25"/>
        <v>1</v>
      </c>
      <c r="I67" s="11">
        <f t="shared" si="25"/>
        <v>0.5</v>
      </c>
      <c r="J67" s="11">
        <f t="shared" si="25"/>
        <v>0.5</v>
      </c>
      <c r="K67" s="11">
        <f t="shared" si="25"/>
        <v>0.18181818181818182</v>
      </c>
    </row>
    <row r="68" spans="1:11" x14ac:dyDescent="0.3">
      <c r="A68" s="4" t="s">
        <v>16</v>
      </c>
      <c r="B68" s="11">
        <f>B62/(B62+B65)</f>
        <v>0.54545454545454541</v>
      </c>
      <c r="C68" s="11">
        <f t="shared" ref="C68:K68" si="26">C62/(C62+C65)</f>
        <v>0.54545454545454541</v>
      </c>
      <c r="D68" s="11">
        <f t="shared" si="26"/>
        <v>0.22727272727272727</v>
      </c>
      <c r="E68" s="11">
        <f t="shared" si="26"/>
        <v>0.18181818181818182</v>
      </c>
      <c r="F68" s="11">
        <f t="shared" si="26"/>
        <v>0.38095238095238093</v>
      </c>
      <c r="G68" s="11">
        <f t="shared" si="26"/>
        <v>0.27272727272727271</v>
      </c>
      <c r="H68" s="11">
        <f t="shared" si="26"/>
        <v>0.1</v>
      </c>
      <c r="I68" s="11">
        <f t="shared" si="26"/>
        <v>0.36363636363636365</v>
      </c>
      <c r="J68" s="11">
        <f t="shared" si="26"/>
        <v>0.2</v>
      </c>
      <c r="K68" s="11">
        <f t="shared" si="26"/>
        <v>9.0909090909090912E-2</v>
      </c>
    </row>
    <row r="69" spans="1:11" x14ac:dyDescent="0.3">
      <c r="A69" s="4" t="s">
        <v>18</v>
      </c>
      <c r="B69" s="11">
        <f>B63/(B63+B64)</f>
        <v>0.94545454545454544</v>
      </c>
      <c r="C69" s="11">
        <f t="shared" ref="C69:K69" si="27">C63/(C63+C64)</f>
        <v>0.83636363636363631</v>
      </c>
      <c r="D69" s="11">
        <f t="shared" si="27"/>
        <v>0.89090909090909087</v>
      </c>
      <c r="E69" s="11">
        <f t="shared" si="27"/>
        <v>0.94545454545454544</v>
      </c>
      <c r="F69" s="11">
        <f t="shared" si="27"/>
        <v>0.8</v>
      </c>
      <c r="G69" s="11">
        <f t="shared" si="27"/>
        <v>0.8545454545454545</v>
      </c>
      <c r="H69" s="11">
        <f t="shared" si="27"/>
        <v>1</v>
      </c>
      <c r="I69" s="11">
        <f t="shared" si="27"/>
        <v>0.8545454545454545</v>
      </c>
      <c r="J69" s="11">
        <f t="shared" si="27"/>
        <v>0.92727272727272725</v>
      </c>
      <c r="K69" s="11">
        <f t="shared" si="27"/>
        <v>0.83636363636363631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0.54545454545454541</v>
      </c>
      <c r="C71" s="11">
        <f t="shared" ref="C71:K71" si="28">C62/(C62+C65)</f>
        <v>0.54545454545454541</v>
      </c>
      <c r="D71" s="11">
        <f t="shared" si="28"/>
        <v>0.22727272727272727</v>
      </c>
      <c r="E71" s="11">
        <f t="shared" si="28"/>
        <v>0.18181818181818182</v>
      </c>
      <c r="F71" s="11">
        <f t="shared" si="28"/>
        <v>0.38095238095238093</v>
      </c>
      <c r="G71" s="11">
        <f t="shared" si="28"/>
        <v>0.27272727272727271</v>
      </c>
      <c r="H71" s="11">
        <f t="shared" si="28"/>
        <v>0.1</v>
      </c>
      <c r="I71" s="11">
        <f t="shared" si="28"/>
        <v>0.36363636363636365</v>
      </c>
      <c r="J71" s="11">
        <f t="shared" si="28"/>
        <v>0.2</v>
      </c>
      <c r="K71" s="11">
        <f t="shared" si="28"/>
        <v>9.0909090909090912E-2</v>
      </c>
    </row>
    <row r="72" spans="1:11" x14ac:dyDescent="0.3">
      <c r="A72" s="4" t="s">
        <v>23</v>
      </c>
      <c r="B72" s="11">
        <f>B64/(B64+B63)</f>
        <v>5.4545454545454543E-2</v>
      </c>
      <c r="C72" s="11">
        <f t="shared" ref="C72:K72" si="29">C64/(C64+C63)</f>
        <v>0.16363636363636364</v>
      </c>
      <c r="D72" s="11">
        <f t="shared" si="29"/>
        <v>0.10909090909090909</v>
      </c>
      <c r="E72" s="11">
        <f t="shared" si="29"/>
        <v>5.4545454545454543E-2</v>
      </c>
      <c r="F72" s="11">
        <f t="shared" si="29"/>
        <v>0.2</v>
      </c>
      <c r="G72" s="11">
        <f t="shared" si="29"/>
        <v>0.14545454545454545</v>
      </c>
      <c r="H72" s="11">
        <f t="shared" si="29"/>
        <v>0</v>
      </c>
      <c r="I72" s="11">
        <f t="shared" si="29"/>
        <v>0.14545454545454545</v>
      </c>
      <c r="J72" s="11">
        <f t="shared" si="29"/>
        <v>7.2727272727272724E-2</v>
      </c>
      <c r="K72" s="11">
        <f t="shared" si="29"/>
        <v>0.16363636363636364</v>
      </c>
    </row>
    <row r="73" spans="1:11" x14ac:dyDescent="0.3">
      <c r="C73" s="11"/>
    </row>
    <row r="74" spans="1:11" x14ac:dyDescent="0.3">
      <c r="A74" s="6" t="s">
        <v>36</v>
      </c>
      <c r="B74" s="11">
        <v>0.88470000000000004</v>
      </c>
      <c r="C74" s="11">
        <v>0.89419999999999999</v>
      </c>
      <c r="D74" s="11">
        <v>0.87470000000000003</v>
      </c>
      <c r="E74" s="11">
        <v>0.88649999999999995</v>
      </c>
      <c r="F74" s="11">
        <v>0.89729999999999999</v>
      </c>
      <c r="G74" s="11">
        <v>0.8952</v>
      </c>
      <c r="H74" s="11" t="s">
        <v>50</v>
      </c>
      <c r="I74" s="11">
        <v>0.88800000000000001</v>
      </c>
      <c r="J74" s="11">
        <v>0.9</v>
      </c>
      <c r="K74" s="11">
        <v>0.8821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9</v>
      </c>
      <c r="C76" s="2">
        <v>7</v>
      </c>
      <c r="D76" s="2">
        <v>5</v>
      </c>
      <c r="E76" s="2">
        <v>13</v>
      </c>
      <c r="F76" s="2">
        <v>6</v>
      </c>
      <c r="G76" s="2">
        <v>8</v>
      </c>
      <c r="H76" s="2">
        <v>4</v>
      </c>
      <c r="I76" s="2">
        <v>10</v>
      </c>
      <c r="J76" s="2">
        <v>9</v>
      </c>
      <c r="K76" s="2">
        <v>5</v>
      </c>
    </row>
    <row r="77" spans="1:11" x14ac:dyDescent="0.3">
      <c r="A77" s="5" t="s">
        <v>19</v>
      </c>
      <c r="B77" s="2">
        <v>50</v>
      </c>
      <c r="C77" s="21">
        <v>49</v>
      </c>
      <c r="D77" s="21">
        <v>54</v>
      </c>
      <c r="E77" s="21">
        <v>52</v>
      </c>
      <c r="F77" s="21">
        <v>51</v>
      </c>
      <c r="G77" s="21">
        <v>45</v>
      </c>
      <c r="H77" s="21">
        <v>51</v>
      </c>
      <c r="I77" s="21">
        <v>41</v>
      </c>
      <c r="J77" s="21">
        <v>50</v>
      </c>
      <c r="K77" s="21">
        <v>50</v>
      </c>
    </row>
    <row r="78" spans="1:11" x14ac:dyDescent="0.3">
      <c r="A78" s="5" t="s">
        <v>22</v>
      </c>
      <c r="B78" s="2">
        <v>5</v>
      </c>
      <c r="C78" s="2">
        <v>6</v>
      </c>
      <c r="D78" s="2">
        <v>1</v>
      </c>
      <c r="E78" s="2">
        <v>3</v>
      </c>
      <c r="F78" s="2">
        <v>4</v>
      </c>
      <c r="G78" s="2">
        <v>10</v>
      </c>
      <c r="H78" s="2">
        <v>4</v>
      </c>
      <c r="I78" s="2">
        <v>14</v>
      </c>
      <c r="J78" s="2">
        <v>5</v>
      </c>
      <c r="K78" s="2">
        <v>4</v>
      </c>
    </row>
    <row r="79" spans="1:11" x14ac:dyDescent="0.3">
      <c r="A79" s="5" t="s">
        <v>20</v>
      </c>
      <c r="B79" s="2">
        <v>13</v>
      </c>
      <c r="C79" s="2">
        <v>15</v>
      </c>
      <c r="D79" s="2">
        <v>17</v>
      </c>
      <c r="E79" s="2">
        <v>9</v>
      </c>
      <c r="F79" s="2">
        <v>16</v>
      </c>
      <c r="G79" s="2">
        <v>14</v>
      </c>
      <c r="H79" s="2">
        <v>18</v>
      </c>
      <c r="I79" s="2">
        <v>12</v>
      </c>
      <c r="J79" s="2">
        <v>13</v>
      </c>
      <c r="K79" s="2">
        <v>16</v>
      </c>
    </row>
    <row r="80" spans="1:11" x14ac:dyDescent="0.3">
      <c r="A80" s="13" t="s">
        <v>27</v>
      </c>
      <c r="B80" s="11">
        <f>(B76+B77)/SUM(B76:B79)</f>
        <v>0.76623376623376627</v>
      </c>
      <c r="C80" s="11">
        <f t="shared" ref="C80:K80" si="30">(C76+C77)/SUM(C76:C79)</f>
        <v>0.72727272727272729</v>
      </c>
      <c r="D80" s="11">
        <f t="shared" si="30"/>
        <v>0.76623376623376627</v>
      </c>
      <c r="E80" s="11">
        <f t="shared" si="30"/>
        <v>0.8441558441558441</v>
      </c>
      <c r="F80" s="11">
        <f t="shared" si="30"/>
        <v>0.74025974025974028</v>
      </c>
      <c r="G80" s="11">
        <f t="shared" si="30"/>
        <v>0.68831168831168832</v>
      </c>
      <c r="H80" s="11">
        <f t="shared" si="30"/>
        <v>0.7142857142857143</v>
      </c>
      <c r="I80" s="11">
        <f t="shared" si="30"/>
        <v>0.66233766233766234</v>
      </c>
      <c r="J80" s="11">
        <f t="shared" si="30"/>
        <v>0.76623376623376627</v>
      </c>
      <c r="K80" s="11">
        <f t="shared" si="30"/>
        <v>0.73333333333333328</v>
      </c>
    </row>
    <row r="81" spans="1:11" x14ac:dyDescent="0.3">
      <c r="A81" s="4" t="s">
        <v>17</v>
      </c>
      <c r="B81" s="11">
        <f>B76/(B76+B78)</f>
        <v>0.6428571428571429</v>
      </c>
      <c r="C81" s="11">
        <f t="shared" ref="C81:K81" si="31">C76/(C76+C78)</f>
        <v>0.53846153846153844</v>
      </c>
      <c r="D81" s="11">
        <f t="shared" si="31"/>
        <v>0.83333333333333337</v>
      </c>
      <c r="E81" s="11">
        <f t="shared" si="31"/>
        <v>0.8125</v>
      </c>
      <c r="F81" s="11">
        <f t="shared" si="31"/>
        <v>0.6</v>
      </c>
      <c r="G81" s="11">
        <f t="shared" si="31"/>
        <v>0.44444444444444442</v>
      </c>
      <c r="H81" s="11">
        <f t="shared" si="31"/>
        <v>0.5</v>
      </c>
      <c r="I81" s="11">
        <f t="shared" si="31"/>
        <v>0.41666666666666669</v>
      </c>
      <c r="J81" s="11">
        <f t="shared" si="31"/>
        <v>0.6428571428571429</v>
      </c>
      <c r="K81" s="11">
        <f t="shared" si="31"/>
        <v>0.55555555555555558</v>
      </c>
    </row>
    <row r="82" spans="1:11" x14ac:dyDescent="0.3">
      <c r="A82" s="4" t="s">
        <v>16</v>
      </c>
      <c r="B82" s="11">
        <f>B76/(B76+B79)</f>
        <v>0.40909090909090912</v>
      </c>
      <c r="C82" s="11">
        <f t="shared" ref="C82:K82" si="32">C76/(C76+C79)</f>
        <v>0.31818181818181818</v>
      </c>
      <c r="D82" s="11">
        <f t="shared" si="32"/>
        <v>0.22727272727272727</v>
      </c>
      <c r="E82" s="11">
        <f t="shared" si="32"/>
        <v>0.59090909090909094</v>
      </c>
      <c r="F82" s="11">
        <f t="shared" si="32"/>
        <v>0.27272727272727271</v>
      </c>
      <c r="G82" s="11">
        <f t="shared" si="32"/>
        <v>0.36363636363636365</v>
      </c>
      <c r="H82" s="11">
        <f t="shared" si="32"/>
        <v>0.18181818181818182</v>
      </c>
      <c r="I82" s="11">
        <f t="shared" si="32"/>
        <v>0.45454545454545453</v>
      </c>
      <c r="J82" s="11">
        <f t="shared" si="32"/>
        <v>0.40909090909090912</v>
      </c>
      <c r="K82" s="11">
        <f t="shared" si="32"/>
        <v>0.23809523809523808</v>
      </c>
    </row>
    <row r="83" spans="1:11" x14ac:dyDescent="0.3">
      <c r="A83" s="4" t="s">
        <v>18</v>
      </c>
      <c r="B83" s="11">
        <f>B77/(B77+B78)</f>
        <v>0.90909090909090906</v>
      </c>
      <c r="C83" s="11">
        <f t="shared" ref="C83:K83" si="33">C77/(C77+C78)</f>
        <v>0.89090909090909087</v>
      </c>
      <c r="D83" s="11">
        <f t="shared" si="33"/>
        <v>0.98181818181818181</v>
      </c>
      <c r="E83" s="11">
        <f t="shared" si="33"/>
        <v>0.94545454545454544</v>
      </c>
      <c r="F83" s="11">
        <f t="shared" si="33"/>
        <v>0.92727272727272725</v>
      </c>
      <c r="G83" s="11">
        <f t="shared" si="33"/>
        <v>0.81818181818181823</v>
      </c>
      <c r="H83" s="11">
        <f t="shared" si="33"/>
        <v>0.92727272727272725</v>
      </c>
      <c r="I83" s="11">
        <f t="shared" si="33"/>
        <v>0.74545454545454548</v>
      </c>
      <c r="J83" s="11">
        <f t="shared" si="33"/>
        <v>0.90909090909090906</v>
      </c>
      <c r="K83" s="11">
        <f t="shared" si="33"/>
        <v>0.92592592592592593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0.40909090909090912</v>
      </c>
      <c r="C85" s="11">
        <f t="shared" ref="C85:K85" si="34">C76/(C76+C79)</f>
        <v>0.31818181818181818</v>
      </c>
      <c r="D85" s="11">
        <f t="shared" si="34"/>
        <v>0.22727272727272727</v>
      </c>
      <c r="E85" s="11">
        <f t="shared" si="34"/>
        <v>0.59090909090909094</v>
      </c>
      <c r="F85" s="11">
        <f t="shared" si="34"/>
        <v>0.27272727272727271</v>
      </c>
      <c r="G85" s="11">
        <f t="shared" si="34"/>
        <v>0.36363636363636365</v>
      </c>
      <c r="H85" s="11">
        <f t="shared" si="34"/>
        <v>0.18181818181818182</v>
      </c>
      <c r="I85" s="11">
        <f t="shared" si="34"/>
        <v>0.45454545454545453</v>
      </c>
      <c r="J85" s="11">
        <f t="shared" si="34"/>
        <v>0.40909090909090912</v>
      </c>
      <c r="K85" s="11">
        <f t="shared" si="34"/>
        <v>0.23809523809523808</v>
      </c>
    </row>
    <row r="86" spans="1:11" x14ac:dyDescent="0.3">
      <c r="A86" s="4" t="s">
        <v>23</v>
      </c>
      <c r="B86" s="11">
        <f>B78/(B78+B77)</f>
        <v>9.0909090909090912E-2</v>
      </c>
      <c r="C86" s="11">
        <f t="shared" ref="C86:K86" si="35">C78/(C78+C77)</f>
        <v>0.10909090909090909</v>
      </c>
      <c r="D86" s="11">
        <f t="shared" si="35"/>
        <v>1.8181818181818181E-2</v>
      </c>
      <c r="E86" s="11">
        <f t="shared" si="35"/>
        <v>5.4545454545454543E-2</v>
      </c>
      <c r="F86" s="11">
        <f t="shared" si="35"/>
        <v>7.2727272727272724E-2</v>
      </c>
      <c r="G86" s="11">
        <f t="shared" si="35"/>
        <v>0.18181818181818182</v>
      </c>
      <c r="H86" s="11">
        <f t="shared" si="35"/>
        <v>7.2727272727272724E-2</v>
      </c>
      <c r="I86" s="11">
        <f t="shared" si="35"/>
        <v>0.25454545454545452</v>
      </c>
      <c r="J86" s="11">
        <f t="shared" si="35"/>
        <v>9.0909090909090912E-2</v>
      </c>
      <c r="K86" s="11">
        <f t="shared" si="35"/>
        <v>7.407407407407407E-2</v>
      </c>
    </row>
    <row r="87" spans="1:11" x14ac:dyDescent="0.3">
      <c r="C87" s="11"/>
    </row>
    <row r="88" spans="1:11" x14ac:dyDescent="0.3">
      <c r="A88" s="6" t="s">
        <v>37</v>
      </c>
      <c r="B88" s="11">
        <v>0.89170000000000005</v>
      </c>
      <c r="C88" s="11">
        <v>0.88660000000000005</v>
      </c>
      <c r="D88" s="11">
        <v>0.88919999999999999</v>
      </c>
      <c r="E88" s="11">
        <v>0.89019999999999999</v>
      </c>
      <c r="F88" s="11">
        <v>0.88449999999999995</v>
      </c>
      <c r="G88" s="11">
        <v>0.88890000000000002</v>
      </c>
      <c r="H88" s="11" t="s">
        <v>51</v>
      </c>
      <c r="I88" s="11">
        <v>0.87639999999999996</v>
      </c>
      <c r="J88" s="11">
        <v>0.88729999999999998</v>
      </c>
      <c r="K88" s="11">
        <v>0.87719999999999998</v>
      </c>
    </row>
    <row r="90" spans="1:11" x14ac:dyDescent="0.3">
      <c r="A90" s="5" t="s">
        <v>21</v>
      </c>
      <c r="B90" s="2">
        <v>6</v>
      </c>
      <c r="C90" s="2">
        <v>7</v>
      </c>
      <c r="D90" s="2">
        <v>5</v>
      </c>
      <c r="E90" s="2">
        <v>7</v>
      </c>
      <c r="F90" s="2">
        <v>6</v>
      </c>
      <c r="G90" s="2">
        <v>7</v>
      </c>
      <c r="H90" s="2">
        <v>8</v>
      </c>
      <c r="I90" s="2">
        <v>8</v>
      </c>
      <c r="J90" s="2">
        <v>9</v>
      </c>
      <c r="K90" s="2">
        <v>3</v>
      </c>
    </row>
    <row r="91" spans="1:11" x14ac:dyDescent="0.3">
      <c r="A91" s="5" t="s">
        <v>19</v>
      </c>
      <c r="B91" s="2">
        <v>49</v>
      </c>
      <c r="C91" s="21">
        <v>44</v>
      </c>
      <c r="D91" s="2">
        <v>47</v>
      </c>
      <c r="E91" s="2">
        <v>46</v>
      </c>
      <c r="F91" s="2">
        <v>43</v>
      </c>
      <c r="G91" s="2">
        <v>43</v>
      </c>
      <c r="H91" s="2">
        <v>52</v>
      </c>
      <c r="I91" s="2">
        <v>42</v>
      </c>
      <c r="J91" s="2">
        <v>48</v>
      </c>
      <c r="K91" s="2">
        <v>48</v>
      </c>
    </row>
    <row r="92" spans="1:11" x14ac:dyDescent="0.3">
      <c r="A92" s="5" t="s">
        <v>22</v>
      </c>
      <c r="B92" s="2">
        <v>3</v>
      </c>
      <c r="C92" s="2">
        <v>8</v>
      </c>
      <c r="D92" s="2">
        <v>5</v>
      </c>
      <c r="E92" s="2">
        <v>6</v>
      </c>
      <c r="F92" s="2">
        <v>9</v>
      </c>
      <c r="G92" s="2">
        <v>9</v>
      </c>
      <c r="H92" s="2">
        <v>0</v>
      </c>
      <c r="I92" s="2">
        <v>8</v>
      </c>
      <c r="J92" s="2">
        <v>4</v>
      </c>
      <c r="K92" s="2">
        <v>4</v>
      </c>
    </row>
    <row r="93" spans="1:11" x14ac:dyDescent="0.3">
      <c r="A93" s="5" t="s">
        <v>20</v>
      </c>
      <c r="B93" s="2">
        <v>19</v>
      </c>
      <c r="C93" s="2">
        <v>18</v>
      </c>
      <c r="D93" s="2">
        <v>20</v>
      </c>
      <c r="E93" s="2">
        <v>18</v>
      </c>
      <c r="F93" s="2">
        <v>19</v>
      </c>
      <c r="G93" s="2">
        <v>18</v>
      </c>
      <c r="H93" s="2">
        <v>17</v>
      </c>
      <c r="I93" s="2">
        <v>17</v>
      </c>
      <c r="J93" s="2">
        <v>16</v>
      </c>
      <c r="K93" s="2">
        <v>22</v>
      </c>
    </row>
    <row r="94" spans="1:11" x14ac:dyDescent="0.3">
      <c r="A94" s="13" t="s">
        <v>27</v>
      </c>
      <c r="B94" s="11">
        <f>(B90+B91)/SUM(B90:B93)</f>
        <v>0.7142857142857143</v>
      </c>
      <c r="C94" s="11">
        <f t="shared" ref="C94:K94" si="36">(C90+C91)/SUM(C90:C93)</f>
        <v>0.66233766233766234</v>
      </c>
      <c r="D94" s="11">
        <f t="shared" si="36"/>
        <v>0.67532467532467533</v>
      </c>
      <c r="E94" s="11">
        <f t="shared" si="36"/>
        <v>0.68831168831168832</v>
      </c>
      <c r="F94" s="11">
        <f t="shared" si="36"/>
        <v>0.63636363636363635</v>
      </c>
      <c r="G94" s="11">
        <f t="shared" si="36"/>
        <v>0.64935064935064934</v>
      </c>
      <c r="H94" s="11">
        <f t="shared" si="36"/>
        <v>0.77922077922077926</v>
      </c>
      <c r="I94" s="11">
        <f t="shared" si="36"/>
        <v>0.66666666666666663</v>
      </c>
      <c r="J94" s="11">
        <f t="shared" si="36"/>
        <v>0.74025974025974028</v>
      </c>
      <c r="K94" s="11">
        <f t="shared" si="36"/>
        <v>0.66233766233766234</v>
      </c>
    </row>
    <row r="95" spans="1:11" x14ac:dyDescent="0.3">
      <c r="A95" s="4" t="s">
        <v>17</v>
      </c>
      <c r="B95" s="11">
        <f>B90/(B90+B92)</f>
        <v>0.66666666666666663</v>
      </c>
      <c r="C95" s="11">
        <f t="shared" ref="C95:K95" si="37">C90/(C90+C92)</f>
        <v>0.46666666666666667</v>
      </c>
      <c r="D95" s="11">
        <f t="shared" si="37"/>
        <v>0.5</v>
      </c>
      <c r="E95" s="11">
        <f t="shared" si="37"/>
        <v>0.53846153846153844</v>
      </c>
      <c r="F95" s="11">
        <f t="shared" si="37"/>
        <v>0.4</v>
      </c>
      <c r="G95" s="11">
        <f t="shared" si="37"/>
        <v>0.4375</v>
      </c>
      <c r="H95" s="11">
        <f t="shared" si="37"/>
        <v>1</v>
      </c>
      <c r="I95" s="11">
        <f t="shared" si="37"/>
        <v>0.5</v>
      </c>
      <c r="J95" s="11">
        <f t="shared" si="37"/>
        <v>0.69230769230769229</v>
      </c>
      <c r="K95" s="11">
        <f t="shared" si="37"/>
        <v>0.42857142857142855</v>
      </c>
    </row>
    <row r="96" spans="1:11" x14ac:dyDescent="0.3">
      <c r="A96" s="4" t="s">
        <v>16</v>
      </c>
      <c r="B96" s="11">
        <f>B90/(B90+B93)</f>
        <v>0.24</v>
      </c>
      <c r="C96" s="11">
        <f t="shared" ref="C96:K96" si="38">C90/(C90+C93)</f>
        <v>0.28000000000000003</v>
      </c>
      <c r="D96" s="11">
        <f t="shared" si="38"/>
        <v>0.2</v>
      </c>
      <c r="E96" s="11">
        <f t="shared" si="38"/>
        <v>0.28000000000000003</v>
      </c>
      <c r="F96" s="11">
        <f t="shared" si="38"/>
        <v>0.24</v>
      </c>
      <c r="G96" s="11">
        <f t="shared" si="38"/>
        <v>0.28000000000000003</v>
      </c>
      <c r="H96" s="11">
        <f t="shared" si="38"/>
        <v>0.32</v>
      </c>
      <c r="I96" s="11">
        <f t="shared" si="38"/>
        <v>0.32</v>
      </c>
      <c r="J96" s="11">
        <f t="shared" si="38"/>
        <v>0.36</v>
      </c>
      <c r="K96" s="11">
        <f t="shared" si="38"/>
        <v>0.12</v>
      </c>
    </row>
    <row r="97" spans="1:12" x14ac:dyDescent="0.3">
      <c r="A97" s="4" t="s">
        <v>18</v>
      </c>
      <c r="B97" s="11">
        <f>B91/(B91+B92)</f>
        <v>0.94230769230769229</v>
      </c>
      <c r="C97" s="11">
        <f t="shared" ref="C97:K97" si="39">C91/(C91+C92)</f>
        <v>0.84615384615384615</v>
      </c>
      <c r="D97" s="11">
        <f t="shared" si="39"/>
        <v>0.90384615384615385</v>
      </c>
      <c r="E97" s="11">
        <f t="shared" si="39"/>
        <v>0.88461538461538458</v>
      </c>
      <c r="F97" s="11">
        <f t="shared" si="39"/>
        <v>0.82692307692307687</v>
      </c>
      <c r="G97" s="11">
        <f t="shared" si="39"/>
        <v>0.82692307692307687</v>
      </c>
      <c r="H97" s="11">
        <f t="shared" si="39"/>
        <v>1</v>
      </c>
      <c r="I97" s="11">
        <f t="shared" si="39"/>
        <v>0.84</v>
      </c>
      <c r="J97" s="11">
        <f t="shared" si="39"/>
        <v>0.92307692307692313</v>
      </c>
      <c r="K97" s="11">
        <f t="shared" si="39"/>
        <v>0.92307692307692313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0.24</v>
      </c>
      <c r="C99" s="11">
        <f t="shared" ref="C99:K99" si="40">C90/(C90+C93)</f>
        <v>0.28000000000000003</v>
      </c>
      <c r="D99" s="11">
        <f t="shared" si="40"/>
        <v>0.2</v>
      </c>
      <c r="E99" s="11">
        <f t="shared" si="40"/>
        <v>0.28000000000000003</v>
      </c>
      <c r="F99" s="11">
        <f t="shared" si="40"/>
        <v>0.24</v>
      </c>
      <c r="G99" s="11">
        <f t="shared" si="40"/>
        <v>0.28000000000000003</v>
      </c>
      <c r="H99" s="11">
        <f t="shared" si="40"/>
        <v>0.32</v>
      </c>
      <c r="I99" s="11">
        <f t="shared" si="40"/>
        <v>0.32</v>
      </c>
      <c r="J99" s="11">
        <f t="shared" si="40"/>
        <v>0.36</v>
      </c>
      <c r="K99" s="11">
        <f t="shared" si="40"/>
        <v>0.12</v>
      </c>
    </row>
    <row r="100" spans="1:12" x14ac:dyDescent="0.3">
      <c r="A100" s="4" t="s">
        <v>23</v>
      </c>
      <c r="B100" s="11">
        <f>B92/(B92+B91)</f>
        <v>5.7692307692307696E-2</v>
      </c>
      <c r="C100" s="11">
        <f t="shared" ref="C100:K100" si="41">C92/(C92+C91)</f>
        <v>0.15384615384615385</v>
      </c>
      <c r="D100" s="11">
        <f t="shared" si="41"/>
        <v>9.6153846153846159E-2</v>
      </c>
      <c r="E100" s="11">
        <f t="shared" si="41"/>
        <v>0.11538461538461539</v>
      </c>
      <c r="F100" s="11">
        <f t="shared" si="41"/>
        <v>0.17307692307692307</v>
      </c>
      <c r="G100" s="11">
        <f t="shared" si="41"/>
        <v>0.17307692307692307</v>
      </c>
      <c r="H100" s="11">
        <f t="shared" si="41"/>
        <v>0</v>
      </c>
      <c r="I100" s="11">
        <f t="shared" si="41"/>
        <v>0.16</v>
      </c>
      <c r="J100" s="11">
        <f t="shared" si="41"/>
        <v>7.6923076923076927E-2</v>
      </c>
      <c r="K100" s="11">
        <f t="shared" si="41"/>
        <v>7.6923076923076927E-2</v>
      </c>
    </row>
    <row r="101" spans="1:12" x14ac:dyDescent="0.3">
      <c r="C101" s="11"/>
    </row>
    <row r="102" spans="1:12" x14ac:dyDescent="0.3">
      <c r="A102" s="6" t="s">
        <v>38</v>
      </c>
      <c r="B102" s="11">
        <v>0.88500000000000001</v>
      </c>
      <c r="C102" s="11">
        <v>0.88380000000000003</v>
      </c>
      <c r="D102" s="11">
        <v>0.87819999999999998</v>
      </c>
      <c r="E102" s="11">
        <v>0.8831</v>
      </c>
      <c r="F102" s="11">
        <v>0.89429999999999998</v>
      </c>
      <c r="G102" s="11">
        <v>0.90259999999999996</v>
      </c>
      <c r="H102" s="11">
        <v>0.89900000000000002</v>
      </c>
      <c r="I102" s="11">
        <v>0.88849999999999996</v>
      </c>
      <c r="J102" s="11">
        <v>0.90080000000000005</v>
      </c>
      <c r="K102" s="11">
        <v>0.88929999999999998</v>
      </c>
      <c r="L102" s="11" t="s">
        <v>0</v>
      </c>
    </row>
    <row r="104" spans="1:12" x14ac:dyDescent="0.3">
      <c r="A104" s="5" t="s">
        <v>21</v>
      </c>
      <c r="B104" s="2">
        <v>6</v>
      </c>
      <c r="C104" s="21">
        <v>6</v>
      </c>
      <c r="D104" s="2">
        <v>5</v>
      </c>
      <c r="E104" s="2">
        <v>7</v>
      </c>
      <c r="F104" s="2">
        <v>4</v>
      </c>
      <c r="G104" s="2">
        <v>8</v>
      </c>
      <c r="H104" s="2">
        <v>7</v>
      </c>
      <c r="I104" s="2">
        <v>6</v>
      </c>
      <c r="J104" s="2">
        <v>4</v>
      </c>
      <c r="K104" s="2">
        <v>3</v>
      </c>
    </row>
    <row r="105" spans="1:12" x14ac:dyDescent="0.3">
      <c r="A105" s="5" t="s">
        <v>19</v>
      </c>
      <c r="B105" s="2">
        <v>51</v>
      </c>
      <c r="C105" s="21">
        <v>51</v>
      </c>
      <c r="D105" s="2">
        <v>49</v>
      </c>
      <c r="E105" s="2">
        <v>49</v>
      </c>
      <c r="F105" s="2">
        <v>46</v>
      </c>
      <c r="G105" s="2">
        <v>47</v>
      </c>
      <c r="H105" s="2">
        <v>52</v>
      </c>
      <c r="I105" s="2">
        <v>42</v>
      </c>
      <c r="J105" s="2">
        <v>50</v>
      </c>
      <c r="K105" s="2">
        <v>51</v>
      </c>
    </row>
    <row r="106" spans="1:12" x14ac:dyDescent="0.3">
      <c r="A106" s="5" t="s">
        <v>22</v>
      </c>
      <c r="B106" s="2">
        <v>3</v>
      </c>
      <c r="C106" s="2">
        <v>3</v>
      </c>
      <c r="D106" s="2">
        <v>5</v>
      </c>
      <c r="E106" s="2">
        <v>3</v>
      </c>
      <c r="F106" s="2">
        <v>7</v>
      </c>
      <c r="G106" s="2">
        <v>7</v>
      </c>
      <c r="H106" s="2">
        <v>2</v>
      </c>
      <c r="I106" s="2">
        <v>12</v>
      </c>
      <c r="J106" s="2">
        <v>4</v>
      </c>
      <c r="K106" s="2">
        <v>3</v>
      </c>
    </row>
    <row r="107" spans="1:12" x14ac:dyDescent="0.3">
      <c r="A107" s="5" t="s">
        <v>20</v>
      </c>
      <c r="B107" s="2">
        <v>17</v>
      </c>
      <c r="C107" s="2">
        <v>17</v>
      </c>
      <c r="D107" s="2">
        <v>18</v>
      </c>
      <c r="E107" s="2">
        <v>16</v>
      </c>
      <c r="F107" s="2">
        <v>19</v>
      </c>
      <c r="G107" s="2">
        <v>15</v>
      </c>
      <c r="H107" s="2">
        <v>16</v>
      </c>
      <c r="I107" s="2">
        <v>17</v>
      </c>
      <c r="J107" s="2">
        <v>19</v>
      </c>
      <c r="K107" s="2">
        <v>20</v>
      </c>
    </row>
    <row r="108" spans="1:12" x14ac:dyDescent="0.3">
      <c r="A108" s="13" t="s">
        <v>27</v>
      </c>
      <c r="B108" s="11">
        <f>(B104+B105)/SUM(B104:B107)</f>
        <v>0.74025974025974028</v>
      </c>
      <c r="C108" s="11">
        <f t="shared" ref="C108:K108" si="42">(C104+C105)/SUM(C104:C107)</f>
        <v>0.74025974025974028</v>
      </c>
      <c r="D108" s="11">
        <f t="shared" si="42"/>
        <v>0.70129870129870131</v>
      </c>
      <c r="E108" s="11">
        <f t="shared" si="42"/>
        <v>0.7466666666666667</v>
      </c>
      <c r="F108" s="11">
        <f t="shared" si="42"/>
        <v>0.65789473684210531</v>
      </c>
      <c r="G108" s="11">
        <f t="shared" si="42"/>
        <v>0.7142857142857143</v>
      </c>
      <c r="H108" s="11">
        <f t="shared" si="42"/>
        <v>0.76623376623376627</v>
      </c>
      <c r="I108" s="11">
        <f t="shared" si="42"/>
        <v>0.62337662337662336</v>
      </c>
      <c r="J108" s="11">
        <f t="shared" si="42"/>
        <v>0.70129870129870131</v>
      </c>
      <c r="K108" s="11">
        <f t="shared" si="42"/>
        <v>0.70129870129870131</v>
      </c>
    </row>
    <row r="109" spans="1:12" x14ac:dyDescent="0.3">
      <c r="A109" s="4" t="s">
        <v>17</v>
      </c>
      <c r="B109" s="11">
        <f>B104/(B104+B106)</f>
        <v>0.66666666666666663</v>
      </c>
      <c r="C109" s="11">
        <f t="shared" ref="C109:K109" si="43">C104/(C104+C106)</f>
        <v>0.66666666666666663</v>
      </c>
      <c r="D109" s="11">
        <f t="shared" si="43"/>
        <v>0.5</v>
      </c>
      <c r="E109" s="11">
        <f t="shared" si="43"/>
        <v>0.7</v>
      </c>
      <c r="F109" s="11">
        <f t="shared" si="43"/>
        <v>0.36363636363636365</v>
      </c>
      <c r="G109" s="11">
        <f t="shared" si="43"/>
        <v>0.53333333333333333</v>
      </c>
      <c r="H109" s="11">
        <f t="shared" si="43"/>
        <v>0.77777777777777779</v>
      </c>
      <c r="I109" s="11">
        <f t="shared" si="43"/>
        <v>0.33333333333333331</v>
      </c>
      <c r="J109" s="11">
        <f t="shared" si="43"/>
        <v>0.5</v>
      </c>
      <c r="K109" s="11">
        <f t="shared" si="43"/>
        <v>0.5</v>
      </c>
    </row>
    <row r="110" spans="1:12" x14ac:dyDescent="0.3">
      <c r="A110" s="4" t="s">
        <v>16</v>
      </c>
      <c r="B110" s="11">
        <f>B104/(B104+B107)</f>
        <v>0.2608695652173913</v>
      </c>
      <c r="C110" s="11">
        <f t="shared" ref="C110:K110" si="44">C104/(C104+C107)</f>
        <v>0.2608695652173913</v>
      </c>
      <c r="D110" s="11">
        <f t="shared" si="44"/>
        <v>0.21739130434782608</v>
      </c>
      <c r="E110" s="11">
        <f t="shared" si="44"/>
        <v>0.30434782608695654</v>
      </c>
      <c r="F110" s="11">
        <f t="shared" si="44"/>
        <v>0.17391304347826086</v>
      </c>
      <c r="G110" s="11">
        <f t="shared" si="44"/>
        <v>0.34782608695652173</v>
      </c>
      <c r="H110" s="11">
        <f t="shared" si="44"/>
        <v>0.30434782608695654</v>
      </c>
      <c r="I110" s="11">
        <f t="shared" si="44"/>
        <v>0.2608695652173913</v>
      </c>
      <c r="J110" s="11">
        <f t="shared" si="44"/>
        <v>0.17391304347826086</v>
      </c>
      <c r="K110" s="11">
        <f t="shared" si="44"/>
        <v>0.13043478260869565</v>
      </c>
    </row>
    <row r="111" spans="1:12" x14ac:dyDescent="0.3">
      <c r="A111" s="4" t="s">
        <v>18</v>
      </c>
      <c r="B111" s="11">
        <f>B105/(B105+B106)</f>
        <v>0.94444444444444442</v>
      </c>
      <c r="C111" s="11">
        <f t="shared" ref="C111:K111" si="45">C105/(C105+C106)</f>
        <v>0.94444444444444442</v>
      </c>
      <c r="D111" s="11">
        <f t="shared" si="45"/>
        <v>0.90740740740740744</v>
      </c>
      <c r="E111" s="11">
        <f t="shared" si="45"/>
        <v>0.94230769230769229</v>
      </c>
      <c r="F111" s="11">
        <f t="shared" si="45"/>
        <v>0.86792452830188682</v>
      </c>
      <c r="G111" s="11">
        <f t="shared" si="45"/>
        <v>0.87037037037037035</v>
      </c>
      <c r="H111" s="11">
        <f t="shared" si="45"/>
        <v>0.96296296296296291</v>
      </c>
      <c r="I111" s="11">
        <f t="shared" si="45"/>
        <v>0.77777777777777779</v>
      </c>
      <c r="J111" s="11">
        <f t="shared" si="45"/>
        <v>0.92592592592592593</v>
      </c>
      <c r="K111" s="11">
        <f t="shared" si="45"/>
        <v>0.94444444444444442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0.2608695652173913</v>
      </c>
      <c r="C113" s="11">
        <f t="shared" ref="C113:K113" si="46">C104/(C104+C107)</f>
        <v>0.2608695652173913</v>
      </c>
      <c r="D113" s="11">
        <f t="shared" si="46"/>
        <v>0.21739130434782608</v>
      </c>
      <c r="E113" s="11">
        <f t="shared" si="46"/>
        <v>0.30434782608695654</v>
      </c>
      <c r="F113" s="11">
        <f t="shared" si="46"/>
        <v>0.17391304347826086</v>
      </c>
      <c r="G113" s="11">
        <f t="shared" si="46"/>
        <v>0.34782608695652173</v>
      </c>
      <c r="H113" s="11">
        <f t="shared" si="46"/>
        <v>0.30434782608695654</v>
      </c>
      <c r="I113" s="11">
        <f t="shared" si="46"/>
        <v>0.2608695652173913</v>
      </c>
      <c r="J113" s="11">
        <f t="shared" si="46"/>
        <v>0.17391304347826086</v>
      </c>
      <c r="K113" s="11">
        <f t="shared" si="46"/>
        <v>0.13043478260869565</v>
      </c>
    </row>
    <row r="114" spans="1:23" x14ac:dyDescent="0.3">
      <c r="A114" s="4" t="s">
        <v>23</v>
      </c>
      <c r="B114" s="11">
        <f>B106/(B106+B105)</f>
        <v>5.5555555555555552E-2</v>
      </c>
      <c r="C114" s="11">
        <f t="shared" ref="C114:K114" si="47">C106/(C106+C105)</f>
        <v>5.5555555555555552E-2</v>
      </c>
      <c r="D114" s="11">
        <f t="shared" si="47"/>
        <v>9.2592592592592587E-2</v>
      </c>
      <c r="E114" s="11">
        <f t="shared" si="47"/>
        <v>5.7692307692307696E-2</v>
      </c>
      <c r="F114" s="11">
        <f t="shared" si="47"/>
        <v>0.13207547169811321</v>
      </c>
      <c r="G114" s="11">
        <f t="shared" si="47"/>
        <v>0.12962962962962962</v>
      </c>
      <c r="H114" s="11">
        <f t="shared" si="47"/>
        <v>3.7037037037037035E-2</v>
      </c>
      <c r="I114" s="11">
        <f t="shared" si="47"/>
        <v>0.22222222222222221</v>
      </c>
      <c r="J114" s="11">
        <f t="shared" si="47"/>
        <v>7.407407407407407E-2</v>
      </c>
      <c r="K114" s="11">
        <f t="shared" si="47"/>
        <v>5.5555555555555552E-2</v>
      </c>
    </row>
    <row r="115" spans="1:23" x14ac:dyDescent="0.3">
      <c r="C115" s="11"/>
    </row>
    <row r="116" spans="1:23" x14ac:dyDescent="0.3">
      <c r="A116" s="6" t="s">
        <v>39</v>
      </c>
      <c r="B116" s="11">
        <v>0.88100000000000001</v>
      </c>
      <c r="C116" s="11">
        <v>0.88919999999999999</v>
      </c>
      <c r="D116" s="11" t="s">
        <v>49</v>
      </c>
      <c r="E116" s="11">
        <v>0.89170000000000005</v>
      </c>
      <c r="F116" s="11">
        <v>0.88819999999999999</v>
      </c>
      <c r="G116" s="11">
        <v>0.90590000000000004</v>
      </c>
      <c r="H116" s="11">
        <v>0.90039999999999998</v>
      </c>
      <c r="I116" s="11">
        <v>0.88549999999999995</v>
      </c>
      <c r="J116" s="11">
        <v>0.89590000000000003</v>
      </c>
      <c r="K116" s="11">
        <v>0.89119999999999999</v>
      </c>
    </row>
    <row r="118" spans="1:23" x14ac:dyDescent="0.3">
      <c r="A118" s="5" t="s">
        <v>21</v>
      </c>
      <c r="B118" s="2">
        <v>6</v>
      </c>
      <c r="C118" s="2">
        <v>10</v>
      </c>
      <c r="D118" s="2">
        <v>4</v>
      </c>
      <c r="E118" s="2">
        <v>10</v>
      </c>
      <c r="F118" s="2">
        <v>5</v>
      </c>
      <c r="G118" s="2">
        <v>8</v>
      </c>
      <c r="H118" s="2">
        <v>10</v>
      </c>
      <c r="I118" s="2">
        <v>7</v>
      </c>
      <c r="J118" s="2">
        <v>7</v>
      </c>
      <c r="K118" s="2">
        <v>6</v>
      </c>
    </row>
    <row r="119" spans="1:23" x14ac:dyDescent="0.3">
      <c r="A119" s="5" t="s">
        <v>19</v>
      </c>
      <c r="B119" s="2">
        <v>51</v>
      </c>
      <c r="C119" s="21">
        <v>51</v>
      </c>
      <c r="D119" s="2">
        <v>48</v>
      </c>
      <c r="E119" s="2">
        <v>49</v>
      </c>
      <c r="F119" s="2">
        <v>51</v>
      </c>
      <c r="G119" s="2">
        <v>43</v>
      </c>
      <c r="H119" s="2">
        <v>54</v>
      </c>
      <c r="I119" s="2">
        <v>47</v>
      </c>
      <c r="J119" s="2">
        <v>51</v>
      </c>
      <c r="K119" s="2">
        <v>50</v>
      </c>
    </row>
    <row r="120" spans="1:23" x14ac:dyDescent="0.3">
      <c r="A120" s="5" t="s">
        <v>22</v>
      </c>
      <c r="B120" s="2">
        <v>3</v>
      </c>
      <c r="C120" s="2">
        <v>3</v>
      </c>
      <c r="D120" s="2">
        <v>6</v>
      </c>
      <c r="E120" s="2">
        <v>5</v>
      </c>
      <c r="F120" s="2">
        <v>3</v>
      </c>
      <c r="G120" s="2">
        <v>11</v>
      </c>
      <c r="H120" s="2">
        <v>0</v>
      </c>
      <c r="I120" s="2">
        <v>7</v>
      </c>
      <c r="J120" s="2">
        <v>3</v>
      </c>
      <c r="K120" s="2">
        <v>4</v>
      </c>
    </row>
    <row r="121" spans="1:23" x14ac:dyDescent="0.3">
      <c r="A121" s="5" t="s">
        <v>20</v>
      </c>
      <c r="B121" s="2">
        <v>17</v>
      </c>
      <c r="C121" s="2">
        <v>13</v>
      </c>
      <c r="D121" s="2">
        <v>19</v>
      </c>
      <c r="E121" s="2">
        <v>13</v>
      </c>
      <c r="F121" s="2">
        <v>18</v>
      </c>
      <c r="G121" s="2">
        <v>15</v>
      </c>
      <c r="H121" s="2">
        <v>13</v>
      </c>
      <c r="I121" s="2">
        <v>16</v>
      </c>
      <c r="J121" s="2">
        <v>16</v>
      </c>
      <c r="K121" s="2">
        <v>17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0.74025974025974028</v>
      </c>
      <c r="C122" s="11">
        <f t="shared" ref="C122:K122" si="48">(C118+C119)/SUM(C118:C121)</f>
        <v>0.79220779220779225</v>
      </c>
      <c r="D122" s="11">
        <f t="shared" si="48"/>
        <v>0.67532467532467533</v>
      </c>
      <c r="E122" s="11">
        <f t="shared" si="48"/>
        <v>0.76623376623376627</v>
      </c>
      <c r="F122" s="11">
        <f t="shared" si="48"/>
        <v>0.72727272727272729</v>
      </c>
      <c r="G122" s="11">
        <f t="shared" si="48"/>
        <v>0.66233766233766234</v>
      </c>
      <c r="H122" s="11">
        <f t="shared" si="48"/>
        <v>0.83116883116883122</v>
      </c>
      <c r="I122" s="11">
        <f t="shared" si="48"/>
        <v>0.70129870129870131</v>
      </c>
      <c r="J122" s="11">
        <f t="shared" si="48"/>
        <v>0.75324675324675328</v>
      </c>
      <c r="K122" s="11">
        <f t="shared" si="48"/>
        <v>0.72727272727272729</v>
      </c>
    </row>
    <row r="123" spans="1:23" x14ac:dyDescent="0.3">
      <c r="A123" s="4" t="s">
        <v>17</v>
      </c>
      <c r="B123" s="11">
        <f>B118/(B118+B120)</f>
        <v>0.66666666666666663</v>
      </c>
      <c r="C123" s="11">
        <f t="shared" ref="C123:K123" si="49">C118/(C118+C120)</f>
        <v>0.76923076923076927</v>
      </c>
      <c r="D123" s="11">
        <f t="shared" si="49"/>
        <v>0.4</v>
      </c>
      <c r="E123" s="11">
        <f t="shared" si="49"/>
        <v>0.66666666666666663</v>
      </c>
      <c r="F123" s="11">
        <f t="shared" si="49"/>
        <v>0.625</v>
      </c>
      <c r="G123" s="11">
        <f t="shared" si="49"/>
        <v>0.42105263157894735</v>
      </c>
      <c r="H123" s="11">
        <f t="shared" si="49"/>
        <v>1</v>
      </c>
      <c r="I123" s="11">
        <f t="shared" si="49"/>
        <v>0.5</v>
      </c>
      <c r="J123" s="11">
        <f t="shared" si="49"/>
        <v>0.7</v>
      </c>
      <c r="K123" s="11">
        <f t="shared" si="49"/>
        <v>0.6</v>
      </c>
    </row>
    <row r="124" spans="1:23" x14ac:dyDescent="0.3">
      <c r="A124" s="4" t="s">
        <v>16</v>
      </c>
      <c r="B124" s="11">
        <f>B118/(B118+B121)</f>
        <v>0.2608695652173913</v>
      </c>
      <c r="C124" s="11">
        <f t="shared" ref="C124:K124" si="50">C118/(C118+C121)</f>
        <v>0.43478260869565216</v>
      </c>
      <c r="D124" s="11">
        <f t="shared" si="50"/>
        <v>0.17391304347826086</v>
      </c>
      <c r="E124" s="11">
        <f t="shared" si="50"/>
        <v>0.43478260869565216</v>
      </c>
      <c r="F124" s="11">
        <f t="shared" si="50"/>
        <v>0.21739130434782608</v>
      </c>
      <c r="G124" s="11">
        <f t="shared" si="50"/>
        <v>0.34782608695652173</v>
      </c>
      <c r="H124" s="11">
        <f t="shared" si="50"/>
        <v>0.43478260869565216</v>
      </c>
      <c r="I124" s="11">
        <f t="shared" si="50"/>
        <v>0.30434782608695654</v>
      </c>
      <c r="J124" s="11">
        <f t="shared" si="50"/>
        <v>0.30434782608695654</v>
      </c>
      <c r="K124" s="11">
        <f t="shared" si="50"/>
        <v>0.2608695652173913</v>
      </c>
    </row>
    <row r="125" spans="1:23" x14ac:dyDescent="0.3">
      <c r="A125" s="4" t="s">
        <v>18</v>
      </c>
      <c r="B125" s="11">
        <f>B119/(B119+B120)</f>
        <v>0.94444444444444442</v>
      </c>
      <c r="C125" s="11">
        <f t="shared" ref="C125:K125" si="51">C119/(C119+C120)</f>
        <v>0.94444444444444442</v>
      </c>
      <c r="D125" s="11">
        <f t="shared" si="51"/>
        <v>0.88888888888888884</v>
      </c>
      <c r="E125" s="11">
        <f t="shared" si="51"/>
        <v>0.90740740740740744</v>
      </c>
      <c r="F125" s="11">
        <f t="shared" si="51"/>
        <v>0.94444444444444442</v>
      </c>
      <c r="G125" s="11">
        <f t="shared" si="51"/>
        <v>0.79629629629629628</v>
      </c>
      <c r="H125" s="11">
        <f t="shared" si="51"/>
        <v>1</v>
      </c>
      <c r="I125" s="11">
        <f t="shared" si="51"/>
        <v>0.87037037037037035</v>
      </c>
      <c r="J125" s="11">
        <f t="shared" si="51"/>
        <v>0.94444444444444442</v>
      </c>
      <c r="K125" s="11">
        <f t="shared" si="51"/>
        <v>0.92592592592592593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0.2608695652173913</v>
      </c>
      <c r="C127" s="11">
        <f t="shared" ref="C127:K127" si="52">C118/(C118+C121)</f>
        <v>0.43478260869565216</v>
      </c>
      <c r="D127" s="11">
        <f t="shared" si="52"/>
        <v>0.17391304347826086</v>
      </c>
      <c r="E127" s="11">
        <f t="shared" si="52"/>
        <v>0.43478260869565216</v>
      </c>
      <c r="F127" s="11">
        <f t="shared" si="52"/>
        <v>0.21739130434782608</v>
      </c>
      <c r="G127" s="11">
        <f t="shared" si="52"/>
        <v>0.34782608695652173</v>
      </c>
      <c r="H127" s="11">
        <f t="shared" si="52"/>
        <v>0.43478260869565216</v>
      </c>
      <c r="I127" s="11">
        <f t="shared" si="52"/>
        <v>0.30434782608695654</v>
      </c>
      <c r="J127" s="11">
        <f t="shared" si="52"/>
        <v>0.30434782608695654</v>
      </c>
      <c r="K127" s="11">
        <f t="shared" si="52"/>
        <v>0.2608695652173913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5.5555555555555552E-2</v>
      </c>
      <c r="C128" s="11">
        <f t="shared" ref="C128:K128" si="53">C120/(C120+C119)</f>
        <v>5.5555555555555552E-2</v>
      </c>
      <c r="D128" s="11">
        <f t="shared" si="53"/>
        <v>0.1111111111111111</v>
      </c>
      <c r="E128" s="11">
        <f t="shared" si="53"/>
        <v>9.2592592592592587E-2</v>
      </c>
      <c r="F128" s="11">
        <f t="shared" si="53"/>
        <v>5.5555555555555552E-2</v>
      </c>
      <c r="G128" s="11">
        <f t="shared" si="53"/>
        <v>0.20370370370370369</v>
      </c>
      <c r="H128" s="11">
        <f t="shared" si="53"/>
        <v>0</v>
      </c>
      <c r="I128" s="11">
        <f t="shared" si="53"/>
        <v>0.12962962962962962</v>
      </c>
      <c r="J128" s="11">
        <f t="shared" si="53"/>
        <v>5.5555555555555552E-2</v>
      </c>
      <c r="K128" s="11">
        <f t="shared" si="53"/>
        <v>7.407407407407407E-2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0.88100000000000001</v>
      </c>
      <c r="C130" s="11">
        <v>0.88919999999999999</v>
      </c>
      <c r="D130" s="11">
        <v>0.87849999999999995</v>
      </c>
      <c r="E130" s="11">
        <v>0.89170000000000005</v>
      </c>
      <c r="F130" s="11">
        <v>0.88819999999999999</v>
      </c>
      <c r="G130" s="11">
        <v>0.90590000000000004</v>
      </c>
      <c r="H130" s="11">
        <v>0.90039999999999998</v>
      </c>
      <c r="I130" s="11">
        <v>0.88549999999999995</v>
      </c>
      <c r="J130" s="11">
        <v>0.89590000000000003</v>
      </c>
      <c r="K130" s="11">
        <v>0.89119999999999999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3</v>
      </c>
      <c r="C132" s="21">
        <v>15</v>
      </c>
      <c r="D132" s="2">
        <v>7</v>
      </c>
      <c r="E132" s="2">
        <v>9</v>
      </c>
      <c r="F132" s="2">
        <v>2</v>
      </c>
      <c r="G132" s="2">
        <v>9</v>
      </c>
      <c r="H132" s="2">
        <v>15</v>
      </c>
      <c r="I132" s="2">
        <v>7</v>
      </c>
      <c r="J132" s="2">
        <v>12</v>
      </c>
      <c r="K132" s="2">
        <v>15</v>
      </c>
      <c r="N132" s="11"/>
      <c r="O132" s="11"/>
    </row>
    <row r="133" spans="1:15" x14ac:dyDescent="0.3">
      <c r="A133" s="5" t="s">
        <v>19</v>
      </c>
      <c r="B133" s="2">
        <v>51</v>
      </c>
      <c r="C133" s="21">
        <v>41</v>
      </c>
      <c r="D133" s="2">
        <v>48</v>
      </c>
      <c r="E133" s="2">
        <v>45</v>
      </c>
      <c r="F133" s="2">
        <v>53</v>
      </c>
      <c r="G133" s="2">
        <v>39</v>
      </c>
      <c r="H133" s="2">
        <v>43</v>
      </c>
      <c r="I133" s="2">
        <v>51</v>
      </c>
      <c r="J133" s="2">
        <v>43</v>
      </c>
      <c r="K133" s="2">
        <v>45</v>
      </c>
      <c r="N133" s="11"/>
      <c r="O133" s="11"/>
    </row>
    <row r="134" spans="1:15" x14ac:dyDescent="0.3">
      <c r="A134" s="5" t="s">
        <v>22</v>
      </c>
      <c r="B134" s="2">
        <v>1</v>
      </c>
      <c r="C134" s="2">
        <v>12</v>
      </c>
      <c r="D134" s="2">
        <v>5</v>
      </c>
      <c r="E134" s="2">
        <v>8</v>
      </c>
      <c r="F134" s="2">
        <v>0</v>
      </c>
      <c r="G134" s="2">
        <v>14</v>
      </c>
      <c r="H134" s="2">
        <v>10</v>
      </c>
      <c r="I134" s="2">
        <v>2</v>
      </c>
      <c r="J134" s="2">
        <v>10</v>
      </c>
      <c r="K134" s="2">
        <v>8</v>
      </c>
      <c r="N134" s="11"/>
      <c r="O134" s="11"/>
    </row>
    <row r="135" spans="1:15" x14ac:dyDescent="0.3">
      <c r="A135" s="5" t="s">
        <v>20</v>
      </c>
      <c r="B135" s="2">
        <v>20</v>
      </c>
      <c r="C135" s="2">
        <v>9</v>
      </c>
      <c r="D135" s="2">
        <v>17</v>
      </c>
      <c r="E135" s="2">
        <v>15</v>
      </c>
      <c r="F135" s="2">
        <v>22</v>
      </c>
      <c r="G135" s="2">
        <v>15</v>
      </c>
      <c r="H135" s="2">
        <v>9</v>
      </c>
      <c r="I135" s="2">
        <v>17</v>
      </c>
      <c r="J135" s="2">
        <v>12</v>
      </c>
      <c r="K135" s="2">
        <v>9</v>
      </c>
      <c r="N135" s="11"/>
      <c r="O135" s="11"/>
    </row>
    <row r="136" spans="1:15" x14ac:dyDescent="0.3">
      <c r="A136" s="13" t="s">
        <v>27</v>
      </c>
      <c r="B136" s="11">
        <f>(B132+B133)/SUM(B132:B135)</f>
        <v>0.72</v>
      </c>
      <c r="C136" s="11">
        <f t="shared" ref="C136:K136" si="54">(C132+C133)/SUM(C132:C135)</f>
        <v>0.72727272727272729</v>
      </c>
      <c r="D136" s="11">
        <f t="shared" si="54"/>
        <v>0.7142857142857143</v>
      </c>
      <c r="E136" s="11">
        <f t="shared" si="54"/>
        <v>0.70129870129870131</v>
      </c>
      <c r="F136" s="11">
        <f t="shared" si="54"/>
        <v>0.7142857142857143</v>
      </c>
      <c r="G136" s="11">
        <f t="shared" si="54"/>
        <v>0.62337662337662336</v>
      </c>
      <c r="H136" s="11">
        <f t="shared" si="54"/>
        <v>0.75324675324675328</v>
      </c>
      <c r="I136" s="11">
        <f t="shared" si="54"/>
        <v>0.75324675324675328</v>
      </c>
      <c r="J136" s="11">
        <f t="shared" si="54"/>
        <v>0.7142857142857143</v>
      </c>
      <c r="K136" s="11">
        <f t="shared" si="54"/>
        <v>0.77922077922077926</v>
      </c>
    </row>
    <row r="137" spans="1:15" x14ac:dyDescent="0.3">
      <c r="A137" s="4" t="s">
        <v>17</v>
      </c>
      <c r="B137" s="11">
        <f>B132/(B132+B134)</f>
        <v>0.75</v>
      </c>
      <c r="C137" s="11">
        <f t="shared" ref="C137:K137" si="55">C132/(C132+C134)</f>
        <v>0.55555555555555558</v>
      </c>
      <c r="D137" s="11">
        <f t="shared" si="55"/>
        <v>0.58333333333333337</v>
      </c>
      <c r="E137" s="11">
        <f t="shared" si="55"/>
        <v>0.52941176470588236</v>
      </c>
      <c r="F137" s="11">
        <f t="shared" si="55"/>
        <v>1</v>
      </c>
      <c r="G137" s="11">
        <f t="shared" si="55"/>
        <v>0.39130434782608697</v>
      </c>
      <c r="H137" s="11">
        <f t="shared" si="55"/>
        <v>0.6</v>
      </c>
      <c r="I137" s="11">
        <f t="shared" si="55"/>
        <v>0.77777777777777779</v>
      </c>
      <c r="J137" s="11">
        <f t="shared" si="55"/>
        <v>0.54545454545454541</v>
      </c>
      <c r="K137" s="11">
        <f t="shared" si="55"/>
        <v>0.65217391304347827</v>
      </c>
    </row>
    <row r="138" spans="1:15" x14ac:dyDescent="0.3">
      <c r="A138" s="4" t="s">
        <v>16</v>
      </c>
      <c r="B138" s="11">
        <f>B132/(B132+B135)</f>
        <v>0.13043478260869565</v>
      </c>
      <c r="C138" s="11">
        <f t="shared" ref="C138:K138" si="56">C132/(C132+C135)</f>
        <v>0.625</v>
      </c>
      <c r="D138" s="11">
        <f t="shared" si="56"/>
        <v>0.29166666666666669</v>
      </c>
      <c r="E138" s="11">
        <f t="shared" si="56"/>
        <v>0.375</v>
      </c>
      <c r="F138" s="11">
        <f t="shared" si="56"/>
        <v>8.3333333333333329E-2</v>
      </c>
      <c r="G138" s="11">
        <f t="shared" si="56"/>
        <v>0.375</v>
      </c>
      <c r="H138" s="11">
        <f t="shared" si="56"/>
        <v>0.625</v>
      </c>
      <c r="I138" s="11">
        <f t="shared" si="56"/>
        <v>0.29166666666666669</v>
      </c>
      <c r="J138" s="11">
        <f t="shared" si="56"/>
        <v>0.5</v>
      </c>
      <c r="K138" s="11">
        <f t="shared" si="56"/>
        <v>0.625</v>
      </c>
    </row>
    <row r="139" spans="1:15" x14ac:dyDescent="0.3">
      <c r="A139" s="4" t="s">
        <v>18</v>
      </c>
      <c r="B139" s="11">
        <f>B133/(B133+B134)</f>
        <v>0.98076923076923073</v>
      </c>
      <c r="C139" s="11">
        <f t="shared" ref="C139:K139" si="57">C133/(C133+C134)</f>
        <v>0.77358490566037741</v>
      </c>
      <c r="D139" s="11">
        <f t="shared" si="57"/>
        <v>0.90566037735849059</v>
      </c>
      <c r="E139" s="11">
        <f t="shared" si="57"/>
        <v>0.84905660377358494</v>
      </c>
      <c r="F139" s="11">
        <f t="shared" si="57"/>
        <v>1</v>
      </c>
      <c r="G139" s="11">
        <f t="shared" si="57"/>
        <v>0.73584905660377353</v>
      </c>
      <c r="H139" s="11">
        <f t="shared" si="57"/>
        <v>0.81132075471698117</v>
      </c>
      <c r="I139" s="11">
        <f t="shared" si="57"/>
        <v>0.96226415094339623</v>
      </c>
      <c r="J139" s="11">
        <f t="shared" si="57"/>
        <v>0.81132075471698117</v>
      </c>
      <c r="K139" s="11">
        <f t="shared" si="57"/>
        <v>0.84905660377358494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0.13043478260869565</v>
      </c>
      <c r="C141" s="11">
        <f t="shared" ref="C141:K141" si="58">C132/(C132+C135)</f>
        <v>0.625</v>
      </c>
      <c r="D141" s="11">
        <f t="shared" si="58"/>
        <v>0.29166666666666669</v>
      </c>
      <c r="E141" s="11">
        <f t="shared" si="58"/>
        <v>0.375</v>
      </c>
      <c r="F141" s="11">
        <f t="shared" si="58"/>
        <v>8.3333333333333329E-2</v>
      </c>
      <c r="G141" s="11">
        <f t="shared" si="58"/>
        <v>0.375</v>
      </c>
      <c r="H141" s="11">
        <f t="shared" si="58"/>
        <v>0.625</v>
      </c>
      <c r="I141" s="11">
        <f t="shared" si="58"/>
        <v>0.29166666666666669</v>
      </c>
      <c r="J141" s="11">
        <f t="shared" si="58"/>
        <v>0.5</v>
      </c>
      <c r="K141" s="11">
        <f t="shared" si="58"/>
        <v>0.625</v>
      </c>
    </row>
    <row r="142" spans="1:15" x14ac:dyDescent="0.3">
      <c r="A142" s="4" t="s">
        <v>23</v>
      </c>
      <c r="B142" s="11">
        <f>B134/(B134+B133)</f>
        <v>1.9230769230769232E-2</v>
      </c>
      <c r="C142" s="11">
        <f t="shared" ref="C142:K142" si="59">C134/(C134+C133)</f>
        <v>0.22641509433962265</v>
      </c>
      <c r="D142" s="11">
        <f t="shared" si="59"/>
        <v>9.4339622641509441E-2</v>
      </c>
      <c r="E142" s="11">
        <f t="shared" si="59"/>
        <v>0.15094339622641509</v>
      </c>
      <c r="F142" s="11">
        <f t="shared" si="59"/>
        <v>0</v>
      </c>
      <c r="G142" s="11">
        <f t="shared" si="59"/>
        <v>0.26415094339622641</v>
      </c>
      <c r="H142" s="11">
        <f t="shared" si="59"/>
        <v>0.18867924528301888</v>
      </c>
      <c r="I142" s="11">
        <f t="shared" si="59"/>
        <v>3.7735849056603772E-2</v>
      </c>
      <c r="J142" s="11">
        <f t="shared" si="59"/>
        <v>0.18867924528301888</v>
      </c>
      <c r="K142" s="11">
        <f t="shared" si="59"/>
        <v>0.15094339622641509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0.72654545454545461</v>
      </c>
      <c r="C145" s="14">
        <f t="shared" ref="C145:K145" si="60">(C10+C24+C38+C52+C66+C80+C108+C94+C122+C136)/10</f>
        <v>0.72255639097744362</v>
      </c>
      <c r="D145" s="14">
        <f t="shared" si="60"/>
        <v>0.69920346320346316</v>
      </c>
      <c r="E145" s="14">
        <f t="shared" si="60"/>
        <v>0.724017316017316</v>
      </c>
      <c r="F145" s="14">
        <f t="shared" si="60"/>
        <v>0.67706766917293248</v>
      </c>
      <c r="G145" s="14">
        <f t="shared" si="60"/>
        <v>0.67414539483504998</v>
      </c>
      <c r="H145" s="14">
        <f t="shared" si="60"/>
        <v>0.74223376623376625</v>
      </c>
      <c r="I145" s="14">
        <f t="shared" si="60"/>
        <v>0.68744588744588753</v>
      </c>
      <c r="J145" s="14">
        <f t="shared" si="60"/>
        <v>0.73177489177489174</v>
      </c>
      <c r="K145" s="14">
        <f t="shared" si="60"/>
        <v>0.69670995670995672</v>
      </c>
      <c r="M145" s="18">
        <f>AVERAGE(B145:K145)</f>
        <v>0.70817001909161625</v>
      </c>
    </row>
    <row r="146" spans="1:13" x14ac:dyDescent="0.3">
      <c r="A146" s="9" t="s">
        <v>41</v>
      </c>
      <c r="B146" s="11">
        <f>(B4+B18+B32+B46+B60+B74+B88+B102+B116+B130)/10</f>
        <v>0.88523000000000018</v>
      </c>
      <c r="C146" s="11">
        <f t="shared" ref="C146:K146" si="61">(C4+C18+C32+C46+C60+C74+C88+C102+C116+C130)/10</f>
        <v>0.89146999999999998</v>
      </c>
      <c r="D146" s="11" t="e">
        <f t="shared" si="61"/>
        <v>#VALUE!</v>
      </c>
      <c r="E146" s="11">
        <f t="shared" si="61"/>
        <v>0.88765000000000005</v>
      </c>
      <c r="F146" s="11">
        <f t="shared" si="61"/>
        <v>0.89284999999999992</v>
      </c>
      <c r="G146" s="11">
        <f t="shared" si="61"/>
        <v>0.89663000000000026</v>
      </c>
      <c r="H146" s="11" t="e">
        <f t="shared" si="61"/>
        <v>#VALUE!</v>
      </c>
      <c r="I146" s="11">
        <f t="shared" si="61"/>
        <v>0.88545999999999991</v>
      </c>
      <c r="J146" s="11">
        <f t="shared" si="61"/>
        <v>0.89758999999999989</v>
      </c>
      <c r="K146" s="11">
        <f t="shared" si="61"/>
        <v>0.88815999999999984</v>
      </c>
      <c r="M146" s="18" cm="1">
        <f t="array" ref="M146">AVERAGE(IF(ISNUMBER(B146:K146),B146:K146))</f>
        <v>0.89063000000000003</v>
      </c>
    </row>
    <row r="147" spans="1:13" x14ac:dyDescent="0.3">
      <c r="A147" s="9" t="s">
        <v>17</v>
      </c>
      <c r="B147" s="11">
        <f>(B11+B25+B39+B53+B67+B81+B95+B109+B123+B137)/10</f>
        <v>0.65229437229437237</v>
      </c>
      <c r="C147" s="11">
        <f t="shared" ref="C147:K149" si="62">(C11+C25+C39+C53+C67+C81+C95+C109+C123+C137)/10</f>
        <v>0.58906818327870958</v>
      </c>
      <c r="D147" s="11">
        <f t="shared" si="62"/>
        <v>0.55789044289044287</v>
      </c>
      <c r="E147" s="12">
        <f t="shared" si="62"/>
        <v>0.61163928391869571</v>
      </c>
      <c r="F147" s="11">
        <f t="shared" si="62"/>
        <v>0.52083236938500099</v>
      </c>
      <c r="G147" s="11">
        <f t="shared" si="62"/>
        <v>0.47328104638291063</v>
      </c>
      <c r="H147" s="11">
        <f t="shared" si="62"/>
        <v>0.76777777777777767</v>
      </c>
      <c r="I147" s="11">
        <f t="shared" si="62"/>
        <v>0.52953102453102452</v>
      </c>
      <c r="J147" s="11">
        <f t="shared" si="62"/>
        <v>0.6640448440448441</v>
      </c>
      <c r="K147" s="11">
        <f t="shared" si="62"/>
        <v>0.54062143170838817</v>
      </c>
      <c r="M147" s="18" cm="1">
        <f t="array" ref="M147">AVERAGE(IF(ISNUMBER(B147:K147),B147:K147))</f>
        <v>0.59069807762121662</v>
      </c>
    </row>
    <row r="148" spans="1:13" x14ac:dyDescent="0.3">
      <c r="A148" s="9" t="s">
        <v>16</v>
      </c>
      <c r="B148" s="11">
        <f>(B12+B26+B40+B54+B68+B82+B96+B110+B124+B138)/10</f>
        <v>0.29599957651044606</v>
      </c>
      <c r="C148" s="11">
        <f t="shared" si="62"/>
        <v>0.40516720779220777</v>
      </c>
      <c r="D148" s="11">
        <f t="shared" si="62"/>
        <v>0.23255211274233009</v>
      </c>
      <c r="E148" s="11">
        <f t="shared" si="62"/>
        <v>0.32271061547148505</v>
      </c>
      <c r="F148" s="11">
        <f t="shared" si="62"/>
        <v>0.24732086391869004</v>
      </c>
      <c r="G148" s="11">
        <f t="shared" si="62"/>
        <v>0.33869769904009034</v>
      </c>
      <c r="H148" s="11">
        <f t="shared" si="62"/>
        <v>0.27339610389610391</v>
      </c>
      <c r="I148" s="11">
        <f t="shared" si="62"/>
        <v>0.30809354413702239</v>
      </c>
      <c r="J148" s="11">
        <f t="shared" si="62"/>
        <v>0.31451778656126483</v>
      </c>
      <c r="K148" s="11">
        <f t="shared" si="62"/>
        <v>0.23487714097496704</v>
      </c>
      <c r="M148" s="18" cm="1">
        <f t="array" ref="M148">AVERAGE(IF(ISNUMBER(B148:K148),B148:K148))</f>
        <v>0.29733326510446079</v>
      </c>
    </row>
    <row r="149" spans="1:13" x14ac:dyDescent="0.3">
      <c r="A149" s="9" t="s">
        <v>18</v>
      </c>
      <c r="B149" s="11">
        <f>(B13+B27+B41+B55+B69+B83+B97+B111+B125+B139)/10</f>
        <v>0.92500614117155477</v>
      </c>
      <c r="C149" s="11">
        <f t="shared" si="62"/>
        <v>0.86497095120481404</v>
      </c>
      <c r="D149" s="11">
        <f t="shared" si="62"/>
        <v>0.91335796626685928</v>
      </c>
      <c r="E149" s="11">
        <f t="shared" si="62"/>
        <v>0.90751037535049461</v>
      </c>
      <c r="F149" s="11">
        <f t="shared" si="62"/>
        <v>0.87066888967655021</v>
      </c>
      <c r="G149" s="11">
        <f t="shared" si="62"/>
        <v>0.82696972115538647</v>
      </c>
      <c r="H149" s="11">
        <f t="shared" si="62"/>
        <v>0.95470352212585152</v>
      </c>
      <c r="I149" s="11">
        <f t="shared" si="62"/>
        <v>0.86340817902798306</v>
      </c>
      <c r="J149" s="11">
        <f t="shared" si="62"/>
        <v>0.92245624837481832</v>
      </c>
      <c r="K149" s="11">
        <f t="shared" si="62"/>
        <v>0.90834703103677428</v>
      </c>
      <c r="M149" s="18" cm="1">
        <f t="array" ref="M149">AVERAGE(IF(ISNUMBER(B149:K149),B149:K149))</f>
        <v>0.89573990253910851</v>
      </c>
    </row>
    <row r="150" spans="1:13" x14ac:dyDescent="0.3">
      <c r="A150" s="9" t="s">
        <v>29</v>
      </c>
      <c r="B150" s="11">
        <f>(B43+B57+B71+N85+B99+B113+B127+B141)/10</f>
        <v>0.20419762845849804</v>
      </c>
      <c r="C150" s="11">
        <f t="shared" ref="C150:K150" si="63">(C43+C57+C71+O85+C99+C113+C127+C141)/10</f>
        <v>0.2800454545454546</v>
      </c>
      <c r="D150" s="11">
        <f t="shared" si="63"/>
        <v>0.15580698287220029</v>
      </c>
      <c r="E150" s="11">
        <f t="shared" si="63"/>
        <v>0.19933399209486166</v>
      </c>
      <c r="F150" s="11">
        <f t="shared" si="63"/>
        <v>0.15129813664596273</v>
      </c>
      <c r="G150" s="11">
        <f t="shared" si="63"/>
        <v>0.23581620553359683</v>
      </c>
      <c r="H150" s="11">
        <f t="shared" si="63"/>
        <v>0.21949999999999997</v>
      </c>
      <c r="I150" s="11">
        <f t="shared" si="63"/>
        <v>0.20013899868247695</v>
      </c>
      <c r="J150" s="11">
        <f t="shared" si="63"/>
        <v>0.22360869565217389</v>
      </c>
      <c r="K150" s="11">
        <f t="shared" si="63"/>
        <v>0.17446047430830042</v>
      </c>
      <c r="M150" s="18" cm="1">
        <f t="array" ref="M150">AVERAGE(IF(ISNUMBER(B150:K150),B150:K150))</f>
        <v>0.20442065687935257</v>
      </c>
    </row>
    <row r="151" spans="1:13" x14ac:dyDescent="0.3">
      <c r="A151" s="10" t="s">
        <v>30</v>
      </c>
      <c r="B151" s="11">
        <f>(B16+B30+B44+B58+B72+B86+B100+B114+B128+B142)/10</f>
        <v>7.4993858828445309E-2</v>
      </c>
      <c r="C151" s="11">
        <f t="shared" ref="C151:K151" si="64">(C16+C30+C44+C58+C72+C86+C100+C114+C128+C142)/10</f>
        <v>0.13502904879518582</v>
      </c>
      <c r="D151" s="11">
        <f t="shared" si="64"/>
        <v>8.6642033733140653E-2</v>
      </c>
      <c r="E151" s="11">
        <f t="shared" si="64"/>
        <v>9.248962464950547E-2</v>
      </c>
      <c r="F151" s="11">
        <f t="shared" si="64"/>
        <v>0.12933111032344966</v>
      </c>
      <c r="G151" s="11">
        <f t="shared" si="64"/>
        <v>0.17303027884461344</v>
      </c>
      <c r="H151" s="11">
        <f t="shared" si="64"/>
        <v>4.5296477874148464E-2</v>
      </c>
      <c r="I151" s="11">
        <f t="shared" si="64"/>
        <v>0.13659182097201675</v>
      </c>
      <c r="J151" s="11">
        <f t="shared" si="64"/>
        <v>7.7543751625181609E-2</v>
      </c>
      <c r="K151" s="11">
        <f t="shared" si="64"/>
        <v>9.1652968963225737E-2</v>
      </c>
      <c r="M151" s="18" cm="1">
        <f t="array" ref="M151">AVERAGE(IF(ISNUMBER(B151:K151),B151:K151))</f>
        <v>0.10426009746089129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0.87749999999999995</v>
      </c>
      <c r="C153" s="11">
        <f t="shared" ref="C153:K153" si="65">MIN(C4,C18,C32,C46,C60,C74,C88,C102,C116,C130)</f>
        <v>0.88380000000000003</v>
      </c>
      <c r="D153" s="11">
        <f t="shared" si="65"/>
        <v>0.87329999999999997</v>
      </c>
      <c r="E153" s="11">
        <f t="shared" si="65"/>
        <v>0.87660000000000005</v>
      </c>
      <c r="F153" s="11">
        <f t="shared" si="65"/>
        <v>0.88449999999999995</v>
      </c>
      <c r="G153" s="11">
        <f t="shared" si="65"/>
        <v>0.88490000000000002</v>
      </c>
      <c r="H153" s="11">
        <f t="shared" si="65"/>
        <v>0.88649999999999995</v>
      </c>
      <c r="I153" s="11">
        <f t="shared" si="65"/>
        <v>0.87639999999999996</v>
      </c>
      <c r="J153" s="11">
        <f t="shared" si="65"/>
        <v>0.88729999999999998</v>
      </c>
      <c r="K153" s="11">
        <f t="shared" si="65"/>
        <v>0.87719999999999998</v>
      </c>
      <c r="M153" s="18" cm="1">
        <f t="array" ref="M153">AVERAGE(IF(ISNUMBER(B153:K153),B153:K153))</f>
        <v>0.88080000000000003</v>
      </c>
    </row>
    <row r="154" spans="1:13" x14ac:dyDescent="0.3">
      <c r="A154" s="10" t="s">
        <v>12</v>
      </c>
      <c r="B154" s="11">
        <f>MAX(B4,B18,B32,B46,B60,B74,B88,B102,B116,B130)</f>
        <v>0.89180000000000004</v>
      </c>
      <c r="C154" s="11">
        <f t="shared" ref="C154:K154" si="66">MAX(C4,C18,C32,C46,C60,C74,C88,C102,C116,C130)</f>
        <v>0.9012</v>
      </c>
      <c r="D154" s="11">
        <f t="shared" si="66"/>
        <v>0.88919999999999999</v>
      </c>
      <c r="E154" s="11">
        <f t="shared" si="66"/>
        <v>0.8992</v>
      </c>
      <c r="F154" s="11">
        <f t="shared" si="66"/>
        <v>0.89980000000000004</v>
      </c>
      <c r="G154" s="11">
        <f t="shared" si="66"/>
        <v>0.90590000000000004</v>
      </c>
      <c r="H154" s="11">
        <f t="shared" si="66"/>
        <v>0.90400000000000003</v>
      </c>
      <c r="I154" s="11">
        <f t="shared" si="66"/>
        <v>0.88980000000000004</v>
      </c>
      <c r="J154" s="11">
        <f t="shared" si="66"/>
        <v>0.90659999999999996</v>
      </c>
      <c r="K154" s="11">
        <f t="shared" si="66"/>
        <v>0.89480000000000004</v>
      </c>
      <c r="M154" s="18" cm="1">
        <f t="array" ref="M154">AVERAGE(IF(ISNUMBER(B154:K154),B154:K154))</f>
        <v>0.89823000000000008</v>
      </c>
    </row>
    <row r="155" spans="1:13" x14ac:dyDescent="0.3">
      <c r="A155" s="9" t="s">
        <v>13</v>
      </c>
      <c r="B155" s="11">
        <f>(B4+B18+B32+B46+B60+B74+B88+B102+B116+B130)/10</f>
        <v>0.88523000000000018</v>
      </c>
      <c r="C155" s="11">
        <f t="shared" ref="C155:K155" si="67">(C4+C18+C32+C46+C60+C74+C88+C102+C116+C130)/10</f>
        <v>0.89146999999999998</v>
      </c>
      <c r="D155" s="11" t="e">
        <f t="shared" si="67"/>
        <v>#VALUE!</v>
      </c>
      <c r="E155" s="11">
        <f t="shared" si="67"/>
        <v>0.88765000000000005</v>
      </c>
      <c r="F155" s="11">
        <f t="shared" si="67"/>
        <v>0.89284999999999992</v>
      </c>
      <c r="G155" s="11">
        <f t="shared" si="67"/>
        <v>0.89663000000000026</v>
      </c>
      <c r="H155" s="11" t="e">
        <f t="shared" si="67"/>
        <v>#VALUE!</v>
      </c>
      <c r="I155" s="11">
        <f t="shared" si="67"/>
        <v>0.88545999999999991</v>
      </c>
      <c r="J155" s="11">
        <f t="shared" si="67"/>
        <v>0.89758999999999989</v>
      </c>
      <c r="K155" s="11">
        <f t="shared" si="67"/>
        <v>0.88815999999999984</v>
      </c>
      <c r="L155" s="16" t="s">
        <v>0</v>
      </c>
      <c r="M155" s="18" cm="1">
        <f t="array" ref="M155">AVERAGE(IF(ISNUMBER(B155:K155),B155:K155))</f>
        <v>0.89063000000000003</v>
      </c>
    </row>
    <row r="156" spans="1:13" x14ac:dyDescent="0.3">
      <c r="A156" s="9" t="s">
        <v>14</v>
      </c>
      <c r="B156" s="11">
        <f>MEDIAN(B4,B18,B32,B46,B60,B74,B88,B102,B116,B130)</f>
        <v>0.88529999999999998</v>
      </c>
      <c r="C156" s="11">
        <f t="shared" ref="C156:K156" si="68">MEDIAN(C4,C18,C32,C46,C60,C74,C88,C102,C116,C130)</f>
        <v>0.88934999999999997</v>
      </c>
      <c r="D156" s="11">
        <f t="shared" si="68"/>
        <v>0.87849999999999995</v>
      </c>
      <c r="E156" s="11">
        <f t="shared" si="68"/>
        <v>0.8871</v>
      </c>
      <c r="F156" s="11">
        <f t="shared" si="68"/>
        <v>0.89344999999999997</v>
      </c>
      <c r="G156" s="11">
        <f t="shared" si="68"/>
        <v>0.89664999999999995</v>
      </c>
      <c r="H156" s="11">
        <f t="shared" si="68"/>
        <v>0.89969999999999994</v>
      </c>
      <c r="I156" s="11">
        <f t="shared" si="68"/>
        <v>0.88595000000000002</v>
      </c>
      <c r="J156" s="11">
        <f t="shared" si="68"/>
        <v>0.89795000000000003</v>
      </c>
      <c r="K156" s="11">
        <f t="shared" si="68"/>
        <v>0.88944999999999996</v>
      </c>
      <c r="M156" s="18" cm="1">
        <f t="array" ref="M156">AVERAGE(IF(ISNUMBER(B156:K156),B156:K156))</f>
        <v>0.89033999999999991</v>
      </c>
    </row>
    <row r="157" spans="1:13" x14ac:dyDescent="0.3">
      <c r="A157" s="9" t="s">
        <v>15</v>
      </c>
      <c r="B157" s="11">
        <f>B154-B153</f>
        <v>1.430000000000009E-2</v>
      </c>
      <c r="C157" s="11">
        <f t="shared" ref="C157:K157" si="69">C154-C153</f>
        <v>1.7399999999999971E-2</v>
      </c>
      <c r="D157" s="11">
        <f t="shared" si="69"/>
        <v>1.5900000000000025E-2</v>
      </c>
      <c r="E157" s="11">
        <f t="shared" si="69"/>
        <v>2.2599999999999953E-2</v>
      </c>
      <c r="F157" s="11">
        <f t="shared" si="69"/>
        <v>1.5300000000000091E-2</v>
      </c>
      <c r="G157" s="11">
        <f t="shared" si="69"/>
        <v>2.1000000000000019E-2</v>
      </c>
      <c r="H157" s="11">
        <f t="shared" si="69"/>
        <v>1.7500000000000071E-2</v>
      </c>
      <c r="I157" s="11">
        <f t="shared" si="69"/>
        <v>1.3400000000000079E-2</v>
      </c>
      <c r="J157" s="11">
        <f t="shared" si="69"/>
        <v>1.9299999999999984E-2</v>
      </c>
      <c r="K157" s="11">
        <f t="shared" si="69"/>
        <v>1.760000000000006E-2</v>
      </c>
      <c r="M157" s="18" cm="1">
        <f t="array" ref="M157">AVERAGE(IF(ISNUMBER(B157:K157),B157:K157))</f>
        <v>1.7430000000000036E-2</v>
      </c>
    </row>
    <row r="159" spans="1:13" x14ac:dyDescent="0.3">
      <c r="A159" s="10" t="s">
        <v>42</v>
      </c>
      <c r="B159" t="e">
        <f>_xlfn.STDEV.S(C155:K155)</f>
        <v>#VALUE!</v>
      </c>
    </row>
    <row r="160" spans="1:13" x14ac:dyDescent="0.3">
      <c r="A160" s="9" t="s">
        <v>43</v>
      </c>
      <c r="B160" t="e">
        <f>B159/SQRT(9)</f>
        <v>#VALUE!</v>
      </c>
    </row>
    <row r="161" spans="1:13" x14ac:dyDescent="0.3">
      <c r="A161" s="9" t="s">
        <v>52</v>
      </c>
      <c r="B161" s="22">
        <f>(B132*B133-B134*B135)/SQRT((B132+B134)*(B132+B135)*(B133+B134)*(B133+B135))</f>
        <v>0.22820590667745572</v>
      </c>
      <c r="C161" s="22">
        <f t="shared" ref="C161:K161" si="70">(C132*C133-C134*C135)/SQRT((C132+C134)*(C132+C135)*(C133+C134)*(C133+C135))</f>
        <v>0.38689892178880742</v>
      </c>
      <c r="D161" s="22">
        <f t="shared" si="70"/>
        <v>0.25198974350900971</v>
      </c>
      <c r="E161" s="22">
        <f t="shared" si="70"/>
        <v>0.25020801556781513</v>
      </c>
      <c r="F161" s="22">
        <f t="shared" si="70"/>
        <v>0.24267032964268392</v>
      </c>
      <c r="G161" s="22">
        <f t="shared" si="70"/>
        <v>0.11217982523304844</v>
      </c>
      <c r="H161" s="22">
        <f t="shared" si="70"/>
        <v>0.43159633817859572</v>
      </c>
      <c r="I161" s="22">
        <f t="shared" si="70"/>
        <v>0.36608611367755156</v>
      </c>
      <c r="J161" s="22">
        <f t="shared" si="70"/>
        <v>0.31919710595935891</v>
      </c>
      <c r="K161" s="22">
        <f t="shared" si="70"/>
        <v>0.47974776323069651</v>
      </c>
      <c r="M161" s="26">
        <f>AVERAGE(B161:K161)</f>
        <v>0.30687800634650231</v>
      </c>
    </row>
  </sheetData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Remove Incomplete (+ K-Fold)</vt:lpstr>
      <vt:lpstr>Replace with Mean (+ K-Fold)</vt:lpstr>
      <vt:lpstr>Replace WIth Modal (+ K-Fold)</vt:lpstr>
      <vt:lpstr>1-Neighbour Algo (KFold)</vt:lpstr>
      <vt:lpstr>2-Neighbour Algo (KFold)</vt:lpstr>
      <vt:lpstr>3-Neighbour Algo (KFold)</vt:lpstr>
      <vt:lpstr>4-Neighbour Algo (KFold)</vt:lpstr>
      <vt:lpstr>5-Neighbour Algo (KFold)</vt:lpstr>
      <vt:lpstr>6-Neighbour Algo (KFold)</vt:lpstr>
      <vt:lpstr>7-Neighbour Algo (KFold)</vt:lpstr>
      <vt:lpstr>8-Neighbour Algo (KFold)</vt:lpstr>
      <vt:lpstr>9-Neighbour Algo (KFold)</vt:lpstr>
      <vt:lpstr>10-Neighbour Algo (KFold)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2022-03-01T16:33:00Z</dcterms:modified>
</cp:coreProperties>
</file>