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D6D1BFE5-5942-4821-81BC-8B7D1B54D2C0}" xr6:coauthVersionLast="47" xr6:coauthVersionMax="47" xr10:uidLastSave="{00000000-0000-0000-0000-000000000000}"/>
  <bookViews>
    <workbookView xWindow="-108" yWindow="-108" windowWidth="23256" windowHeight="14016" firstSheet="2" activeTab="4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" i="14" l="1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B159" i="14" s="1"/>
  <c r="B160" i="14" s="1"/>
  <c r="K154" i="14"/>
  <c r="J154" i="14"/>
  <c r="I154" i="14"/>
  <c r="H154" i="14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G154" i="13"/>
  <c r="G157" i="13" s="1"/>
  <c r="F154" i="13"/>
  <c r="E154" i="13"/>
  <c r="D154" i="13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G154" i="12"/>
  <c r="F154" i="12"/>
  <c r="E154" i="12"/>
  <c r="D154" i="12"/>
  <c r="C154" i="12"/>
  <c r="B154" i="12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9" i="11" s="1"/>
  <c r="B160" i="11" s="1"/>
  <c r="B156" i="11"/>
  <c r="B155" i="11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36" i="12"/>
  <c r="J136" i="12"/>
  <c r="I136" i="12"/>
  <c r="H136" i="12"/>
  <c r="G136" i="12"/>
  <c r="F136" i="12"/>
  <c r="E136" i="12"/>
  <c r="D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E157" i="14" l="1"/>
  <c r="D157" i="14"/>
  <c r="F157" i="14"/>
  <c r="B157" i="14"/>
  <c r="K157" i="14"/>
  <c r="C145" i="14"/>
  <c r="G145" i="14"/>
  <c r="H145" i="14"/>
  <c r="K145" i="14"/>
  <c r="J145" i="14"/>
  <c r="I145" i="14"/>
  <c r="F145" i="14"/>
  <c r="E145" i="14"/>
  <c r="D145" i="14"/>
  <c r="B145" i="14"/>
  <c r="M145" i="14" s="1"/>
  <c r="C157" i="14"/>
  <c r="G157" i="14"/>
  <c r="J157" i="14"/>
  <c r="M153" i="14" a="1"/>
  <c r="M153" i="14" s="1"/>
  <c r="I157" i="14"/>
  <c r="H157" i="14"/>
  <c r="M156" i="14" a="1"/>
  <c r="M156" i="14" s="1"/>
  <c r="M146" i="14" a="1"/>
  <c r="M146" i="14" s="1"/>
  <c r="M154" i="14" a="1"/>
  <c r="M154" i="14" s="1"/>
  <c r="M155" i="14" a="1"/>
  <c r="M155" i="14" s="1"/>
  <c r="K157" i="13"/>
  <c r="F157" i="13"/>
  <c r="D157" i="13"/>
  <c r="I157" i="13"/>
  <c r="H157" i="13"/>
  <c r="B157" i="13"/>
  <c r="D145" i="13"/>
  <c r="F145" i="13"/>
  <c r="J145" i="13"/>
  <c r="K145" i="13"/>
  <c r="I145" i="13"/>
  <c r="H145" i="13"/>
  <c r="G145" i="13"/>
  <c r="E145" i="13"/>
  <c r="C145" i="13"/>
  <c r="B145" i="13"/>
  <c r="M145" i="13" s="1"/>
  <c r="C157" i="13"/>
  <c r="J157" i="13"/>
  <c r="M155" i="13" a="1"/>
  <c r="M155" i="13" s="1"/>
  <c r="E157" i="13"/>
  <c r="M153" i="13" a="1"/>
  <c r="M153" i="13" s="1"/>
  <c r="M146" i="13" a="1"/>
  <c r="M146" i="13" s="1"/>
  <c r="M156" i="13" a="1"/>
  <c r="M156" i="13" s="1"/>
  <c r="B159" i="13"/>
  <c r="B160" i="13" s="1"/>
  <c r="M154" i="13" a="1"/>
  <c r="M154" i="13" s="1"/>
  <c r="G157" i="12"/>
  <c r="F157" i="12"/>
  <c r="B157" i="12"/>
  <c r="H157" i="12"/>
  <c r="I157" i="12"/>
  <c r="E157" i="12"/>
  <c r="I145" i="12"/>
  <c r="K145" i="12"/>
  <c r="J145" i="12"/>
  <c r="H145" i="12"/>
  <c r="G145" i="12"/>
  <c r="F145" i="12"/>
  <c r="E145" i="12"/>
  <c r="D145" i="12"/>
  <c r="C145" i="12"/>
  <c r="B145" i="12"/>
  <c r="M145" i="12" s="1"/>
  <c r="J157" i="12"/>
  <c r="K157" i="12"/>
  <c r="D157" i="12"/>
  <c r="M156" i="12" a="1"/>
  <c r="M156" i="12" s="1"/>
  <c r="M155" i="12" a="1"/>
  <c r="M155" i="12" s="1"/>
  <c r="C157" i="12"/>
  <c r="M146" i="12" a="1"/>
  <c r="M146" i="12" s="1"/>
  <c r="M153" i="12" a="1"/>
  <c r="M153" i="12" s="1"/>
  <c r="B159" i="12"/>
  <c r="B160" i="12" s="1"/>
  <c r="M154" i="12" a="1"/>
  <c r="M154" i="12" s="1"/>
  <c r="I157" i="11"/>
  <c r="G157" i="11"/>
  <c r="C145" i="11"/>
  <c r="B145" i="11"/>
  <c r="M145" i="11" s="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B147" i="11"/>
  <c r="J150" i="11"/>
  <c r="K150" i="11"/>
  <c r="F150" i="11"/>
  <c r="H150" i="11"/>
  <c r="D150" i="11"/>
  <c r="E150" i="11"/>
  <c r="C150" i="11"/>
  <c r="M150" i="14" l="1" a="1"/>
  <c r="M150" i="14" s="1"/>
  <c r="M157" i="14" a="1"/>
  <c r="M157" i="14" s="1"/>
  <c r="M147" i="14" a="1"/>
  <c r="M147" i="14" s="1"/>
  <c r="M149" i="14" a="1"/>
  <c r="M149" i="14" s="1"/>
  <c r="M151" i="14" a="1"/>
  <c r="M151" i="14" s="1"/>
  <c r="M148" i="14" a="1"/>
  <c r="M148" i="14" s="1"/>
  <c r="M150" i="13" a="1"/>
  <c r="M150" i="13" s="1"/>
  <c r="M157" i="13" a="1"/>
  <c r="M157" i="13" s="1"/>
  <c r="M149" i="13" a="1"/>
  <c r="M149" i="13" s="1"/>
  <c r="M151" i="13" a="1"/>
  <c r="M151" i="13" s="1"/>
  <c r="M147" i="13" a="1"/>
  <c r="M147" i="13" s="1"/>
  <c r="M148" i="13" a="1"/>
  <c r="M148" i="13" s="1"/>
  <c r="M150" i="12" a="1"/>
  <c r="M150" i="12" s="1"/>
  <c r="M149" i="12" a="1"/>
  <c r="M149" i="12" s="1"/>
  <c r="M151" i="12" a="1"/>
  <c r="M151" i="12" s="1"/>
  <c r="M147" i="12" a="1"/>
  <c r="M147" i="12" s="1"/>
  <c r="M148" i="12" a="1"/>
  <c r="M148" i="12" s="1"/>
  <c r="M157" i="12" a="1"/>
  <c r="M157" i="12" s="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<sst xmlns="http://schemas.openxmlformats.org/spreadsheetml/2006/main" count="2569" uniqueCount="46">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</sst>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topLeftCell="A13"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78" workbookViewId="0">
      <selection activeCell="B104" sqref="B10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6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  <c r="L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1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2" x14ac:dyDescent="0.3">
      <c r="A24" s="16" t="s">
        <v>27</v>
      </c>
      <c r="B24" s="11" t="e">
        <f>(B20+B21)/SUM(B20:B23)</f>
        <v>#VALUE!</v>
      </c>
      <c r="C24" s="11" t="e">
        <f t="shared" ref="C24:K24" si="6">(C20+C21)/SUM(C20:C23)</f>
        <v>#VALUE!</v>
      </c>
      <c r="D24" s="11" t="e">
        <f t="shared" si="6"/>
        <v>#VALUE!</v>
      </c>
      <c r="E24" s="11" t="e">
        <f t="shared" si="6"/>
        <v>#VALUE!</v>
      </c>
      <c r="F24" s="11" t="e">
        <f t="shared" si="6"/>
        <v>#VALUE!</v>
      </c>
      <c r="G24" s="11" t="e">
        <f t="shared" si="6"/>
        <v>#VALUE!</v>
      </c>
      <c r="H24" s="11" t="e">
        <f t="shared" si="6"/>
        <v>#VALUE!</v>
      </c>
      <c r="I24" s="11" t="e">
        <f t="shared" si="6"/>
        <v>#VALUE!</v>
      </c>
      <c r="J24" s="11" t="e">
        <f t="shared" si="6"/>
        <v>#VALUE!</v>
      </c>
      <c r="K24" s="11" t="e">
        <f t="shared" si="6"/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7">C20/(C20+C22)</f>
        <v>#VALUE!</v>
      </c>
      <c r="D25" s="11" t="e">
        <f t="shared" si="7"/>
        <v>#VALUE!</v>
      </c>
      <c r="E25" s="11" t="e">
        <f t="shared" si="7"/>
        <v>#VALUE!</v>
      </c>
      <c r="F25" s="11" t="e">
        <f t="shared" si="7"/>
        <v>#VALUE!</v>
      </c>
      <c r="G25" s="11" t="e">
        <f t="shared" si="7"/>
        <v>#VALUE!</v>
      </c>
      <c r="H25" s="11" t="e">
        <f t="shared" si="7"/>
        <v>#VALUE!</v>
      </c>
      <c r="I25" s="11" t="e">
        <f t="shared" si="7"/>
        <v>#VALUE!</v>
      </c>
      <c r="J25" s="11" t="e">
        <f t="shared" si="7"/>
        <v>#VALUE!</v>
      </c>
      <c r="K25" s="11" t="e">
        <f t="shared" si="7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8">C20/(C20+C23)</f>
        <v>#VALUE!</v>
      </c>
      <c r="D26" s="11" t="e">
        <f t="shared" si="8"/>
        <v>#VALUE!</v>
      </c>
      <c r="E26" s="11" t="e">
        <f t="shared" si="8"/>
        <v>#VALUE!</v>
      </c>
      <c r="F26" s="11" t="e">
        <f t="shared" si="8"/>
        <v>#VALUE!</v>
      </c>
      <c r="G26" s="11" t="e">
        <f t="shared" si="8"/>
        <v>#VALUE!</v>
      </c>
      <c r="H26" s="11" t="e">
        <f t="shared" si="8"/>
        <v>#VALUE!</v>
      </c>
      <c r="I26" s="11" t="e">
        <f t="shared" si="8"/>
        <v>#VALUE!</v>
      </c>
      <c r="J26" s="11" t="e">
        <f t="shared" si="8"/>
        <v>#VALUE!</v>
      </c>
      <c r="K26" s="11" t="e">
        <f t="shared" si="8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9">C21/(C21+C22)</f>
        <v>#VALUE!</v>
      </c>
      <c r="D27" s="11" t="e">
        <f t="shared" si="9"/>
        <v>#VALUE!</v>
      </c>
      <c r="E27" s="11" t="e">
        <f t="shared" si="9"/>
        <v>#VALUE!</v>
      </c>
      <c r="F27" s="11" t="e">
        <f t="shared" si="9"/>
        <v>#VALUE!</v>
      </c>
      <c r="G27" s="11" t="e">
        <f t="shared" si="9"/>
        <v>#VALUE!</v>
      </c>
      <c r="H27" s="11" t="e">
        <f t="shared" si="9"/>
        <v>#VALUE!</v>
      </c>
      <c r="I27" s="11" t="e">
        <f t="shared" si="9"/>
        <v>#VALUE!</v>
      </c>
      <c r="J27" s="11" t="e">
        <f t="shared" si="9"/>
        <v>#VALUE!</v>
      </c>
      <c r="K27" s="11" t="e">
        <f t="shared" si="9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0">C20/(C20+C23)</f>
        <v>#VALUE!</v>
      </c>
      <c r="D29" s="11" t="e">
        <f t="shared" si="10"/>
        <v>#VALUE!</v>
      </c>
      <c r="E29" s="11" t="e">
        <f t="shared" si="10"/>
        <v>#VALUE!</v>
      </c>
      <c r="F29" s="11" t="e">
        <f t="shared" si="10"/>
        <v>#VALUE!</v>
      </c>
      <c r="G29" s="11" t="e">
        <f t="shared" si="10"/>
        <v>#VALUE!</v>
      </c>
      <c r="H29" s="11" t="e">
        <f t="shared" si="10"/>
        <v>#VALUE!</v>
      </c>
      <c r="I29" s="11" t="e">
        <f t="shared" si="10"/>
        <v>#VALUE!</v>
      </c>
      <c r="J29" s="11" t="e">
        <f t="shared" si="10"/>
        <v>#VALUE!</v>
      </c>
      <c r="K29" s="11" t="e">
        <f t="shared" si="10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1">C22/(C22+C21)</f>
        <v>#VALUE!</v>
      </c>
      <c r="D30" s="11" t="e">
        <f t="shared" si="11"/>
        <v>#VALUE!</v>
      </c>
      <c r="E30" s="11" t="e">
        <f t="shared" si="11"/>
        <v>#VALUE!</v>
      </c>
      <c r="F30" s="11" t="e">
        <f t="shared" si="11"/>
        <v>#VALUE!</v>
      </c>
      <c r="G30" s="11" t="e">
        <f t="shared" si="11"/>
        <v>#VALUE!</v>
      </c>
      <c r="H30" s="11" t="e">
        <f t="shared" si="11"/>
        <v>#VALUE!</v>
      </c>
      <c r="I30" s="11" t="e">
        <f t="shared" si="11"/>
        <v>#VALUE!</v>
      </c>
      <c r="J30" s="11" t="e">
        <f t="shared" si="11"/>
        <v>#VALUE!</v>
      </c>
      <c r="K30" s="11" t="e">
        <f t="shared" si="11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4" spans="1:11" x14ac:dyDescent="0.3">
      <c r="A34" s="5" t="s">
        <v>21</v>
      </c>
      <c r="B34" s="2" t="s">
        <v>0</v>
      </c>
      <c r="C34" s="1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6" t="s">
        <v>27</v>
      </c>
      <c r="B38" s="11" t="e">
        <f>(B34+B35)/SUM(B34:B37)</f>
        <v>#VALUE!</v>
      </c>
      <c r="C38" s="11" t="e">
        <f t="shared" ref="C38:K38" si="12">(C34+C35)/SUM(C34:C37)</f>
        <v>#VALUE!</v>
      </c>
      <c r="D38" s="11" t="e">
        <f t="shared" si="12"/>
        <v>#VALUE!</v>
      </c>
      <c r="E38" s="11" t="e">
        <f t="shared" si="12"/>
        <v>#VALUE!</v>
      </c>
      <c r="F38" s="11" t="e">
        <f t="shared" si="12"/>
        <v>#VALUE!</v>
      </c>
      <c r="G38" s="11" t="e">
        <f t="shared" si="12"/>
        <v>#VALUE!</v>
      </c>
      <c r="H38" s="11" t="e">
        <f t="shared" si="12"/>
        <v>#VALUE!</v>
      </c>
      <c r="I38" s="11" t="e">
        <f t="shared" si="12"/>
        <v>#VALUE!</v>
      </c>
      <c r="J38" s="11" t="e">
        <f t="shared" si="12"/>
        <v>#VALUE!</v>
      </c>
      <c r="K38" s="11" t="e">
        <f t="shared" si="12"/>
        <v>#VALUE!</v>
      </c>
    </row>
    <row r="39" spans="1:11" x14ac:dyDescent="0.3">
      <c r="A39" s="4" t="s">
        <v>17</v>
      </c>
      <c r="B39" s="13" t="e">
        <f>B34/(B34+B36)</f>
        <v>#VALUE!</v>
      </c>
      <c r="C39" s="11" t="e">
        <f t="shared" ref="C39:K39" si="13">C34/(C34+C36)</f>
        <v>#VALUE!</v>
      </c>
      <c r="D39" s="11" t="e">
        <f t="shared" si="13"/>
        <v>#VALUE!</v>
      </c>
      <c r="E39" s="11" t="e">
        <f t="shared" si="13"/>
        <v>#VALUE!</v>
      </c>
      <c r="F39" s="11" t="e">
        <f t="shared" si="13"/>
        <v>#VALUE!</v>
      </c>
      <c r="G39" s="11" t="e">
        <f t="shared" si="13"/>
        <v>#VALUE!</v>
      </c>
      <c r="H39" s="11" t="e">
        <f t="shared" si="13"/>
        <v>#VALUE!</v>
      </c>
      <c r="I39" s="11" t="e">
        <f t="shared" si="13"/>
        <v>#VALUE!</v>
      </c>
      <c r="J39" s="11" t="e">
        <f t="shared" si="13"/>
        <v>#VALUE!</v>
      </c>
      <c r="K39" s="11" t="e">
        <f t="shared" si="13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14">C34/(C34+C37)</f>
        <v>#VALUE!</v>
      </c>
      <c r="D40" s="11" t="e">
        <f t="shared" si="14"/>
        <v>#VALUE!</v>
      </c>
      <c r="E40" s="11" t="e">
        <f t="shared" si="14"/>
        <v>#VALUE!</v>
      </c>
      <c r="F40" s="11" t="e">
        <f t="shared" si="14"/>
        <v>#VALUE!</v>
      </c>
      <c r="G40" s="11" t="e">
        <f t="shared" si="14"/>
        <v>#VALUE!</v>
      </c>
      <c r="H40" s="11" t="e">
        <f t="shared" si="14"/>
        <v>#VALUE!</v>
      </c>
      <c r="I40" s="11" t="e">
        <f t="shared" si="14"/>
        <v>#VALUE!</v>
      </c>
      <c r="J40" s="11" t="e">
        <f t="shared" si="14"/>
        <v>#VALUE!</v>
      </c>
      <c r="K40" s="11" t="e">
        <f t="shared" si="14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15">C35/(C35+C36)</f>
        <v>#VALUE!</v>
      </c>
      <c r="D41" s="11" t="e">
        <f t="shared" si="15"/>
        <v>#VALUE!</v>
      </c>
      <c r="E41" s="11" t="e">
        <f t="shared" si="15"/>
        <v>#VALUE!</v>
      </c>
      <c r="F41" s="11" t="e">
        <f t="shared" si="15"/>
        <v>#VALUE!</v>
      </c>
      <c r="G41" s="11" t="e">
        <f t="shared" si="15"/>
        <v>#VALUE!</v>
      </c>
      <c r="H41" s="11" t="e">
        <f t="shared" si="15"/>
        <v>#VALUE!</v>
      </c>
      <c r="I41" s="11" t="e">
        <f t="shared" si="15"/>
        <v>#VALUE!</v>
      </c>
      <c r="J41" s="11" t="e">
        <f t="shared" si="15"/>
        <v>#VALUE!</v>
      </c>
      <c r="K41" s="11" t="e">
        <f t="shared" si="15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16">C34/(C34+C37)</f>
        <v>#VALUE!</v>
      </c>
      <c r="D43" s="11" t="e">
        <f t="shared" si="16"/>
        <v>#VALUE!</v>
      </c>
      <c r="E43" s="11" t="e">
        <f t="shared" si="16"/>
        <v>#VALUE!</v>
      </c>
      <c r="F43" s="11" t="e">
        <f t="shared" si="16"/>
        <v>#VALUE!</v>
      </c>
      <c r="G43" s="11" t="e">
        <f t="shared" si="16"/>
        <v>#VALUE!</v>
      </c>
      <c r="H43" s="11" t="e">
        <f t="shared" si="16"/>
        <v>#VALUE!</v>
      </c>
      <c r="I43" s="11" t="e">
        <f t="shared" si="16"/>
        <v>#VALUE!</v>
      </c>
      <c r="J43" s="11" t="e">
        <f t="shared" si="16"/>
        <v>#VALUE!</v>
      </c>
      <c r="K43" s="11" t="e">
        <f t="shared" si="16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17">C36/(C36+C35)</f>
        <v>#VALUE!</v>
      </c>
      <c r="D44" s="11" t="e">
        <f t="shared" si="17"/>
        <v>#VALUE!</v>
      </c>
      <c r="E44" s="11" t="e">
        <f t="shared" si="17"/>
        <v>#VALUE!</v>
      </c>
      <c r="F44" s="11" t="e">
        <f t="shared" si="17"/>
        <v>#VALUE!</v>
      </c>
      <c r="G44" s="11" t="e">
        <f t="shared" si="17"/>
        <v>#VALUE!</v>
      </c>
      <c r="H44" s="11" t="e">
        <f t="shared" si="17"/>
        <v>#VALUE!</v>
      </c>
      <c r="I44" s="11" t="e">
        <f t="shared" si="17"/>
        <v>#VALUE!</v>
      </c>
      <c r="J44" s="11" t="e">
        <f t="shared" si="17"/>
        <v>#VALUE!</v>
      </c>
      <c r="K44" s="11" t="e">
        <f t="shared" si="17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6" t="s">
        <v>27</v>
      </c>
      <c r="B52" s="11" t="e">
        <f>(B48+B49)/SUM(B48:B51)</f>
        <v>#VALUE!</v>
      </c>
      <c r="C52" s="11" t="e">
        <f t="shared" ref="C52:K52" si="18">(C48+C49)/SUM(C48:C51)</f>
        <v>#VALUE!</v>
      </c>
      <c r="D52" s="11" t="e">
        <f t="shared" si="18"/>
        <v>#VALUE!</v>
      </c>
      <c r="E52" s="11" t="e">
        <f t="shared" si="18"/>
        <v>#VALUE!</v>
      </c>
      <c r="F52" s="11" t="e">
        <f t="shared" si="18"/>
        <v>#VALUE!</v>
      </c>
      <c r="G52" s="11" t="e">
        <f t="shared" si="18"/>
        <v>#VALUE!</v>
      </c>
      <c r="H52" s="11" t="e">
        <f t="shared" si="18"/>
        <v>#VALUE!</v>
      </c>
      <c r="I52" s="11" t="e">
        <f t="shared" si="18"/>
        <v>#VALUE!</v>
      </c>
      <c r="J52" s="11" t="e">
        <f t="shared" si="18"/>
        <v>#VALUE!</v>
      </c>
      <c r="K52" s="11" t="e">
        <f t="shared" si="18"/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19">C48/(C48+C50)</f>
        <v>#VALUE!</v>
      </c>
      <c r="D53" s="11" t="e">
        <f t="shared" si="19"/>
        <v>#VALUE!</v>
      </c>
      <c r="E53" s="11" t="e">
        <f t="shared" si="19"/>
        <v>#VALUE!</v>
      </c>
      <c r="F53" s="11" t="e">
        <f>F48/(F48+F50)</f>
        <v>#VALUE!</v>
      </c>
      <c r="G53" s="11" t="e">
        <f t="shared" si="19"/>
        <v>#VALUE!</v>
      </c>
      <c r="H53" s="11" t="e">
        <f t="shared" si="19"/>
        <v>#VALUE!</v>
      </c>
      <c r="I53" s="11" t="e">
        <f t="shared" si="19"/>
        <v>#VALUE!</v>
      </c>
      <c r="J53" s="11" t="e">
        <f t="shared" si="19"/>
        <v>#VALUE!</v>
      </c>
      <c r="K53" s="11" t="e">
        <f t="shared" si="19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20">C48/(C48+C51)</f>
        <v>#VALUE!</v>
      </c>
      <c r="D54" s="11" t="e">
        <f t="shared" si="20"/>
        <v>#VALUE!</v>
      </c>
      <c r="E54" s="11" t="e">
        <f t="shared" si="20"/>
        <v>#VALUE!</v>
      </c>
      <c r="F54" s="11" t="e">
        <f t="shared" si="20"/>
        <v>#VALUE!</v>
      </c>
      <c r="G54" s="11" t="e">
        <f t="shared" si="20"/>
        <v>#VALUE!</v>
      </c>
      <c r="H54" s="11" t="e">
        <f t="shared" si="20"/>
        <v>#VALUE!</v>
      </c>
      <c r="I54" s="11" t="e">
        <f t="shared" si="20"/>
        <v>#VALUE!</v>
      </c>
      <c r="J54" s="11" t="e">
        <f t="shared" si="20"/>
        <v>#VALUE!</v>
      </c>
      <c r="K54" s="11" t="e">
        <f t="shared" si="20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21">C49/(C49+C50)</f>
        <v>#VALUE!</v>
      </c>
      <c r="D55" s="11" t="e">
        <f t="shared" si="21"/>
        <v>#VALUE!</v>
      </c>
      <c r="E55" s="11" t="e">
        <f t="shared" si="21"/>
        <v>#VALUE!</v>
      </c>
      <c r="F55" s="11" t="e">
        <f t="shared" si="21"/>
        <v>#VALUE!</v>
      </c>
      <c r="G55" s="11" t="e">
        <f t="shared" si="21"/>
        <v>#VALUE!</v>
      </c>
      <c r="H55" s="11" t="e">
        <f t="shared" si="21"/>
        <v>#VALUE!</v>
      </c>
      <c r="I55" s="11" t="e">
        <f t="shared" si="21"/>
        <v>#VALUE!</v>
      </c>
      <c r="J55" s="11" t="e">
        <f t="shared" si="21"/>
        <v>#VALUE!</v>
      </c>
      <c r="K55" s="11" t="e">
        <f t="shared" si="21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22">C48/(C48+C51)</f>
        <v>#VALUE!</v>
      </c>
      <c r="D57" s="11" t="e">
        <f t="shared" si="22"/>
        <v>#VALUE!</v>
      </c>
      <c r="E57" s="11" t="e">
        <f t="shared" si="22"/>
        <v>#VALUE!</v>
      </c>
      <c r="F57" s="11" t="e">
        <f t="shared" si="22"/>
        <v>#VALUE!</v>
      </c>
      <c r="G57" s="11" t="e">
        <f t="shared" si="22"/>
        <v>#VALUE!</v>
      </c>
      <c r="H57" s="11" t="e">
        <f t="shared" si="22"/>
        <v>#VALUE!</v>
      </c>
      <c r="I57" s="11" t="e">
        <f t="shared" si="22"/>
        <v>#VALUE!</v>
      </c>
      <c r="J57" s="11" t="e">
        <f t="shared" si="22"/>
        <v>#VALUE!</v>
      </c>
      <c r="K57" s="11" t="e">
        <f t="shared" si="22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23">C50/(C50+C49)</f>
        <v>#VALUE!</v>
      </c>
      <c r="D58" s="11" t="e">
        <f t="shared" si="23"/>
        <v>#VALUE!</v>
      </c>
      <c r="E58" s="11" t="e">
        <f t="shared" si="23"/>
        <v>#VALUE!</v>
      </c>
      <c r="F58" s="11" t="e">
        <f t="shared" si="23"/>
        <v>#VALUE!</v>
      </c>
      <c r="G58" s="11" t="e">
        <f t="shared" si="23"/>
        <v>#VALUE!</v>
      </c>
      <c r="H58" s="11" t="e">
        <f t="shared" si="23"/>
        <v>#VALUE!</v>
      </c>
      <c r="I58" s="11" t="e">
        <f t="shared" si="23"/>
        <v>#VALUE!</v>
      </c>
      <c r="J58" s="11" t="e">
        <f t="shared" si="23"/>
        <v>#VALUE!</v>
      </c>
      <c r="K58" s="11" t="e">
        <f t="shared" si="23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6" t="s">
        <v>27</v>
      </c>
      <c r="B66" s="11" t="e">
        <f>(B62+B63)/SUM(B62:B65)</f>
        <v>#VALUE!</v>
      </c>
      <c r="C66" s="11" t="e">
        <f t="shared" ref="C66:K66" si="24">(C62+C63)/SUM(C62:C65)</f>
        <v>#VALUE!</v>
      </c>
      <c r="D66" s="11" t="e">
        <f t="shared" si="24"/>
        <v>#VALUE!</v>
      </c>
      <c r="E66" s="11" t="e">
        <f t="shared" si="24"/>
        <v>#VALUE!</v>
      </c>
      <c r="F66" s="11" t="e">
        <f t="shared" si="24"/>
        <v>#VALUE!</v>
      </c>
      <c r="G66" s="11" t="e">
        <f t="shared" si="24"/>
        <v>#VALUE!</v>
      </c>
      <c r="H66" s="11" t="e">
        <f t="shared" si="24"/>
        <v>#VALUE!</v>
      </c>
      <c r="I66" s="11" t="e">
        <f t="shared" si="24"/>
        <v>#VALUE!</v>
      </c>
      <c r="J66" s="11" t="e">
        <f t="shared" si="24"/>
        <v>#VALUE!</v>
      </c>
      <c r="K66" s="11" t="e">
        <f t="shared" si="24"/>
        <v>#VALUE!</v>
      </c>
    </row>
    <row r="67" spans="1:11" x14ac:dyDescent="0.3">
      <c r="A67" s="4" t="s">
        <v>17</v>
      </c>
      <c r="B67" s="13" t="e">
        <f>B62/(B62+B64)</f>
        <v>#VALUE!</v>
      </c>
      <c r="C67" s="11" t="e">
        <f t="shared" ref="C67:K67" si="25">C62/(C62+C64)</f>
        <v>#VALUE!</v>
      </c>
      <c r="D67" s="11" t="e">
        <f t="shared" si="25"/>
        <v>#VALUE!</v>
      </c>
      <c r="E67" s="11" t="e">
        <f t="shared" si="25"/>
        <v>#VALUE!</v>
      </c>
      <c r="F67" s="11" t="e">
        <f t="shared" si="25"/>
        <v>#VALUE!</v>
      </c>
      <c r="G67" s="11" t="e">
        <f t="shared" si="25"/>
        <v>#VALUE!</v>
      </c>
      <c r="H67" s="11" t="e">
        <f t="shared" si="25"/>
        <v>#VALUE!</v>
      </c>
      <c r="I67" s="11" t="e">
        <f t="shared" si="25"/>
        <v>#VALUE!</v>
      </c>
      <c r="J67" s="11" t="e">
        <f t="shared" si="25"/>
        <v>#VALUE!</v>
      </c>
      <c r="K67" s="11" t="e">
        <f t="shared" si="25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26">C62/(C62+C65)</f>
        <v>#VALUE!</v>
      </c>
      <c r="D68" s="11" t="e">
        <f t="shared" si="26"/>
        <v>#VALUE!</v>
      </c>
      <c r="E68" s="11" t="e">
        <f t="shared" si="26"/>
        <v>#VALUE!</v>
      </c>
      <c r="F68" s="11" t="e">
        <f t="shared" si="26"/>
        <v>#VALUE!</v>
      </c>
      <c r="G68" s="11" t="e">
        <f t="shared" si="26"/>
        <v>#VALUE!</v>
      </c>
      <c r="H68" s="11" t="e">
        <f t="shared" si="26"/>
        <v>#VALUE!</v>
      </c>
      <c r="I68" s="11" t="e">
        <f t="shared" si="26"/>
        <v>#VALUE!</v>
      </c>
      <c r="J68" s="11" t="e">
        <f t="shared" si="26"/>
        <v>#VALUE!</v>
      </c>
      <c r="K68" s="11" t="e">
        <f t="shared" si="26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27">C63/(C63+C64)</f>
        <v>#VALUE!</v>
      </c>
      <c r="D69" s="11" t="e">
        <f t="shared" si="27"/>
        <v>#VALUE!</v>
      </c>
      <c r="E69" s="11" t="e">
        <f t="shared" si="27"/>
        <v>#VALUE!</v>
      </c>
      <c r="F69" s="11" t="e">
        <f t="shared" si="27"/>
        <v>#VALUE!</v>
      </c>
      <c r="G69" s="11" t="e">
        <f t="shared" si="27"/>
        <v>#VALUE!</v>
      </c>
      <c r="H69" s="11" t="e">
        <f t="shared" si="27"/>
        <v>#VALUE!</v>
      </c>
      <c r="I69" s="11" t="e">
        <f t="shared" si="27"/>
        <v>#VALUE!</v>
      </c>
      <c r="J69" s="11" t="e">
        <f t="shared" si="27"/>
        <v>#VALUE!</v>
      </c>
      <c r="K69" s="11" t="e">
        <f t="shared" si="27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28">C62/(C62+C65)</f>
        <v>#VALUE!</v>
      </c>
      <c r="D71" s="11" t="e">
        <f t="shared" si="28"/>
        <v>#VALUE!</v>
      </c>
      <c r="E71" s="11" t="e">
        <f t="shared" si="28"/>
        <v>#VALUE!</v>
      </c>
      <c r="F71" s="11" t="e">
        <f t="shared" si="28"/>
        <v>#VALUE!</v>
      </c>
      <c r="G71" s="11" t="e">
        <f t="shared" si="28"/>
        <v>#VALUE!</v>
      </c>
      <c r="H71" s="11" t="e">
        <f t="shared" si="28"/>
        <v>#VALUE!</v>
      </c>
      <c r="I71" s="11" t="e">
        <f t="shared" si="28"/>
        <v>#VALUE!</v>
      </c>
      <c r="J71" s="11" t="e">
        <f t="shared" si="28"/>
        <v>#VALUE!</v>
      </c>
      <c r="K71" s="11" t="e">
        <f t="shared" si="28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29">C64/(C64+C63)</f>
        <v>#VALUE!</v>
      </c>
      <c r="D72" s="11" t="e">
        <f t="shared" si="29"/>
        <v>#VALUE!</v>
      </c>
      <c r="E72" s="11" t="e">
        <f t="shared" si="29"/>
        <v>#VALUE!</v>
      </c>
      <c r="F72" s="11" t="e">
        <f t="shared" si="29"/>
        <v>#VALUE!</v>
      </c>
      <c r="G72" s="11" t="e">
        <f t="shared" si="29"/>
        <v>#VALUE!</v>
      </c>
      <c r="H72" s="11" t="e">
        <f t="shared" si="29"/>
        <v>#VALUE!</v>
      </c>
      <c r="I72" s="11" t="e">
        <f t="shared" si="29"/>
        <v>#VALUE!</v>
      </c>
      <c r="J72" s="11" t="e">
        <f t="shared" si="29"/>
        <v>#VALUE!</v>
      </c>
      <c r="K72" s="11" t="e">
        <f t="shared" si="29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2" t="s">
        <v>0</v>
      </c>
      <c r="D77" s="12" t="s">
        <v>0</v>
      </c>
      <c r="E77" s="12" t="s">
        <v>0</v>
      </c>
      <c r="F77" s="12" t="s">
        <v>0</v>
      </c>
      <c r="G77" s="12" t="s">
        <v>0</v>
      </c>
      <c r="H77" s="12" t="s">
        <v>0</v>
      </c>
      <c r="I77" s="12" t="s">
        <v>0</v>
      </c>
      <c r="J77" s="12" t="s">
        <v>0</v>
      </c>
      <c r="K77" s="12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6" t="s">
        <v>27</v>
      </c>
      <c r="B80" s="11" t="e">
        <f>(B76+B77)/SUM(B76:B79)</f>
        <v>#VALUE!</v>
      </c>
      <c r="C80" s="11" t="e">
        <f t="shared" ref="C80:K80" si="30">(C76+C77)/SUM(C76:C79)</f>
        <v>#VALUE!</v>
      </c>
      <c r="D80" s="11" t="e">
        <f t="shared" si="30"/>
        <v>#VALUE!</v>
      </c>
      <c r="E80" s="11" t="e">
        <f t="shared" si="30"/>
        <v>#VALUE!</v>
      </c>
      <c r="F80" s="11" t="e">
        <f t="shared" si="30"/>
        <v>#VALUE!</v>
      </c>
      <c r="G80" s="11" t="e">
        <f t="shared" si="30"/>
        <v>#VALUE!</v>
      </c>
      <c r="H80" s="11" t="e">
        <f t="shared" si="30"/>
        <v>#VALUE!</v>
      </c>
      <c r="I80" s="11" t="e">
        <f t="shared" si="30"/>
        <v>#VALUE!</v>
      </c>
      <c r="J80" s="11" t="e">
        <f t="shared" si="30"/>
        <v>#VALUE!</v>
      </c>
      <c r="K80" s="11" t="e">
        <f t="shared" si="30"/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31">C76/(C76+C78)</f>
        <v>#VALUE!</v>
      </c>
      <c r="D81" s="11" t="e">
        <f t="shared" si="31"/>
        <v>#VALUE!</v>
      </c>
      <c r="E81" s="13" t="e">
        <f t="shared" si="31"/>
        <v>#VALUE!</v>
      </c>
      <c r="F81" s="11" t="e">
        <f t="shared" si="31"/>
        <v>#VALUE!</v>
      </c>
      <c r="G81" s="11" t="e">
        <f t="shared" si="31"/>
        <v>#VALUE!</v>
      </c>
      <c r="H81" s="11" t="e">
        <f t="shared" si="31"/>
        <v>#VALUE!</v>
      </c>
      <c r="I81" s="11" t="e">
        <f t="shared" si="31"/>
        <v>#VALUE!</v>
      </c>
      <c r="J81" s="11" t="e">
        <f t="shared" si="31"/>
        <v>#VALUE!</v>
      </c>
      <c r="K81" s="11" t="e">
        <f t="shared" si="3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32">C76/(C76+C79)</f>
        <v>#VALUE!</v>
      </c>
      <c r="D82" s="11" t="e">
        <f t="shared" si="32"/>
        <v>#VALUE!</v>
      </c>
      <c r="E82" s="11" t="e">
        <f t="shared" si="32"/>
        <v>#VALUE!</v>
      </c>
      <c r="F82" s="11" t="e">
        <f t="shared" si="32"/>
        <v>#VALUE!</v>
      </c>
      <c r="G82" s="11" t="e">
        <f t="shared" si="32"/>
        <v>#VALUE!</v>
      </c>
      <c r="H82" s="11" t="e">
        <f t="shared" si="32"/>
        <v>#VALUE!</v>
      </c>
      <c r="I82" s="11" t="e">
        <f t="shared" si="32"/>
        <v>#VALUE!</v>
      </c>
      <c r="J82" s="11" t="e">
        <f t="shared" si="32"/>
        <v>#VALUE!</v>
      </c>
      <c r="K82" s="11" t="e">
        <f t="shared" si="3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33">C77/(C77+C78)</f>
        <v>#VALUE!</v>
      </c>
      <c r="D83" s="11" t="e">
        <f t="shared" si="33"/>
        <v>#VALUE!</v>
      </c>
      <c r="E83" s="11" t="e">
        <f t="shared" si="33"/>
        <v>#VALUE!</v>
      </c>
      <c r="F83" s="11" t="e">
        <f t="shared" si="33"/>
        <v>#VALUE!</v>
      </c>
      <c r="G83" s="11" t="e">
        <f t="shared" si="33"/>
        <v>#VALUE!</v>
      </c>
      <c r="H83" s="11" t="e">
        <f t="shared" si="33"/>
        <v>#VALUE!</v>
      </c>
      <c r="I83" s="11" t="e">
        <f t="shared" si="33"/>
        <v>#VALUE!</v>
      </c>
      <c r="J83" s="11" t="e">
        <f t="shared" si="33"/>
        <v>#VALUE!</v>
      </c>
      <c r="K83" s="11" t="e">
        <f t="shared" si="3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34">C76/(C76+C79)</f>
        <v>#VALUE!</v>
      </c>
      <c r="D85" s="11" t="e">
        <f t="shared" si="34"/>
        <v>#VALUE!</v>
      </c>
      <c r="E85" s="11" t="e">
        <f t="shared" si="34"/>
        <v>#VALUE!</v>
      </c>
      <c r="F85" s="11" t="e">
        <f t="shared" si="34"/>
        <v>#VALUE!</v>
      </c>
      <c r="G85" s="11" t="e">
        <f t="shared" si="34"/>
        <v>#VALUE!</v>
      </c>
      <c r="H85" s="11" t="e">
        <f t="shared" si="34"/>
        <v>#VALUE!</v>
      </c>
      <c r="I85" s="11" t="e">
        <f t="shared" si="34"/>
        <v>#VALUE!</v>
      </c>
      <c r="J85" s="11" t="e">
        <f t="shared" si="34"/>
        <v>#VALUE!</v>
      </c>
      <c r="K85" s="11" t="e">
        <f t="shared" si="3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35">C78/(C78+C77)</f>
        <v>#VALUE!</v>
      </c>
      <c r="D86" s="11" t="e">
        <f t="shared" si="35"/>
        <v>#VALUE!</v>
      </c>
      <c r="E86" s="11" t="e">
        <f t="shared" si="35"/>
        <v>#VALUE!</v>
      </c>
      <c r="F86" s="11" t="e">
        <f t="shared" si="35"/>
        <v>#VALUE!</v>
      </c>
      <c r="G86" s="11" t="e">
        <f t="shared" si="35"/>
        <v>#VALUE!</v>
      </c>
      <c r="H86" s="11" t="e">
        <f t="shared" si="35"/>
        <v>#VALUE!</v>
      </c>
      <c r="I86" s="11" t="e">
        <f t="shared" si="35"/>
        <v>#VALUE!</v>
      </c>
      <c r="J86" s="11" t="e">
        <f t="shared" si="35"/>
        <v>#VALUE!</v>
      </c>
      <c r="K86" s="11" t="e">
        <f t="shared" si="3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6" t="s">
        <v>27</v>
      </c>
      <c r="B94" s="11" t="e">
        <f>(B90+B91)/SUM(B90:B93)</f>
        <v>#VALUE!</v>
      </c>
      <c r="C94" s="11" t="e">
        <f t="shared" ref="C94:K94" si="36">(C90+C91)/SUM(C90:C93)</f>
        <v>#VALUE!</v>
      </c>
      <c r="D94" s="11" t="e">
        <f t="shared" si="36"/>
        <v>#VALUE!</v>
      </c>
      <c r="E94" s="11" t="e">
        <f t="shared" si="36"/>
        <v>#VALUE!</v>
      </c>
      <c r="F94" s="11" t="e">
        <f t="shared" si="36"/>
        <v>#VALUE!</v>
      </c>
      <c r="G94" s="11" t="e">
        <f t="shared" si="36"/>
        <v>#VALUE!</v>
      </c>
      <c r="H94" s="11" t="e">
        <f t="shared" si="36"/>
        <v>#VALUE!</v>
      </c>
      <c r="I94" s="11" t="e">
        <f t="shared" si="36"/>
        <v>#VALUE!</v>
      </c>
      <c r="J94" s="11" t="e">
        <f t="shared" si="36"/>
        <v>#VALUE!</v>
      </c>
      <c r="K94" s="11" t="e">
        <f t="shared" si="36"/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37">C90/(C90+C92)</f>
        <v>#VALUE!</v>
      </c>
      <c r="D95" s="11" t="e">
        <f t="shared" si="37"/>
        <v>#VALUE!</v>
      </c>
      <c r="E95" s="11" t="e">
        <f t="shared" si="37"/>
        <v>#VALUE!</v>
      </c>
      <c r="F95" s="11" t="e">
        <f t="shared" si="37"/>
        <v>#VALUE!</v>
      </c>
      <c r="G95" s="11" t="e">
        <f t="shared" si="37"/>
        <v>#VALUE!</v>
      </c>
      <c r="H95" s="11" t="e">
        <f t="shared" si="37"/>
        <v>#VALUE!</v>
      </c>
      <c r="I95" s="11" t="e">
        <f t="shared" si="37"/>
        <v>#VALUE!</v>
      </c>
      <c r="J95" s="13" t="e">
        <f t="shared" si="37"/>
        <v>#VALUE!</v>
      </c>
      <c r="K95" s="11" t="e">
        <f t="shared" si="37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38">C90/(C90+C93)</f>
        <v>#VALUE!</v>
      </c>
      <c r="D96" s="11" t="e">
        <f t="shared" si="38"/>
        <v>#VALUE!</v>
      </c>
      <c r="E96" s="11" t="e">
        <f t="shared" si="38"/>
        <v>#VALUE!</v>
      </c>
      <c r="F96" s="11" t="e">
        <f t="shared" si="38"/>
        <v>#VALUE!</v>
      </c>
      <c r="G96" s="11" t="e">
        <f t="shared" si="38"/>
        <v>#VALUE!</v>
      </c>
      <c r="H96" s="11" t="e">
        <f t="shared" si="38"/>
        <v>#VALUE!</v>
      </c>
      <c r="I96" s="11" t="e">
        <f t="shared" si="38"/>
        <v>#VALUE!</v>
      </c>
      <c r="J96" s="11" t="e">
        <f t="shared" si="38"/>
        <v>#VALUE!</v>
      </c>
      <c r="K96" s="11" t="e">
        <f t="shared" si="38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39">C91/(C91+C92)</f>
        <v>#VALUE!</v>
      </c>
      <c r="D97" s="11" t="e">
        <f t="shared" si="39"/>
        <v>#VALUE!</v>
      </c>
      <c r="E97" s="11" t="e">
        <f t="shared" si="39"/>
        <v>#VALUE!</v>
      </c>
      <c r="F97" s="11" t="e">
        <f t="shared" si="39"/>
        <v>#VALUE!</v>
      </c>
      <c r="G97" s="11" t="e">
        <f t="shared" si="39"/>
        <v>#VALUE!</v>
      </c>
      <c r="H97" s="11" t="e">
        <f t="shared" si="39"/>
        <v>#VALUE!</v>
      </c>
      <c r="I97" s="11" t="e">
        <f t="shared" si="39"/>
        <v>#VALUE!</v>
      </c>
      <c r="J97" s="11" t="e">
        <f t="shared" si="39"/>
        <v>#VALUE!</v>
      </c>
      <c r="K97" s="11" t="e">
        <f t="shared" si="39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40">C90/(C90+C93)</f>
        <v>#VALUE!</v>
      </c>
      <c r="D99" s="11" t="e">
        <f t="shared" si="40"/>
        <v>#VALUE!</v>
      </c>
      <c r="E99" s="11" t="e">
        <f t="shared" si="40"/>
        <v>#VALUE!</v>
      </c>
      <c r="F99" s="11" t="e">
        <f t="shared" si="40"/>
        <v>#VALUE!</v>
      </c>
      <c r="G99" s="11" t="e">
        <f t="shared" si="40"/>
        <v>#VALUE!</v>
      </c>
      <c r="H99" s="11" t="e">
        <f t="shared" si="40"/>
        <v>#VALUE!</v>
      </c>
      <c r="I99" s="11" t="e">
        <f t="shared" si="40"/>
        <v>#VALUE!</v>
      </c>
      <c r="J99" s="11" t="e">
        <f t="shared" si="40"/>
        <v>#VALUE!</v>
      </c>
      <c r="K99" s="11" t="e">
        <f t="shared" si="40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41">C92/(C92+C91)</f>
        <v>#VALUE!</v>
      </c>
      <c r="D100" s="11" t="e">
        <f t="shared" si="41"/>
        <v>#VALUE!</v>
      </c>
      <c r="E100" s="11" t="e">
        <f t="shared" si="41"/>
        <v>#VALUE!</v>
      </c>
      <c r="F100" s="11" t="e">
        <f t="shared" si="41"/>
        <v>#VALUE!</v>
      </c>
      <c r="G100" s="11" t="e">
        <f t="shared" si="41"/>
        <v>#VALUE!</v>
      </c>
      <c r="H100" s="11" t="e">
        <f t="shared" si="41"/>
        <v>#VALUE!</v>
      </c>
      <c r="I100" s="11" t="e">
        <f t="shared" si="41"/>
        <v>#VALUE!</v>
      </c>
      <c r="J100" s="11" t="e">
        <f t="shared" si="41"/>
        <v>#VALUE!</v>
      </c>
      <c r="K100" s="11" t="e">
        <f t="shared" si="41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6" t="s">
        <v>27</v>
      </c>
      <c r="B108" s="11" t="e">
        <f>(B104+B105)/SUM(B104:B107)</f>
        <v>#VALUE!</v>
      </c>
      <c r="C108" s="11" t="e">
        <f t="shared" ref="C108:K108" si="42">(C104+C105)/SUM(C104:C107)</f>
        <v>#VALUE!</v>
      </c>
      <c r="D108" s="11" t="e">
        <f t="shared" si="42"/>
        <v>#VALUE!</v>
      </c>
      <c r="E108" s="11" t="e">
        <f t="shared" si="42"/>
        <v>#VALUE!</v>
      </c>
      <c r="F108" s="11" t="e">
        <f t="shared" si="42"/>
        <v>#VALUE!</v>
      </c>
      <c r="G108" s="11" t="e">
        <f t="shared" si="42"/>
        <v>#VALUE!</v>
      </c>
      <c r="H108" s="11" t="e">
        <f t="shared" si="42"/>
        <v>#VALUE!</v>
      </c>
      <c r="I108" s="11" t="e">
        <f t="shared" si="42"/>
        <v>#VALUE!</v>
      </c>
      <c r="J108" s="11" t="e">
        <f t="shared" si="42"/>
        <v>#VALUE!</v>
      </c>
      <c r="K108" s="11" t="e">
        <f t="shared" si="42"/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43">C104/(C104+C106)</f>
        <v>#VALUE!</v>
      </c>
      <c r="D109" s="11" t="e">
        <f t="shared" si="43"/>
        <v>#VALUE!</v>
      </c>
      <c r="E109" s="11" t="e">
        <f t="shared" si="43"/>
        <v>#VALUE!</v>
      </c>
      <c r="F109" s="11" t="e">
        <f t="shared" si="43"/>
        <v>#VALUE!</v>
      </c>
      <c r="G109" s="11" t="e">
        <f t="shared" si="43"/>
        <v>#VALUE!</v>
      </c>
      <c r="H109" s="11" t="e">
        <f t="shared" si="43"/>
        <v>#VALUE!</v>
      </c>
      <c r="I109" s="11" t="e">
        <f t="shared" si="43"/>
        <v>#VALUE!</v>
      </c>
      <c r="J109" s="11" t="e">
        <f t="shared" si="43"/>
        <v>#VALUE!</v>
      </c>
      <c r="K109" s="11" t="e">
        <f t="shared" si="43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44">C104/(C104+C107)</f>
        <v>#VALUE!</v>
      </c>
      <c r="D110" s="11" t="e">
        <f t="shared" si="44"/>
        <v>#VALUE!</v>
      </c>
      <c r="E110" s="11" t="e">
        <f t="shared" si="44"/>
        <v>#VALUE!</v>
      </c>
      <c r="F110" s="11" t="e">
        <f t="shared" si="44"/>
        <v>#VALUE!</v>
      </c>
      <c r="G110" s="11" t="e">
        <f t="shared" si="44"/>
        <v>#VALUE!</v>
      </c>
      <c r="H110" s="11" t="e">
        <f t="shared" si="44"/>
        <v>#VALUE!</v>
      </c>
      <c r="I110" s="11" t="e">
        <f t="shared" si="44"/>
        <v>#VALUE!</v>
      </c>
      <c r="J110" s="11" t="e">
        <f t="shared" si="44"/>
        <v>#VALUE!</v>
      </c>
      <c r="K110" s="11" t="e">
        <f t="shared" si="44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45">C105/(C105+C106)</f>
        <v>#VALUE!</v>
      </c>
      <c r="D111" s="11" t="e">
        <f t="shared" si="45"/>
        <v>#VALUE!</v>
      </c>
      <c r="E111" s="11" t="e">
        <f t="shared" si="45"/>
        <v>#VALUE!</v>
      </c>
      <c r="F111" s="11" t="e">
        <f t="shared" si="45"/>
        <v>#VALUE!</v>
      </c>
      <c r="G111" s="11" t="e">
        <f t="shared" si="45"/>
        <v>#VALUE!</v>
      </c>
      <c r="H111" s="11" t="e">
        <f t="shared" si="45"/>
        <v>#VALUE!</v>
      </c>
      <c r="I111" s="11" t="e">
        <f t="shared" si="45"/>
        <v>#VALUE!</v>
      </c>
      <c r="J111" s="11" t="e">
        <f t="shared" si="45"/>
        <v>#VALUE!</v>
      </c>
      <c r="K111" s="11" t="e">
        <f t="shared" si="45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 t="e">
        <f>B104/(B104+B107)</f>
        <v>#VALUE!</v>
      </c>
      <c r="C113" s="11" t="e">
        <f t="shared" ref="C113:K113" si="46">C104/(C104+C107)</f>
        <v>#VALUE!</v>
      </c>
      <c r="D113" s="11" t="e">
        <f t="shared" si="46"/>
        <v>#VALUE!</v>
      </c>
      <c r="E113" s="11" t="e">
        <f t="shared" si="46"/>
        <v>#VALUE!</v>
      </c>
      <c r="F113" s="11" t="e">
        <f t="shared" si="46"/>
        <v>#VALUE!</v>
      </c>
      <c r="G113" s="11" t="e">
        <f t="shared" si="46"/>
        <v>#VALUE!</v>
      </c>
      <c r="H113" s="11" t="e">
        <f t="shared" si="46"/>
        <v>#VALUE!</v>
      </c>
      <c r="I113" s="11" t="e">
        <f t="shared" si="46"/>
        <v>#VALUE!</v>
      </c>
      <c r="J113" s="11" t="e">
        <f t="shared" si="46"/>
        <v>#VALUE!</v>
      </c>
      <c r="K113" s="11" t="e">
        <f t="shared" si="46"/>
        <v>#VALUE!</v>
      </c>
    </row>
    <row r="114" spans="1:23" x14ac:dyDescent="0.3">
      <c r="A114" s="4" t="s">
        <v>23</v>
      </c>
      <c r="B114" s="11" t="e">
        <f>B106/(B106+B105)</f>
        <v>#VALUE!</v>
      </c>
      <c r="C114" s="11" t="e">
        <f t="shared" ref="C114:K114" si="47">C106/(C106+C105)</f>
        <v>#VALUE!</v>
      </c>
      <c r="D114" s="11" t="e">
        <f t="shared" si="47"/>
        <v>#VALUE!</v>
      </c>
      <c r="E114" s="11" t="e">
        <f t="shared" si="47"/>
        <v>#VALUE!</v>
      </c>
      <c r="F114" s="11" t="e">
        <f t="shared" si="47"/>
        <v>#VALUE!</v>
      </c>
      <c r="G114" s="11" t="e">
        <f t="shared" si="47"/>
        <v>#VALUE!</v>
      </c>
      <c r="H114" s="11" t="e">
        <f t="shared" si="47"/>
        <v>#VALUE!</v>
      </c>
      <c r="I114" s="11" t="e">
        <f t="shared" si="47"/>
        <v>#VALUE!</v>
      </c>
      <c r="J114" s="11" t="e">
        <f t="shared" si="47"/>
        <v>#VALUE!</v>
      </c>
      <c r="K114" s="11" t="e">
        <f t="shared" si="47"/>
        <v>#VALUE!</v>
      </c>
    </row>
    <row r="115" spans="1:23" x14ac:dyDescent="0.3">
      <c r="C115" s="11"/>
    </row>
    <row r="116" spans="1:23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23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23" x14ac:dyDescent="0.3">
      <c r="A119" s="5" t="s">
        <v>19</v>
      </c>
      <c r="B119" s="2" t="s">
        <v>0</v>
      </c>
      <c r="C119" s="1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23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23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</row>
    <row r="122" spans="1:23" x14ac:dyDescent="0.3">
      <c r="A122" s="16" t="s">
        <v>27</v>
      </c>
      <c r="B122" s="11" t="e">
        <f>(B118+B119)/SUM(B118:B121)</f>
        <v>#VALUE!</v>
      </c>
      <c r="C122" s="11" t="e">
        <f t="shared" ref="C122:K122" si="48">(C118+C119)/SUM(C118:C121)</f>
        <v>#VALUE!</v>
      </c>
      <c r="D122" s="11" t="e">
        <f t="shared" si="48"/>
        <v>#VALUE!</v>
      </c>
      <c r="E122" s="11" t="e">
        <f t="shared" si="48"/>
        <v>#VALUE!</v>
      </c>
      <c r="F122" s="11" t="e">
        <f t="shared" si="48"/>
        <v>#VALUE!</v>
      </c>
      <c r="G122" s="11" t="e">
        <f t="shared" si="48"/>
        <v>#VALUE!</v>
      </c>
      <c r="H122" s="11" t="e">
        <f t="shared" si="48"/>
        <v>#VALUE!</v>
      </c>
      <c r="I122" s="11" t="e">
        <f t="shared" si="48"/>
        <v>#VALUE!</v>
      </c>
      <c r="J122" s="11" t="e">
        <f t="shared" si="48"/>
        <v>#VALUE!</v>
      </c>
      <c r="K122" s="11" t="e">
        <f t="shared" si="48"/>
        <v>#VALUE!</v>
      </c>
    </row>
    <row r="123" spans="1:23" x14ac:dyDescent="0.3">
      <c r="A123" s="4" t="s">
        <v>17</v>
      </c>
      <c r="B123" s="11" t="e">
        <f>B118/(B118+B120)</f>
        <v>#VALUE!</v>
      </c>
      <c r="C123" s="11" t="e">
        <f t="shared" ref="C123:K123" si="49">C118/(C118+C120)</f>
        <v>#VALUE!</v>
      </c>
      <c r="D123" s="11" t="e">
        <f t="shared" si="49"/>
        <v>#VALUE!</v>
      </c>
      <c r="E123" s="11" t="e">
        <f t="shared" si="49"/>
        <v>#VALUE!</v>
      </c>
      <c r="F123" s="11" t="e">
        <f t="shared" si="49"/>
        <v>#VALUE!</v>
      </c>
      <c r="G123" s="11" t="e">
        <f t="shared" si="49"/>
        <v>#VALUE!</v>
      </c>
      <c r="H123" s="11" t="e">
        <f t="shared" si="49"/>
        <v>#VALUE!</v>
      </c>
      <c r="I123" s="11" t="e">
        <f t="shared" si="49"/>
        <v>#VALUE!</v>
      </c>
      <c r="J123" s="11" t="e">
        <f t="shared" si="49"/>
        <v>#VALUE!</v>
      </c>
      <c r="K123" s="11" t="e">
        <f t="shared" si="49"/>
        <v>#VALUE!</v>
      </c>
    </row>
    <row r="124" spans="1:23" x14ac:dyDescent="0.3">
      <c r="A124" s="4" t="s">
        <v>16</v>
      </c>
      <c r="B124" s="11" t="e">
        <f>B118/(B118+B121)</f>
        <v>#VALUE!</v>
      </c>
      <c r="C124" s="11" t="e">
        <f t="shared" ref="C124:K124" si="50">C118/(C118+C121)</f>
        <v>#VALUE!</v>
      </c>
      <c r="D124" s="11" t="e">
        <f t="shared" si="50"/>
        <v>#VALUE!</v>
      </c>
      <c r="E124" s="11" t="e">
        <f t="shared" si="50"/>
        <v>#VALUE!</v>
      </c>
      <c r="F124" s="11" t="e">
        <f t="shared" si="50"/>
        <v>#VALUE!</v>
      </c>
      <c r="G124" s="11" t="e">
        <f t="shared" si="50"/>
        <v>#VALUE!</v>
      </c>
      <c r="H124" s="11" t="e">
        <f t="shared" si="50"/>
        <v>#VALUE!</v>
      </c>
      <c r="I124" s="11" t="e">
        <f t="shared" si="50"/>
        <v>#VALUE!</v>
      </c>
      <c r="J124" s="11" t="e">
        <f t="shared" si="50"/>
        <v>#VALUE!</v>
      </c>
      <c r="K124" s="11" t="e">
        <f t="shared" si="50"/>
        <v>#VALUE!</v>
      </c>
    </row>
    <row r="125" spans="1:23" x14ac:dyDescent="0.3">
      <c r="A125" s="4" t="s">
        <v>18</v>
      </c>
      <c r="B125" s="11" t="e">
        <f>B119/(B119+B120)</f>
        <v>#VALUE!</v>
      </c>
      <c r="C125" s="11" t="e">
        <f t="shared" ref="C125:K125" si="51">C119/(C119+C120)</f>
        <v>#VALUE!</v>
      </c>
      <c r="D125" s="11" t="e">
        <f t="shared" si="51"/>
        <v>#VALUE!</v>
      </c>
      <c r="E125" s="11" t="e">
        <f t="shared" si="51"/>
        <v>#VALUE!</v>
      </c>
      <c r="F125" s="11" t="e">
        <f t="shared" si="51"/>
        <v>#VALUE!</v>
      </c>
      <c r="G125" s="11" t="e">
        <f t="shared" si="51"/>
        <v>#VALUE!</v>
      </c>
      <c r="H125" s="11" t="e">
        <f t="shared" si="51"/>
        <v>#VALUE!</v>
      </c>
      <c r="I125" s="11" t="e">
        <f t="shared" si="51"/>
        <v>#VALUE!</v>
      </c>
      <c r="J125" s="11" t="e">
        <f t="shared" si="51"/>
        <v>#VALUE!</v>
      </c>
      <c r="K125" s="11" t="e">
        <f t="shared" si="51"/>
        <v>#VALUE!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 t="e">
        <f>B118/(B118+B121)</f>
        <v>#VALUE!</v>
      </c>
      <c r="C127" s="11" t="e">
        <f t="shared" ref="C127:K127" si="52">C118/(C118+C121)</f>
        <v>#VALUE!</v>
      </c>
      <c r="D127" s="11" t="e">
        <f t="shared" si="52"/>
        <v>#VALUE!</v>
      </c>
      <c r="E127" s="11" t="e">
        <f t="shared" si="52"/>
        <v>#VALUE!</v>
      </c>
      <c r="F127" s="11" t="e">
        <f t="shared" si="52"/>
        <v>#VALUE!</v>
      </c>
      <c r="G127" s="11" t="e">
        <f t="shared" si="52"/>
        <v>#VALUE!</v>
      </c>
      <c r="H127" s="11" t="e">
        <f t="shared" si="52"/>
        <v>#VALUE!</v>
      </c>
      <c r="I127" s="11" t="e">
        <f t="shared" si="52"/>
        <v>#VALUE!</v>
      </c>
      <c r="J127" s="11" t="e">
        <f t="shared" si="52"/>
        <v>#VALUE!</v>
      </c>
      <c r="K127" s="11" t="e">
        <f t="shared" si="52"/>
        <v>#VALUE!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 t="e">
        <f>B120/(B120+B119)</f>
        <v>#VALUE!</v>
      </c>
      <c r="C128" s="11" t="e">
        <f t="shared" ref="C128:K128" si="53">C120/(C120+C119)</f>
        <v>#VALUE!</v>
      </c>
      <c r="D128" s="11" t="e">
        <f t="shared" si="53"/>
        <v>#VALUE!</v>
      </c>
      <c r="E128" s="11" t="e">
        <f t="shared" si="53"/>
        <v>#VALUE!</v>
      </c>
      <c r="F128" s="11" t="e">
        <f t="shared" si="53"/>
        <v>#VALUE!</v>
      </c>
      <c r="G128" s="11" t="e">
        <f t="shared" si="53"/>
        <v>#VALUE!</v>
      </c>
      <c r="H128" s="11" t="e">
        <f t="shared" si="53"/>
        <v>#VALUE!</v>
      </c>
      <c r="I128" s="11" t="e">
        <f t="shared" si="53"/>
        <v>#VALUE!</v>
      </c>
      <c r="J128" s="11" t="e">
        <f t="shared" si="53"/>
        <v>#VALUE!</v>
      </c>
      <c r="K128" s="11" t="e">
        <f t="shared" si="53"/>
        <v>#VALUE!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 t="s">
        <v>0</v>
      </c>
      <c r="C132" s="1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N132" s="11"/>
      <c r="O132" s="11"/>
    </row>
    <row r="133" spans="1:15" x14ac:dyDescent="0.3">
      <c r="A133" s="5" t="s">
        <v>19</v>
      </c>
      <c r="B133" s="2" t="s">
        <v>0</v>
      </c>
      <c r="C133" s="1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N133" s="11"/>
      <c r="O133" s="11"/>
    </row>
    <row r="134" spans="1:15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N134" s="11"/>
      <c r="O134" s="11"/>
    </row>
    <row r="135" spans="1:15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N135" s="11"/>
      <c r="O135" s="11"/>
    </row>
    <row r="136" spans="1:15" x14ac:dyDescent="0.3">
      <c r="A136" s="16" t="s">
        <v>27</v>
      </c>
      <c r="B136" s="11" t="e">
        <f>(B132+B133)/SUM(B132:B135)</f>
        <v>#VALUE!</v>
      </c>
      <c r="C136" s="11" t="e">
        <f t="shared" ref="C136:K136" si="54">(C132+C133)/SUM(C132:C135)</f>
        <v>#VALUE!</v>
      </c>
      <c r="D136" s="11" t="e">
        <f t="shared" si="54"/>
        <v>#VALUE!</v>
      </c>
      <c r="E136" s="11" t="e">
        <f t="shared" si="54"/>
        <v>#VALUE!</v>
      </c>
      <c r="F136" s="11" t="e">
        <f t="shared" si="54"/>
        <v>#VALUE!</v>
      </c>
      <c r="G136" s="11" t="e">
        <f t="shared" si="54"/>
        <v>#VALUE!</v>
      </c>
      <c r="H136" s="11" t="e">
        <f t="shared" si="54"/>
        <v>#VALUE!</v>
      </c>
      <c r="I136" s="11" t="e">
        <f t="shared" si="54"/>
        <v>#VALUE!</v>
      </c>
      <c r="J136" s="11" t="e">
        <f t="shared" si="54"/>
        <v>#VALUE!</v>
      </c>
      <c r="K136" s="11" t="e">
        <f t="shared" si="54"/>
        <v>#VALUE!</v>
      </c>
    </row>
    <row r="137" spans="1:15" x14ac:dyDescent="0.3">
      <c r="A137" s="4" t="s">
        <v>17</v>
      </c>
      <c r="B137" s="11" t="e">
        <f>B132/(B132+B134)</f>
        <v>#VALUE!</v>
      </c>
      <c r="C137" s="11" t="e">
        <f t="shared" ref="C137:K137" si="55">C132/(C132+C134)</f>
        <v>#VALUE!</v>
      </c>
      <c r="D137" s="11" t="e">
        <f t="shared" si="55"/>
        <v>#VALUE!</v>
      </c>
      <c r="E137" s="11" t="e">
        <f t="shared" si="55"/>
        <v>#VALUE!</v>
      </c>
      <c r="F137" s="11" t="e">
        <f t="shared" si="55"/>
        <v>#VALUE!</v>
      </c>
      <c r="G137" s="11" t="e">
        <f t="shared" si="55"/>
        <v>#VALUE!</v>
      </c>
      <c r="H137" s="11" t="e">
        <f t="shared" si="55"/>
        <v>#VALUE!</v>
      </c>
      <c r="I137" s="11" t="e">
        <f t="shared" si="55"/>
        <v>#VALUE!</v>
      </c>
      <c r="J137" s="11" t="e">
        <f t="shared" si="55"/>
        <v>#VALUE!</v>
      </c>
      <c r="K137" s="11" t="e">
        <f t="shared" si="55"/>
        <v>#VALUE!</v>
      </c>
    </row>
    <row r="138" spans="1:15" x14ac:dyDescent="0.3">
      <c r="A138" s="4" t="s">
        <v>16</v>
      </c>
      <c r="B138" s="11" t="e">
        <f>B132/(B132+B135)</f>
        <v>#VALUE!</v>
      </c>
      <c r="C138" s="11" t="e">
        <f t="shared" ref="C138:K138" si="56">C132/(C132+C135)</f>
        <v>#VALUE!</v>
      </c>
      <c r="D138" s="11" t="e">
        <f t="shared" si="56"/>
        <v>#VALUE!</v>
      </c>
      <c r="E138" s="11" t="e">
        <f t="shared" si="56"/>
        <v>#VALUE!</v>
      </c>
      <c r="F138" s="11" t="e">
        <f t="shared" si="56"/>
        <v>#VALUE!</v>
      </c>
      <c r="G138" s="11" t="e">
        <f t="shared" si="56"/>
        <v>#VALUE!</v>
      </c>
      <c r="H138" s="11" t="e">
        <f t="shared" si="56"/>
        <v>#VALUE!</v>
      </c>
      <c r="I138" s="11" t="e">
        <f t="shared" si="56"/>
        <v>#VALUE!</v>
      </c>
      <c r="J138" s="11" t="e">
        <f t="shared" si="56"/>
        <v>#VALUE!</v>
      </c>
      <c r="K138" s="11" t="e">
        <f t="shared" si="56"/>
        <v>#VALUE!</v>
      </c>
    </row>
    <row r="139" spans="1:15" x14ac:dyDescent="0.3">
      <c r="A139" s="4" t="s">
        <v>18</v>
      </c>
      <c r="B139" s="11" t="e">
        <f>B133/(B133+B134)</f>
        <v>#VALUE!</v>
      </c>
      <c r="C139" s="11" t="e">
        <f t="shared" ref="C139:K139" si="57">C133/(C133+C134)</f>
        <v>#VALUE!</v>
      </c>
      <c r="D139" s="11" t="e">
        <f t="shared" si="57"/>
        <v>#VALUE!</v>
      </c>
      <c r="E139" s="11" t="e">
        <f t="shared" si="57"/>
        <v>#VALUE!</v>
      </c>
      <c r="F139" s="11" t="e">
        <f t="shared" si="57"/>
        <v>#VALUE!</v>
      </c>
      <c r="G139" s="11" t="e">
        <f t="shared" si="57"/>
        <v>#VALUE!</v>
      </c>
      <c r="H139" s="11" t="e">
        <f t="shared" si="57"/>
        <v>#VALUE!</v>
      </c>
      <c r="I139" s="11" t="e">
        <f t="shared" si="57"/>
        <v>#VALUE!</v>
      </c>
      <c r="J139" s="11" t="e">
        <f t="shared" si="57"/>
        <v>#VALUE!</v>
      </c>
      <c r="K139" s="11" t="e">
        <f t="shared" si="57"/>
        <v>#VALUE!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 t="e">
        <f>B132/(B132+B135)</f>
        <v>#VALUE!</v>
      </c>
      <c r="C141" s="11" t="e">
        <f t="shared" ref="C141:K141" si="58">C132/(C132+C135)</f>
        <v>#VALUE!</v>
      </c>
      <c r="D141" s="11" t="e">
        <f t="shared" si="58"/>
        <v>#VALUE!</v>
      </c>
      <c r="E141" s="11" t="e">
        <f t="shared" si="58"/>
        <v>#VALUE!</v>
      </c>
      <c r="F141" s="11" t="e">
        <f t="shared" si="58"/>
        <v>#VALUE!</v>
      </c>
      <c r="G141" s="11" t="e">
        <f t="shared" si="58"/>
        <v>#VALUE!</v>
      </c>
      <c r="H141" s="11" t="e">
        <f t="shared" si="58"/>
        <v>#VALUE!</v>
      </c>
      <c r="I141" s="11" t="e">
        <f t="shared" si="58"/>
        <v>#VALUE!</v>
      </c>
      <c r="J141" s="11" t="e">
        <f t="shared" si="58"/>
        <v>#VALUE!</v>
      </c>
      <c r="K141" s="11" t="e">
        <f t="shared" si="58"/>
        <v>#VALUE!</v>
      </c>
    </row>
    <row r="142" spans="1:15" x14ac:dyDescent="0.3">
      <c r="A142" s="4" t="s">
        <v>23</v>
      </c>
      <c r="B142" s="11" t="e">
        <f>B134/(B134+B133)</f>
        <v>#VALUE!</v>
      </c>
      <c r="C142" s="11" t="e">
        <f t="shared" ref="C142:K142" si="59">C134/(C134+C133)</f>
        <v>#VALUE!</v>
      </c>
      <c r="D142" s="11" t="e">
        <f t="shared" si="59"/>
        <v>#VALUE!</v>
      </c>
      <c r="E142" s="11" t="e">
        <f t="shared" si="59"/>
        <v>#VALUE!</v>
      </c>
      <c r="F142" s="11" t="e">
        <f t="shared" si="59"/>
        <v>#VALUE!</v>
      </c>
      <c r="G142" s="11" t="e">
        <f t="shared" si="59"/>
        <v>#VALUE!</v>
      </c>
      <c r="H142" s="11" t="e">
        <f t="shared" si="59"/>
        <v>#VALUE!</v>
      </c>
      <c r="I142" s="11" t="e">
        <f t="shared" si="59"/>
        <v>#VALUE!</v>
      </c>
      <c r="J142" s="11" t="e">
        <f t="shared" si="59"/>
        <v>#VALUE!</v>
      </c>
      <c r="K142" s="11" t="e">
        <f t="shared" si="59"/>
        <v>#VALUE!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 t="e">
        <f>(B10+B24+B38+B52+B66+B80+B108+B94+B122+B136)/10</f>
        <v>#VALUE!</v>
      </c>
      <c r="C145" s="17" t="e">
        <f t="shared" ref="C145:K145" si="60">(C10+C24+C38+C52+C66+C80+C108+C94+C122+C136)/10</f>
        <v>#VALUE!</v>
      </c>
      <c r="D145" s="17" t="e">
        <f t="shared" si="60"/>
        <v>#VALUE!</v>
      </c>
      <c r="E145" s="17" t="e">
        <f t="shared" si="60"/>
        <v>#VALUE!</v>
      </c>
      <c r="F145" s="17" t="e">
        <f t="shared" si="60"/>
        <v>#VALUE!</v>
      </c>
      <c r="G145" s="17" t="e">
        <f t="shared" si="60"/>
        <v>#VALUE!</v>
      </c>
      <c r="H145" s="17" t="e">
        <f t="shared" si="60"/>
        <v>#VALUE!</v>
      </c>
      <c r="I145" s="17" t="e">
        <f t="shared" si="60"/>
        <v>#VALUE!</v>
      </c>
      <c r="J145" s="17" t="e">
        <f t="shared" si="60"/>
        <v>#VALUE!</v>
      </c>
      <c r="K145" s="17" t="e">
        <f t="shared" si="60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61">(C4+C18+C32+C46+C60+C74+C88+C102+C116+C130)/10</f>
        <v>#VALUE!</v>
      </c>
      <c r="D146" s="11" t="e">
        <f t="shared" si="61"/>
        <v>#VALUE!</v>
      </c>
      <c r="E146" s="11" t="e">
        <f t="shared" si="61"/>
        <v>#VALUE!</v>
      </c>
      <c r="F146" s="11" t="e">
        <f t="shared" si="61"/>
        <v>#VALUE!</v>
      </c>
      <c r="G146" s="11" t="e">
        <f t="shared" si="61"/>
        <v>#VALUE!</v>
      </c>
      <c r="H146" s="11" t="e">
        <f t="shared" si="61"/>
        <v>#VALUE!</v>
      </c>
      <c r="I146" s="11" t="e">
        <f t="shared" si="61"/>
        <v>#VALUE!</v>
      </c>
      <c r="J146" s="11" t="e">
        <f t="shared" si="61"/>
        <v>#VALUE!</v>
      </c>
      <c r="K146" s="11" t="e">
        <f t="shared" si="61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3" t="e">
        <f>(B11+B25+B39+B53+B67+B81+B95+B109+B123+B137)/10</f>
        <v>#VALUE!</v>
      </c>
      <c r="C147" s="11" t="e">
        <f t="shared" ref="C147:K147" si="62">(C11+C25+C39+C53+C67+C81+C95+C109+C123+C137)/10</f>
        <v>#VALUE!</v>
      </c>
      <c r="D147" s="11" t="e">
        <f t="shared" si="62"/>
        <v>#VALUE!</v>
      </c>
      <c r="E147" s="11" t="e">
        <f t="shared" si="62"/>
        <v>#VALUE!</v>
      </c>
      <c r="F147" s="11" t="e">
        <f t="shared" si="62"/>
        <v>#VALUE!</v>
      </c>
      <c r="G147" s="11" t="e">
        <f t="shared" si="62"/>
        <v>#VALUE!</v>
      </c>
      <c r="H147" s="11" t="e">
        <f t="shared" si="62"/>
        <v>#VALUE!</v>
      </c>
      <c r="I147" s="11" t="e">
        <f t="shared" si="62"/>
        <v>#VALUE!</v>
      </c>
      <c r="J147" s="13" t="e">
        <f t="shared" si="62"/>
        <v>#VALUE!</v>
      </c>
      <c r="K147" s="11" t="e">
        <f t="shared" si="62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>(B12+B26+B40+B54+B68+B82+B96+B110+B124+B138)/10</f>
        <v>#VALUE!</v>
      </c>
      <c r="C148" s="11" t="e">
        <f t="shared" ref="C148:K148" si="63">(C12+C26+C40+C54+C68+C82+C96+C110+C124+C138)/10</f>
        <v>#VALUE!</v>
      </c>
      <c r="D148" s="11" t="e">
        <f t="shared" si="63"/>
        <v>#VALUE!</v>
      </c>
      <c r="E148" s="11" t="e">
        <f t="shared" si="63"/>
        <v>#VALUE!</v>
      </c>
      <c r="F148" s="11" t="e">
        <f t="shared" si="63"/>
        <v>#VALUE!</v>
      </c>
      <c r="G148" s="11" t="e">
        <f t="shared" si="63"/>
        <v>#VALUE!</v>
      </c>
      <c r="H148" s="11" t="e">
        <f t="shared" si="63"/>
        <v>#VALUE!</v>
      </c>
      <c r="I148" s="11" t="e">
        <f t="shared" si="63"/>
        <v>#VALUE!</v>
      </c>
      <c r="J148" s="11" t="e">
        <f t="shared" si="63"/>
        <v>#VALUE!</v>
      </c>
      <c r="K148" s="11" t="e">
        <f t="shared" si="63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>(B13+B27+B41+B55+B69+B83+B97+B111+B125+B139)/10</f>
        <v>#VALUE!</v>
      </c>
      <c r="C149" s="11" t="e">
        <f t="shared" ref="C149:K149" si="64">(C13+C27+C41+C55+C69+C83+C97+C111+C125+C139)/10</f>
        <v>#VALUE!</v>
      </c>
      <c r="D149" s="11" t="e">
        <f t="shared" si="64"/>
        <v>#VALUE!</v>
      </c>
      <c r="E149" s="11" t="e">
        <f t="shared" si="64"/>
        <v>#VALUE!</v>
      </c>
      <c r="F149" s="11" t="e">
        <f t="shared" si="64"/>
        <v>#VALUE!</v>
      </c>
      <c r="G149" s="11" t="e">
        <f t="shared" si="64"/>
        <v>#VALUE!</v>
      </c>
      <c r="H149" s="11" t="e">
        <f t="shared" si="64"/>
        <v>#VALUE!</v>
      </c>
      <c r="I149" s="11" t="e">
        <f t="shared" si="64"/>
        <v>#VALUE!</v>
      </c>
      <c r="J149" s="11" t="e">
        <f t="shared" si="64"/>
        <v>#VALUE!</v>
      </c>
      <c r="K149" s="11" t="e">
        <f t="shared" si="64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65">(C43+C57+C71+O85+C99+C113+C127+C141)/10</f>
        <v>#VALUE!</v>
      </c>
      <c r="D150" s="11" t="e">
        <f t="shared" si="65"/>
        <v>#VALUE!</v>
      </c>
      <c r="E150" s="11" t="e">
        <f t="shared" si="65"/>
        <v>#VALUE!</v>
      </c>
      <c r="F150" s="11" t="e">
        <f t="shared" si="65"/>
        <v>#VALUE!</v>
      </c>
      <c r="G150" s="11" t="e">
        <f t="shared" si="65"/>
        <v>#VALUE!</v>
      </c>
      <c r="H150" s="11" t="e">
        <f t="shared" si="65"/>
        <v>#VALUE!</v>
      </c>
      <c r="I150" s="11" t="e">
        <f t="shared" si="65"/>
        <v>#VALUE!</v>
      </c>
      <c r="J150" s="11" t="e">
        <f t="shared" si="65"/>
        <v>#VALUE!</v>
      </c>
      <c r="K150" s="11" t="e">
        <f t="shared" si="65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66">(C16+C30+C44+C58+C72+C86+C100+C114+C128+C142)/10</f>
        <v>#VALUE!</v>
      </c>
      <c r="D151" s="11" t="e">
        <f t="shared" si="66"/>
        <v>#VALUE!</v>
      </c>
      <c r="E151" s="11" t="e">
        <f t="shared" si="66"/>
        <v>#VALUE!</v>
      </c>
      <c r="F151" s="11" t="e">
        <f t="shared" si="66"/>
        <v>#VALUE!</v>
      </c>
      <c r="G151" s="11" t="e">
        <f t="shared" si="66"/>
        <v>#VALUE!</v>
      </c>
      <c r="H151" s="11" t="e">
        <f t="shared" si="66"/>
        <v>#VALUE!</v>
      </c>
      <c r="I151" s="11" t="e">
        <f t="shared" si="66"/>
        <v>#VALUE!</v>
      </c>
      <c r="J151" s="11" t="e">
        <f t="shared" si="66"/>
        <v>#VALUE!</v>
      </c>
      <c r="K151" s="11" t="e">
        <f t="shared" si="66"/>
        <v>#VALUE!</v>
      </c>
      <c r="M151" s="22" t="e" cm="1">
        <f t="array" ref="M151">AVERAGE(IF(ISNUMBER(B151:K151),B151:K151))</f>
        <v>#DIV/0!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67">MIN(C4,C18,C32,C46,C60,C74,C88,C102,C116,C130)</f>
        <v>0</v>
      </c>
      <c r="D153" s="11">
        <f t="shared" si="67"/>
        <v>0</v>
      </c>
      <c r="E153" s="11">
        <f t="shared" si="67"/>
        <v>0</v>
      </c>
      <c r="F153" s="11">
        <f t="shared" si="67"/>
        <v>0</v>
      </c>
      <c r="G153" s="11">
        <f t="shared" si="67"/>
        <v>0</v>
      </c>
      <c r="H153" s="11">
        <f t="shared" si="67"/>
        <v>0</v>
      </c>
      <c r="I153" s="11">
        <f t="shared" si="67"/>
        <v>0</v>
      </c>
      <c r="J153" s="11">
        <f t="shared" si="67"/>
        <v>0</v>
      </c>
      <c r="K153" s="11">
        <f t="shared" si="67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68">MAX(C4,C18,C32,C46,C60,C74,C88,C102,C116,C130)</f>
        <v>0</v>
      </c>
      <c r="D154" s="11">
        <f t="shared" si="68"/>
        <v>0</v>
      </c>
      <c r="E154" s="11">
        <f t="shared" si="68"/>
        <v>0</v>
      </c>
      <c r="F154" s="11">
        <f t="shared" si="68"/>
        <v>0</v>
      </c>
      <c r="G154" s="11">
        <f t="shared" si="68"/>
        <v>0</v>
      </c>
      <c r="H154" s="11">
        <f t="shared" si="68"/>
        <v>0</v>
      </c>
      <c r="I154" s="11">
        <f t="shared" si="68"/>
        <v>0</v>
      </c>
      <c r="J154" s="11">
        <f t="shared" si="68"/>
        <v>0</v>
      </c>
      <c r="K154" s="11">
        <f t="shared" si="68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69">(C4+C18+C32+C46+C60+C74+C88+C102+C116+C130)/10</f>
        <v>#VALUE!</v>
      </c>
      <c r="D155" s="11" t="e">
        <f t="shared" si="69"/>
        <v>#VALUE!</v>
      </c>
      <c r="E155" s="11" t="e">
        <f t="shared" si="69"/>
        <v>#VALUE!</v>
      </c>
      <c r="F155" s="11" t="e">
        <f t="shared" si="69"/>
        <v>#VALUE!</v>
      </c>
      <c r="G155" s="11" t="e">
        <f t="shared" si="69"/>
        <v>#VALUE!</v>
      </c>
      <c r="H155" s="11" t="e">
        <f t="shared" si="69"/>
        <v>#VALUE!</v>
      </c>
      <c r="I155" s="11" t="e">
        <f t="shared" si="69"/>
        <v>#VALUE!</v>
      </c>
      <c r="J155" s="11" t="e">
        <f t="shared" si="69"/>
        <v>#VALUE!</v>
      </c>
      <c r="K155" s="11" t="e">
        <f t="shared" si="69"/>
        <v>#VALUE!</v>
      </c>
      <c r="L155" s="20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70">MEDIAN(C4,C18,C32,C46,C60,C74,C88,C102,C116,C130)</f>
        <v>#NUM!</v>
      </c>
      <c r="D156" s="11" t="e">
        <f t="shared" si="70"/>
        <v>#NUM!</v>
      </c>
      <c r="E156" s="11" t="e">
        <f t="shared" si="70"/>
        <v>#NUM!</v>
      </c>
      <c r="F156" s="11" t="e">
        <f t="shared" si="70"/>
        <v>#NUM!</v>
      </c>
      <c r="G156" s="11" t="e">
        <f t="shared" si="70"/>
        <v>#NUM!</v>
      </c>
      <c r="H156" s="11" t="e">
        <f t="shared" si="70"/>
        <v>#NUM!</v>
      </c>
      <c r="I156" s="11" t="e">
        <f t="shared" si="70"/>
        <v>#NUM!</v>
      </c>
      <c r="J156" s="11" t="e">
        <f t="shared" si="70"/>
        <v>#NUM!</v>
      </c>
      <c r="K156" s="11" t="e">
        <f t="shared" si="70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71">C154-C153</f>
        <v>0</v>
      </c>
      <c r="D157" s="11">
        <f t="shared" si="71"/>
        <v>0</v>
      </c>
      <c r="E157" s="11">
        <f t="shared" si="71"/>
        <v>0</v>
      </c>
      <c r="F157" s="11">
        <f t="shared" si="71"/>
        <v>0</v>
      </c>
      <c r="G157" s="11">
        <f t="shared" si="71"/>
        <v>0</v>
      </c>
      <c r="H157" s="11">
        <f t="shared" si="71"/>
        <v>0</v>
      </c>
      <c r="I157" s="11">
        <f t="shared" si="71"/>
        <v>0</v>
      </c>
      <c r="J157" s="11">
        <f t="shared" si="71"/>
        <v>0</v>
      </c>
      <c r="K157" s="11">
        <f t="shared" si="71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B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1" workbookViewId="0">
      <selection activeCell="D164" sqref="D16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3" t="e">
        <f>B6/(B6+B8)</f>
        <v>#VALUE!</v>
      </c>
      <c r="C11" s="13" t="e">
        <f t="shared" ref="C11:K11" si="1">C6/(C6+C8)</f>
        <v>#VALUE!</v>
      </c>
      <c r="D11" s="13" t="e">
        <f t="shared" si="1"/>
        <v>#VALUE!</v>
      </c>
      <c r="E11" s="11" t="e">
        <f t="shared" si="1"/>
        <v>#VALUE!</v>
      </c>
      <c r="F11" s="13" t="e">
        <f t="shared" si="1"/>
        <v>#VALUE!</v>
      </c>
      <c r="G11" s="13" t="e">
        <f t="shared" si="1"/>
        <v>#VALUE!</v>
      </c>
      <c r="H11" s="11" t="e">
        <f t="shared" si="1"/>
        <v>#VALUE!</v>
      </c>
      <c r="I11" s="13" t="e">
        <f t="shared" si="1"/>
        <v>#VALUE!</v>
      </c>
      <c r="J11" s="11" t="e">
        <f t="shared" si="1"/>
        <v>#VALUE!</v>
      </c>
      <c r="K11" s="13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14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2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2" x14ac:dyDescent="0.3">
      <c r="A25" s="4" t="s">
        <v>17</v>
      </c>
      <c r="B25" s="11" t="e">
        <f t="shared" ref="B25:K25" si="15">B20/(B20+B22)</f>
        <v>#VALUE!</v>
      </c>
      <c r="C25" s="13" t="e">
        <f t="shared" si="15"/>
        <v>#VALUE!</v>
      </c>
      <c r="D25" s="13" t="e">
        <f t="shared" si="15"/>
        <v>#VALUE!</v>
      </c>
      <c r="E25" s="11" t="e">
        <f t="shared" si="15"/>
        <v>#VALUE!</v>
      </c>
      <c r="F25" s="13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3" t="e">
        <f t="shared" si="15"/>
        <v>#VALUE!</v>
      </c>
      <c r="J25" s="11" t="e">
        <f t="shared" si="15"/>
        <v>#VALUE!</v>
      </c>
      <c r="K25" s="13" t="e">
        <f t="shared" si="15"/>
        <v>#VALUE!</v>
      </c>
    </row>
    <row r="26" spans="1:12" x14ac:dyDescent="0.3">
      <c r="A26" s="4" t="s">
        <v>16</v>
      </c>
      <c r="B26" s="11" t="e">
        <f t="shared" ref="B26:K26" si="16">B20/(B20+B23)</f>
        <v>#VALUE!</v>
      </c>
      <c r="C26" s="11" t="e">
        <f t="shared" si="16"/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2" x14ac:dyDescent="0.3">
      <c r="A27" s="4" t="s">
        <v>18</v>
      </c>
      <c r="B27" s="11" t="e">
        <f t="shared" ref="B27:K27" si="17">B21/(B21+B22)</f>
        <v>#VALUE!</v>
      </c>
      <c r="C27" s="11" t="e">
        <f t="shared" si="17"/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2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 t="shared" ref="B29:K29" si="18">B20/(B20+B23)</f>
        <v>#VALUE!</v>
      </c>
      <c r="C29" s="11" t="e">
        <f t="shared" si="18"/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2" x14ac:dyDescent="0.3">
      <c r="A30" s="4" t="s">
        <v>23</v>
      </c>
      <c r="B30" s="11" t="e">
        <f t="shared" ref="B30:K30" si="19">B22/(B22+B21)</f>
        <v>#VALUE!</v>
      </c>
      <c r="C30" s="11" t="e">
        <f t="shared" si="19"/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  <c r="L32" s="11" t="s">
        <v>0</v>
      </c>
    </row>
    <row r="34" spans="1:11" x14ac:dyDescent="0.3">
      <c r="A34" s="5" t="s">
        <v>21</v>
      </c>
      <c r="B34" s="2" t="s">
        <v>0</v>
      </c>
      <c r="C34" s="14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4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3" t="e">
        <f t="shared" si="29"/>
        <v>#VALUE!</v>
      </c>
      <c r="E39" s="11" t="e">
        <f t="shared" si="29"/>
        <v>#VALUE!</v>
      </c>
      <c r="F39" s="13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3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 t="shared" ref="B43:K43" si="32">B34/(B34+B37)</f>
        <v>#VALUE!</v>
      </c>
      <c r="C43" s="11" t="e">
        <f t="shared" si="32"/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 t="shared" ref="B44:K44" si="33">B36/(B36+B35)</f>
        <v>#VALUE!</v>
      </c>
      <c r="C44" s="11" t="e">
        <f t="shared" si="33"/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4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3" t="e">
        <f t="shared" si="43"/>
        <v>#VALUE!</v>
      </c>
      <c r="E53" s="11" t="e">
        <f t="shared" si="43"/>
        <v>#VALUE!</v>
      </c>
      <c r="F53" s="13" t="e">
        <f>F48/(F48+F50)</f>
        <v>#VALUE!</v>
      </c>
      <c r="G53" s="13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3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4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3" t="e">
        <f>B62/(B62+B64)</f>
        <v>#VALUE!</v>
      </c>
      <c r="C67" s="11" t="e">
        <f t="shared" ref="C67:K67" si="57">C62/(C62+C64)</f>
        <v>#VALUE!</v>
      </c>
      <c r="D67" s="13" t="e">
        <f t="shared" si="57"/>
        <v>#VALUE!</v>
      </c>
      <c r="E67" s="11" t="e">
        <f t="shared" si="57"/>
        <v>#VALUE!</v>
      </c>
      <c r="F67" s="13" t="e">
        <f t="shared" si="57"/>
        <v>#VALUE!</v>
      </c>
      <c r="G67" s="13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3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4" t="s">
        <v>0</v>
      </c>
      <c r="D77" s="14" t="s">
        <v>0</v>
      </c>
      <c r="E77" s="14" t="s">
        <v>0</v>
      </c>
      <c r="F77" s="14" t="s">
        <v>0</v>
      </c>
      <c r="G77" s="14" t="s">
        <v>0</v>
      </c>
      <c r="H77" s="14" t="s">
        <v>0</v>
      </c>
      <c r="I77" s="14" t="s">
        <v>0</v>
      </c>
      <c r="J77" s="14" t="s">
        <v>0</v>
      </c>
      <c r="K77" s="14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3" t="e">
        <f t="shared" ref="C81:K81" si="71">C76/(C76+C78)</f>
        <v>#VALUE!</v>
      </c>
      <c r="D81" s="13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3" t="e">
        <f t="shared" si="71"/>
        <v>#VALUE!</v>
      </c>
      <c r="H81" s="13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4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3" t="e">
        <f t="shared" si="85"/>
        <v>#VALUE!</v>
      </c>
      <c r="E95" s="11" t="e">
        <f t="shared" si="85"/>
        <v>#VALUE!</v>
      </c>
      <c r="F95" s="13" t="e">
        <f t="shared" si="85"/>
        <v>#VALUE!</v>
      </c>
      <c r="G95" s="13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3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4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4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3" t="e">
        <f t="shared" si="99"/>
        <v>#VALUE!</v>
      </c>
      <c r="E109" s="11" t="e">
        <f t="shared" si="99"/>
        <v>#VALUE!</v>
      </c>
      <c r="F109" s="13" t="e">
        <f t="shared" si="99"/>
        <v>#VALUE!</v>
      </c>
      <c r="G109" s="13" t="e">
        <f t="shared" si="99"/>
        <v>#VALUE!</v>
      </c>
      <c r="H109" s="11" t="e">
        <f t="shared" si="99"/>
        <v>#VALUE!</v>
      </c>
      <c r="I109" s="13" t="e">
        <f t="shared" si="99"/>
        <v>#VALUE!</v>
      </c>
      <c r="J109" s="11" t="e">
        <f t="shared" si="99"/>
        <v>#VALUE!</v>
      </c>
      <c r="K109" s="13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4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3" t="e">
        <f t="shared" si="113"/>
        <v>#VALUE!</v>
      </c>
      <c r="E123" s="11" t="e">
        <f t="shared" si="113"/>
        <v>#VALUE!</v>
      </c>
      <c r="F123" s="13" t="e">
        <f t="shared" si="113"/>
        <v>#VALUE!</v>
      </c>
      <c r="G123" s="13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3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4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4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3" t="e">
        <f>B132/(B132+B134)</f>
        <v>#VALUE!</v>
      </c>
      <c r="C137" s="13" t="e">
        <f t="shared" ref="C137:K137" si="127">C132/(C132+C134)</f>
        <v>#VALUE!</v>
      </c>
      <c r="D137" s="13" t="e">
        <f t="shared" si="127"/>
        <v>#VALUE!</v>
      </c>
      <c r="E137" s="13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3" t="e">
        <f t="shared" si="127"/>
        <v>#VALUE!</v>
      </c>
      <c r="I137" s="11" t="e">
        <f t="shared" si="127"/>
        <v>#VALUE!</v>
      </c>
      <c r="J137" s="13" t="e">
        <f t="shared" si="127"/>
        <v>#VALUE!</v>
      </c>
      <c r="K137" s="13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 t="shared" ref="B146:K146" si="133">(B4+B18+B32+B46+B60+B74+B88+B102+B116+B130)/10</f>
        <v>#VALUE!</v>
      </c>
      <c r="C146" s="11" t="e">
        <f t="shared" si="133"/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#VALUE!</v>
      </c>
      <c r="C147" s="13" t="e">
        <f t="shared" si="134"/>
        <v>#VALUE!</v>
      </c>
      <c r="D147" s="13" t="e">
        <f t="shared" si="134"/>
        <v>#VALUE!</v>
      </c>
      <c r="E147" s="13" t="e">
        <f t="shared" si="134"/>
        <v>#VALUE!</v>
      </c>
      <c r="F147" s="13" t="e">
        <f t="shared" si="134"/>
        <v>#VALUE!</v>
      </c>
      <c r="G147" s="13" t="e">
        <f t="shared" si="134"/>
        <v>#VALUE!</v>
      </c>
      <c r="H147" s="13" t="e">
        <f t="shared" si="134"/>
        <v>#VALUE!</v>
      </c>
      <c r="I147" s="13" t="e">
        <f t="shared" si="134"/>
        <v>#VALUE!</v>
      </c>
      <c r="J147" s="13" t="e">
        <f t="shared" si="134"/>
        <v>#VALUE!</v>
      </c>
      <c r="K147" s="13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 t="shared" ref="B150:K150" si="137">(B43+B57+B71+N84+B99+B113+B127+B141)/10</f>
        <v>#VALUE!</v>
      </c>
      <c r="C150" s="11" t="e">
        <f t="shared" si="137"/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 t="shared" ref="B151:K151" si="138">(B16+B30+B44+B58+B72+B86+B100+B114+B128+B142)/10</f>
        <v>#VALUE!</v>
      </c>
      <c r="C151" s="11" t="e">
        <f t="shared" si="138"/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20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_xlfn.STDEV.S(B155:K155)</f>
        <v>#VALUE!</v>
      </c>
    </row>
    <row r="160" spans="1:13" x14ac:dyDescent="0.3">
      <c r="A160" s="9" t="s">
        <v>43</v>
      </c>
      <c r="B160" t="e">
        <f>B159/SQRT(10)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33" workbookViewId="0">
      <selection activeCell="J166" sqref="J16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15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</row>
    <row r="24" spans="1:12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15">C20/(C20+C22)</f>
        <v>#VALUE!</v>
      </c>
      <c r="D25" s="11" t="e">
        <f t="shared" si="15"/>
        <v>#VALUE!</v>
      </c>
      <c r="E25" s="11" t="e">
        <f t="shared" si="15"/>
        <v>#VALUE!</v>
      </c>
      <c r="F25" s="11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1" t="e">
        <f t="shared" si="15"/>
        <v>#VALUE!</v>
      </c>
      <c r="J25" s="11" t="e">
        <f t="shared" si="15"/>
        <v>#VALUE!</v>
      </c>
      <c r="K25" s="11" t="e">
        <f t="shared" si="15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16">C20/(C20+C23)</f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17">C21/(C21+C22)</f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8">C20/(C20+C23)</f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9">C22/(C22+C21)</f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4" spans="1:11" x14ac:dyDescent="0.3">
      <c r="A34" s="5" t="s">
        <v>21</v>
      </c>
      <c r="B34" s="2" t="s">
        <v>0</v>
      </c>
      <c r="C34" s="15" t="s">
        <v>0</v>
      </c>
      <c r="D34" s="2" t="s">
        <v>45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5" t="s">
        <v>0</v>
      </c>
      <c r="D35" s="2" t="s">
        <v>0</v>
      </c>
      <c r="E35" s="2" t="s">
        <v>45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1" t="e">
        <f t="shared" si="29"/>
        <v>#VALUE!</v>
      </c>
      <c r="E39" s="11" t="e">
        <f t="shared" si="29"/>
        <v>#VALUE!</v>
      </c>
      <c r="F39" s="11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1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32">C34/(C34+C37)</f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33">C36/(C36+C35)</f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5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1" t="e">
        <f t="shared" si="43"/>
        <v>#VALUE!</v>
      </c>
      <c r="E53" s="11" t="e">
        <f t="shared" si="43"/>
        <v>#VALUE!</v>
      </c>
      <c r="F53" s="11" t="e">
        <f>F48/(F48+F50)</f>
        <v>#VALUE!</v>
      </c>
      <c r="G53" s="11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1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5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57">C62/(C62+C64)</f>
        <v>#VALUE!</v>
      </c>
      <c r="D67" s="11" t="e">
        <f t="shared" si="57"/>
        <v>#VALUE!</v>
      </c>
      <c r="E67" s="11" t="e">
        <f t="shared" si="57"/>
        <v>#VALUE!</v>
      </c>
      <c r="F67" s="11" t="e">
        <f t="shared" si="57"/>
        <v>#VALUE!</v>
      </c>
      <c r="G67" s="11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1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45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5" spans="1:11" x14ac:dyDescent="0.3">
      <c r="K75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5" t="s">
        <v>0</v>
      </c>
      <c r="D77" s="15" t="s">
        <v>0</v>
      </c>
      <c r="E77" s="15" t="s">
        <v>0</v>
      </c>
      <c r="F77" s="15" t="s">
        <v>0</v>
      </c>
      <c r="G77" s="15" t="s">
        <v>0</v>
      </c>
      <c r="H77" s="15" t="s">
        <v>0</v>
      </c>
      <c r="I77" s="15" t="s">
        <v>0</v>
      </c>
      <c r="J77" s="15" t="s">
        <v>0</v>
      </c>
      <c r="K77" s="15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71">C76/(C76+C78)</f>
        <v>#VALUE!</v>
      </c>
      <c r="D81" s="11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1" t="e">
        <f t="shared" si="71"/>
        <v>#VALUE!</v>
      </c>
      <c r="H81" s="11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45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5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1" t="e">
        <f t="shared" si="85"/>
        <v>#VALUE!</v>
      </c>
      <c r="E95" s="11" t="e">
        <f t="shared" si="85"/>
        <v>#VALUE!</v>
      </c>
      <c r="F95" s="11" t="e">
        <f t="shared" si="85"/>
        <v>#VALUE!</v>
      </c>
      <c r="G95" s="11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1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5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5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1" t="e">
        <f t="shared" si="99"/>
        <v>#VALUE!</v>
      </c>
      <c r="E109" s="11" t="e">
        <f t="shared" si="99"/>
        <v>#VALUE!</v>
      </c>
      <c r="F109" s="11" t="e">
        <f t="shared" si="99"/>
        <v>#VALUE!</v>
      </c>
      <c r="G109" s="11" t="e">
        <f t="shared" si="99"/>
        <v>#VALUE!</v>
      </c>
      <c r="H109" s="11" t="e">
        <f t="shared" si="99"/>
        <v>#VALUE!</v>
      </c>
      <c r="I109" s="11" t="e">
        <f t="shared" si="99"/>
        <v>#VALUE!</v>
      </c>
      <c r="J109" s="11" t="e">
        <f t="shared" si="99"/>
        <v>#VALUE!</v>
      </c>
      <c r="K109" s="11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5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1" t="e">
        <f t="shared" si="113"/>
        <v>#VALUE!</v>
      </c>
      <c r="E123" s="11" t="e">
        <f t="shared" si="113"/>
        <v>#VALUE!</v>
      </c>
      <c r="F123" s="11" t="e">
        <f t="shared" si="113"/>
        <v>#VALUE!</v>
      </c>
      <c r="G123" s="11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1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5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5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1" t="e">
        <f>B132/(B132+B134)</f>
        <v>#VALUE!</v>
      </c>
      <c r="C137" s="11" t="e">
        <f t="shared" ref="C137:K137" si="127">C132/(C132+C134)</f>
        <v>#VALUE!</v>
      </c>
      <c r="D137" s="11" t="e">
        <f t="shared" si="127"/>
        <v>#VALUE!</v>
      </c>
      <c r="E137" s="11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1" t="e">
        <f t="shared" si="127"/>
        <v>#VALUE!</v>
      </c>
      <c r="I137" s="11" t="e">
        <f t="shared" si="127"/>
        <v>#VALUE!</v>
      </c>
      <c r="J137" s="11" t="e">
        <f t="shared" si="127"/>
        <v>#VALUE!</v>
      </c>
      <c r="K137" s="11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133">(C4+C18+C32+C46+C60+C74+C88+C102+C116+C130)/10</f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 t="shared" ref="B147:K147" si="134">(B11+B25+B39+B53+B67+B81+B95+B109+B123+B137)/10</f>
        <v>#VALUE!</v>
      </c>
      <c r="C147" s="11" t="e">
        <f t="shared" si="134"/>
        <v>#VALUE!</v>
      </c>
      <c r="D147" s="11" t="e">
        <f t="shared" si="134"/>
        <v>#VALUE!</v>
      </c>
      <c r="E147" s="11" t="e">
        <f t="shared" si="134"/>
        <v>#VALUE!</v>
      </c>
      <c r="F147" s="11" t="e">
        <f t="shared" si="134"/>
        <v>#VALUE!</v>
      </c>
      <c r="G147" s="11" t="e">
        <f t="shared" si="134"/>
        <v>#VALUE!</v>
      </c>
      <c r="H147" s="11" t="e">
        <f t="shared" si="134"/>
        <v>#VALUE!</v>
      </c>
      <c r="I147" s="11" t="e">
        <f t="shared" si="134"/>
        <v>#VALUE!</v>
      </c>
      <c r="J147" s="11" t="e">
        <f t="shared" si="134"/>
        <v>#VALUE!</v>
      </c>
      <c r="K147" s="11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137">(C43+C57+C71+O85+C99+C113+C127+C141)/10</f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138">(C16+C30+C44+C58+C72+C86+C100+C114+C128+C142)/10</f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11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_xlfn.STDEV.S(B155:K155)</f>
        <v>#VALUE!</v>
      </c>
    </row>
    <row r="160" spans="1:13" x14ac:dyDescent="0.3">
      <c r="A160" s="9" t="s">
        <v>43</v>
      </c>
      <c r="B160" t="e">
        <f>B159/SQRT(10)</f>
        <v>#VALUE!</v>
      </c>
    </row>
  </sheetData>
  <mergeCells count="1">
    <mergeCell ref="B1:K1"/>
  </mergeCells>
  <pageMargins left="0.7" right="0.7" top="0.75" bottom="0.75" header="0.3" footer="0.3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abSelected="1" topLeftCell="A142" workbookViewId="0">
      <selection activeCell="D175" sqref="D175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1" x14ac:dyDescent="0.3">
      <c r="C17" s="11"/>
    </row>
    <row r="18" spans="1:11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1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1" x14ac:dyDescent="0.3">
      <c r="A21" s="5" t="s">
        <v>19</v>
      </c>
      <c r="B21" s="2" t="s">
        <v>0</v>
      </c>
      <c r="C21" s="15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1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1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1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1" x14ac:dyDescent="0.3">
      <c r="A25" s="4" t="s">
        <v>17</v>
      </c>
      <c r="B25" s="11" t="e">
        <f>B20/(B20+B22)</f>
        <v>#VALUE!</v>
      </c>
      <c r="C25" s="11" t="e">
        <f t="shared" ref="C25:K25" si="15">C20/(C20+C22)</f>
        <v>#VALUE!</v>
      </c>
      <c r="D25" s="11" t="e">
        <f t="shared" si="15"/>
        <v>#VALUE!</v>
      </c>
      <c r="E25" s="11" t="e">
        <f t="shared" si="15"/>
        <v>#VALUE!</v>
      </c>
      <c r="F25" s="11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1" t="e">
        <f t="shared" si="15"/>
        <v>#VALUE!</v>
      </c>
      <c r="J25" s="11" t="e">
        <f t="shared" si="15"/>
        <v>#VALUE!</v>
      </c>
      <c r="K25" s="11" t="e">
        <f t="shared" si="15"/>
        <v>#VALUE!</v>
      </c>
    </row>
    <row r="26" spans="1:11" x14ac:dyDescent="0.3">
      <c r="A26" s="4" t="s">
        <v>16</v>
      </c>
      <c r="B26" s="11" t="e">
        <f>B20/(B20+B23)</f>
        <v>#VALUE!</v>
      </c>
      <c r="C26" s="11" t="e">
        <f t="shared" ref="C26:K26" si="16">C20/(C20+C23)</f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1" x14ac:dyDescent="0.3">
      <c r="A27" s="4" t="s">
        <v>18</v>
      </c>
      <c r="B27" s="11" t="e">
        <f>B21/(B21+B22)</f>
        <v>#VALUE!</v>
      </c>
      <c r="C27" s="11" t="e">
        <f t="shared" ref="C27:K27" si="17">C21/(C21+C22)</f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 t="e">
        <f>B20/(B20+B23)</f>
        <v>#VALUE!</v>
      </c>
      <c r="C29" s="11" t="e">
        <f t="shared" ref="C29:K29" si="18">C20/(C20+C23)</f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1" x14ac:dyDescent="0.3">
      <c r="A30" s="4" t="s">
        <v>23</v>
      </c>
      <c r="B30" s="11" t="e">
        <f>B22/(B22+B21)</f>
        <v>#VALUE!</v>
      </c>
      <c r="C30" s="11" t="e">
        <f t="shared" ref="C30:K30" si="19">C22/(C22+C21)</f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1" x14ac:dyDescent="0.3">
      <c r="C31" s="11"/>
    </row>
    <row r="32" spans="1:11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4" spans="1:11" x14ac:dyDescent="0.3">
      <c r="A34" s="5" t="s">
        <v>21</v>
      </c>
      <c r="B34" s="2" t="s">
        <v>0</v>
      </c>
      <c r="C34" s="15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5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1" t="e">
        <f t="shared" si="29"/>
        <v>#VALUE!</v>
      </c>
      <c r="E39" s="11" t="e">
        <f t="shared" si="29"/>
        <v>#VALUE!</v>
      </c>
      <c r="F39" s="11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1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32">C34/(C34+C37)</f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33">C36/(C36+C35)</f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5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1" t="e">
        <f t="shared" si="43"/>
        <v>#VALUE!</v>
      </c>
      <c r="E53" s="11" t="e">
        <f t="shared" si="43"/>
        <v>#VALUE!</v>
      </c>
      <c r="F53" s="11" t="e">
        <f>F48/(F48+F50)</f>
        <v>#VALUE!</v>
      </c>
      <c r="G53" s="11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1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5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57">C62/(C62+C64)</f>
        <v>#VALUE!</v>
      </c>
      <c r="D67" s="11" t="e">
        <f t="shared" si="57"/>
        <v>#VALUE!</v>
      </c>
      <c r="E67" s="11" t="e">
        <f t="shared" si="57"/>
        <v>#VALUE!</v>
      </c>
      <c r="F67" s="11" t="e">
        <f t="shared" si="57"/>
        <v>#VALUE!</v>
      </c>
      <c r="G67" s="11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1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5" spans="1:11" x14ac:dyDescent="0.3">
      <c r="K75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5" t="s">
        <v>0</v>
      </c>
      <c r="D77" s="15" t="s">
        <v>0</v>
      </c>
      <c r="E77" s="15" t="s">
        <v>0</v>
      </c>
      <c r="F77" s="15" t="s">
        <v>0</v>
      </c>
      <c r="G77" s="15" t="s">
        <v>0</v>
      </c>
      <c r="H77" s="15" t="s">
        <v>0</v>
      </c>
      <c r="I77" s="15" t="s">
        <v>0</v>
      </c>
      <c r="J77" s="15" t="s">
        <v>0</v>
      </c>
      <c r="K77" s="15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71">C76/(C76+C78)</f>
        <v>#VALUE!</v>
      </c>
      <c r="D81" s="11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1" t="e">
        <f t="shared" si="71"/>
        <v>#VALUE!</v>
      </c>
      <c r="H81" s="11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5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1" t="e">
        <f t="shared" si="85"/>
        <v>#VALUE!</v>
      </c>
      <c r="E95" s="13" t="e">
        <f t="shared" si="85"/>
        <v>#VALUE!</v>
      </c>
      <c r="F95" s="11" t="e">
        <f t="shared" si="85"/>
        <v>#VALUE!</v>
      </c>
      <c r="G95" s="11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1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5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5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1" t="e">
        <f t="shared" si="99"/>
        <v>#VALUE!</v>
      </c>
      <c r="E109" s="11" t="e">
        <f t="shared" si="99"/>
        <v>#VALUE!</v>
      </c>
      <c r="F109" s="11" t="e">
        <f t="shared" si="99"/>
        <v>#VALUE!</v>
      </c>
      <c r="G109" s="11" t="e">
        <f t="shared" si="99"/>
        <v>#VALUE!</v>
      </c>
      <c r="H109" s="11" t="e">
        <f t="shared" si="99"/>
        <v>#VALUE!</v>
      </c>
      <c r="I109" s="11" t="e">
        <f t="shared" si="99"/>
        <v>#VALUE!</v>
      </c>
      <c r="J109" s="11" t="e">
        <f t="shared" si="99"/>
        <v>#VALUE!</v>
      </c>
      <c r="K109" s="11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5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45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1" t="e">
        <f t="shared" si="113"/>
        <v>#VALUE!</v>
      </c>
      <c r="E123" s="13" t="e">
        <f t="shared" si="113"/>
        <v>#VALUE!</v>
      </c>
      <c r="F123" s="11" t="e">
        <f t="shared" si="113"/>
        <v>#VALUE!</v>
      </c>
      <c r="G123" s="11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1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5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5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1" t="e">
        <f>B132/(B132+B134)</f>
        <v>#VALUE!</v>
      </c>
      <c r="C137" s="11" t="e">
        <f t="shared" ref="C137:K137" si="127">C132/(C132+C134)</f>
        <v>#VALUE!</v>
      </c>
      <c r="D137" s="11" t="e">
        <f t="shared" si="127"/>
        <v>#VALUE!</v>
      </c>
      <c r="E137" s="11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1" t="e">
        <f t="shared" si="127"/>
        <v>#VALUE!</v>
      </c>
      <c r="I137" s="11" t="e">
        <f t="shared" si="127"/>
        <v>#VALUE!</v>
      </c>
      <c r="J137" s="11" t="e">
        <f t="shared" si="127"/>
        <v>#VALUE!</v>
      </c>
      <c r="K137" s="11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133">(C4+C18+C32+C46+C60+C74+C88+C102+C116+C130)/10</f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 t="shared" ref="B147:K147" si="134">(B11+B25+B39+B53+B67+B81+B95+B109+B123+B137)/10</f>
        <v>#VALUE!</v>
      </c>
      <c r="C147" s="11" t="e">
        <f t="shared" si="134"/>
        <v>#VALUE!</v>
      </c>
      <c r="D147" s="11" t="e">
        <f t="shared" si="134"/>
        <v>#VALUE!</v>
      </c>
      <c r="E147" s="13" t="e">
        <f t="shared" si="134"/>
        <v>#VALUE!</v>
      </c>
      <c r="F147" s="11" t="e">
        <f t="shared" si="134"/>
        <v>#VALUE!</v>
      </c>
      <c r="G147" s="11" t="e">
        <f t="shared" si="134"/>
        <v>#VALUE!</v>
      </c>
      <c r="H147" s="13" t="e">
        <f t="shared" si="134"/>
        <v>#VALUE!</v>
      </c>
      <c r="I147" s="11" t="e">
        <f t="shared" si="134"/>
        <v>#VALUE!</v>
      </c>
      <c r="J147" s="11" t="e">
        <f t="shared" si="134"/>
        <v>#VALUE!</v>
      </c>
      <c r="K147" s="11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137">(C43+C57+C71+O85+C99+C113+C127+C141)/10</f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138">(C16+C30+C44+C58+C72+C86+C100+C114+C128+C142)/10</f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11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s="19" t="e">
        <f>_xlfn.STDEV.S(B155,C155,D155,F155,G155,I155,J155,K155)</f>
        <v>#VALUE!</v>
      </c>
    </row>
    <row r="160" spans="1:13" x14ac:dyDescent="0.3">
      <c r="A160" s="9" t="s">
        <v>43</v>
      </c>
      <c r="B160" s="19" t="e">
        <f>B159/SQRT(8)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2021-12-26T13:27:27Z</dcterms:modified>
</cp:coreProperties>
</file>