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B3146A73-8583-446D-9262-10F0ED773979}" xr6:coauthVersionLast="47" xr6:coauthVersionMax="47" xr10:uidLastSave="{00000000-0000-0000-0000-000000000000}"/>
  <bookViews>
    <workbookView xWindow="-108" yWindow="-108" windowWidth="23256" windowHeight="14016" firstSheet="7" activeTab="9" xr2:uid="{00000000-000D-0000-FFFF-FFFF00000000}"/>
  </bookViews>
  <sheets>
    <sheet name="Summary" sheetId="6" r:id="rId1"/>
    <sheet name="Summary (+KFold)" sheetId="15" r:id="rId2"/>
    <sheet name="No Action" sheetId="1" r:id="rId3"/>
    <sheet name="Remove Incomplete Records" sheetId="2" r:id="rId4"/>
    <sheet name="Replace With Mean" sheetId="3" r:id="rId5"/>
    <sheet name="Replace With Modal" sheetId="5" r:id="rId6"/>
    <sheet name="No Action (+ K-Fold)" sheetId="11" r:id="rId7"/>
    <sheet name="Remove Incomplete (+ K-Fold)" sheetId="12" r:id="rId8"/>
    <sheet name="Replace with Mean (+ K-Fold)" sheetId="13" r:id="rId9"/>
    <sheet name="Replace WIth Modal (+ K-Fold)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5" i="14" l="1"/>
  <c r="J145" i="14"/>
  <c r="I145" i="14"/>
  <c r="H145" i="14"/>
  <c r="G145" i="14"/>
  <c r="F145" i="14"/>
  <c r="E145" i="14"/>
  <c r="D145" i="14"/>
  <c r="C145" i="14"/>
  <c r="B145" i="14"/>
  <c r="K136" i="14"/>
  <c r="J136" i="14"/>
  <c r="I136" i="14"/>
  <c r="H136" i="14"/>
  <c r="G136" i="14"/>
  <c r="F136" i="14"/>
  <c r="E136" i="14"/>
  <c r="D136" i="14"/>
  <c r="C136" i="14"/>
  <c r="B136" i="14"/>
  <c r="K122" i="14"/>
  <c r="J122" i="14"/>
  <c r="I122" i="14"/>
  <c r="H122" i="14"/>
  <c r="G122" i="14"/>
  <c r="F122" i="14"/>
  <c r="E122" i="14"/>
  <c r="D122" i="14"/>
  <c r="C122" i="14"/>
  <c r="B122" i="14"/>
  <c r="K108" i="14"/>
  <c r="J108" i="14"/>
  <c r="I108" i="14"/>
  <c r="H108" i="14"/>
  <c r="G108" i="14"/>
  <c r="F108" i="14"/>
  <c r="E108" i="14"/>
  <c r="D108" i="14"/>
  <c r="C108" i="14"/>
  <c r="B108" i="14"/>
  <c r="K94" i="14"/>
  <c r="J94" i="14"/>
  <c r="I94" i="14"/>
  <c r="H94" i="14"/>
  <c r="G94" i="14"/>
  <c r="F94" i="14"/>
  <c r="E94" i="14"/>
  <c r="D94" i="14"/>
  <c r="C94" i="14"/>
  <c r="B94" i="14"/>
  <c r="K80" i="14"/>
  <c r="J80" i="14"/>
  <c r="I80" i="14"/>
  <c r="H80" i="14"/>
  <c r="G80" i="14"/>
  <c r="F80" i="14"/>
  <c r="E80" i="14"/>
  <c r="D80" i="14"/>
  <c r="C80" i="14"/>
  <c r="B80" i="14"/>
  <c r="K66" i="14"/>
  <c r="J66" i="14"/>
  <c r="I66" i="14"/>
  <c r="H66" i="14"/>
  <c r="G66" i="14"/>
  <c r="F66" i="14"/>
  <c r="E66" i="14"/>
  <c r="D66" i="14"/>
  <c r="C66" i="14"/>
  <c r="B66" i="14"/>
  <c r="K52" i="14"/>
  <c r="J52" i="14"/>
  <c r="I52" i="14"/>
  <c r="H52" i="14"/>
  <c r="G52" i="14"/>
  <c r="F52" i="14"/>
  <c r="E52" i="14"/>
  <c r="D52" i="14"/>
  <c r="C52" i="14"/>
  <c r="B52" i="14"/>
  <c r="K38" i="14"/>
  <c r="J38" i="14"/>
  <c r="I38" i="14"/>
  <c r="H38" i="14"/>
  <c r="G38" i="14"/>
  <c r="F38" i="14"/>
  <c r="E38" i="14"/>
  <c r="D38" i="14"/>
  <c r="C38" i="14"/>
  <c r="B38" i="14"/>
  <c r="K24" i="14"/>
  <c r="J24" i="14"/>
  <c r="I24" i="14"/>
  <c r="H24" i="14"/>
  <c r="G24" i="14"/>
  <c r="F24" i="14"/>
  <c r="E24" i="14"/>
  <c r="D24" i="14"/>
  <c r="C24" i="14"/>
  <c r="B24" i="14"/>
  <c r="K10" i="14"/>
  <c r="J10" i="14"/>
  <c r="I10" i="14"/>
  <c r="H10" i="14"/>
  <c r="G10" i="14"/>
  <c r="F10" i="14"/>
  <c r="E10" i="14"/>
  <c r="D10" i="14"/>
  <c r="C10" i="14"/>
  <c r="B10" i="14"/>
  <c r="K145" i="13"/>
  <c r="J145" i="13"/>
  <c r="I145" i="13"/>
  <c r="H145" i="13"/>
  <c r="G145" i="13"/>
  <c r="F145" i="13"/>
  <c r="E145" i="13"/>
  <c r="D145" i="13"/>
  <c r="C145" i="13"/>
  <c r="B145" i="13"/>
  <c r="K136" i="13"/>
  <c r="J136" i="13"/>
  <c r="I136" i="13"/>
  <c r="H136" i="13"/>
  <c r="G136" i="13"/>
  <c r="F136" i="13"/>
  <c r="E136" i="13"/>
  <c r="D136" i="13"/>
  <c r="C136" i="13"/>
  <c r="B136" i="13"/>
  <c r="K122" i="13"/>
  <c r="J122" i="13"/>
  <c r="I122" i="13"/>
  <c r="H122" i="13"/>
  <c r="G122" i="13"/>
  <c r="F122" i="13"/>
  <c r="E122" i="13"/>
  <c r="D122" i="13"/>
  <c r="C122" i="13"/>
  <c r="B122" i="13"/>
  <c r="K108" i="13"/>
  <c r="J108" i="13"/>
  <c r="I108" i="13"/>
  <c r="H108" i="13"/>
  <c r="G108" i="13"/>
  <c r="F108" i="13"/>
  <c r="E108" i="13"/>
  <c r="D108" i="13"/>
  <c r="C108" i="13"/>
  <c r="B108" i="13"/>
  <c r="K94" i="13"/>
  <c r="J94" i="13"/>
  <c r="I94" i="13"/>
  <c r="H94" i="13"/>
  <c r="G94" i="13"/>
  <c r="F94" i="13"/>
  <c r="E94" i="13"/>
  <c r="D94" i="13"/>
  <c r="C94" i="13"/>
  <c r="B94" i="13"/>
  <c r="K80" i="13"/>
  <c r="J80" i="13"/>
  <c r="I80" i="13"/>
  <c r="H80" i="13"/>
  <c r="G80" i="13"/>
  <c r="F80" i="13"/>
  <c r="E80" i="13"/>
  <c r="D80" i="13"/>
  <c r="C80" i="13"/>
  <c r="B80" i="13"/>
  <c r="K66" i="13"/>
  <c r="J66" i="13"/>
  <c r="I66" i="13"/>
  <c r="H66" i="13"/>
  <c r="G66" i="13"/>
  <c r="F66" i="13"/>
  <c r="E66" i="13"/>
  <c r="D66" i="13"/>
  <c r="C66" i="13"/>
  <c r="B66" i="13"/>
  <c r="K52" i="13"/>
  <c r="J52" i="13"/>
  <c r="I52" i="13"/>
  <c r="H52" i="13"/>
  <c r="G52" i="13"/>
  <c r="F52" i="13"/>
  <c r="E52" i="13"/>
  <c r="D52" i="13"/>
  <c r="C52" i="13"/>
  <c r="B52" i="13"/>
  <c r="K38" i="13"/>
  <c r="J38" i="13"/>
  <c r="I38" i="13"/>
  <c r="H38" i="13"/>
  <c r="G38" i="13"/>
  <c r="F38" i="13"/>
  <c r="E38" i="13"/>
  <c r="D38" i="13"/>
  <c r="C38" i="13"/>
  <c r="B38" i="13"/>
  <c r="K24" i="13"/>
  <c r="J24" i="13"/>
  <c r="I24" i="13"/>
  <c r="H24" i="13"/>
  <c r="G24" i="13"/>
  <c r="F24" i="13"/>
  <c r="E24" i="13"/>
  <c r="D24" i="13"/>
  <c r="C24" i="13"/>
  <c r="B24" i="13"/>
  <c r="K10" i="13"/>
  <c r="J10" i="13"/>
  <c r="I10" i="13"/>
  <c r="H10" i="13"/>
  <c r="G10" i="13"/>
  <c r="F10" i="13"/>
  <c r="E10" i="13"/>
  <c r="D10" i="13"/>
  <c r="C10" i="13"/>
  <c r="B10" i="13"/>
  <c r="K145" i="12"/>
  <c r="J145" i="12"/>
  <c r="I145" i="12"/>
  <c r="H145" i="12"/>
  <c r="G145" i="12"/>
  <c r="F145" i="12"/>
  <c r="E145" i="12"/>
  <c r="D145" i="12"/>
  <c r="C145" i="12"/>
  <c r="B145" i="12"/>
  <c r="K136" i="12"/>
  <c r="J136" i="12"/>
  <c r="I136" i="12"/>
  <c r="H136" i="12"/>
  <c r="G136" i="12"/>
  <c r="F136" i="12"/>
  <c r="E136" i="12"/>
  <c r="D136" i="12"/>
  <c r="C136" i="12"/>
  <c r="B136" i="12"/>
  <c r="K122" i="12"/>
  <c r="J122" i="12"/>
  <c r="I122" i="12"/>
  <c r="H122" i="12"/>
  <c r="G122" i="12"/>
  <c r="F122" i="12"/>
  <c r="E122" i="12"/>
  <c r="D122" i="12"/>
  <c r="C122" i="12"/>
  <c r="B122" i="12"/>
  <c r="K108" i="12"/>
  <c r="J108" i="12"/>
  <c r="I108" i="12"/>
  <c r="H108" i="12"/>
  <c r="G108" i="12"/>
  <c r="F108" i="12"/>
  <c r="E108" i="12"/>
  <c r="D108" i="12"/>
  <c r="C108" i="12"/>
  <c r="B108" i="12"/>
  <c r="K94" i="12"/>
  <c r="J94" i="12"/>
  <c r="I94" i="12"/>
  <c r="H94" i="12"/>
  <c r="G94" i="12"/>
  <c r="F94" i="12"/>
  <c r="E94" i="12"/>
  <c r="D94" i="12"/>
  <c r="C94" i="12"/>
  <c r="B94" i="12"/>
  <c r="K80" i="12"/>
  <c r="J80" i="12"/>
  <c r="I80" i="12"/>
  <c r="H80" i="12"/>
  <c r="G80" i="12"/>
  <c r="F80" i="12"/>
  <c r="E80" i="12"/>
  <c r="D80" i="12"/>
  <c r="C80" i="12"/>
  <c r="B80" i="12"/>
  <c r="K66" i="12"/>
  <c r="J66" i="12"/>
  <c r="I66" i="12"/>
  <c r="H66" i="12"/>
  <c r="G66" i="12"/>
  <c r="F66" i="12"/>
  <c r="E66" i="12"/>
  <c r="D66" i="12"/>
  <c r="C66" i="12"/>
  <c r="B66" i="12"/>
  <c r="K52" i="12"/>
  <c r="J52" i="12"/>
  <c r="I52" i="12"/>
  <c r="H52" i="12"/>
  <c r="G52" i="12"/>
  <c r="F52" i="12"/>
  <c r="E52" i="12"/>
  <c r="D52" i="12"/>
  <c r="C52" i="12"/>
  <c r="B52" i="12"/>
  <c r="K38" i="12"/>
  <c r="J38" i="12"/>
  <c r="I38" i="12"/>
  <c r="H38" i="12"/>
  <c r="G38" i="12"/>
  <c r="F38" i="12"/>
  <c r="E38" i="12"/>
  <c r="D38" i="12"/>
  <c r="C38" i="12"/>
  <c r="B38" i="12"/>
  <c r="K24" i="12"/>
  <c r="J24" i="12"/>
  <c r="I24" i="12"/>
  <c r="H24" i="12"/>
  <c r="G24" i="12"/>
  <c r="F24" i="12"/>
  <c r="E24" i="12"/>
  <c r="D24" i="12"/>
  <c r="C24" i="12"/>
  <c r="B24" i="12"/>
  <c r="K10" i="12"/>
  <c r="J10" i="12"/>
  <c r="I10" i="12"/>
  <c r="H10" i="12"/>
  <c r="G10" i="12"/>
  <c r="F10" i="12"/>
  <c r="E10" i="12"/>
  <c r="D10" i="12"/>
  <c r="C10" i="12"/>
  <c r="B10" i="12"/>
  <c r="K145" i="11"/>
  <c r="J145" i="11"/>
  <c r="I145" i="11"/>
  <c r="H145" i="11"/>
  <c r="G145" i="11"/>
  <c r="F145" i="11"/>
  <c r="E145" i="11"/>
  <c r="D145" i="11"/>
  <c r="C145" i="11"/>
  <c r="B145" i="11"/>
  <c r="K136" i="11"/>
  <c r="J136" i="11"/>
  <c r="I136" i="11"/>
  <c r="H136" i="11"/>
  <c r="G136" i="11"/>
  <c r="F136" i="11"/>
  <c r="E136" i="11"/>
  <c r="D136" i="11"/>
  <c r="C136" i="11"/>
  <c r="B136" i="11"/>
  <c r="K122" i="11"/>
  <c r="J122" i="11"/>
  <c r="I122" i="11"/>
  <c r="H122" i="11"/>
  <c r="G122" i="11"/>
  <c r="F122" i="11"/>
  <c r="E122" i="11"/>
  <c r="D122" i="11"/>
  <c r="C122" i="11"/>
  <c r="B122" i="11"/>
  <c r="K108" i="11"/>
  <c r="J108" i="11"/>
  <c r="I108" i="11"/>
  <c r="H108" i="11"/>
  <c r="G108" i="11"/>
  <c r="F108" i="11"/>
  <c r="E108" i="11"/>
  <c r="D108" i="11"/>
  <c r="C108" i="11"/>
  <c r="B108" i="11"/>
  <c r="K94" i="11"/>
  <c r="J94" i="11"/>
  <c r="I94" i="11"/>
  <c r="H94" i="11"/>
  <c r="G94" i="11"/>
  <c r="F94" i="11"/>
  <c r="E94" i="11"/>
  <c r="D94" i="11"/>
  <c r="C94" i="11"/>
  <c r="B94" i="11"/>
  <c r="K80" i="11"/>
  <c r="J80" i="11"/>
  <c r="I80" i="11"/>
  <c r="H80" i="11"/>
  <c r="G80" i="11"/>
  <c r="F80" i="11"/>
  <c r="E80" i="11"/>
  <c r="D80" i="11"/>
  <c r="C80" i="11"/>
  <c r="B80" i="11"/>
  <c r="K66" i="11"/>
  <c r="J66" i="11"/>
  <c r="I66" i="11"/>
  <c r="H66" i="11"/>
  <c r="G66" i="11"/>
  <c r="F66" i="11"/>
  <c r="E66" i="11"/>
  <c r="D66" i="11"/>
  <c r="C66" i="11"/>
  <c r="B66" i="11"/>
  <c r="K52" i="11"/>
  <c r="J52" i="11"/>
  <c r="I52" i="11"/>
  <c r="H52" i="11"/>
  <c r="G52" i="11"/>
  <c r="F52" i="11"/>
  <c r="E52" i="11"/>
  <c r="D52" i="11"/>
  <c r="C52" i="11"/>
  <c r="B52" i="11"/>
  <c r="K38" i="11"/>
  <c r="J38" i="11"/>
  <c r="I38" i="11"/>
  <c r="H38" i="11"/>
  <c r="G38" i="11"/>
  <c r="F38" i="11"/>
  <c r="E38" i="11"/>
  <c r="D38" i="11"/>
  <c r="C38" i="11"/>
  <c r="B38" i="11"/>
  <c r="K24" i="11"/>
  <c r="J24" i="11"/>
  <c r="I24" i="11"/>
  <c r="H24" i="11"/>
  <c r="G24" i="11"/>
  <c r="F24" i="11"/>
  <c r="E24" i="11"/>
  <c r="D24" i="11"/>
  <c r="C24" i="11"/>
  <c r="B24" i="11"/>
  <c r="K10" i="11"/>
  <c r="J10" i="11"/>
  <c r="I10" i="11"/>
  <c r="H10" i="11"/>
  <c r="G10" i="11"/>
  <c r="F10" i="11"/>
  <c r="E10" i="11"/>
  <c r="D10" i="11"/>
  <c r="C10" i="11"/>
  <c r="B10" i="11"/>
  <c r="K67" i="13"/>
  <c r="K68" i="13"/>
  <c r="K69" i="13"/>
  <c r="K146" i="14"/>
  <c r="J146" i="14"/>
  <c r="I146" i="14"/>
  <c r="H146" i="14"/>
  <c r="G146" i="14"/>
  <c r="F146" i="14"/>
  <c r="E146" i="14"/>
  <c r="D146" i="14"/>
  <c r="C146" i="14"/>
  <c r="B146" i="14"/>
  <c r="K142" i="14"/>
  <c r="J142" i="14"/>
  <c r="I142" i="14"/>
  <c r="H142" i="14"/>
  <c r="G142" i="14"/>
  <c r="F142" i="14"/>
  <c r="E142" i="14"/>
  <c r="D142" i="14"/>
  <c r="C142" i="14"/>
  <c r="B142" i="14"/>
  <c r="K141" i="14"/>
  <c r="J141" i="14"/>
  <c r="I141" i="14"/>
  <c r="H141" i="14"/>
  <c r="G141" i="14"/>
  <c r="F141" i="14"/>
  <c r="E141" i="14"/>
  <c r="D141" i="14"/>
  <c r="C141" i="14"/>
  <c r="B141" i="14"/>
  <c r="K139" i="14"/>
  <c r="J139" i="14"/>
  <c r="I139" i="14"/>
  <c r="H139" i="14"/>
  <c r="G139" i="14"/>
  <c r="F139" i="14"/>
  <c r="E139" i="14"/>
  <c r="D139" i="14"/>
  <c r="C139" i="14"/>
  <c r="B139" i="14"/>
  <c r="K138" i="14"/>
  <c r="J138" i="14"/>
  <c r="I138" i="14"/>
  <c r="H138" i="14"/>
  <c r="G138" i="14"/>
  <c r="F138" i="14"/>
  <c r="E138" i="14"/>
  <c r="D138" i="14"/>
  <c r="C138" i="14"/>
  <c r="B138" i="14"/>
  <c r="K137" i="14"/>
  <c r="J137" i="14"/>
  <c r="I137" i="14"/>
  <c r="H137" i="14"/>
  <c r="G137" i="14"/>
  <c r="F137" i="14"/>
  <c r="E137" i="14"/>
  <c r="D137" i="14"/>
  <c r="C137" i="14"/>
  <c r="B137" i="14"/>
  <c r="K128" i="14"/>
  <c r="J128" i="14"/>
  <c r="I128" i="14"/>
  <c r="H128" i="14"/>
  <c r="G128" i="14"/>
  <c r="F128" i="14"/>
  <c r="E128" i="14"/>
  <c r="D128" i="14"/>
  <c r="C128" i="14"/>
  <c r="B128" i="14"/>
  <c r="K127" i="14"/>
  <c r="J127" i="14"/>
  <c r="I127" i="14"/>
  <c r="H127" i="14"/>
  <c r="G127" i="14"/>
  <c r="F127" i="14"/>
  <c r="E127" i="14"/>
  <c r="D127" i="14"/>
  <c r="C127" i="14"/>
  <c r="B127" i="14"/>
  <c r="K125" i="14"/>
  <c r="J125" i="14"/>
  <c r="I125" i="14"/>
  <c r="H125" i="14"/>
  <c r="G125" i="14"/>
  <c r="F125" i="14"/>
  <c r="E125" i="14"/>
  <c r="D125" i="14"/>
  <c r="C125" i="14"/>
  <c r="B125" i="14"/>
  <c r="K124" i="14"/>
  <c r="J124" i="14"/>
  <c r="I124" i="14"/>
  <c r="H124" i="14"/>
  <c r="G124" i="14"/>
  <c r="F124" i="14"/>
  <c r="E124" i="14"/>
  <c r="D124" i="14"/>
  <c r="C124" i="14"/>
  <c r="B124" i="14"/>
  <c r="K123" i="14"/>
  <c r="J123" i="14"/>
  <c r="I123" i="14"/>
  <c r="H123" i="14"/>
  <c r="G123" i="14"/>
  <c r="F123" i="14"/>
  <c r="E123" i="14"/>
  <c r="D123" i="14"/>
  <c r="C123" i="14"/>
  <c r="B123" i="14"/>
  <c r="K114" i="14"/>
  <c r="J114" i="14"/>
  <c r="I114" i="14"/>
  <c r="H114" i="14"/>
  <c r="G114" i="14"/>
  <c r="F114" i="14"/>
  <c r="E114" i="14"/>
  <c r="D114" i="14"/>
  <c r="C114" i="14"/>
  <c r="B114" i="14"/>
  <c r="K113" i="14"/>
  <c r="J113" i="14"/>
  <c r="I113" i="14"/>
  <c r="H113" i="14"/>
  <c r="G113" i="14"/>
  <c r="F113" i="14"/>
  <c r="E113" i="14"/>
  <c r="D113" i="14"/>
  <c r="C113" i="14"/>
  <c r="B113" i="14"/>
  <c r="K111" i="14"/>
  <c r="J111" i="14"/>
  <c r="I111" i="14"/>
  <c r="H111" i="14"/>
  <c r="G111" i="14"/>
  <c r="F111" i="14"/>
  <c r="E111" i="14"/>
  <c r="D111" i="14"/>
  <c r="C111" i="14"/>
  <c r="B111" i="14"/>
  <c r="K110" i="14"/>
  <c r="J110" i="14"/>
  <c r="I110" i="14"/>
  <c r="H110" i="14"/>
  <c r="G110" i="14"/>
  <c r="F110" i="14"/>
  <c r="E110" i="14"/>
  <c r="D110" i="14"/>
  <c r="C110" i="14"/>
  <c r="B110" i="14"/>
  <c r="K109" i="14"/>
  <c r="J109" i="14"/>
  <c r="I109" i="14"/>
  <c r="H109" i="14"/>
  <c r="G109" i="14"/>
  <c r="F109" i="14"/>
  <c r="E109" i="14"/>
  <c r="D109" i="14"/>
  <c r="C109" i="14"/>
  <c r="B109" i="14"/>
  <c r="K100" i="14"/>
  <c r="J100" i="14"/>
  <c r="I100" i="14"/>
  <c r="H100" i="14"/>
  <c r="G100" i="14"/>
  <c r="F100" i="14"/>
  <c r="E100" i="14"/>
  <c r="D100" i="14"/>
  <c r="C100" i="14"/>
  <c r="B100" i="14"/>
  <c r="K99" i="14"/>
  <c r="J99" i="14"/>
  <c r="I99" i="14"/>
  <c r="H99" i="14"/>
  <c r="G99" i="14"/>
  <c r="F99" i="14"/>
  <c r="E99" i="14"/>
  <c r="D99" i="14"/>
  <c r="C99" i="14"/>
  <c r="B99" i="14"/>
  <c r="K97" i="14"/>
  <c r="J97" i="14"/>
  <c r="I97" i="14"/>
  <c r="H97" i="14"/>
  <c r="G97" i="14"/>
  <c r="F97" i="14"/>
  <c r="E97" i="14"/>
  <c r="D97" i="14"/>
  <c r="C97" i="14"/>
  <c r="B97" i="14"/>
  <c r="K96" i="14"/>
  <c r="J96" i="14"/>
  <c r="I96" i="14"/>
  <c r="H96" i="14"/>
  <c r="G96" i="14"/>
  <c r="F96" i="14"/>
  <c r="E96" i="14"/>
  <c r="D96" i="14"/>
  <c r="C96" i="14"/>
  <c r="B96" i="14"/>
  <c r="K95" i="14"/>
  <c r="J95" i="14"/>
  <c r="I95" i="14"/>
  <c r="H95" i="14"/>
  <c r="G95" i="14"/>
  <c r="F95" i="14"/>
  <c r="E95" i="14"/>
  <c r="D95" i="14"/>
  <c r="C95" i="14"/>
  <c r="B95" i="14"/>
  <c r="K86" i="14"/>
  <c r="J86" i="14"/>
  <c r="I86" i="14"/>
  <c r="H86" i="14"/>
  <c r="G86" i="14"/>
  <c r="F86" i="14"/>
  <c r="E86" i="14"/>
  <c r="D86" i="14"/>
  <c r="C86" i="14"/>
  <c r="B86" i="14"/>
  <c r="K85" i="14"/>
  <c r="J85" i="14"/>
  <c r="I85" i="14"/>
  <c r="H85" i="14"/>
  <c r="G85" i="14"/>
  <c r="F85" i="14"/>
  <c r="E85" i="14"/>
  <c r="D85" i="14"/>
  <c r="C85" i="14"/>
  <c r="B85" i="14"/>
  <c r="K83" i="14"/>
  <c r="J83" i="14"/>
  <c r="I83" i="14"/>
  <c r="H83" i="14"/>
  <c r="G83" i="14"/>
  <c r="F83" i="14"/>
  <c r="E83" i="14"/>
  <c r="D83" i="14"/>
  <c r="C83" i="14"/>
  <c r="B83" i="14"/>
  <c r="K82" i="14"/>
  <c r="J82" i="14"/>
  <c r="I82" i="14"/>
  <c r="H82" i="14"/>
  <c r="G82" i="14"/>
  <c r="F82" i="14"/>
  <c r="E82" i="14"/>
  <c r="D82" i="14"/>
  <c r="C82" i="14"/>
  <c r="B82" i="14"/>
  <c r="K81" i="14"/>
  <c r="J81" i="14"/>
  <c r="I81" i="14"/>
  <c r="H81" i="14"/>
  <c r="G81" i="14"/>
  <c r="F81" i="14"/>
  <c r="E81" i="14"/>
  <c r="D81" i="14"/>
  <c r="C81" i="14"/>
  <c r="B81" i="14"/>
  <c r="K72" i="14"/>
  <c r="J72" i="14"/>
  <c r="I72" i="14"/>
  <c r="H72" i="14"/>
  <c r="G72" i="14"/>
  <c r="F72" i="14"/>
  <c r="E72" i="14"/>
  <c r="D72" i="14"/>
  <c r="C72" i="14"/>
  <c r="B72" i="14"/>
  <c r="K71" i="14"/>
  <c r="J71" i="14"/>
  <c r="I71" i="14"/>
  <c r="H71" i="14"/>
  <c r="G71" i="14"/>
  <c r="F71" i="14"/>
  <c r="E71" i="14"/>
  <c r="D71" i="14"/>
  <c r="C71" i="14"/>
  <c r="B71" i="14"/>
  <c r="K69" i="14"/>
  <c r="J69" i="14"/>
  <c r="I69" i="14"/>
  <c r="H69" i="14"/>
  <c r="G69" i="14"/>
  <c r="F69" i="14"/>
  <c r="E69" i="14"/>
  <c r="D69" i="14"/>
  <c r="C69" i="14"/>
  <c r="B69" i="14"/>
  <c r="K68" i="14"/>
  <c r="J68" i="14"/>
  <c r="I68" i="14"/>
  <c r="H68" i="14"/>
  <c r="G68" i="14"/>
  <c r="F68" i="14"/>
  <c r="E68" i="14"/>
  <c r="D68" i="14"/>
  <c r="C68" i="14"/>
  <c r="B68" i="14"/>
  <c r="K67" i="14"/>
  <c r="J67" i="14"/>
  <c r="I67" i="14"/>
  <c r="H67" i="14"/>
  <c r="G67" i="14"/>
  <c r="F67" i="14"/>
  <c r="E67" i="14"/>
  <c r="D67" i="14"/>
  <c r="C67" i="14"/>
  <c r="B67" i="14"/>
  <c r="K58" i="14"/>
  <c r="J58" i="14"/>
  <c r="I58" i="14"/>
  <c r="H58" i="14"/>
  <c r="G58" i="14"/>
  <c r="F58" i="14"/>
  <c r="E58" i="14"/>
  <c r="D58" i="14"/>
  <c r="C58" i="14"/>
  <c r="B58" i="14"/>
  <c r="K57" i="14"/>
  <c r="J57" i="14"/>
  <c r="I57" i="14"/>
  <c r="H57" i="14"/>
  <c r="G57" i="14"/>
  <c r="F57" i="14"/>
  <c r="E57" i="14"/>
  <c r="D57" i="14"/>
  <c r="C57" i="14"/>
  <c r="B57" i="14"/>
  <c r="K55" i="14"/>
  <c r="J55" i="14"/>
  <c r="I55" i="14"/>
  <c r="H55" i="14"/>
  <c r="G55" i="14"/>
  <c r="F55" i="14"/>
  <c r="E55" i="14"/>
  <c r="D55" i="14"/>
  <c r="C55" i="14"/>
  <c r="B55" i="14"/>
  <c r="K54" i="14"/>
  <c r="J54" i="14"/>
  <c r="I54" i="14"/>
  <c r="H54" i="14"/>
  <c r="G54" i="14"/>
  <c r="F54" i="14"/>
  <c r="E54" i="14"/>
  <c r="D54" i="14"/>
  <c r="C54" i="14"/>
  <c r="B54" i="14"/>
  <c r="K53" i="14"/>
  <c r="J53" i="14"/>
  <c r="I53" i="14"/>
  <c r="H53" i="14"/>
  <c r="G53" i="14"/>
  <c r="F53" i="14"/>
  <c r="E53" i="14"/>
  <c r="D53" i="14"/>
  <c r="C53" i="14"/>
  <c r="B53" i="14"/>
  <c r="K44" i="14"/>
  <c r="J44" i="14"/>
  <c r="I44" i="14"/>
  <c r="H44" i="14"/>
  <c r="G44" i="14"/>
  <c r="F44" i="14"/>
  <c r="E44" i="14"/>
  <c r="D44" i="14"/>
  <c r="C44" i="14"/>
  <c r="B44" i="14"/>
  <c r="K43" i="14"/>
  <c r="J43" i="14"/>
  <c r="I43" i="14"/>
  <c r="H43" i="14"/>
  <c r="G43" i="14"/>
  <c r="F43" i="14"/>
  <c r="E43" i="14"/>
  <c r="D43" i="14"/>
  <c r="C43" i="14"/>
  <c r="B43" i="14"/>
  <c r="K41" i="14"/>
  <c r="J41" i="14"/>
  <c r="I41" i="14"/>
  <c r="H41" i="14"/>
  <c r="G41" i="14"/>
  <c r="F41" i="14"/>
  <c r="E41" i="14"/>
  <c r="D41" i="14"/>
  <c r="C41" i="14"/>
  <c r="B41" i="14"/>
  <c r="K40" i="14"/>
  <c r="J40" i="14"/>
  <c r="I40" i="14"/>
  <c r="H40" i="14"/>
  <c r="G40" i="14"/>
  <c r="F40" i="14"/>
  <c r="E40" i="14"/>
  <c r="D40" i="14"/>
  <c r="C40" i="14"/>
  <c r="B40" i="14"/>
  <c r="K39" i="14"/>
  <c r="J39" i="14"/>
  <c r="I39" i="14"/>
  <c r="H39" i="14"/>
  <c r="G39" i="14"/>
  <c r="F39" i="14"/>
  <c r="E39" i="14"/>
  <c r="D39" i="14"/>
  <c r="C39" i="14"/>
  <c r="B39" i="14"/>
  <c r="K30" i="14"/>
  <c r="J30" i="14"/>
  <c r="I30" i="14"/>
  <c r="H30" i="14"/>
  <c r="G30" i="14"/>
  <c r="F30" i="14"/>
  <c r="E30" i="14"/>
  <c r="D30" i="14"/>
  <c r="C30" i="14"/>
  <c r="B30" i="14"/>
  <c r="K29" i="14"/>
  <c r="J29" i="14"/>
  <c r="I29" i="14"/>
  <c r="H29" i="14"/>
  <c r="G29" i="14"/>
  <c r="F29" i="14"/>
  <c r="E29" i="14"/>
  <c r="D29" i="14"/>
  <c r="C29" i="14"/>
  <c r="B29" i="14"/>
  <c r="K27" i="14"/>
  <c r="J27" i="14"/>
  <c r="I27" i="14"/>
  <c r="H27" i="14"/>
  <c r="G27" i="14"/>
  <c r="F27" i="14"/>
  <c r="E27" i="14"/>
  <c r="D27" i="14"/>
  <c r="C27" i="14"/>
  <c r="B27" i="14"/>
  <c r="K26" i="14"/>
  <c r="J26" i="14"/>
  <c r="I26" i="14"/>
  <c r="H26" i="14"/>
  <c r="G26" i="14"/>
  <c r="F26" i="14"/>
  <c r="E26" i="14"/>
  <c r="D26" i="14"/>
  <c r="C26" i="14"/>
  <c r="B26" i="14"/>
  <c r="K25" i="14"/>
  <c r="J25" i="14"/>
  <c r="I25" i="14"/>
  <c r="H25" i="14"/>
  <c r="G25" i="14"/>
  <c r="F25" i="14"/>
  <c r="E25" i="14"/>
  <c r="D25" i="14"/>
  <c r="C25" i="14"/>
  <c r="B25" i="14"/>
  <c r="K16" i="14"/>
  <c r="J16" i="14"/>
  <c r="I16" i="14"/>
  <c r="H16" i="14"/>
  <c r="G16" i="14"/>
  <c r="F16" i="14"/>
  <c r="E16" i="14"/>
  <c r="D16" i="14"/>
  <c r="C16" i="14"/>
  <c r="B16" i="14"/>
  <c r="K15" i="14"/>
  <c r="J15" i="14"/>
  <c r="I15" i="14"/>
  <c r="H15" i="14"/>
  <c r="G15" i="14"/>
  <c r="F15" i="14"/>
  <c r="E15" i="14"/>
  <c r="D15" i="14"/>
  <c r="C15" i="14"/>
  <c r="B15" i="14"/>
  <c r="K13" i="14"/>
  <c r="J13" i="14"/>
  <c r="I13" i="14"/>
  <c r="H13" i="14"/>
  <c r="G13" i="14"/>
  <c r="F13" i="14"/>
  <c r="E13" i="14"/>
  <c r="D13" i="14"/>
  <c r="C13" i="14"/>
  <c r="B13" i="14"/>
  <c r="K12" i="14"/>
  <c r="J12" i="14"/>
  <c r="I12" i="14"/>
  <c r="H12" i="14"/>
  <c r="G12" i="14"/>
  <c r="F12" i="14"/>
  <c r="E12" i="14"/>
  <c r="D12" i="14"/>
  <c r="C12" i="14"/>
  <c r="B12" i="14"/>
  <c r="K11" i="14"/>
  <c r="J11" i="14"/>
  <c r="I11" i="14"/>
  <c r="H11" i="14"/>
  <c r="G11" i="14"/>
  <c r="F11" i="14"/>
  <c r="E11" i="14"/>
  <c r="D11" i="14"/>
  <c r="C11" i="14"/>
  <c r="B11" i="14"/>
  <c r="K11" i="13"/>
  <c r="K12" i="13"/>
  <c r="K13" i="13"/>
  <c r="K15" i="13"/>
  <c r="K16" i="13"/>
  <c r="J16" i="13"/>
  <c r="I16" i="13"/>
  <c r="H16" i="13"/>
  <c r="G16" i="13"/>
  <c r="F16" i="13"/>
  <c r="E16" i="13"/>
  <c r="D16" i="13"/>
  <c r="C16" i="13"/>
  <c r="B16" i="13"/>
  <c r="B15" i="13"/>
  <c r="C15" i="13"/>
  <c r="D15" i="13"/>
  <c r="E15" i="13"/>
  <c r="F15" i="13"/>
  <c r="G15" i="13"/>
  <c r="H15" i="13"/>
  <c r="I15" i="13"/>
  <c r="J15" i="13"/>
  <c r="J13" i="13"/>
  <c r="I13" i="13"/>
  <c r="H13" i="13"/>
  <c r="G13" i="13"/>
  <c r="F13" i="13"/>
  <c r="E13" i="13"/>
  <c r="D13" i="13"/>
  <c r="C13" i="13"/>
  <c r="B13" i="13"/>
  <c r="B12" i="13"/>
  <c r="B11" i="13"/>
  <c r="J11" i="13"/>
  <c r="J12" i="13"/>
  <c r="I12" i="13"/>
  <c r="H12" i="13"/>
  <c r="G12" i="13"/>
  <c r="F12" i="13"/>
  <c r="E12" i="13"/>
  <c r="D12" i="13"/>
  <c r="C12" i="13"/>
  <c r="C11" i="13"/>
  <c r="K146" i="13"/>
  <c r="J146" i="13"/>
  <c r="I146" i="13"/>
  <c r="H146" i="13"/>
  <c r="G146" i="13"/>
  <c r="F146" i="13"/>
  <c r="E146" i="13"/>
  <c r="D146" i="13"/>
  <c r="C146" i="13"/>
  <c r="B146" i="13"/>
  <c r="K142" i="13"/>
  <c r="J142" i="13"/>
  <c r="I142" i="13"/>
  <c r="H142" i="13"/>
  <c r="G142" i="13"/>
  <c r="F142" i="13"/>
  <c r="E142" i="13"/>
  <c r="D142" i="13"/>
  <c r="C142" i="13"/>
  <c r="B142" i="13"/>
  <c r="K141" i="13"/>
  <c r="J141" i="13"/>
  <c r="I141" i="13"/>
  <c r="H141" i="13"/>
  <c r="G141" i="13"/>
  <c r="F141" i="13"/>
  <c r="E141" i="13"/>
  <c r="D141" i="13"/>
  <c r="C141" i="13"/>
  <c r="B141" i="13"/>
  <c r="K139" i="13"/>
  <c r="J139" i="13"/>
  <c r="I139" i="13"/>
  <c r="H139" i="13"/>
  <c r="G139" i="13"/>
  <c r="F139" i="13"/>
  <c r="E139" i="13"/>
  <c r="D139" i="13"/>
  <c r="C139" i="13"/>
  <c r="B139" i="13"/>
  <c r="K138" i="13"/>
  <c r="J138" i="13"/>
  <c r="I138" i="13"/>
  <c r="H138" i="13"/>
  <c r="G138" i="13"/>
  <c r="F138" i="13"/>
  <c r="E138" i="13"/>
  <c r="D138" i="13"/>
  <c r="C138" i="13"/>
  <c r="B138" i="13"/>
  <c r="K137" i="13"/>
  <c r="J137" i="13"/>
  <c r="I137" i="13"/>
  <c r="H137" i="13"/>
  <c r="G137" i="13"/>
  <c r="F137" i="13"/>
  <c r="E137" i="13"/>
  <c r="D137" i="13"/>
  <c r="C137" i="13"/>
  <c r="B137" i="13"/>
  <c r="K128" i="13"/>
  <c r="J128" i="13"/>
  <c r="I128" i="13"/>
  <c r="H128" i="13"/>
  <c r="G128" i="13"/>
  <c r="F128" i="13"/>
  <c r="E128" i="13"/>
  <c r="D128" i="13"/>
  <c r="C128" i="13"/>
  <c r="B128" i="13"/>
  <c r="K127" i="13"/>
  <c r="J127" i="13"/>
  <c r="I127" i="13"/>
  <c r="H127" i="13"/>
  <c r="G127" i="13"/>
  <c r="F127" i="13"/>
  <c r="E127" i="13"/>
  <c r="D127" i="13"/>
  <c r="C127" i="13"/>
  <c r="B127" i="13"/>
  <c r="K125" i="13"/>
  <c r="J125" i="13"/>
  <c r="I125" i="13"/>
  <c r="H125" i="13"/>
  <c r="G125" i="13"/>
  <c r="F125" i="13"/>
  <c r="E125" i="13"/>
  <c r="D125" i="13"/>
  <c r="C125" i="13"/>
  <c r="B125" i="13"/>
  <c r="K124" i="13"/>
  <c r="J124" i="13"/>
  <c r="I124" i="13"/>
  <c r="H124" i="13"/>
  <c r="G124" i="13"/>
  <c r="F124" i="13"/>
  <c r="E124" i="13"/>
  <c r="D124" i="13"/>
  <c r="C124" i="13"/>
  <c r="B124" i="13"/>
  <c r="K123" i="13"/>
  <c r="J123" i="13"/>
  <c r="I123" i="13"/>
  <c r="H123" i="13"/>
  <c r="G123" i="13"/>
  <c r="F123" i="13"/>
  <c r="E123" i="13"/>
  <c r="D123" i="13"/>
  <c r="C123" i="13"/>
  <c r="B123" i="13"/>
  <c r="K114" i="13"/>
  <c r="J114" i="13"/>
  <c r="I114" i="13"/>
  <c r="H114" i="13"/>
  <c r="G114" i="13"/>
  <c r="F114" i="13"/>
  <c r="E114" i="13"/>
  <c r="D114" i="13"/>
  <c r="C114" i="13"/>
  <c r="B114" i="13"/>
  <c r="K113" i="13"/>
  <c r="J113" i="13"/>
  <c r="I113" i="13"/>
  <c r="H113" i="13"/>
  <c r="G113" i="13"/>
  <c r="F113" i="13"/>
  <c r="E113" i="13"/>
  <c r="D113" i="13"/>
  <c r="C113" i="13"/>
  <c r="B113" i="13"/>
  <c r="K111" i="13"/>
  <c r="J111" i="13"/>
  <c r="I111" i="13"/>
  <c r="H111" i="13"/>
  <c r="G111" i="13"/>
  <c r="F111" i="13"/>
  <c r="E111" i="13"/>
  <c r="D111" i="13"/>
  <c r="C111" i="13"/>
  <c r="B111" i="13"/>
  <c r="K110" i="13"/>
  <c r="J110" i="13"/>
  <c r="I110" i="13"/>
  <c r="H110" i="13"/>
  <c r="G110" i="13"/>
  <c r="F110" i="13"/>
  <c r="E110" i="13"/>
  <c r="D110" i="13"/>
  <c r="C110" i="13"/>
  <c r="B110" i="13"/>
  <c r="K109" i="13"/>
  <c r="J109" i="13"/>
  <c r="I109" i="13"/>
  <c r="H109" i="13"/>
  <c r="G109" i="13"/>
  <c r="F109" i="13"/>
  <c r="E109" i="13"/>
  <c r="D109" i="13"/>
  <c r="C109" i="13"/>
  <c r="B109" i="13"/>
  <c r="K100" i="13"/>
  <c r="J100" i="13"/>
  <c r="I100" i="13"/>
  <c r="H100" i="13"/>
  <c r="G100" i="13"/>
  <c r="F100" i="13"/>
  <c r="E100" i="13"/>
  <c r="D100" i="13"/>
  <c r="C100" i="13"/>
  <c r="B100" i="13"/>
  <c r="K99" i="13"/>
  <c r="J99" i="13"/>
  <c r="I99" i="13"/>
  <c r="H99" i="13"/>
  <c r="G99" i="13"/>
  <c r="F99" i="13"/>
  <c r="E99" i="13"/>
  <c r="D99" i="13"/>
  <c r="C99" i="13"/>
  <c r="B99" i="13"/>
  <c r="K97" i="13"/>
  <c r="J97" i="13"/>
  <c r="I97" i="13"/>
  <c r="H97" i="13"/>
  <c r="G97" i="13"/>
  <c r="F97" i="13"/>
  <c r="E97" i="13"/>
  <c r="D97" i="13"/>
  <c r="C97" i="13"/>
  <c r="B97" i="13"/>
  <c r="K96" i="13"/>
  <c r="J96" i="13"/>
  <c r="I96" i="13"/>
  <c r="H96" i="13"/>
  <c r="G96" i="13"/>
  <c r="F96" i="13"/>
  <c r="E96" i="13"/>
  <c r="D96" i="13"/>
  <c r="C96" i="13"/>
  <c r="B96" i="13"/>
  <c r="K95" i="13"/>
  <c r="J95" i="13"/>
  <c r="I95" i="13"/>
  <c r="H95" i="13"/>
  <c r="G95" i="13"/>
  <c r="F95" i="13"/>
  <c r="E95" i="13"/>
  <c r="D95" i="13"/>
  <c r="C95" i="13"/>
  <c r="B95" i="13"/>
  <c r="K86" i="13"/>
  <c r="J86" i="13"/>
  <c r="I86" i="13"/>
  <c r="H86" i="13"/>
  <c r="G86" i="13"/>
  <c r="F86" i="13"/>
  <c r="E86" i="13"/>
  <c r="D86" i="13"/>
  <c r="C86" i="13"/>
  <c r="B86" i="13"/>
  <c r="K85" i="13"/>
  <c r="J85" i="13"/>
  <c r="I85" i="13"/>
  <c r="H85" i="13"/>
  <c r="G85" i="13"/>
  <c r="F85" i="13"/>
  <c r="E85" i="13"/>
  <c r="D85" i="13"/>
  <c r="C85" i="13"/>
  <c r="B85" i="13"/>
  <c r="K83" i="13"/>
  <c r="J83" i="13"/>
  <c r="I83" i="13"/>
  <c r="H83" i="13"/>
  <c r="G83" i="13"/>
  <c r="F83" i="13"/>
  <c r="E83" i="13"/>
  <c r="D83" i="13"/>
  <c r="C83" i="13"/>
  <c r="B83" i="13"/>
  <c r="K82" i="13"/>
  <c r="J82" i="13"/>
  <c r="I82" i="13"/>
  <c r="H82" i="13"/>
  <c r="G82" i="13"/>
  <c r="F82" i="13"/>
  <c r="E82" i="13"/>
  <c r="D82" i="13"/>
  <c r="C82" i="13"/>
  <c r="B82" i="13"/>
  <c r="K81" i="13"/>
  <c r="J81" i="13"/>
  <c r="I81" i="13"/>
  <c r="H81" i="13"/>
  <c r="G81" i="13"/>
  <c r="F81" i="13"/>
  <c r="E81" i="13"/>
  <c r="D81" i="13"/>
  <c r="C81" i="13"/>
  <c r="B81" i="13"/>
  <c r="K72" i="13"/>
  <c r="J72" i="13"/>
  <c r="I72" i="13"/>
  <c r="H72" i="13"/>
  <c r="G72" i="13"/>
  <c r="F72" i="13"/>
  <c r="E72" i="13"/>
  <c r="D72" i="13"/>
  <c r="C72" i="13"/>
  <c r="B72" i="13"/>
  <c r="K71" i="13"/>
  <c r="J71" i="13"/>
  <c r="I71" i="13"/>
  <c r="H71" i="13"/>
  <c r="G71" i="13"/>
  <c r="F71" i="13"/>
  <c r="E71" i="13"/>
  <c r="D71" i="13"/>
  <c r="C71" i="13"/>
  <c r="B71" i="13"/>
  <c r="J69" i="13"/>
  <c r="I69" i="13"/>
  <c r="H69" i="13"/>
  <c r="G69" i="13"/>
  <c r="F69" i="13"/>
  <c r="E69" i="13"/>
  <c r="D69" i="13"/>
  <c r="C69" i="13"/>
  <c r="B69" i="13"/>
  <c r="J68" i="13"/>
  <c r="I68" i="13"/>
  <c r="H68" i="13"/>
  <c r="G68" i="13"/>
  <c r="F68" i="13"/>
  <c r="E68" i="13"/>
  <c r="D68" i="13"/>
  <c r="C68" i="13"/>
  <c r="B68" i="13"/>
  <c r="J67" i="13"/>
  <c r="I67" i="13"/>
  <c r="H67" i="13"/>
  <c r="G67" i="13"/>
  <c r="F67" i="13"/>
  <c r="E67" i="13"/>
  <c r="D67" i="13"/>
  <c r="C67" i="13"/>
  <c r="B67" i="13"/>
  <c r="K58" i="13"/>
  <c r="J58" i="13"/>
  <c r="I58" i="13"/>
  <c r="H58" i="13"/>
  <c r="G58" i="13"/>
  <c r="F58" i="13"/>
  <c r="E58" i="13"/>
  <c r="D58" i="13"/>
  <c r="C58" i="13"/>
  <c r="B58" i="13"/>
  <c r="K57" i="13"/>
  <c r="J57" i="13"/>
  <c r="I57" i="13"/>
  <c r="H57" i="13"/>
  <c r="G57" i="13"/>
  <c r="F57" i="13"/>
  <c r="E57" i="13"/>
  <c r="D57" i="13"/>
  <c r="C57" i="13"/>
  <c r="B57" i="13"/>
  <c r="K55" i="13"/>
  <c r="J55" i="13"/>
  <c r="I55" i="13"/>
  <c r="H55" i="13"/>
  <c r="G55" i="13"/>
  <c r="F55" i="13"/>
  <c r="E55" i="13"/>
  <c r="D55" i="13"/>
  <c r="C55" i="13"/>
  <c r="B55" i="13"/>
  <c r="K54" i="13"/>
  <c r="J54" i="13"/>
  <c r="I54" i="13"/>
  <c r="H54" i="13"/>
  <c r="G54" i="13"/>
  <c r="F54" i="13"/>
  <c r="E54" i="13"/>
  <c r="D54" i="13"/>
  <c r="C54" i="13"/>
  <c r="B54" i="13"/>
  <c r="K53" i="13"/>
  <c r="J53" i="13"/>
  <c r="I53" i="13"/>
  <c r="H53" i="13"/>
  <c r="G53" i="13"/>
  <c r="F53" i="13"/>
  <c r="E53" i="13"/>
  <c r="D53" i="13"/>
  <c r="C53" i="13"/>
  <c r="B53" i="13"/>
  <c r="K44" i="13"/>
  <c r="J44" i="13"/>
  <c r="I44" i="13"/>
  <c r="H44" i="13"/>
  <c r="G44" i="13"/>
  <c r="F44" i="13"/>
  <c r="E44" i="13"/>
  <c r="D44" i="13"/>
  <c r="C44" i="13"/>
  <c r="B44" i="13"/>
  <c r="K43" i="13"/>
  <c r="J43" i="13"/>
  <c r="I43" i="13"/>
  <c r="H43" i="13"/>
  <c r="G43" i="13"/>
  <c r="F43" i="13"/>
  <c r="E43" i="13"/>
  <c r="D43" i="13"/>
  <c r="C43" i="13"/>
  <c r="B43" i="13"/>
  <c r="K41" i="13"/>
  <c r="J41" i="13"/>
  <c r="I41" i="13"/>
  <c r="H41" i="13"/>
  <c r="G41" i="13"/>
  <c r="F41" i="13"/>
  <c r="E41" i="13"/>
  <c r="D41" i="13"/>
  <c r="C41" i="13"/>
  <c r="B41" i="13"/>
  <c r="K40" i="13"/>
  <c r="J40" i="13"/>
  <c r="I40" i="13"/>
  <c r="H40" i="13"/>
  <c r="G40" i="13"/>
  <c r="F40" i="13"/>
  <c r="E40" i="13"/>
  <c r="D40" i="13"/>
  <c r="C40" i="13"/>
  <c r="B40" i="13"/>
  <c r="K39" i="13"/>
  <c r="J39" i="13"/>
  <c r="I39" i="13"/>
  <c r="H39" i="13"/>
  <c r="G39" i="13"/>
  <c r="F39" i="13"/>
  <c r="E39" i="13"/>
  <c r="D39" i="13"/>
  <c r="C39" i="13"/>
  <c r="B39" i="13"/>
  <c r="K30" i="13"/>
  <c r="J30" i="13"/>
  <c r="I30" i="13"/>
  <c r="H30" i="13"/>
  <c r="G30" i="13"/>
  <c r="F30" i="13"/>
  <c r="E30" i="13"/>
  <c r="D30" i="13"/>
  <c r="C30" i="13"/>
  <c r="B30" i="13"/>
  <c r="K29" i="13"/>
  <c r="J29" i="13"/>
  <c r="I29" i="13"/>
  <c r="H29" i="13"/>
  <c r="G29" i="13"/>
  <c r="F29" i="13"/>
  <c r="E29" i="13"/>
  <c r="D29" i="13"/>
  <c r="C29" i="13"/>
  <c r="B29" i="13"/>
  <c r="K27" i="13"/>
  <c r="J27" i="13"/>
  <c r="I27" i="13"/>
  <c r="H27" i="13"/>
  <c r="G27" i="13"/>
  <c r="F27" i="13"/>
  <c r="E27" i="13"/>
  <c r="D27" i="13"/>
  <c r="C27" i="13"/>
  <c r="B27" i="13"/>
  <c r="K26" i="13"/>
  <c r="J26" i="13"/>
  <c r="I26" i="13"/>
  <c r="H26" i="13"/>
  <c r="G26" i="13"/>
  <c r="F26" i="13"/>
  <c r="E26" i="13"/>
  <c r="D26" i="13"/>
  <c r="C26" i="13"/>
  <c r="B26" i="13"/>
  <c r="K25" i="13"/>
  <c r="J25" i="13"/>
  <c r="I25" i="13"/>
  <c r="H25" i="13"/>
  <c r="G25" i="13"/>
  <c r="F25" i="13"/>
  <c r="E25" i="13"/>
  <c r="D25" i="13"/>
  <c r="C25" i="13"/>
  <c r="B25" i="13"/>
  <c r="I11" i="13"/>
  <c r="H11" i="13"/>
  <c r="G11" i="13"/>
  <c r="F11" i="13"/>
  <c r="E11" i="13"/>
  <c r="D11" i="13"/>
  <c r="N24" i="6"/>
  <c r="K24" i="6"/>
  <c r="H24" i="6"/>
  <c r="E24" i="6"/>
  <c r="K146" i="12"/>
  <c r="J146" i="12"/>
  <c r="I146" i="12"/>
  <c r="H146" i="12"/>
  <c r="G146" i="12"/>
  <c r="F146" i="12"/>
  <c r="E146" i="12"/>
  <c r="D146" i="12"/>
  <c r="C146" i="12"/>
  <c r="B146" i="12"/>
  <c r="K142" i="12"/>
  <c r="J142" i="12"/>
  <c r="I142" i="12"/>
  <c r="H142" i="12"/>
  <c r="G142" i="12"/>
  <c r="F142" i="12"/>
  <c r="E142" i="12"/>
  <c r="D142" i="12"/>
  <c r="C142" i="12"/>
  <c r="B142" i="12"/>
  <c r="K141" i="12"/>
  <c r="J141" i="12"/>
  <c r="I141" i="12"/>
  <c r="H141" i="12"/>
  <c r="G141" i="12"/>
  <c r="F141" i="12"/>
  <c r="E141" i="12"/>
  <c r="D141" i="12"/>
  <c r="C141" i="12"/>
  <c r="B141" i="12"/>
  <c r="K139" i="12"/>
  <c r="J139" i="12"/>
  <c r="I139" i="12"/>
  <c r="H139" i="12"/>
  <c r="G139" i="12"/>
  <c r="F139" i="12"/>
  <c r="E139" i="12"/>
  <c r="D139" i="12"/>
  <c r="C139" i="12"/>
  <c r="B139" i="12"/>
  <c r="K138" i="12"/>
  <c r="J138" i="12"/>
  <c r="I138" i="12"/>
  <c r="H138" i="12"/>
  <c r="G138" i="12"/>
  <c r="F138" i="12"/>
  <c r="E138" i="12"/>
  <c r="D138" i="12"/>
  <c r="C138" i="12"/>
  <c r="B138" i="12"/>
  <c r="K137" i="12"/>
  <c r="J137" i="12"/>
  <c r="I137" i="12"/>
  <c r="H137" i="12"/>
  <c r="G137" i="12"/>
  <c r="F137" i="12"/>
  <c r="E137" i="12"/>
  <c r="D137" i="12"/>
  <c r="C137" i="12"/>
  <c r="B137" i="12"/>
  <c r="K128" i="12"/>
  <c r="J128" i="12"/>
  <c r="I128" i="12"/>
  <c r="H128" i="12"/>
  <c r="G128" i="12"/>
  <c r="F128" i="12"/>
  <c r="E128" i="12"/>
  <c r="D128" i="12"/>
  <c r="C128" i="12"/>
  <c r="B128" i="12"/>
  <c r="K127" i="12"/>
  <c r="J127" i="12"/>
  <c r="I127" i="12"/>
  <c r="H127" i="12"/>
  <c r="G127" i="12"/>
  <c r="F127" i="12"/>
  <c r="E127" i="12"/>
  <c r="D127" i="12"/>
  <c r="C127" i="12"/>
  <c r="B127" i="12"/>
  <c r="K125" i="12"/>
  <c r="J125" i="12"/>
  <c r="I125" i="12"/>
  <c r="H125" i="12"/>
  <c r="G125" i="12"/>
  <c r="F125" i="12"/>
  <c r="E125" i="12"/>
  <c r="D125" i="12"/>
  <c r="C125" i="12"/>
  <c r="B125" i="12"/>
  <c r="K124" i="12"/>
  <c r="J124" i="12"/>
  <c r="I124" i="12"/>
  <c r="H124" i="12"/>
  <c r="G124" i="12"/>
  <c r="F124" i="12"/>
  <c r="E124" i="12"/>
  <c r="D124" i="12"/>
  <c r="C124" i="12"/>
  <c r="B124" i="12"/>
  <c r="K123" i="12"/>
  <c r="J123" i="12"/>
  <c r="I123" i="12"/>
  <c r="H123" i="12"/>
  <c r="G123" i="12"/>
  <c r="F123" i="12"/>
  <c r="E123" i="12"/>
  <c r="D123" i="12"/>
  <c r="C123" i="12"/>
  <c r="B123" i="12"/>
  <c r="K114" i="12"/>
  <c r="J114" i="12"/>
  <c r="I114" i="12"/>
  <c r="H114" i="12"/>
  <c r="G114" i="12"/>
  <c r="F114" i="12"/>
  <c r="E114" i="12"/>
  <c r="D114" i="12"/>
  <c r="C114" i="12"/>
  <c r="B114" i="12"/>
  <c r="K113" i="12"/>
  <c r="J113" i="12"/>
  <c r="I113" i="12"/>
  <c r="H113" i="12"/>
  <c r="G113" i="12"/>
  <c r="F113" i="12"/>
  <c r="E113" i="12"/>
  <c r="D113" i="12"/>
  <c r="C113" i="12"/>
  <c r="B113" i="12"/>
  <c r="K111" i="12"/>
  <c r="J111" i="12"/>
  <c r="I111" i="12"/>
  <c r="H111" i="12"/>
  <c r="G111" i="12"/>
  <c r="F111" i="12"/>
  <c r="E111" i="12"/>
  <c r="D111" i="12"/>
  <c r="C111" i="12"/>
  <c r="B111" i="12"/>
  <c r="K110" i="12"/>
  <c r="J110" i="12"/>
  <c r="I110" i="12"/>
  <c r="H110" i="12"/>
  <c r="G110" i="12"/>
  <c r="F110" i="12"/>
  <c r="E110" i="12"/>
  <c r="D110" i="12"/>
  <c r="C110" i="12"/>
  <c r="B110" i="12"/>
  <c r="K109" i="12"/>
  <c r="J109" i="12"/>
  <c r="I109" i="12"/>
  <c r="H109" i="12"/>
  <c r="G109" i="12"/>
  <c r="F109" i="12"/>
  <c r="E109" i="12"/>
  <c r="D109" i="12"/>
  <c r="C109" i="12"/>
  <c r="B109" i="12"/>
  <c r="K100" i="12"/>
  <c r="J100" i="12"/>
  <c r="I100" i="12"/>
  <c r="H100" i="12"/>
  <c r="G100" i="12"/>
  <c r="F100" i="12"/>
  <c r="E100" i="12"/>
  <c r="D100" i="12"/>
  <c r="C100" i="12"/>
  <c r="B100" i="12"/>
  <c r="K99" i="12"/>
  <c r="J99" i="12"/>
  <c r="I99" i="12"/>
  <c r="H99" i="12"/>
  <c r="G99" i="12"/>
  <c r="F99" i="12"/>
  <c r="E99" i="12"/>
  <c r="D99" i="12"/>
  <c r="C99" i="12"/>
  <c r="B99" i="12"/>
  <c r="K97" i="12"/>
  <c r="J97" i="12"/>
  <c r="I97" i="12"/>
  <c r="H97" i="12"/>
  <c r="G97" i="12"/>
  <c r="F97" i="12"/>
  <c r="E97" i="12"/>
  <c r="D97" i="12"/>
  <c r="C97" i="12"/>
  <c r="B97" i="12"/>
  <c r="K96" i="12"/>
  <c r="J96" i="12"/>
  <c r="I96" i="12"/>
  <c r="H96" i="12"/>
  <c r="G96" i="12"/>
  <c r="F96" i="12"/>
  <c r="E96" i="12"/>
  <c r="D96" i="12"/>
  <c r="C96" i="12"/>
  <c r="B96" i="12"/>
  <c r="K95" i="12"/>
  <c r="J95" i="12"/>
  <c r="I95" i="12"/>
  <c r="H95" i="12"/>
  <c r="G95" i="12"/>
  <c r="F95" i="12"/>
  <c r="E95" i="12"/>
  <c r="D95" i="12"/>
  <c r="C95" i="12"/>
  <c r="B95" i="12"/>
  <c r="K86" i="12"/>
  <c r="J86" i="12"/>
  <c r="I86" i="12"/>
  <c r="H86" i="12"/>
  <c r="G86" i="12"/>
  <c r="F86" i="12"/>
  <c r="E86" i="12"/>
  <c r="D86" i="12"/>
  <c r="C86" i="12"/>
  <c r="B86" i="12"/>
  <c r="K85" i="12"/>
  <c r="J85" i="12"/>
  <c r="I85" i="12"/>
  <c r="H85" i="12"/>
  <c r="G85" i="12"/>
  <c r="F85" i="12"/>
  <c r="E85" i="12"/>
  <c r="D85" i="12"/>
  <c r="C85" i="12"/>
  <c r="B85" i="12"/>
  <c r="K83" i="12"/>
  <c r="J83" i="12"/>
  <c r="I83" i="12"/>
  <c r="H83" i="12"/>
  <c r="G83" i="12"/>
  <c r="F83" i="12"/>
  <c r="E83" i="12"/>
  <c r="D83" i="12"/>
  <c r="C83" i="12"/>
  <c r="B83" i="12"/>
  <c r="K82" i="12"/>
  <c r="J82" i="12"/>
  <c r="I82" i="12"/>
  <c r="H82" i="12"/>
  <c r="G82" i="12"/>
  <c r="F82" i="12"/>
  <c r="E82" i="12"/>
  <c r="D82" i="12"/>
  <c r="C82" i="12"/>
  <c r="B82" i="12"/>
  <c r="K81" i="12"/>
  <c r="J81" i="12"/>
  <c r="I81" i="12"/>
  <c r="H81" i="12"/>
  <c r="G81" i="12"/>
  <c r="F81" i="12"/>
  <c r="E81" i="12"/>
  <c r="D81" i="12"/>
  <c r="C81" i="12"/>
  <c r="B81" i="12"/>
  <c r="K72" i="12"/>
  <c r="J72" i="12"/>
  <c r="I72" i="12"/>
  <c r="H72" i="12"/>
  <c r="G72" i="12"/>
  <c r="F72" i="12"/>
  <c r="E72" i="12"/>
  <c r="D72" i="12"/>
  <c r="C72" i="12"/>
  <c r="B72" i="12"/>
  <c r="K71" i="12"/>
  <c r="J71" i="12"/>
  <c r="I71" i="12"/>
  <c r="H71" i="12"/>
  <c r="G71" i="12"/>
  <c r="F71" i="12"/>
  <c r="E71" i="12"/>
  <c r="D71" i="12"/>
  <c r="C71" i="12"/>
  <c r="B71" i="12"/>
  <c r="K69" i="12"/>
  <c r="J69" i="12"/>
  <c r="I69" i="12"/>
  <c r="H69" i="12"/>
  <c r="G69" i="12"/>
  <c r="F69" i="12"/>
  <c r="E69" i="12"/>
  <c r="D69" i="12"/>
  <c r="C69" i="12"/>
  <c r="B69" i="12"/>
  <c r="K68" i="12"/>
  <c r="J68" i="12"/>
  <c r="I68" i="12"/>
  <c r="H68" i="12"/>
  <c r="G68" i="12"/>
  <c r="F68" i="12"/>
  <c r="E68" i="12"/>
  <c r="D68" i="12"/>
  <c r="C68" i="12"/>
  <c r="B68" i="12"/>
  <c r="K67" i="12"/>
  <c r="J67" i="12"/>
  <c r="I67" i="12"/>
  <c r="H67" i="12"/>
  <c r="G67" i="12"/>
  <c r="F67" i="12"/>
  <c r="E67" i="12"/>
  <c r="D67" i="12"/>
  <c r="C67" i="12"/>
  <c r="B67" i="12"/>
  <c r="K58" i="12"/>
  <c r="J58" i="12"/>
  <c r="I58" i="12"/>
  <c r="H58" i="12"/>
  <c r="G58" i="12"/>
  <c r="F58" i="12"/>
  <c r="E58" i="12"/>
  <c r="D58" i="12"/>
  <c r="C58" i="12"/>
  <c r="B58" i="12"/>
  <c r="K57" i="12"/>
  <c r="J57" i="12"/>
  <c r="I57" i="12"/>
  <c r="H57" i="12"/>
  <c r="G57" i="12"/>
  <c r="F57" i="12"/>
  <c r="E57" i="12"/>
  <c r="D57" i="12"/>
  <c r="C57" i="12"/>
  <c r="B57" i="12"/>
  <c r="K55" i="12"/>
  <c r="J55" i="12"/>
  <c r="I55" i="12"/>
  <c r="H55" i="12"/>
  <c r="G55" i="12"/>
  <c r="F55" i="12"/>
  <c r="E55" i="12"/>
  <c r="D55" i="12"/>
  <c r="C55" i="12"/>
  <c r="B55" i="12"/>
  <c r="K54" i="12"/>
  <c r="J54" i="12"/>
  <c r="I54" i="12"/>
  <c r="H54" i="12"/>
  <c r="G54" i="12"/>
  <c r="F54" i="12"/>
  <c r="E54" i="12"/>
  <c r="D54" i="12"/>
  <c r="C54" i="12"/>
  <c r="B54" i="12"/>
  <c r="K53" i="12"/>
  <c r="J53" i="12"/>
  <c r="I53" i="12"/>
  <c r="H53" i="12"/>
  <c r="G53" i="12"/>
  <c r="F53" i="12"/>
  <c r="E53" i="12"/>
  <c r="D53" i="12"/>
  <c r="C53" i="12"/>
  <c r="B53" i="12"/>
  <c r="K44" i="12"/>
  <c r="J44" i="12"/>
  <c r="I44" i="12"/>
  <c r="H44" i="12"/>
  <c r="G44" i="12"/>
  <c r="F44" i="12"/>
  <c r="E44" i="12"/>
  <c r="D44" i="12"/>
  <c r="C44" i="12"/>
  <c r="B44" i="12"/>
  <c r="K43" i="12"/>
  <c r="J43" i="12"/>
  <c r="I43" i="12"/>
  <c r="H43" i="12"/>
  <c r="G43" i="12"/>
  <c r="F43" i="12"/>
  <c r="E43" i="12"/>
  <c r="D43" i="12"/>
  <c r="C43" i="12"/>
  <c r="B43" i="12"/>
  <c r="K41" i="12"/>
  <c r="J41" i="12"/>
  <c r="I41" i="12"/>
  <c r="H41" i="12"/>
  <c r="G41" i="12"/>
  <c r="F41" i="12"/>
  <c r="E41" i="12"/>
  <c r="D41" i="12"/>
  <c r="C41" i="12"/>
  <c r="B41" i="12"/>
  <c r="K40" i="12"/>
  <c r="J40" i="12"/>
  <c r="I40" i="12"/>
  <c r="H40" i="12"/>
  <c r="G40" i="12"/>
  <c r="F40" i="12"/>
  <c r="E40" i="12"/>
  <c r="D40" i="12"/>
  <c r="C40" i="12"/>
  <c r="B40" i="12"/>
  <c r="K39" i="12"/>
  <c r="J39" i="12"/>
  <c r="I39" i="12"/>
  <c r="H39" i="12"/>
  <c r="G39" i="12"/>
  <c r="F39" i="12"/>
  <c r="E39" i="12"/>
  <c r="D39" i="12"/>
  <c r="C39" i="12"/>
  <c r="B39" i="12"/>
  <c r="K30" i="12"/>
  <c r="J30" i="12"/>
  <c r="I30" i="12"/>
  <c r="H30" i="12"/>
  <c r="G30" i="12"/>
  <c r="F30" i="12"/>
  <c r="E30" i="12"/>
  <c r="D30" i="12"/>
  <c r="C30" i="12"/>
  <c r="B30" i="12"/>
  <c r="K29" i="12"/>
  <c r="J29" i="12"/>
  <c r="I29" i="12"/>
  <c r="H29" i="12"/>
  <c r="G29" i="12"/>
  <c r="F29" i="12"/>
  <c r="E29" i="12"/>
  <c r="D29" i="12"/>
  <c r="C29" i="12"/>
  <c r="B29" i="12"/>
  <c r="K27" i="12"/>
  <c r="J27" i="12"/>
  <c r="I27" i="12"/>
  <c r="H27" i="12"/>
  <c r="G27" i="12"/>
  <c r="F27" i="12"/>
  <c r="E27" i="12"/>
  <c r="D27" i="12"/>
  <c r="C27" i="12"/>
  <c r="B27" i="12"/>
  <c r="K26" i="12"/>
  <c r="J26" i="12"/>
  <c r="I26" i="12"/>
  <c r="H26" i="12"/>
  <c r="G26" i="12"/>
  <c r="F26" i="12"/>
  <c r="E26" i="12"/>
  <c r="D26" i="12"/>
  <c r="C26" i="12"/>
  <c r="B26" i="12"/>
  <c r="K25" i="12"/>
  <c r="J25" i="12"/>
  <c r="I25" i="12"/>
  <c r="H25" i="12"/>
  <c r="G25" i="12"/>
  <c r="F25" i="12"/>
  <c r="E25" i="12"/>
  <c r="D25" i="12"/>
  <c r="C25" i="12"/>
  <c r="B25" i="12"/>
  <c r="K16" i="12"/>
  <c r="J16" i="12"/>
  <c r="I16" i="12"/>
  <c r="H16" i="12"/>
  <c r="G16" i="12"/>
  <c r="F16" i="12"/>
  <c r="E16" i="12"/>
  <c r="D16" i="12"/>
  <c r="C16" i="12"/>
  <c r="B16" i="12"/>
  <c r="K15" i="12"/>
  <c r="J15" i="12"/>
  <c r="I15" i="12"/>
  <c r="H15" i="12"/>
  <c r="G15" i="12"/>
  <c r="F15" i="12"/>
  <c r="E15" i="12"/>
  <c r="D15" i="12"/>
  <c r="C15" i="12"/>
  <c r="B15" i="12"/>
  <c r="K13" i="12"/>
  <c r="J13" i="12"/>
  <c r="I13" i="12"/>
  <c r="H13" i="12"/>
  <c r="G13" i="12"/>
  <c r="F13" i="12"/>
  <c r="E13" i="12"/>
  <c r="D13" i="12"/>
  <c r="C13" i="12"/>
  <c r="B13" i="12"/>
  <c r="K12" i="12"/>
  <c r="J12" i="12"/>
  <c r="I12" i="12"/>
  <c r="H12" i="12"/>
  <c r="G12" i="12"/>
  <c r="F12" i="12"/>
  <c r="E12" i="12"/>
  <c r="D12" i="12"/>
  <c r="C12" i="12"/>
  <c r="B12" i="12"/>
  <c r="K11" i="12"/>
  <c r="J11" i="12"/>
  <c r="I11" i="12"/>
  <c r="H11" i="12"/>
  <c r="G11" i="12"/>
  <c r="F11" i="12"/>
  <c r="E11" i="12"/>
  <c r="D11" i="12"/>
  <c r="C11" i="12"/>
  <c r="B11" i="12"/>
  <c r="F53" i="11"/>
  <c r="K141" i="11"/>
  <c r="J141" i="11"/>
  <c r="I141" i="11"/>
  <c r="H141" i="11"/>
  <c r="G141" i="11"/>
  <c r="F141" i="11"/>
  <c r="E141" i="11"/>
  <c r="D141" i="11"/>
  <c r="C141" i="11"/>
  <c r="B141" i="11"/>
  <c r="K127" i="11"/>
  <c r="J127" i="11"/>
  <c r="I127" i="11"/>
  <c r="H127" i="11"/>
  <c r="G127" i="11"/>
  <c r="F127" i="11"/>
  <c r="E127" i="11"/>
  <c r="D127" i="11"/>
  <c r="C127" i="11"/>
  <c r="B127" i="11"/>
  <c r="K113" i="11"/>
  <c r="J113" i="11"/>
  <c r="I113" i="11"/>
  <c r="H113" i="11"/>
  <c r="G113" i="11"/>
  <c r="F113" i="11"/>
  <c r="E113" i="11"/>
  <c r="D113" i="11"/>
  <c r="C113" i="11"/>
  <c r="B113" i="11"/>
  <c r="K99" i="11"/>
  <c r="J99" i="11"/>
  <c r="I99" i="11"/>
  <c r="H99" i="11"/>
  <c r="G99" i="11"/>
  <c r="F99" i="11"/>
  <c r="E99" i="11"/>
  <c r="D99" i="11"/>
  <c r="C99" i="11"/>
  <c r="B99" i="11"/>
  <c r="K85" i="11"/>
  <c r="J85" i="11"/>
  <c r="I85" i="11"/>
  <c r="H85" i="11"/>
  <c r="G85" i="11"/>
  <c r="F85" i="11"/>
  <c r="E85" i="11"/>
  <c r="D85" i="11"/>
  <c r="C85" i="11"/>
  <c r="B85" i="11"/>
  <c r="K71" i="11"/>
  <c r="J71" i="11"/>
  <c r="I71" i="11"/>
  <c r="H71" i="11"/>
  <c r="G71" i="11"/>
  <c r="F71" i="11"/>
  <c r="E71" i="11"/>
  <c r="D71" i="11"/>
  <c r="C71" i="11"/>
  <c r="B71" i="11"/>
  <c r="K57" i="11"/>
  <c r="J57" i="11"/>
  <c r="I57" i="11"/>
  <c r="H57" i="11"/>
  <c r="G57" i="11"/>
  <c r="F57" i="11"/>
  <c r="E57" i="11"/>
  <c r="D57" i="11"/>
  <c r="C57" i="11"/>
  <c r="B57" i="11"/>
  <c r="K43" i="11"/>
  <c r="J43" i="11"/>
  <c r="I43" i="11"/>
  <c r="H43" i="11"/>
  <c r="G43" i="11"/>
  <c r="F43" i="11"/>
  <c r="E43" i="11"/>
  <c r="D43" i="11"/>
  <c r="C43" i="11"/>
  <c r="B43" i="11"/>
  <c r="K29" i="11"/>
  <c r="J29" i="11"/>
  <c r="I29" i="11"/>
  <c r="H29" i="11"/>
  <c r="G29" i="11"/>
  <c r="F29" i="11"/>
  <c r="E29" i="11"/>
  <c r="D29" i="11"/>
  <c r="C29" i="11"/>
  <c r="B29" i="11"/>
  <c r="K15" i="11"/>
  <c r="J15" i="11"/>
  <c r="I15" i="11"/>
  <c r="H15" i="11"/>
  <c r="G15" i="11"/>
  <c r="F15" i="11"/>
  <c r="E15" i="11"/>
  <c r="D15" i="11"/>
  <c r="C15" i="11"/>
  <c r="B15" i="11"/>
  <c r="K146" i="11"/>
  <c r="J146" i="11"/>
  <c r="I146" i="11"/>
  <c r="H146" i="11"/>
  <c r="G146" i="11"/>
  <c r="F146" i="11"/>
  <c r="E146" i="11"/>
  <c r="D146" i="11"/>
  <c r="C146" i="11"/>
  <c r="B146" i="11"/>
  <c r="K142" i="11"/>
  <c r="J142" i="11"/>
  <c r="I142" i="11"/>
  <c r="H142" i="11"/>
  <c r="G142" i="11"/>
  <c r="F142" i="11"/>
  <c r="E142" i="11"/>
  <c r="D142" i="11"/>
  <c r="C142" i="11"/>
  <c r="B142" i="11"/>
  <c r="K139" i="11"/>
  <c r="J139" i="11"/>
  <c r="I139" i="11"/>
  <c r="H139" i="11"/>
  <c r="G139" i="11"/>
  <c r="F139" i="11"/>
  <c r="E139" i="11"/>
  <c r="D139" i="11"/>
  <c r="C139" i="11"/>
  <c r="B139" i="11"/>
  <c r="K138" i="11"/>
  <c r="J138" i="11"/>
  <c r="I138" i="11"/>
  <c r="H138" i="11"/>
  <c r="G138" i="11"/>
  <c r="F138" i="11"/>
  <c r="E138" i="11"/>
  <c r="D138" i="11"/>
  <c r="C138" i="11"/>
  <c r="B138" i="11"/>
  <c r="K137" i="11"/>
  <c r="J137" i="11"/>
  <c r="I137" i="11"/>
  <c r="H137" i="11"/>
  <c r="G137" i="11"/>
  <c r="F137" i="11"/>
  <c r="E137" i="11"/>
  <c r="D137" i="11"/>
  <c r="C137" i="11"/>
  <c r="B137" i="11"/>
  <c r="K128" i="11"/>
  <c r="J128" i="11"/>
  <c r="I128" i="11"/>
  <c r="H128" i="11"/>
  <c r="G128" i="11"/>
  <c r="F128" i="11"/>
  <c r="E128" i="11"/>
  <c r="D128" i="11"/>
  <c r="C128" i="11"/>
  <c r="B128" i="11"/>
  <c r="K125" i="11"/>
  <c r="J125" i="11"/>
  <c r="I125" i="11"/>
  <c r="H125" i="11"/>
  <c r="G125" i="11"/>
  <c r="F125" i="11"/>
  <c r="E125" i="11"/>
  <c r="D125" i="11"/>
  <c r="C125" i="11"/>
  <c r="B125" i="11"/>
  <c r="K124" i="11"/>
  <c r="J124" i="11"/>
  <c r="I124" i="11"/>
  <c r="H124" i="11"/>
  <c r="G124" i="11"/>
  <c r="F124" i="11"/>
  <c r="E124" i="11"/>
  <c r="D124" i="11"/>
  <c r="C124" i="11"/>
  <c r="B124" i="11"/>
  <c r="K123" i="11"/>
  <c r="J123" i="11"/>
  <c r="I123" i="11"/>
  <c r="H123" i="11"/>
  <c r="G123" i="11"/>
  <c r="F123" i="11"/>
  <c r="E123" i="11"/>
  <c r="D123" i="11"/>
  <c r="C123" i="11"/>
  <c r="B123" i="11"/>
  <c r="K114" i="11"/>
  <c r="J114" i="11"/>
  <c r="I114" i="11"/>
  <c r="H114" i="11"/>
  <c r="G114" i="11"/>
  <c r="F114" i="11"/>
  <c r="E114" i="11"/>
  <c r="D114" i="11"/>
  <c r="C114" i="11"/>
  <c r="B114" i="11"/>
  <c r="K111" i="11"/>
  <c r="J111" i="11"/>
  <c r="I111" i="11"/>
  <c r="H111" i="11"/>
  <c r="G111" i="11"/>
  <c r="F111" i="11"/>
  <c r="E111" i="11"/>
  <c r="D111" i="11"/>
  <c r="C111" i="11"/>
  <c r="B111" i="11"/>
  <c r="K110" i="11"/>
  <c r="J110" i="11"/>
  <c r="I110" i="11"/>
  <c r="H110" i="11"/>
  <c r="G110" i="11"/>
  <c r="F110" i="11"/>
  <c r="E110" i="11"/>
  <c r="D110" i="11"/>
  <c r="C110" i="11"/>
  <c r="B110" i="11"/>
  <c r="K109" i="11"/>
  <c r="J109" i="11"/>
  <c r="I109" i="11"/>
  <c r="H109" i="11"/>
  <c r="G109" i="11"/>
  <c r="F109" i="11"/>
  <c r="E109" i="11"/>
  <c r="D109" i="11"/>
  <c r="C109" i="11"/>
  <c r="B109" i="11"/>
  <c r="K100" i="11"/>
  <c r="J100" i="11"/>
  <c r="I100" i="11"/>
  <c r="H100" i="11"/>
  <c r="G100" i="11"/>
  <c r="F100" i="11"/>
  <c r="E100" i="11"/>
  <c r="D100" i="11"/>
  <c r="C100" i="11"/>
  <c r="B100" i="11"/>
  <c r="K97" i="11"/>
  <c r="J97" i="11"/>
  <c r="I97" i="11"/>
  <c r="H97" i="11"/>
  <c r="G97" i="11"/>
  <c r="F97" i="11"/>
  <c r="E97" i="11"/>
  <c r="D97" i="11"/>
  <c r="C97" i="11"/>
  <c r="B97" i="11"/>
  <c r="K96" i="11"/>
  <c r="J96" i="11"/>
  <c r="I96" i="11"/>
  <c r="H96" i="11"/>
  <c r="G96" i="11"/>
  <c r="F96" i="11"/>
  <c r="E96" i="11"/>
  <c r="D96" i="11"/>
  <c r="C96" i="11"/>
  <c r="B96" i="11"/>
  <c r="K95" i="11"/>
  <c r="J95" i="11"/>
  <c r="I95" i="11"/>
  <c r="H95" i="11"/>
  <c r="G95" i="11"/>
  <c r="F95" i="11"/>
  <c r="E95" i="11"/>
  <c r="D95" i="11"/>
  <c r="C95" i="11"/>
  <c r="B95" i="11"/>
  <c r="K86" i="11"/>
  <c r="J86" i="11"/>
  <c r="I86" i="11"/>
  <c r="H86" i="11"/>
  <c r="G86" i="11"/>
  <c r="F86" i="11"/>
  <c r="E86" i="11"/>
  <c r="D86" i="11"/>
  <c r="C86" i="11"/>
  <c r="B86" i="11"/>
  <c r="K83" i="11"/>
  <c r="J83" i="11"/>
  <c r="I83" i="11"/>
  <c r="H83" i="11"/>
  <c r="G83" i="11"/>
  <c r="F83" i="11"/>
  <c r="E83" i="11"/>
  <c r="D83" i="11"/>
  <c r="C83" i="11"/>
  <c r="B83" i="11"/>
  <c r="K82" i="11"/>
  <c r="J82" i="11"/>
  <c r="I82" i="11"/>
  <c r="H82" i="11"/>
  <c r="G82" i="11"/>
  <c r="F82" i="11"/>
  <c r="E82" i="11"/>
  <c r="D82" i="11"/>
  <c r="C82" i="11"/>
  <c r="B82" i="11"/>
  <c r="K81" i="11"/>
  <c r="J81" i="11"/>
  <c r="I81" i="11"/>
  <c r="H81" i="11"/>
  <c r="G81" i="11"/>
  <c r="F81" i="11"/>
  <c r="E81" i="11"/>
  <c r="D81" i="11"/>
  <c r="C81" i="11"/>
  <c r="B81" i="11"/>
  <c r="K72" i="11"/>
  <c r="J72" i="11"/>
  <c r="I72" i="11"/>
  <c r="H72" i="11"/>
  <c r="G72" i="11"/>
  <c r="F72" i="11"/>
  <c r="E72" i="11"/>
  <c r="D72" i="11"/>
  <c r="C72" i="11"/>
  <c r="B72" i="11"/>
  <c r="K69" i="11"/>
  <c r="J69" i="11"/>
  <c r="I69" i="11"/>
  <c r="H69" i="11"/>
  <c r="G69" i="11"/>
  <c r="F69" i="11"/>
  <c r="E69" i="11"/>
  <c r="D69" i="11"/>
  <c r="C69" i="11"/>
  <c r="B69" i="11"/>
  <c r="K68" i="11"/>
  <c r="J68" i="11"/>
  <c r="I68" i="11"/>
  <c r="H68" i="11"/>
  <c r="G68" i="11"/>
  <c r="F68" i="11"/>
  <c r="E68" i="11"/>
  <c r="D68" i="11"/>
  <c r="C68" i="11"/>
  <c r="B68" i="11"/>
  <c r="K67" i="11"/>
  <c r="J67" i="11"/>
  <c r="I67" i="11"/>
  <c r="H67" i="11"/>
  <c r="G67" i="11"/>
  <c r="F67" i="11"/>
  <c r="E67" i="11"/>
  <c r="D67" i="11"/>
  <c r="C67" i="11"/>
  <c r="B67" i="11"/>
  <c r="K58" i="11"/>
  <c r="J58" i="11"/>
  <c r="I58" i="11"/>
  <c r="H58" i="11"/>
  <c r="G58" i="11"/>
  <c r="F58" i="11"/>
  <c r="E58" i="11"/>
  <c r="D58" i="11"/>
  <c r="C58" i="11"/>
  <c r="B58" i="11"/>
  <c r="K55" i="11"/>
  <c r="J55" i="11"/>
  <c r="I55" i="11"/>
  <c r="H55" i="11"/>
  <c r="G55" i="11"/>
  <c r="F55" i="11"/>
  <c r="E55" i="11"/>
  <c r="D55" i="11"/>
  <c r="C55" i="11"/>
  <c r="B55" i="11"/>
  <c r="K54" i="11"/>
  <c r="J54" i="11"/>
  <c r="I54" i="11"/>
  <c r="H54" i="11"/>
  <c r="G54" i="11"/>
  <c r="F54" i="11"/>
  <c r="E54" i="11"/>
  <c r="D54" i="11"/>
  <c r="C54" i="11"/>
  <c r="B54" i="11"/>
  <c r="K53" i="11"/>
  <c r="J53" i="11"/>
  <c r="I53" i="11"/>
  <c r="H53" i="11"/>
  <c r="G53" i="11"/>
  <c r="E53" i="11"/>
  <c r="D53" i="11"/>
  <c r="C53" i="11"/>
  <c r="B53" i="11"/>
  <c r="K44" i="11"/>
  <c r="J44" i="11"/>
  <c r="I44" i="11"/>
  <c r="H44" i="11"/>
  <c r="G44" i="11"/>
  <c r="F44" i="11"/>
  <c r="E44" i="11"/>
  <c r="D44" i="11"/>
  <c r="C44" i="11"/>
  <c r="B44" i="11"/>
  <c r="K41" i="11"/>
  <c r="J41" i="11"/>
  <c r="I41" i="11"/>
  <c r="H41" i="11"/>
  <c r="G41" i="11"/>
  <c r="F41" i="11"/>
  <c r="E41" i="11"/>
  <c r="D41" i="11"/>
  <c r="C41" i="11"/>
  <c r="B41" i="11"/>
  <c r="K40" i="11"/>
  <c r="J40" i="11"/>
  <c r="I40" i="11"/>
  <c r="H40" i="11"/>
  <c r="G40" i="11"/>
  <c r="F40" i="11"/>
  <c r="E40" i="11"/>
  <c r="D40" i="11"/>
  <c r="C40" i="11"/>
  <c r="B40" i="11"/>
  <c r="K39" i="11"/>
  <c r="J39" i="11"/>
  <c r="I39" i="11"/>
  <c r="H39" i="11"/>
  <c r="G39" i="11"/>
  <c r="F39" i="11"/>
  <c r="E39" i="11"/>
  <c r="D39" i="11"/>
  <c r="C39" i="11"/>
  <c r="B39" i="11"/>
  <c r="K30" i="11"/>
  <c r="J30" i="11"/>
  <c r="I30" i="11"/>
  <c r="H30" i="11"/>
  <c r="G30" i="11"/>
  <c r="F30" i="11"/>
  <c r="E30" i="11"/>
  <c r="D30" i="11"/>
  <c r="C30" i="11"/>
  <c r="B30" i="11"/>
  <c r="K27" i="11"/>
  <c r="J27" i="11"/>
  <c r="I27" i="11"/>
  <c r="H27" i="11"/>
  <c r="G27" i="11"/>
  <c r="F27" i="11"/>
  <c r="E27" i="11"/>
  <c r="D27" i="11"/>
  <c r="C27" i="11"/>
  <c r="B27" i="11"/>
  <c r="K26" i="11"/>
  <c r="J26" i="11"/>
  <c r="I26" i="11"/>
  <c r="H26" i="11"/>
  <c r="G26" i="11"/>
  <c r="F26" i="11"/>
  <c r="E26" i="11"/>
  <c r="D26" i="11"/>
  <c r="C26" i="11"/>
  <c r="B26" i="11"/>
  <c r="K25" i="11"/>
  <c r="J25" i="11"/>
  <c r="I25" i="11"/>
  <c r="H25" i="11"/>
  <c r="G25" i="11"/>
  <c r="F25" i="11"/>
  <c r="E25" i="11"/>
  <c r="D25" i="11"/>
  <c r="C25" i="11"/>
  <c r="B25" i="11"/>
  <c r="K16" i="11"/>
  <c r="J16" i="11"/>
  <c r="I16" i="11"/>
  <c r="H16" i="11"/>
  <c r="G16" i="11"/>
  <c r="F16" i="11"/>
  <c r="E16" i="11"/>
  <c r="D16" i="11"/>
  <c r="C16" i="11"/>
  <c r="K13" i="11"/>
  <c r="J13" i="11"/>
  <c r="I13" i="11"/>
  <c r="H13" i="11"/>
  <c r="G13" i="11"/>
  <c r="F13" i="11"/>
  <c r="E13" i="11"/>
  <c r="D13" i="11"/>
  <c r="C13" i="11"/>
  <c r="K12" i="11"/>
  <c r="J12" i="11"/>
  <c r="I12" i="11"/>
  <c r="H12" i="11"/>
  <c r="G12" i="11"/>
  <c r="F12" i="11"/>
  <c r="E12" i="11"/>
  <c r="D12" i="11"/>
  <c r="C12" i="11"/>
  <c r="K11" i="11"/>
  <c r="J11" i="11"/>
  <c r="I11" i="11"/>
  <c r="H11" i="11"/>
  <c r="G11" i="11"/>
  <c r="F11" i="11"/>
  <c r="E11" i="11"/>
  <c r="D11" i="11"/>
  <c r="C11" i="11"/>
  <c r="B16" i="11"/>
  <c r="B13" i="11"/>
  <c r="B12" i="11"/>
  <c r="B11" i="11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E147" i="14" l="1"/>
  <c r="G150" i="11"/>
  <c r="K151" i="14"/>
  <c r="K150" i="14"/>
  <c r="K148" i="14"/>
  <c r="K149" i="14"/>
  <c r="K147" i="14"/>
  <c r="J150" i="14"/>
  <c r="J147" i="14"/>
  <c r="J151" i="14"/>
  <c r="J149" i="14"/>
  <c r="J148" i="14"/>
  <c r="I147" i="14"/>
  <c r="I150" i="14"/>
  <c r="I151" i="14"/>
  <c r="I148" i="14"/>
  <c r="I149" i="14"/>
  <c r="H150" i="14"/>
  <c r="H151" i="14"/>
  <c r="H149" i="14"/>
  <c r="H148" i="14"/>
  <c r="H147" i="14"/>
  <c r="G149" i="14"/>
  <c r="G150" i="14"/>
  <c r="G147" i="14"/>
  <c r="G151" i="14"/>
  <c r="G148" i="14"/>
  <c r="F150" i="14"/>
  <c r="F149" i="14"/>
  <c r="F151" i="14"/>
  <c r="F148" i="14"/>
  <c r="F147" i="14"/>
  <c r="E150" i="14"/>
  <c r="E149" i="14"/>
  <c r="E151" i="14"/>
  <c r="E148" i="14"/>
  <c r="D150" i="14"/>
  <c r="D147" i="14"/>
  <c r="D149" i="14"/>
  <c r="D151" i="14"/>
  <c r="D148" i="14"/>
  <c r="C150" i="14"/>
  <c r="C151" i="14"/>
  <c r="C147" i="14"/>
  <c r="C149" i="14"/>
  <c r="C148" i="14"/>
  <c r="B150" i="14"/>
  <c r="B147" i="14"/>
  <c r="B151" i="14"/>
  <c r="B149" i="14"/>
  <c r="B148" i="14"/>
  <c r="I150" i="13"/>
  <c r="H151" i="13"/>
  <c r="J150" i="13"/>
  <c r="B150" i="13"/>
  <c r="D150" i="13"/>
  <c r="E150" i="13"/>
  <c r="F150" i="13"/>
  <c r="H150" i="13"/>
  <c r="K150" i="13"/>
  <c r="I151" i="13"/>
  <c r="K147" i="13"/>
  <c r="G150" i="13"/>
  <c r="C150" i="13"/>
  <c r="B148" i="13"/>
  <c r="J147" i="13"/>
  <c r="H149" i="13"/>
  <c r="G147" i="13"/>
  <c r="B149" i="13"/>
  <c r="E148" i="13"/>
  <c r="K151" i="13"/>
  <c r="K149" i="13"/>
  <c r="J149" i="13"/>
  <c r="J151" i="13"/>
  <c r="G151" i="13"/>
  <c r="G149" i="13"/>
  <c r="F151" i="13"/>
  <c r="F149" i="13"/>
  <c r="D149" i="13"/>
  <c r="C149" i="13"/>
  <c r="C151" i="13"/>
  <c r="B151" i="13"/>
  <c r="B147" i="13"/>
  <c r="C147" i="13"/>
  <c r="D148" i="13"/>
  <c r="F147" i="13"/>
  <c r="H148" i="13"/>
  <c r="I148" i="13"/>
  <c r="D151" i="13"/>
  <c r="E151" i="13"/>
  <c r="I149" i="13"/>
  <c r="E149" i="13"/>
  <c r="C148" i="13"/>
  <c r="J148" i="13"/>
  <c r="I147" i="13"/>
  <c r="H147" i="13"/>
  <c r="G148" i="13"/>
  <c r="F148" i="13"/>
  <c r="E147" i="13"/>
  <c r="D147" i="13"/>
  <c r="K148" i="13"/>
  <c r="J150" i="12"/>
  <c r="K150" i="12"/>
  <c r="H151" i="12"/>
  <c r="D150" i="12"/>
  <c r="B150" i="12"/>
  <c r="C150" i="12"/>
  <c r="F150" i="12"/>
  <c r="G150" i="12"/>
  <c r="H150" i="12"/>
  <c r="I150" i="12"/>
  <c r="E150" i="12"/>
  <c r="C149" i="12"/>
  <c r="C151" i="12"/>
  <c r="D149" i="12"/>
  <c r="E151" i="12"/>
  <c r="E149" i="12"/>
  <c r="F151" i="12"/>
  <c r="F149" i="12"/>
  <c r="G151" i="12"/>
  <c r="I147" i="12"/>
  <c r="I151" i="12"/>
  <c r="J147" i="12"/>
  <c r="J151" i="12"/>
  <c r="B149" i="12"/>
  <c r="B147" i="12"/>
  <c r="B148" i="12"/>
  <c r="C148" i="12"/>
  <c r="D148" i="12"/>
  <c r="K147" i="12"/>
  <c r="K151" i="12"/>
  <c r="K148" i="12"/>
  <c r="K149" i="12"/>
  <c r="D151" i="12"/>
  <c r="G149" i="12"/>
  <c r="H149" i="12"/>
  <c r="I149" i="12"/>
  <c r="J149" i="12"/>
  <c r="B151" i="12"/>
  <c r="C147" i="12"/>
  <c r="D147" i="12"/>
  <c r="E147" i="12"/>
  <c r="E148" i="12"/>
  <c r="F147" i="12"/>
  <c r="F148" i="12"/>
  <c r="G147" i="12"/>
  <c r="G148" i="12"/>
  <c r="H147" i="12"/>
  <c r="H148" i="12"/>
  <c r="I148" i="12"/>
  <c r="J148" i="12"/>
  <c r="K148" i="11"/>
  <c r="J147" i="11"/>
  <c r="H147" i="11"/>
  <c r="F148" i="11"/>
  <c r="E151" i="11"/>
  <c r="D147" i="11"/>
  <c r="D149" i="11"/>
  <c r="H149" i="11"/>
  <c r="E148" i="11"/>
  <c r="G149" i="11"/>
  <c r="I151" i="11"/>
  <c r="E147" i="11"/>
  <c r="G148" i="11"/>
  <c r="I149" i="11"/>
  <c r="K151" i="11"/>
  <c r="F147" i="11"/>
  <c r="H148" i="11"/>
  <c r="J149" i="11"/>
  <c r="G147" i="11"/>
  <c r="I148" i="11"/>
  <c r="K149" i="11"/>
  <c r="J148" i="11"/>
  <c r="I147" i="11"/>
  <c r="D151" i="11"/>
  <c r="K147" i="11"/>
  <c r="J151" i="11"/>
  <c r="F151" i="11"/>
  <c r="E149" i="11"/>
  <c r="G151" i="11"/>
  <c r="D148" i="11"/>
  <c r="F149" i="11"/>
  <c r="H151" i="11"/>
  <c r="C147" i="11"/>
  <c r="C151" i="11"/>
  <c r="C149" i="11"/>
  <c r="C148" i="11"/>
  <c r="I150" i="11"/>
  <c r="B150" i="11"/>
  <c r="B148" i="11"/>
  <c r="B149" i="11"/>
  <c r="B151" i="11"/>
  <c r="B147" i="11"/>
  <c r="J150" i="11"/>
  <c r="K150" i="11"/>
  <c r="F150" i="11"/>
  <c r="H150" i="11"/>
  <c r="D150" i="11"/>
  <c r="E150" i="11"/>
  <c r="C150" i="11"/>
  <c r="F3" i="6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<sst xmlns="http://schemas.openxmlformats.org/spreadsheetml/2006/main" count="717" uniqueCount="61">
  <si>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</si>
  <si>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</si>
  <si>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</si>
  <si>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</si>
  <si>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</si>
  <si>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</si>
  <si>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</si>
  <si>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</si>
  <si>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</si>
  <si>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</si>
  <si>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</si>
  <si>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</si>
  <si>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</si>
  <si>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</si>
  <si>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</si>
  <si>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</si>
  <si>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</si>
  <si>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</si>
  <si>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</si>
  <si>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</si>
  <si>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</si>
  <si>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</si>
  <si>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</si>
  <si>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</si>
  <si>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</si>
  <si>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</si>
  <si>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</si>
  <si>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</si>
  <si>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</si>
  <si>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</si>
  <si>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</si>
  <si>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</si>
  <si>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</si>
  <si>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</si>
  <si>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</si>
  <si>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</si>
  <si>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</si>
  <si>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Specificity</t>
  </si>
  <si>
    <t>True Negatives (TN)</t>
  </si>
  <si>
    <t>False Negatives (FN)</t>
  </si>
  <si>
    <t>True Positives (TP)</t>
  </si>
  <si>
    <t>False Positives (FP)</t>
  </si>
  <si>
    <t>False Positive Rate (FPR)</t>
  </si>
  <si>
    <t>True Positive Rate (TPR)</t>
  </si>
  <si>
    <t>Session Run</t>
  </si>
  <si>
    <t>K-Fold Approach  (n=10)</t>
  </si>
  <si>
    <t>Accuracy</t>
  </si>
  <si>
    <t>Session Averages</t>
  </si>
  <si>
    <t>True Positive Rate</t>
  </si>
  <si>
    <t>False Positive Rate</t>
  </si>
  <si>
    <t>Test Fold 1 (Mean Similarity)</t>
  </si>
  <si>
    <t>Test Fold 2 (Mean Similarity)</t>
  </si>
  <si>
    <t>Test Fold 3 (Mean Similarity)</t>
  </si>
  <si>
    <t>Test Fold 4 (Mean Similarity)</t>
  </si>
  <si>
    <t>Test Fold 5 (Mean Similarity)</t>
  </si>
  <si>
    <t>Test Fold 6 (Mean Similarity)</t>
  </si>
  <si>
    <t>Test Fold 7 (Mean Similarity)</t>
  </si>
  <si>
    <t>Test Fold 8 (Mean Similarity)</t>
  </si>
  <si>
    <t>Test Fold 9 (Mean Similarity)</t>
  </si>
  <si>
    <t>Test Fold 10 (Mean Similarity)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</si>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</sst>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12" borderId="7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14" borderId="1" xfId="0" applyFill="1" applyBorder="1"/>
    <xf numFmtId="49" fontId="0" fillId="13" borderId="1" xfId="0" applyNumberFormat="1" applyFont="1" applyFill="1" applyBorder="1" applyAlignment="1">
      <alignment horizontal="left"/>
    </xf>
    <xf numFmtId="49" fontId="2" fillId="1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10" borderId="11" xfId="0" applyFill="1" applyBorder="1"/>
    <xf numFmtId="0" fontId="0" fillId="4" borderId="3" xfId="0" applyFill="1" applyBorder="1"/>
    <xf numFmtId="0" fontId="0" fillId="4" borderId="13" xfId="0" applyFill="1" applyBorder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0" fontId="1" fillId="3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15" borderId="11" xfId="0" applyFill="1" applyBorder="1"/>
    <xf numFmtId="10" fontId="0" fillId="15" borderId="0" xfId="0" applyNumberFormat="1" applyFill="1" applyAlignment="1">
      <alignment horizontal="center"/>
    </xf>
    <xf numFmtId="49" fontId="0" fillId="15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</a:t>
            </a:r>
            <a:r>
              <a:rPr lang="en-GB" baseline="0"/>
              <a:t> Action (+K-Fold)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Action (+ K-Fold)'!$A$146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K-Fold)'!$B$146:$K$146</c:f>
              <c:numCache>
                <c:formatCode>0.00%</c:formatCode>
                <c:ptCount val="10"/>
                <c:pt idx="0">
                  <c:v>0.81025000000000014</c:v>
                </c:pt>
                <c:pt idx="1">
                  <c:v>0.81949000000000005</c:v>
                </c:pt>
                <c:pt idx="2">
                  <c:v>0.80223</c:v>
                </c:pt>
                <c:pt idx="3">
                  <c:v>0.80291999999999997</c:v>
                </c:pt>
                <c:pt idx="4">
                  <c:v>0.8180099999999999</c:v>
                </c:pt>
                <c:pt idx="5">
                  <c:v>0.81935999999999998</c:v>
                </c:pt>
                <c:pt idx="6">
                  <c:v>0.81228999999999996</c:v>
                </c:pt>
                <c:pt idx="7">
                  <c:v>0.81498000000000004</c:v>
                </c:pt>
                <c:pt idx="8">
                  <c:v>0.81435999999999997</c:v>
                </c:pt>
                <c:pt idx="9">
                  <c:v>0.82306999999999986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3-46BC-92F0-30CEC73A61B0}"/>
            </c:ext>
          </c:extLst>
        </c:ser>
        <c:ser>
          <c:idx val="1"/>
          <c:order val="1"/>
          <c:tx>
            <c:strRef>
              <c:f>'No Action (+ K-Fold)'!$A$147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K-Fold)'!$B$147:$K$147</c:f>
              <c:numCache>
                <c:formatCode>0.00%</c:formatCode>
                <c:ptCount val="10"/>
                <c:pt idx="0">
                  <c:v>0</c:v>
                </c:pt>
                <c:pt idx="1">
                  <c:v>0.87087301587301591</c:v>
                </c:pt>
                <c:pt idx="2">
                  <c:v>0.87151404151404144</c:v>
                </c:pt>
                <c:pt idx="3">
                  <c:v>0</c:v>
                </c:pt>
                <c:pt idx="4">
                  <c:v>0.79664627039627045</c:v>
                </c:pt>
                <c:pt idx="5">
                  <c:v>0.88015513897866848</c:v>
                </c:pt>
                <c:pt idx="6">
                  <c:v>0.60517482517482513</c:v>
                </c:pt>
                <c:pt idx="7">
                  <c:v>0.7320257077803517</c:v>
                </c:pt>
                <c:pt idx="8">
                  <c:v>0</c:v>
                </c:pt>
                <c:pt idx="9">
                  <c:v>0.67156862745098034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93-46BC-92F0-30CEC73A61B0}"/>
            </c:ext>
          </c:extLst>
        </c:ser>
        <c:ser>
          <c:idx val="2"/>
          <c:order val="2"/>
          <c:tx>
            <c:strRef>
              <c:f>'No Action (+ K-Fold)'!$A$148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K-Fold)'!$B$148:$K$148</c:f>
              <c:numCache>
                <c:formatCode>0.00%</c:formatCode>
                <c:ptCount val="10"/>
                <c:pt idx="0">
                  <c:v>8.508247308247309E-2</c:v>
                </c:pt>
                <c:pt idx="1">
                  <c:v>0.179284275749793</c:v>
                </c:pt>
                <c:pt idx="2">
                  <c:v>0.20459563845413914</c:v>
                </c:pt>
                <c:pt idx="3">
                  <c:v>0.12941905608806031</c:v>
                </c:pt>
                <c:pt idx="4">
                  <c:v>0.29900198494285879</c:v>
                </c:pt>
                <c:pt idx="5">
                  <c:v>0.35672366476558082</c:v>
                </c:pt>
                <c:pt idx="6">
                  <c:v>0.23474646897314239</c:v>
                </c:pt>
                <c:pt idx="7">
                  <c:v>0.36449081644444919</c:v>
                </c:pt>
                <c:pt idx="8">
                  <c:v>6.859994188369474E-2</c:v>
                </c:pt>
                <c:pt idx="9">
                  <c:v>0.20279023529023527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93-46BC-92F0-30CEC73A61B0}"/>
            </c:ext>
          </c:extLst>
        </c:ser>
        <c:ser>
          <c:idx val="3"/>
          <c:order val="3"/>
          <c:tx>
            <c:strRef>
              <c:f>'No Action (+ K-Fold)'!$A$149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K-Fold)'!$B$149:$K$149</c:f>
              <c:numCache>
                <c:formatCode>0.00%</c:formatCode>
                <c:ptCount val="10"/>
                <c:pt idx="0">
                  <c:v>0.99274040432814115</c:v>
                </c:pt>
                <c:pt idx="1">
                  <c:v>0.98486058686797584</c:v>
                </c:pt>
                <c:pt idx="2">
                  <c:v>0.97669386990222473</c:v>
                </c:pt>
                <c:pt idx="3">
                  <c:v>0.98411363631970128</c:v>
                </c:pt>
                <c:pt idx="4">
                  <c:v>0.94841086878726133</c:v>
                </c:pt>
                <c:pt idx="5">
                  <c:v>0.9649580630701895</c:v>
                </c:pt>
                <c:pt idx="6">
                  <c:v>0.9092934231297205</c:v>
                </c:pt>
                <c:pt idx="7">
                  <c:v>0.90587177367770733</c:v>
                </c:pt>
                <c:pt idx="8">
                  <c:v>0.97423539129195014</c:v>
                </c:pt>
                <c:pt idx="9">
                  <c:v>0.97262586042260502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93-46BC-92F0-30CEC73A61B0}"/>
            </c:ext>
          </c:extLst>
        </c:ser>
        <c:ser>
          <c:idx val="4"/>
          <c:order val="4"/>
          <c:tx>
            <c:strRef>
              <c:f>'No Action (+ K-Fold)'!$A$150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K-Fold)'!$B$150:$K$150</c:f>
              <c:numCache>
                <c:formatCode>0.00%</c:formatCode>
                <c:ptCount val="10"/>
                <c:pt idx="0">
                  <c:v>5.7425907425907433E-2</c:v>
                </c:pt>
                <c:pt idx="1">
                  <c:v>0.11573116219667945</c:v>
                </c:pt>
                <c:pt idx="2">
                  <c:v>0.17325681299766665</c:v>
                </c:pt>
                <c:pt idx="3">
                  <c:v>0.11582458604197735</c:v>
                </c:pt>
                <c:pt idx="4">
                  <c:v>0.21133218347995389</c:v>
                </c:pt>
                <c:pt idx="5">
                  <c:v>0.2537372115636104</c:v>
                </c:pt>
                <c:pt idx="6">
                  <c:v>0.17269709593239005</c:v>
                </c:pt>
                <c:pt idx="7">
                  <c:v>0.24464260657809045</c:v>
                </c:pt>
                <c:pt idx="8">
                  <c:v>6.0266608550361409E-2</c:v>
                </c:pt>
                <c:pt idx="9">
                  <c:v>0.1339013464013464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93-46BC-92F0-30CEC73A61B0}"/>
            </c:ext>
          </c:extLst>
        </c:ser>
        <c:ser>
          <c:idx val="5"/>
          <c:order val="5"/>
          <c:tx>
            <c:strRef>
              <c:f>'No Action (+ K-Fold)'!$A$151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K-Fold)'!$B$151:$K$151</c:f>
              <c:numCache>
                <c:formatCode>0.00%</c:formatCode>
                <c:ptCount val="10"/>
                <c:pt idx="0">
                  <c:v>7.2595956718588817E-3</c:v>
                </c:pt>
                <c:pt idx="1">
                  <c:v>1.5139413132023969E-2</c:v>
                </c:pt>
                <c:pt idx="2">
                  <c:v>2.330613009777514E-2</c:v>
                </c:pt>
                <c:pt idx="3">
                  <c:v>1.5886363680298644E-2</c:v>
                </c:pt>
                <c:pt idx="4">
                  <c:v>5.1589131212738795E-2</c:v>
                </c:pt>
                <c:pt idx="5">
                  <c:v>3.5041936929810689E-2</c:v>
                </c:pt>
                <c:pt idx="6">
                  <c:v>9.0706576870279595E-2</c:v>
                </c:pt>
                <c:pt idx="7">
                  <c:v>9.4128226322292674E-2</c:v>
                </c:pt>
                <c:pt idx="8">
                  <c:v>2.5764608708049828E-2</c:v>
                </c:pt>
                <c:pt idx="9">
                  <c:v>2.7374139577394964E-2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93-46BC-92F0-30CEC73A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77136"/>
        <c:axId val="2104271312"/>
      </c:lineChart>
      <c:catAx>
        <c:axId val="210427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71312"/>
        <c:crosses val="autoZero"/>
        <c:auto val="1"/>
        <c:lblAlgn val="ctr"/>
        <c:lblOffset val="100"/>
        <c:noMultiLvlLbl val="0"/>
      </c:catAx>
      <c:valAx>
        <c:axId val="21042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7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Remove</a:t>
            </a:r>
            <a:r>
              <a:rPr lang="en-GB" baseline="0"/>
              <a:t> Incomplete Records (+ 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'Remove Incomplete (+ K-Fold)'!$A$146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K-Fold)'!$B$146:$K$146</c:f>
              <c:numCache>
                <c:formatCode>0.00%</c:formatCode>
                <c:ptCount val="10"/>
                <c:pt idx="0">
                  <c:v>0.91546000000000016</c:v>
                </c:pt>
                <c:pt idx="1">
                  <c:v>0.93509999999999993</c:v>
                </c:pt>
                <c:pt idx="2">
                  <c:v>0.92523999999999995</c:v>
                </c:pt>
                <c:pt idx="3">
                  <c:v>0.93290999999999991</c:v>
                </c:pt>
                <c:pt idx="4">
                  <c:v>0.92984999999999984</c:v>
                </c:pt>
                <c:pt idx="5">
                  <c:v>0.92756000000000005</c:v>
                </c:pt>
                <c:pt idx="6">
                  <c:v>0.92283999999999988</c:v>
                </c:pt>
                <c:pt idx="7">
                  <c:v>0.91681999999999986</c:v>
                </c:pt>
                <c:pt idx="8">
                  <c:v>0.92681999999999998</c:v>
                </c:pt>
                <c:pt idx="9">
                  <c:v>0.92298000000000013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3C-4C62-8BF5-C6E33881AF4E}"/>
            </c:ext>
          </c:extLst>
        </c:ser>
        <c:ser>
          <c:idx val="1"/>
          <c:order val="1"/>
          <c:tx>
            <c:strRef>
              <c:f>'Remove Incomplete (+ K-Fold)'!$A$147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K-Fold)'!$B$147:$K$147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3C-4C62-8BF5-C6E33881AF4E}"/>
            </c:ext>
          </c:extLst>
        </c:ser>
        <c:ser>
          <c:idx val="2"/>
          <c:order val="2"/>
          <c:tx>
            <c:strRef>
              <c:f>'Remove Incomplete (+ K-Fold)'!$A$148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K-Fold)'!$B$148:$K$148</c:f>
              <c:numCache>
                <c:formatCode>0.00%</c:formatCode>
                <c:ptCount val="10"/>
                <c:pt idx="0">
                  <c:v>5.9592074592074593E-2</c:v>
                </c:pt>
                <c:pt idx="1">
                  <c:v>0.10527528027528028</c:v>
                </c:pt>
                <c:pt idx="2">
                  <c:v>0</c:v>
                </c:pt>
                <c:pt idx="3">
                  <c:v>7.3149350649350645E-2</c:v>
                </c:pt>
                <c:pt idx="4">
                  <c:v>0</c:v>
                </c:pt>
                <c:pt idx="5">
                  <c:v>0.05</c:v>
                </c:pt>
                <c:pt idx="6">
                  <c:v>0.37355866355866352</c:v>
                </c:pt>
                <c:pt idx="7">
                  <c:v>8.7707847707847703E-2</c:v>
                </c:pt>
                <c:pt idx="8">
                  <c:v>0.36060800310800312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3C-4C62-8BF5-C6E33881AF4E}"/>
            </c:ext>
          </c:extLst>
        </c:ser>
        <c:ser>
          <c:idx val="3"/>
          <c:order val="3"/>
          <c:tx>
            <c:strRef>
              <c:f>'Remove Incomplete (+ K-Fold)'!$A$149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K-Fold)'!$B$149:$K$149</c:f>
              <c:numCache>
                <c:formatCode>0.00%</c:formatCode>
                <c:ptCount val="10"/>
                <c:pt idx="0">
                  <c:v>0.96667763537968143</c:v>
                </c:pt>
                <c:pt idx="1">
                  <c:v>1</c:v>
                </c:pt>
                <c:pt idx="2">
                  <c:v>1</c:v>
                </c:pt>
                <c:pt idx="3">
                  <c:v>0.97583960292580973</c:v>
                </c:pt>
                <c:pt idx="4">
                  <c:v>0.99523809523809526</c:v>
                </c:pt>
                <c:pt idx="5">
                  <c:v>0.9821428571428571</c:v>
                </c:pt>
                <c:pt idx="6">
                  <c:v>0.99242857142857144</c:v>
                </c:pt>
                <c:pt idx="7">
                  <c:v>0.96960147023076093</c:v>
                </c:pt>
                <c:pt idx="8">
                  <c:v>0.92227391220526234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3C-4C62-8BF5-C6E33881AF4E}"/>
            </c:ext>
          </c:extLst>
        </c:ser>
        <c:ser>
          <c:idx val="4"/>
          <c:order val="4"/>
          <c:tx>
            <c:strRef>
              <c:f>'Remove Incomplete (+ K-Fold)'!$A$150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K-Fold)'!$B$150:$K$150</c:f>
              <c:numCache>
                <c:formatCode>0.00%</c:formatCode>
                <c:ptCount val="10"/>
                <c:pt idx="0">
                  <c:v>3.6515151515151514E-2</c:v>
                </c:pt>
                <c:pt idx="1">
                  <c:v>0.10527528027528028</c:v>
                </c:pt>
                <c:pt idx="2">
                  <c:v>0</c:v>
                </c:pt>
                <c:pt idx="3">
                  <c:v>5.4058441558441549E-2</c:v>
                </c:pt>
                <c:pt idx="4">
                  <c:v>0</c:v>
                </c:pt>
                <c:pt idx="5">
                  <c:v>0.05</c:v>
                </c:pt>
                <c:pt idx="6">
                  <c:v>0.31244755244755246</c:v>
                </c:pt>
                <c:pt idx="7">
                  <c:v>8.1041181041181048E-2</c:v>
                </c:pt>
                <c:pt idx="8">
                  <c:v>0.23022727272727272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3C-4C62-8BF5-C6E33881AF4E}"/>
            </c:ext>
          </c:extLst>
        </c:ser>
        <c:ser>
          <c:idx val="5"/>
          <c:order val="5"/>
          <c:tx>
            <c:strRef>
              <c:f>'Remove Incomplete (+ K-Fold)'!$A$151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K-Fold)'!$B$151:$K$151</c:f>
              <c:numCache>
                <c:formatCode>0.00%</c:formatCode>
                <c:ptCount val="10"/>
                <c:pt idx="0">
                  <c:v>3.3322364620318581E-2</c:v>
                </c:pt>
                <c:pt idx="1">
                  <c:v>0</c:v>
                </c:pt>
                <c:pt idx="2">
                  <c:v>0</c:v>
                </c:pt>
                <c:pt idx="3">
                  <c:v>2.4160397074190178E-2</c:v>
                </c:pt>
                <c:pt idx="4">
                  <c:v>4.7619047619047615E-3</c:v>
                </c:pt>
                <c:pt idx="5">
                  <c:v>1.7857142857142856E-2</c:v>
                </c:pt>
                <c:pt idx="6">
                  <c:v>7.571428571428571E-3</c:v>
                </c:pt>
                <c:pt idx="7">
                  <c:v>3.0398529769239145E-2</c:v>
                </c:pt>
                <c:pt idx="8">
                  <c:v>7.7726087794737664E-2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3C-4C62-8BF5-C6E33881A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98544"/>
        <c:axId val="137203536"/>
      </c:lineChart>
      <c:catAx>
        <c:axId val="137198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03536"/>
        <c:crosses val="autoZero"/>
        <c:auto val="1"/>
        <c:lblAlgn val="ctr"/>
        <c:lblOffset val="100"/>
        <c:noMultiLvlLbl val="0"/>
      </c:catAx>
      <c:valAx>
        <c:axId val="13720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9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Replace</a:t>
            </a:r>
            <a:r>
              <a:rPr lang="en-GB" baseline="0"/>
              <a:t> With Mean (+ 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'Replace with Mean (+ K-Fold)'!$A$146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K-Fold)'!$B$146:$K$146</c:f>
              <c:numCache>
                <c:formatCode>0.00%</c:formatCode>
                <c:ptCount val="10"/>
                <c:pt idx="0">
                  <c:v>0.93896000000000002</c:v>
                </c:pt>
                <c:pt idx="1">
                  <c:v>0.94155</c:v>
                </c:pt>
                <c:pt idx="2">
                  <c:v>0.94296999999999986</c:v>
                </c:pt>
                <c:pt idx="3">
                  <c:v>0.85121999999999998</c:v>
                </c:pt>
                <c:pt idx="4">
                  <c:v>0.94178000000000017</c:v>
                </c:pt>
                <c:pt idx="5">
                  <c:v>0.94342000000000004</c:v>
                </c:pt>
                <c:pt idx="6">
                  <c:v>0.93818000000000001</c:v>
                </c:pt>
                <c:pt idx="7">
                  <c:v>0.94278999999999991</c:v>
                </c:pt>
                <c:pt idx="8">
                  <c:v>0.93941999999999992</c:v>
                </c:pt>
                <c:pt idx="9">
                  <c:v>0.93772000000000022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3-4183-8901-12DF63AC9B70}"/>
            </c:ext>
          </c:extLst>
        </c:ser>
        <c:ser>
          <c:idx val="1"/>
          <c:order val="1"/>
          <c:tx>
            <c:strRef>
              <c:f>'Replace with Mean (+ K-Fold)'!$A$147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K-Fold)'!$B$147:$K$147</c:f>
              <c:numCache>
                <c:formatCode>0.00%</c:formatCode>
                <c:ptCount val="10"/>
                <c:pt idx="0">
                  <c:v>0.77746116628469564</c:v>
                </c:pt>
                <c:pt idx="1">
                  <c:v>0.79089285714285718</c:v>
                </c:pt>
                <c:pt idx="2">
                  <c:v>0.93833333333333324</c:v>
                </c:pt>
                <c:pt idx="3">
                  <c:v>0.82658218415571361</c:v>
                </c:pt>
                <c:pt idx="4">
                  <c:v>0.78930014430014439</c:v>
                </c:pt>
                <c:pt idx="5">
                  <c:v>0.79714285714285715</c:v>
                </c:pt>
                <c:pt idx="6">
                  <c:v>0.72776334776334772</c:v>
                </c:pt>
                <c:pt idx="7">
                  <c:v>0.87976190476190474</c:v>
                </c:pt>
                <c:pt idx="8">
                  <c:v>0.80649850149850155</c:v>
                </c:pt>
                <c:pt idx="9">
                  <c:v>0.79601386673755092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73-4183-8901-12DF63AC9B70}"/>
            </c:ext>
          </c:extLst>
        </c:ser>
        <c:ser>
          <c:idx val="2"/>
          <c:order val="2"/>
          <c:tx>
            <c:strRef>
              <c:f>'Replace with Mean (+ K-Fold)'!$A$148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K-Fold)'!$B$148:$K$148</c:f>
              <c:numCache>
                <c:formatCode>0.00%</c:formatCode>
                <c:ptCount val="10"/>
                <c:pt idx="0">
                  <c:v>0.34085845508259299</c:v>
                </c:pt>
                <c:pt idx="1">
                  <c:v>0.25162268016985817</c:v>
                </c:pt>
                <c:pt idx="2">
                  <c:v>0.25674015517493776</c:v>
                </c:pt>
                <c:pt idx="3">
                  <c:v>0.39056208004483872</c:v>
                </c:pt>
                <c:pt idx="4">
                  <c:v>0.20433512418996291</c:v>
                </c:pt>
                <c:pt idx="5">
                  <c:v>0.21548306233790102</c:v>
                </c:pt>
                <c:pt idx="6">
                  <c:v>0.19209315521692055</c:v>
                </c:pt>
                <c:pt idx="7">
                  <c:v>0.14981107052994119</c:v>
                </c:pt>
                <c:pt idx="8">
                  <c:v>0.28330893842327598</c:v>
                </c:pt>
                <c:pt idx="9">
                  <c:v>0.40744992061454799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73-4183-8901-12DF63AC9B70}"/>
            </c:ext>
          </c:extLst>
        </c:ser>
        <c:ser>
          <c:idx val="3"/>
          <c:order val="3"/>
          <c:tx>
            <c:strRef>
              <c:f>'Replace with Mean (+ K-Fold)'!$A$149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K-Fold)'!$B$149:$K$149</c:f>
              <c:numCache>
                <c:formatCode>0.00%</c:formatCode>
                <c:ptCount val="10"/>
                <c:pt idx="0">
                  <c:v>0.94814295047605557</c:v>
                </c:pt>
                <c:pt idx="1">
                  <c:v>0.9491991933987366</c:v>
                </c:pt>
                <c:pt idx="2">
                  <c:v>0.99262790478286844</c:v>
                </c:pt>
                <c:pt idx="3">
                  <c:v>0.95807899078393444</c:v>
                </c:pt>
                <c:pt idx="4">
                  <c:v>0.96363197712869586</c:v>
                </c:pt>
                <c:pt idx="5">
                  <c:v>0.97393843881550435</c:v>
                </c:pt>
                <c:pt idx="6">
                  <c:v>0.96523009903262003</c:v>
                </c:pt>
                <c:pt idx="7">
                  <c:v>0.98438131313131316</c:v>
                </c:pt>
                <c:pt idx="8">
                  <c:v>0.96839916523638636</c:v>
                </c:pt>
                <c:pt idx="9">
                  <c:v>0.91078293074770811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73-4183-8901-12DF63AC9B70}"/>
            </c:ext>
          </c:extLst>
        </c:ser>
        <c:ser>
          <c:idx val="4"/>
          <c:order val="4"/>
          <c:tx>
            <c:strRef>
              <c:f>'Replace with Mean (+ K-Fold)'!$A$150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K-Fold)'!$B$150:$K$150</c:f>
              <c:numCache>
                <c:formatCode>0.00%</c:formatCode>
                <c:ptCount val="10"/>
                <c:pt idx="0">
                  <c:v>0.24315730565730567</c:v>
                </c:pt>
                <c:pt idx="1">
                  <c:v>0.18635386296555714</c:v>
                </c:pt>
                <c:pt idx="2">
                  <c:v>0.18287772131250393</c:v>
                </c:pt>
                <c:pt idx="3">
                  <c:v>0.24494373442649303</c:v>
                </c:pt>
                <c:pt idx="4">
                  <c:v>0.13304940990424863</c:v>
                </c:pt>
                <c:pt idx="5">
                  <c:v>0.14105998541482415</c:v>
                </c:pt>
                <c:pt idx="6">
                  <c:v>0.1466395598991948</c:v>
                </c:pt>
                <c:pt idx="7">
                  <c:v>0.1105383432572139</c:v>
                </c:pt>
                <c:pt idx="8">
                  <c:v>0.17056819768253526</c:v>
                </c:pt>
                <c:pt idx="9">
                  <c:v>0.26893225548397959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73-4183-8901-12DF63AC9B70}"/>
            </c:ext>
          </c:extLst>
        </c:ser>
        <c:ser>
          <c:idx val="5"/>
          <c:order val="5"/>
          <c:tx>
            <c:strRef>
              <c:f>'Replace with Mean (+ K-Fold)'!$A$151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K-Fold)'!$B$151:$K$151</c:f>
              <c:numCache>
                <c:formatCode>0.00%</c:formatCode>
                <c:ptCount val="10"/>
                <c:pt idx="0">
                  <c:v>5.1857049523944466E-2</c:v>
                </c:pt>
                <c:pt idx="1">
                  <c:v>5.0800806601263251E-2</c:v>
                </c:pt>
                <c:pt idx="2">
                  <c:v>7.3720952171315371E-3</c:v>
                </c:pt>
                <c:pt idx="3">
                  <c:v>4.1921009216065536E-2</c:v>
                </c:pt>
                <c:pt idx="4">
                  <c:v>3.6368022871304251E-2</c:v>
                </c:pt>
                <c:pt idx="5">
                  <c:v>2.6061561184495673E-2</c:v>
                </c:pt>
                <c:pt idx="6">
                  <c:v>3.476990096737996E-2</c:v>
                </c:pt>
                <c:pt idx="7">
                  <c:v>1.5618686868686869E-2</c:v>
                </c:pt>
                <c:pt idx="8">
                  <c:v>3.1600834763613667E-2</c:v>
                </c:pt>
                <c:pt idx="9">
                  <c:v>8.921706925229185E-2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73-4183-8901-12DF63AC9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64256"/>
        <c:axId val="142664672"/>
      </c:lineChart>
      <c:catAx>
        <c:axId val="14266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4672"/>
        <c:crosses val="autoZero"/>
        <c:auto val="1"/>
        <c:lblAlgn val="ctr"/>
        <c:lblOffset val="100"/>
        <c:noMultiLvlLbl val="0"/>
      </c:catAx>
      <c:valAx>
        <c:axId val="142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Replace</a:t>
            </a:r>
            <a:r>
              <a:rPr lang="en-GB" baseline="0"/>
              <a:t> With Modal (+ 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'Replace WIth Modal (+ K-Fold)'!$A$146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K-Fold)'!$B$146:$K$146</c:f>
              <c:numCache>
                <c:formatCode>0.00%</c:formatCode>
                <c:ptCount val="10"/>
                <c:pt idx="0">
                  <c:v>0.9450900000000001</c:v>
                </c:pt>
                <c:pt idx="1">
                  <c:v>0.94905000000000006</c:v>
                </c:pt>
                <c:pt idx="2">
                  <c:v>0.94555999999999985</c:v>
                </c:pt>
                <c:pt idx="3">
                  <c:v>0.95119999999999982</c:v>
                </c:pt>
                <c:pt idx="4">
                  <c:v>0.9494999999999999</c:v>
                </c:pt>
                <c:pt idx="5">
                  <c:v>0.95065000000000011</c:v>
                </c:pt>
                <c:pt idx="6">
                  <c:v>0.94700999999999991</c:v>
                </c:pt>
                <c:pt idx="7">
                  <c:v>0.94582000000000011</c:v>
                </c:pt>
                <c:pt idx="8">
                  <c:v>0.94590999999999992</c:v>
                </c:pt>
                <c:pt idx="9">
                  <c:v>0.94858999999999993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A-49CC-8C82-F24961D87294}"/>
            </c:ext>
          </c:extLst>
        </c:ser>
        <c:ser>
          <c:idx val="1"/>
          <c:order val="1"/>
          <c:tx>
            <c:strRef>
              <c:f>'Replace WIth Modal (+ K-Fold)'!$A$147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K-Fold)'!$B$147:$K$147</c:f>
              <c:numCache>
                <c:formatCode>0.00%</c:formatCode>
                <c:ptCount val="10"/>
                <c:pt idx="0">
                  <c:v>0.6333333333333333</c:v>
                </c:pt>
                <c:pt idx="1">
                  <c:v>0.79946969696969705</c:v>
                </c:pt>
                <c:pt idx="2">
                  <c:v>0.80630536130536135</c:v>
                </c:pt>
                <c:pt idx="3">
                  <c:v>0</c:v>
                </c:pt>
                <c:pt idx="4">
                  <c:v>0.78073260073260076</c:v>
                </c:pt>
                <c:pt idx="5">
                  <c:v>0.86250000000000004</c:v>
                </c:pt>
                <c:pt idx="6">
                  <c:v>0</c:v>
                </c:pt>
                <c:pt idx="7">
                  <c:v>0.76691086691086685</c:v>
                </c:pt>
                <c:pt idx="8">
                  <c:v>0.83789682539682531</c:v>
                </c:pt>
                <c:pt idx="9">
                  <c:v>0.81595370032070813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A-49CC-8C82-F24961D87294}"/>
            </c:ext>
          </c:extLst>
        </c:ser>
        <c:ser>
          <c:idx val="2"/>
          <c:order val="2"/>
          <c:tx>
            <c:strRef>
              <c:f>'Replace WIth Modal (+ K-Fold)'!$A$148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K-Fold)'!$B$148:$K$148</c:f>
              <c:numCache>
                <c:formatCode>0.00%</c:formatCode>
                <c:ptCount val="10"/>
                <c:pt idx="0">
                  <c:v>0.12792624652982709</c:v>
                </c:pt>
                <c:pt idx="1">
                  <c:v>0.37181970437229905</c:v>
                </c:pt>
                <c:pt idx="2">
                  <c:v>0.36444879970686422</c:v>
                </c:pt>
                <c:pt idx="3">
                  <c:v>6.2134215324958664E-2</c:v>
                </c:pt>
                <c:pt idx="4">
                  <c:v>0.18313002568812164</c:v>
                </c:pt>
                <c:pt idx="5">
                  <c:v>0.17228346262814226</c:v>
                </c:pt>
                <c:pt idx="6">
                  <c:v>7.5165945165945172E-2</c:v>
                </c:pt>
                <c:pt idx="7">
                  <c:v>0.31596621009146364</c:v>
                </c:pt>
                <c:pt idx="8">
                  <c:v>0.28420111020111016</c:v>
                </c:pt>
                <c:pt idx="9">
                  <c:v>0.36544818703266935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A-49CC-8C82-F24961D87294}"/>
            </c:ext>
          </c:extLst>
        </c:ser>
        <c:ser>
          <c:idx val="3"/>
          <c:order val="3"/>
          <c:tx>
            <c:strRef>
              <c:f>'Replace WIth Modal (+ K-Fold)'!$A$149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K-Fold)'!$B$149:$K$149</c:f>
              <c:numCache>
                <c:formatCode>0.00%</c:formatCode>
                <c:ptCount val="10"/>
                <c:pt idx="0">
                  <c:v>0.97260059493883022</c:v>
                </c:pt>
                <c:pt idx="1">
                  <c:v>0.95220093388869675</c:v>
                </c:pt>
                <c:pt idx="2">
                  <c:v>0.95198753706828931</c:v>
                </c:pt>
                <c:pt idx="3">
                  <c:v>0.98060181435781035</c:v>
                </c:pt>
                <c:pt idx="4">
                  <c:v>0.97237954202660082</c:v>
                </c:pt>
                <c:pt idx="5">
                  <c:v>0.98885994567215862</c:v>
                </c:pt>
                <c:pt idx="6">
                  <c:v>0.992617562840999</c:v>
                </c:pt>
                <c:pt idx="7">
                  <c:v>0.94873708293747039</c:v>
                </c:pt>
                <c:pt idx="8">
                  <c:v>0.96573397626632129</c:v>
                </c:pt>
                <c:pt idx="9">
                  <c:v>0.92539658986829409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A-49CC-8C82-F24961D87294}"/>
            </c:ext>
          </c:extLst>
        </c:ser>
        <c:ser>
          <c:idx val="4"/>
          <c:order val="4"/>
          <c:tx>
            <c:strRef>
              <c:f>'Replace WIth Modal (+ K-Fold)'!$A$150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K-Fold)'!$B$150:$K$150</c:f>
              <c:numCache>
                <c:formatCode>0.00%</c:formatCode>
                <c:ptCount val="10"/>
                <c:pt idx="0">
                  <c:v>0.11053494218200099</c:v>
                </c:pt>
                <c:pt idx="1">
                  <c:v>0.26192959448218917</c:v>
                </c:pt>
                <c:pt idx="2">
                  <c:v>0.2603958633958634</c:v>
                </c:pt>
                <c:pt idx="3">
                  <c:v>4.8497851688595023E-2</c:v>
                </c:pt>
                <c:pt idx="4">
                  <c:v>0.136993662051758</c:v>
                </c:pt>
                <c:pt idx="5">
                  <c:v>0.12982732227726507</c:v>
                </c:pt>
                <c:pt idx="6">
                  <c:v>5.4963924963924972E-2</c:v>
                </c:pt>
                <c:pt idx="7">
                  <c:v>0.20282509157509154</c:v>
                </c:pt>
                <c:pt idx="8">
                  <c:v>0.18988292838292839</c:v>
                </c:pt>
                <c:pt idx="9">
                  <c:v>0.2493560238780827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A-49CC-8C82-F24961D87294}"/>
            </c:ext>
          </c:extLst>
        </c:ser>
        <c:ser>
          <c:idx val="5"/>
          <c:order val="5"/>
          <c:tx>
            <c:strRef>
              <c:f>'Replace WIth Modal (+ K-Fold)'!$A$151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K-Fold)'!$B$151:$K$151</c:f>
              <c:numCache>
                <c:formatCode>0.00%</c:formatCode>
                <c:ptCount val="10"/>
                <c:pt idx="0">
                  <c:v>2.7399405061169769E-2</c:v>
                </c:pt>
                <c:pt idx="1">
                  <c:v>4.7799066111303315E-2</c:v>
                </c:pt>
                <c:pt idx="2">
                  <c:v>4.8012462931710687E-2</c:v>
                </c:pt>
                <c:pt idx="3">
                  <c:v>1.939818564218948E-2</c:v>
                </c:pt>
                <c:pt idx="4">
                  <c:v>2.7620457973399147E-2</c:v>
                </c:pt>
                <c:pt idx="5">
                  <c:v>1.114005432784124E-2</c:v>
                </c:pt>
                <c:pt idx="6">
                  <c:v>7.382437159001211E-3</c:v>
                </c:pt>
                <c:pt idx="7">
                  <c:v>5.1262917062529688E-2</c:v>
                </c:pt>
                <c:pt idx="8">
                  <c:v>3.4266023733678722E-2</c:v>
                </c:pt>
                <c:pt idx="9">
                  <c:v>7.4603410131705919E-2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A-49CC-8C82-F24961D87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78032"/>
        <c:axId val="141778864"/>
      </c:lineChart>
      <c:catAx>
        <c:axId val="141778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78864"/>
        <c:crosses val="autoZero"/>
        <c:auto val="1"/>
        <c:lblAlgn val="ctr"/>
        <c:lblOffset val="100"/>
        <c:noMultiLvlLbl val="0"/>
      </c:catAx>
      <c:valAx>
        <c:axId val="1417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7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175260</xdr:rowOff>
    </xdr:from>
    <xdr:to>
      <xdr:col>8</xdr:col>
      <xdr:colOff>15240</xdr:colOff>
      <xdr:row>15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1DE338-C465-486A-939A-5907CEDCF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DDBDA2-109E-45B6-893C-B21244039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16</xdr:row>
      <xdr:rowOff>175260</xdr:rowOff>
    </xdr:from>
    <xdr:to>
      <xdr:col>8</xdr:col>
      <xdr:colOff>22860</xdr:colOff>
      <xdr:row>31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EB5365-A638-45AB-8945-437A5B391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22860</xdr:colOff>
      <xdr:row>16</xdr:row>
      <xdr:rowOff>167640</xdr:rowOff>
    </xdr:from>
    <xdr:to>
      <xdr:col>16</xdr:col>
      <xdr:colOff>7620</xdr:colOff>
      <xdr:row>31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22C89D-D61B-4279-9DCF-BBB4B8D7B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24"/>
  <sheetViews>
    <sheetView workbookViewId="0">
      <selection activeCell="E30" sqref="E30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49" t="s">
        <v>29</v>
      </c>
      <c r="D1" s="50"/>
      <c r="E1" s="51"/>
      <c r="F1" s="52" t="s">
        <v>30</v>
      </c>
      <c r="G1" s="53"/>
      <c r="H1" s="54"/>
      <c r="I1" s="52" t="s">
        <v>31</v>
      </c>
      <c r="J1" s="53"/>
      <c r="K1" s="54"/>
      <c r="L1" s="55" t="s">
        <v>32</v>
      </c>
      <c r="M1" s="56"/>
      <c r="N1" s="57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4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4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4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4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4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4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4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4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4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4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4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4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4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4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4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4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4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4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4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>
        <f>AVERAGE(E3:E21)</f>
        <v>9.0347368421052607</v>
      </c>
      <c r="F24" s="32">
        <f t="shared" si="0"/>
        <v>62.571210526315795</v>
      </c>
      <c r="G24" s="32">
        <f t="shared" si="0"/>
        <v>62.934736842105259</v>
      </c>
      <c r="H24" s="32">
        <f>AVERAGE(H3:H21)</f>
        <v>15.006315789473684</v>
      </c>
      <c r="I24" s="31">
        <f t="shared" si="0"/>
        <v>62.332894736842107</v>
      </c>
      <c r="J24" s="31">
        <f t="shared" si="0"/>
        <v>62.249736842105257</v>
      </c>
      <c r="K24" s="31">
        <f>AVERAGE(K3:K21)</f>
        <v>9.2947368421052605</v>
      </c>
      <c r="L24" s="32">
        <f t="shared" si="0"/>
        <v>63.161736842105256</v>
      </c>
      <c r="M24" s="32">
        <f t="shared" si="0"/>
        <v>63.562105263157896</v>
      </c>
      <c r="N24" s="32">
        <f>AVERAGE(N3:N21)</f>
        <v>8.3931578947368433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A660-B650-49BC-B6C2-8EC43F28E103}">
  <dimension ref="A1"/>
  <sheetViews>
    <sheetView workbookViewId="0">
      <selection activeCell="S24" sqref="S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4" t="s">
        <v>13</v>
      </c>
      <c r="N1" s="65"/>
      <c r="O1" s="65"/>
      <c r="P1" s="6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D9E8-73E3-40A8-8A8A-3384B5DED04C}">
  <dimension ref="A1:K151"/>
  <sheetViews>
    <sheetView topLeftCell="A124" workbookViewId="0">
      <selection activeCell="E153" sqref="E153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7" t="s">
        <v>44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0.80510000000000004</v>
      </c>
      <c r="C4" s="44">
        <v>0.8145</v>
      </c>
      <c r="D4" s="44">
        <v>0.81069999999999998</v>
      </c>
      <c r="E4" s="44">
        <v>0.79669999999999996</v>
      </c>
      <c r="F4" s="44">
        <v>0.82720000000000005</v>
      </c>
      <c r="G4" s="44">
        <v>0.81310000000000004</v>
      </c>
      <c r="H4" s="44">
        <v>0.81920000000000004</v>
      </c>
      <c r="I4" s="44">
        <v>0.8085</v>
      </c>
      <c r="J4" s="44">
        <v>0.81430000000000002</v>
      </c>
      <c r="K4" s="44">
        <v>0.82130000000000003</v>
      </c>
    </row>
    <row r="6" spans="1:11" x14ac:dyDescent="0.3">
      <c r="A6" s="38" t="s">
        <v>40</v>
      </c>
      <c r="B6" s="35">
        <v>3</v>
      </c>
      <c r="C6" s="35">
        <v>3</v>
      </c>
      <c r="D6" s="35">
        <v>5</v>
      </c>
      <c r="E6" s="35">
        <v>2</v>
      </c>
      <c r="F6" s="35">
        <v>9</v>
      </c>
      <c r="G6" s="35">
        <v>5</v>
      </c>
      <c r="H6" s="35">
        <v>3</v>
      </c>
      <c r="I6" s="35">
        <v>12</v>
      </c>
      <c r="J6" s="35">
        <v>2</v>
      </c>
      <c r="K6" s="35">
        <v>4</v>
      </c>
    </row>
    <row r="7" spans="1:11" x14ac:dyDescent="0.3">
      <c r="A7" s="38" t="s">
        <v>38</v>
      </c>
      <c r="B7" s="35">
        <v>52</v>
      </c>
      <c r="C7" s="35">
        <v>57</v>
      </c>
      <c r="D7" s="35">
        <v>38</v>
      </c>
      <c r="E7" s="35">
        <v>45</v>
      </c>
      <c r="F7" s="35">
        <v>45</v>
      </c>
      <c r="G7" s="35">
        <v>48</v>
      </c>
      <c r="H7" s="35">
        <v>46</v>
      </c>
      <c r="I7" s="35">
        <v>44</v>
      </c>
      <c r="J7" s="35">
        <v>50</v>
      </c>
      <c r="K7" s="35">
        <v>61</v>
      </c>
    </row>
    <row r="8" spans="1:11" x14ac:dyDescent="0.3">
      <c r="A8" s="38" t="s">
        <v>41</v>
      </c>
      <c r="B8" s="35">
        <v>0</v>
      </c>
      <c r="C8" s="35">
        <v>1</v>
      </c>
      <c r="D8" s="35">
        <v>2</v>
      </c>
      <c r="E8" s="35">
        <v>1</v>
      </c>
      <c r="F8" s="35">
        <v>3</v>
      </c>
      <c r="G8" s="35">
        <v>1</v>
      </c>
      <c r="H8" s="35">
        <v>2</v>
      </c>
      <c r="I8" s="35">
        <v>4</v>
      </c>
      <c r="J8" s="35">
        <v>1</v>
      </c>
      <c r="K8" s="35">
        <v>1</v>
      </c>
    </row>
    <row r="9" spans="1:11" x14ac:dyDescent="0.3">
      <c r="A9" s="38" t="s">
        <v>39</v>
      </c>
      <c r="B9" s="35">
        <v>22</v>
      </c>
      <c r="C9" s="35">
        <v>15</v>
      </c>
      <c r="D9" s="35">
        <v>32</v>
      </c>
      <c r="E9" s="35">
        <v>29</v>
      </c>
      <c r="F9" s="35">
        <v>20</v>
      </c>
      <c r="G9" s="35">
        <v>23</v>
      </c>
      <c r="H9" s="35">
        <v>26</v>
      </c>
      <c r="I9" s="35">
        <v>17</v>
      </c>
      <c r="J9" s="35">
        <v>22</v>
      </c>
      <c r="K9" s="35">
        <v>11</v>
      </c>
    </row>
    <row r="10" spans="1:11" x14ac:dyDescent="0.3">
      <c r="A10" s="70" t="s">
        <v>46</v>
      </c>
      <c r="B10" s="44">
        <f>(B6+B7)/SUM(B6:B9)</f>
        <v>0.7142857142857143</v>
      </c>
      <c r="C10" s="44">
        <f t="shared" ref="C10:K10" si="0">(C6+C7)/SUM(C6:C9)</f>
        <v>0.78947368421052633</v>
      </c>
      <c r="D10" s="44">
        <f t="shared" si="0"/>
        <v>0.55844155844155841</v>
      </c>
      <c r="E10" s="44">
        <f t="shared" si="0"/>
        <v>0.61038961038961037</v>
      </c>
      <c r="F10" s="44">
        <f t="shared" si="0"/>
        <v>0.70129870129870131</v>
      </c>
      <c r="G10" s="44">
        <f t="shared" si="0"/>
        <v>0.68831168831168832</v>
      </c>
      <c r="H10" s="44">
        <f t="shared" si="0"/>
        <v>0.63636363636363635</v>
      </c>
      <c r="I10" s="44">
        <f t="shared" si="0"/>
        <v>0.72727272727272729</v>
      </c>
      <c r="J10" s="44">
        <f t="shared" si="0"/>
        <v>0.69333333333333336</v>
      </c>
      <c r="K10" s="44">
        <f t="shared" si="0"/>
        <v>0.8441558441558441</v>
      </c>
    </row>
    <row r="11" spans="1:11" x14ac:dyDescent="0.3">
      <c r="A11" s="37" t="s">
        <v>36</v>
      </c>
      <c r="B11" s="44">
        <f>B6/(B6+B8)</f>
        <v>1</v>
      </c>
      <c r="C11" s="44">
        <f t="shared" ref="C11:K11" si="1">C6/(C6+C8)</f>
        <v>0.75</v>
      </c>
      <c r="D11" s="44">
        <f t="shared" si="1"/>
        <v>0.7142857142857143</v>
      </c>
      <c r="E11" s="44">
        <f t="shared" si="1"/>
        <v>0.66666666666666663</v>
      </c>
      <c r="F11" s="44">
        <f t="shared" si="1"/>
        <v>0.75</v>
      </c>
      <c r="G11" s="44">
        <f t="shared" si="1"/>
        <v>0.83333333333333337</v>
      </c>
      <c r="H11" s="44">
        <f t="shared" si="1"/>
        <v>0.6</v>
      </c>
      <c r="I11" s="44">
        <f t="shared" si="1"/>
        <v>0.75</v>
      </c>
      <c r="J11" s="44">
        <f t="shared" si="1"/>
        <v>0.66666666666666663</v>
      </c>
      <c r="K11" s="44">
        <f t="shared" si="1"/>
        <v>0.8</v>
      </c>
    </row>
    <row r="12" spans="1:11" x14ac:dyDescent="0.3">
      <c r="A12" s="37" t="s">
        <v>35</v>
      </c>
      <c r="B12" s="44">
        <f>B6/(B6+B9)</f>
        <v>0.12</v>
      </c>
      <c r="C12" s="44">
        <f t="shared" ref="C12:K12" si="2">C6/(C6+C9)</f>
        <v>0.16666666666666666</v>
      </c>
      <c r="D12" s="44">
        <f t="shared" si="2"/>
        <v>0.13513513513513514</v>
      </c>
      <c r="E12" s="44">
        <f t="shared" si="2"/>
        <v>6.4516129032258063E-2</v>
      </c>
      <c r="F12" s="44">
        <f t="shared" si="2"/>
        <v>0.31034482758620691</v>
      </c>
      <c r="G12" s="44">
        <f t="shared" si="2"/>
        <v>0.17857142857142858</v>
      </c>
      <c r="H12" s="44">
        <f t="shared" si="2"/>
        <v>0.10344827586206896</v>
      </c>
      <c r="I12" s="44">
        <f t="shared" si="2"/>
        <v>0.41379310344827586</v>
      </c>
      <c r="J12" s="44">
        <f t="shared" si="2"/>
        <v>8.3333333333333329E-2</v>
      </c>
      <c r="K12" s="44">
        <f t="shared" si="2"/>
        <v>0.26666666666666666</v>
      </c>
    </row>
    <row r="13" spans="1:11" x14ac:dyDescent="0.3">
      <c r="A13" s="37" t="s">
        <v>37</v>
      </c>
      <c r="B13" s="44">
        <f>B7/(B7+B8)</f>
        <v>1</v>
      </c>
      <c r="C13" s="44">
        <f t="shared" ref="C13:K13" si="3">C7/(C7+C8)</f>
        <v>0.98275862068965514</v>
      </c>
      <c r="D13" s="44">
        <f t="shared" si="3"/>
        <v>0.95</v>
      </c>
      <c r="E13" s="44">
        <f t="shared" si="3"/>
        <v>0.97826086956521741</v>
      </c>
      <c r="F13" s="44">
        <f t="shared" si="3"/>
        <v>0.9375</v>
      </c>
      <c r="G13" s="44">
        <f t="shared" si="3"/>
        <v>0.97959183673469385</v>
      </c>
      <c r="H13" s="44">
        <f t="shared" si="3"/>
        <v>0.95833333333333337</v>
      </c>
      <c r="I13" s="44">
        <f t="shared" si="3"/>
        <v>0.91666666666666663</v>
      </c>
      <c r="J13" s="44">
        <f t="shared" si="3"/>
        <v>0.98039215686274506</v>
      </c>
      <c r="K13" s="44">
        <f t="shared" si="3"/>
        <v>0.9838709677419355</v>
      </c>
    </row>
    <row r="14" spans="1:11" x14ac:dyDescent="0.3">
      <c r="C14" s="44"/>
    </row>
    <row r="15" spans="1:11" x14ac:dyDescent="0.3">
      <c r="A15" s="37" t="s">
        <v>43</v>
      </c>
      <c r="B15" s="44">
        <f>B6/(B6+B9)</f>
        <v>0.12</v>
      </c>
      <c r="C15" s="44">
        <f t="shared" ref="C15:K15" si="4">C6/(C6+C9)</f>
        <v>0.16666666666666666</v>
      </c>
      <c r="D15" s="44">
        <f t="shared" si="4"/>
        <v>0.13513513513513514</v>
      </c>
      <c r="E15" s="44">
        <f t="shared" si="4"/>
        <v>6.4516129032258063E-2</v>
      </c>
      <c r="F15" s="44">
        <f t="shared" si="4"/>
        <v>0.31034482758620691</v>
      </c>
      <c r="G15" s="44">
        <f t="shared" si="4"/>
        <v>0.17857142857142858</v>
      </c>
      <c r="H15" s="44">
        <f t="shared" si="4"/>
        <v>0.10344827586206896</v>
      </c>
      <c r="I15" s="44">
        <f t="shared" si="4"/>
        <v>0.41379310344827586</v>
      </c>
      <c r="J15" s="44">
        <f t="shared" si="4"/>
        <v>8.3333333333333329E-2</v>
      </c>
      <c r="K15" s="44">
        <f t="shared" si="4"/>
        <v>0.26666666666666666</v>
      </c>
    </row>
    <row r="16" spans="1:11" x14ac:dyDescent="0.3">
      <c r="A16" s="37" t="s">
        <v>42</v>
      </c>
      <c r="B16" s="44">
        <f>B8/(B8+B7)</f>
        <v>0</v>
      </c>
      <c r="C16" s="44">
        <f t="shared" ref="C16:K16" si="5">C8/(C8+C7)</f>
        <v>1.7241379310344827E-2</v>
      </c>
      <c r="D16" s="44">
        <f t="shared" si="5"/>
        <v>0.05</v>
      </c>
      <c r="E16" s="44">
        <f t="shared" si="5"/>
        <v>2.1739130434782608E-2</v>
      </c>
      <c r="F16" s="44">
        <f t="shared" si="5"/>
        <v>6.25E-2</v>
      </c>
      <c r="G16" s="44">
        <f t="shared" si="5"/>
        <v>2.0408163265306121E-2</v>
      </c>
      <c r="H16" s="44">
        <f t="shared" si="5"/>
        <v>4.1666666666666664E-2</v>
      </c>
      <c r="I16" s="44">
        <f t="shared" si="5"/>
        <v>8.3333333333333329E-2</v>
      </c>
      <c r="J16" s="44">
        <f t="shared" si="5"/>
        <v>1.9607843137254902E-2</v>
      </c>
      <c r="K16" s="44">
        <f t="shared" si="5"/>
        <v>1.6129032258064516E-2</v>
      </c>
    </row>
    <row r="17" spans="1:11" x14ac:dyDescent="0.3">
      <c r="C17" s="44"/>
    </row>
    <row r="18" spans="1:11" x14ac:dyDescent="0.3">
      <c r="A18" s="39" t="s">
        <v>51</v>
      </c>
      <c r="B18" s="44">
        <v>0.81530000000000002</v>
      </c>
      <c r="C18" s="44">
        <v>0.80869999999999997</v>
      </c>
      <c r="D18" s="44">
        <v>0.8024</v>
      </c>
      <c r="E18" s="44">
        <v>0.79220000000000002</v>
      </c>
      <c r="F18" s="44">
        <v>0.80369999999999997</v>
      </c>
      <c r="G18" s="44">
        <v>0.81820000000000004</v>
      </c>
      <c r="H18" s="44">
        <v>0.81559999999999999</v>
      </c>
      <c r="I18" s="44">
        <v>0.80930000000000002</v>
      </c>
      <c r="J18" s="44">
        <v>0.82230000000000003</v>
      </c>
      <c r="K18" s="44">
        <v>0.81779999999999997</v>
      </c>
    </row>
    <row r="20" spans="1:11" x14ac:dyDescent="0.3">
      <c r="A20" s="38" t="s">
        <v>40</v>
      </c>
      <c r="B20" s="35">
        <v>1</v>
      </c>
      <c r="C20" s="35">
        <v>6</v>
      </c>
      <c r="D20" s="35">
        <v>4</v>
      </c>
      <c r="E20" s="35">
        <v>2</v>
      </c>
      <c r="F20" s="35">
        <v>13</v>
      </c>
      <c r="G20" s="35">
        <v>14</v>
      </c>
      <c r="H20" s="35">
        <v>2</v>
      </c>
      <c r="I20" s="35">
        <v>12</v>
      </c>
      <c r="J20" s="35">
        <v>0</v>
      </c>
      <c r="K20" s="35">
        <v>4</v>
      </c>
    </row>
    <row r="21" spans="1:11" x14ac:dyDescent="0.3">
      <c r="A21" s="38" t="s">
        <v>38</v>
      </c>
      <c r="B21" s="35">
        <v>55</v>
      </c>
      <c r="C21" s="45">
        <v>51</v>
      </c>
      <c r="D21" s="35">
        <v>40</v>
      </c>
      <c r="E21" s="35">
        <v>49</v>
      </c>
      <c r="F21" s="35">
        <v>41</v>
      </c>
      <c r="G21" s="35">
        <v>44</v>
      </c>
      <c r="H21" s="35">
        <v>39</v>
      </c>
      <c r="I21" s="35">
        <v>38</v>
      </c>
      <c r="J21" s="35">
        <v>63</v>
      </c>
      <c r="K21" s="35">
        <v>57</v>
      </c>
    </row>
    <row r="22" spans="1:11" x14ac:dyDescent="0.3">
      <c r="A22" s="38" t="s">
        <v>41</v>
      </c>
      <c r="B22" s="35">
        <v>0</v>
      </c>
      <c r="C22" s="35">
        <v>0</v>
      </c>
      <c r="D22" s="35">
        <v>1</v>
      </c>
      <c r="E22" s="35">
        <v>0</v>
      </c>
      <c r="F22" s="35">
        <v>3</v>
      </c>
      <c r="G22" s="35">
        <v>1</v>
      </c>
      <c r="H22" s="35">
        <v>6</v>
      </c>
      <c r="I22" s="35">
        <v>6</v>
      </c>
      <c r="J22" s="35">
        <v>2</v>
      </c>
      <c r="K22" s="35">
        <v>2</v>
      </c>
    </row>
    <row r="23" spans="1:11" x14ac:dyDescent="0.3">
      <c r="A23" s="38" t="s">
        <v>39</v>
      </c>
      <c r="B23" s="35">
        <v>21</v>
      </c>
      <c r="C23" s="35">
        <v>20</v>
      </c>
      <c r="D23" s="35">
        <v>30</v>
      </c>
      <c r="E23" s="35">
        <v>26</v>
      </c>
      <c r="F23" s="35">
        <v>20</v>
      </c>
      <c r="G23" s="35">
        <v>18</v>
      </c>
      <c r="H23" s="35">
        <v>30</v>
      </c>
      <c r="I23" s="35">
        <v>21</v>
      </c>
      <c r="J23" s="35">
        <v>12</v>
      </c>
      <c r="K23" s="35">
        <v>14</v>
      </c>
    </row>
    <row r="24" spans="1:11" x14ac:dyDescent="0.3">
      <c r="A24" s="70" t="s">
        <v>46</v>
      </c>
      <c r="B24" s="44">
        <f>(B20+B21)/SUM(B20:B23)</f>
        <v>0.72727272727272729</v>
      </c>
      <c r="C24" s="44">
        <f t="shared" ref="C24:K24" si="6">(C20+C21)/SUM(C20:C23)</f>
        <v>0.74025974025974028</v>
      </c>
      <c r="D24" s="44">
        <f t="shared" si="6"/>
        <v>0.58666666666666667</v>
      </c>
      <c r="E24" s="44">
        <f t="shared" si="6"/>
        <v>0.66233766233766234</v>
      </c>
      <c r="F24" s="44">
        <f t="shared" si="6"/>
        <v>0.70129870129870131</v>
      </c>
      <c r="G24" s="44">
        <f t="shared" si="6"/>
        <v>0.75324675324675328</v>
      </c>
      <c r="H24" s="44">
        <f t="shared" si="6"/>
        <v>0.53246753246753242</v>
      </c>
      <c r="I24" s="44">
        <f t="shared" si="6"/>
        <v>0.64935064935064934</v>
      </c>
      <c r="J24" s="44">
        <f t="shared" si="6"/>
        <v>0.81818181818181823</v>
      </c>
      <c r="K24" s="44">
        <f t="shared" si="6"/>
        <v>0.79220779220779225</v>
      </c>
    </row>
    <row r="25" spans="1:11" x14ac:dyDescent="0.3">
      <c r="A25" s="37" t="s">
        <v>36</v>
      </c>
      <c r="B25" s="44">
        <f>B20/(B20+B22)</f>
        <v>1</v>
      </c>
      <c r="C25" s="44">
        <f t="shared" ref="C25:K25" si="7">C20/(C20+C22)</f>
        <v>1</v>
      </c>
      <c r="D25" s="44">
        <f t="shared" si="7"/>
        <v>0.8</v>
      </c>
      <c r="E25" s="44">
        <f t="shared" si="7"/>
        <v>1</v>
      </c>
      <c r="F25" s="44">
        <f t="shared" si="7"/>
        <v>0.8125</v>
      </c>
      <c r="G25" s="44">
        <f t="shared" si="7"/>
        <v>0.93333333333333335</v>
      </c>
      <c r="H25" s="44">
        <f t="shared" si="7"/>
        <v>0.25</v>
      </c>
      <c r="I25" s="44">
        <f t="shared" si="7"/>
        <v>0.66666666666666663</v>
      </c>
      <c r="J25" s="44">
        <f t="shared" si="7"/>
        <v>0</v>
      </c>
      <c r="K25" s="44">
        <f t="shared" si="7"/>
        <v>0.66666666666666663</v>
      </c>
    </row>
    <row r="26" spans="1:11" x14ac:dyDescent="0.3">
      <c r="A26" s="37" t="s">
        <v>35</v>
      </c>
      <c r="B26" s="44">
        <f>B20/(B20+B23)</f>
        <v>4.5454545454545456E-2</v>
      </c>
      <c r="C26" s="44">
        <f t="shared" ref="C26:K26" si="8">C20/(C20+C23)</f>
        <v>0.23076923076923078</v>
      </c>
      <c r="D26" s="44">
        <f t="shared" si="8"/>
        <v>0.11764705882352941</v>
      </c>
      <c r="E26" s="44">
        <f t="shared" si="8"/>
        <v>7.1428571428571425E-2</v>
      </c>
      <c r="F26" s="44">
        <f t="shared" si="8"/>
        <v>0.39393939393939392</v>
      </c>
      <c r="G26" s="44">
        <f t="shared" si="8"/>
        <v>0.4375</v>
      </c>
      <c r="H26" s="44">
        <f t="shared" si="8"/>
        <v>6.25E-2</v>
      </c>
      <c r="I26" s="44">
        <f t="shared" si="8"/>
        <v>0.36363636363636365</v>
      </c>
      <c r="J26" s="44">
        <f t="shared" si="8"/>
        <v>0</v>
      </c>
      <c r="K26" s="44">
        <f t="shared" si="8"/>
        <v>0.22222222222222221</v>
      </c>
    </row>
    <row r="27" spans="1:11" x14ac:dyDescent="0.3">
      <c r="A27" s="37" t="s">
        <v>37</v>
      </c>
      <c r="B27" s="44">
        <f>B21/(B21+B22)</f>
        <v>1</v>
      </c>
      <c r="C27" s="44">
        <f t="shared" ref="C27:K27" si="9">C21/(C21+C22)</f>
        <v>1</v>
      </c>
      <c r="D27" s="44">
        <f t="shared" si="9"/>
        <v>0.97560975609756095</v>
      </c>
      <c r="E27" s="44">
        <f t="shared" si="9"/>
        <v>1</v>
      </c>
      <c r="F27" s="44">
        <f t="shared" si="9"/>
        <v>0.93181818181818177</v>
      </c>
      <c r="G27" s="44">
        <f t="shared" si="9"/>
        <v>0.97777777777777775</v>
      </c>
      <c r="H27" s="44">
        <f t="shared" si="9"/>
        <v>0.8666666666666667</v>
      </c>
      <c r="I27" s="44">
        <f t="shared" si="9"/>
        <v>0.86363636363636365</v>
      </c>
      <c r="J27" s="44">
        <f t="shared" si="9"/>
        <v>0.96923076923076923</v>
      </c>
      <c r="K27" s="44">
        <f t="shared" si="9"/>
        <v>0.96610169491525422</v>
      </c>
    </row>
    <row r="28" spans="1:11" x14ac:dyDescent="0.3"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3">
      <c r="A29" s="37" t="s">
        <v>43</v>
      </c>
      <c r="B29" s="44">
        <f>B20/(B20+B23)</f>
        <v>4.5454545454545456E-2</v>
      </c>
      <c r="C29" s="44">
        <f t="shared" ref="C29:K29" si="10">C20/(C20+C23)</f>
        <v>0.23076923076923078</v>
      </c>
      <c r="D29" s="44">
        <f t="shared" si="10"/>
        <v>0.11764705882352941</v>
      </c>
      <c r="E29" s="44">
        <f t="shared" si="10"/>
        <v>7.1428571428571425E-2</v>
      </c>
      <c r="F29" s="44">
        <f t="shared" si="10"/>
        <v>0.39393939393939392</v>
      </c>
      <c r="G29" s="44">
        <f t="shared" si="10"/>
        <v>0.4375</v>
      </c>
      <c r="H29" s="44">
        <f t="shared" si="10"/>
        <v>6.25E-2</v>
      </c>
      <c r="I29" s="44">
        <f t="shared" si="10"/>
        <v>0.36363636363636365</v>
      </c>
      <c r="J29" s="44">
        <f t="shared" si="10"/>
        <v>0</v>
      </c>
      <c r="K29" s="44">
        <f t="shared" si="10"/>
        <v>0.22222222222222221</v>
      </c>
    </row>
    <row r="30" spans="1:11" x14ac:dyDescent="0.3">
      <c r="A30" s="37" t="s">
        <v>42</v>
      </c>
      <c r="B30" s="44">
        <f>B22/(B22+B21)</f>
        <v>0</v>
      </c>
      <c r="C30" s="44">
        <f t="shared" ref="C30:K30" si="11">C22/(C22+C21)</f>
        <v>0</v>
      </c>
      <c r="D30" s="44">
        <f t="shared" si="11"/>
        <v>2.4390243902439025E-2</v>
      </c>
      <c r="E30" s="44">
        <f t="shared" si="11"/>
        <v>0</v>
      </c>
      <c r="F30" s="44">
        <f t="shared" si="11"/>
        <v>6.8181818181818177E-2</v>
      </c>
      <c r="G30" s="44">
        <f t="shared" si="11"/>
        <v>2.2222222222222223E-2</v>
      </c>
      <c r="H30" s="44">
        <f t="shared" si="11"/>
        <v>0.13333333333333333</v>
      </c>
      <c r="I30" s="44">
        <f t="shared" si="11"/>
        <v>0.13636363636363635</v>
      </c>
      <c r="J30" s="44">
        <f t="shared" si="11"/>
        <v>3.0769230769230771E-2</v>
      </c>
      <c r="K30" s="44">
        <f t="shared" si="11"/>
        <v>3.3898305084745763E-2</v>
      </c>
    </row>
    <row r="31" spans="1:11" x14ac:dyDescent="0.3">
      <c r="C31" s="44"/>
    </row>
    <row r="32" spans="1:11" x14ac:dyDescent="0.3">
      <c r="A32" s="39" t="s">
        <v>52</v>
      </c>
      <c r="B32" s="44">
        <v>0.81310000000000004</v>
      </c>
      <c r="C32" s="44">
        <v>0.81269999999999998</v>
      </c>
      <c r="D32" s="44">
        <v>0.79869999999999997</v>
      </c>
      <c r="E32" s="44">
        <v>0.80779999999999996</v>
      </c>
      <c r="F32" s="44">
        <v>0.81520000000000004</v>
      </c>
      <c r="G32" s="44">
        <v>0.81730000000000003</v>
      </c>
      <c r="H32" s="44">
        <v>0.82020000000000004</v>
      </c>
      <c r="I32" s="44">
        <v>0.82589999999999997</v>
      </c>
      <c r="J32" s="44">
        <v>0.80400000000000005</v>
      </c>
      <c r="K32" s="44">
        <v>0.83399999999999996</v>
      </c>
    </row>
    <row r="34" spans="1:11" x14ac:dyDescent="0.3">
      <c r="A34" s="38" t="s">
        <v>40</v>
      </c>
      <c r="B34" s="35">
        <v>0</v>
      </c>
      <c r="C34" s="45">
        <v>5</v>
      </c>
      <c r="D34" s="35">
        <v>9</v>
      </c>
      <c r="E34" s="35">
        <v>4</v>
      </c>
      <c r="F34" s="35">
        <v>9</v>
      </c>
      <c r="G34" s="35">
        <v>11</v>
      </c>
      <c r="H34" s="35">
        <v>8</v>
      </c>
      <c r="I34" s="35">
        <v>13</v>
      </c>
      <c r="J34" s="35">
        <v>0</v>
      </c>
      <c r="K34" s="35">
        <v>3</v>
      </c>
    </row>
    <row r="35" spans="1:11" x14ac:dyDescent="0.3">
      <c r="A35" s="38" t="s">
        <v>38</v>
      </c>
      <c r="B35" s="35">
        <v>49</v>
      </c>
      <c r="C35" s="45">
        <v>50</v>
      </c>
      <c r="D35" s="35">
        <v>42</v>
      </c>
      <c r="E35" s="35">
        <v>45</v>
      </c>
      <c r="F35" s="35">
        <v>39</v>
      </c>
      <c r="G35" s="35">
        <v>45</v>
      </c>
      <c r="H35" s="35">
        <v>44</v>
      </c>
      <c r="I35" s="35">
        <v>38</v>
      </c>
      <c r="J35" s="35">
        <v>55</v>
      </c>
      <c r="K35" s="35">
        <v>59</v>
      </c>
    </row>
    <row r="36" spans="1:11" x14ac:dyDescent="0.3">
      <c r="A36" s="38" t="s">
        <v>41</v>
      </c>
      <c r="B36" s="35">
        <v>0</v>
      </c>
      <c r="C36" s="35">
        <v>0</v>
      </c>
      <c r="D36" s="35">
        <v>0</v>
      </c>
      <c r="E36" s="35">
        <v>0</v>
      </c>
      <c r="F36" s="35">
        <v>4</v>
      </c>
      <c r="G36" s="35">
        <v>4</v>
      </c>
      <c r="H36" s="35">
        <v>5</v>
      </c>
      <c r="I36" s="35">
        <v>6</v>
      </c>
      <c r="J36" s="35">
        <v>1</v>
      </c>
      <c r="K36" s="35">
        <v>2</v>
      </c>
    </row>
    <row r="37" spans="1:11" x14ac:dyDescent="0.3">
      <c r="A37" s="38" t="s">
        <v>39</v>
      </c>
      <c r="B37" s="35">
        <v>28</v>
      </c>
      <c r="C37" s="35">
        <v>22</v>
      </c>
      <c r="D37" s="35">
        <v>26</v>
      </c>
      <c r="E37" s="35">
        <v>26</v>
      </c>
      <c r="F37" s="35">
        <v>25</v>
      </c>
      <c r="G37" s="35">
        <v>17</v>
      </c>
      <c r="H37" s="35">
        <v>20</v>
      </c>
      <c r="I37" s="35">
        <v>20</v>
      </c>
      <c r="J37" s="35">
        <v>21</v>
      </c>
      <c r="K37" s="35">
        <v>13</v>
      </c>
    </row>
    <row r="38" spans="1:11" x14ac:dyDescent="0.3">
      <c r="A38" s="70" t="s">
        <v>46</v>
      </c>
      <c r="B38" s="44">
        <f>(B34+B35)/SUM(B34:B37)</f>
        <v>0.63636363636363635</v>
      </c>
      <c r="C38" s="44">
        <f t="shared" ref="C38:K38" si="12">(C34+C35)/SUM(C34:C37)</f>
        <v>0.7142857142857143</v>
      </c>
      <c r="D38" s="44">
        <f t="shared" si="12"/>
        <v>0.66233766233766234</v>
      </c>
      <c r="E38" s="44">
        <f t="shared" si="12"/>
        <v>0.65333333333333332</v>
      </c>
      <c r="F38" s="44">
        <f t="shared" si="12"/>
        <v>0.62337662337662336</v>
      </c>
      <c r="G38" s="44">
        <f t="shared" si="12"/>
        <v>0.72727272727272729</v>
      </c>
      <c r="H38" s="44">
        <f t="shared" si="12"/>
        <v>0.67532467532467533</v>
      </c>
      <c r="I38" s="44">
        <f t="shared" si="12"/>
        <v>0.66233766233766234</v>
      </c>
      <c r="J38" s="44">
        <f t="shared" si="12"/>
        <v>0.7142857142857143</v>
      </c>
      <c r="K38" s="44">
        <f t="shared" si="12"/>
        <v>0.80519480519480524</v>
      </c>
    </row>
    <row r="39" spans="1:11" x14ac:dyDescent="0.3">
      <c r="A39" s="37" t="s">
        <v>36</v>
      </c>
      <c r="B39" s="46" t="e">
        <f>B34/(B34+B36)</f>
        <v>#DIV/0!</v>
      </c>
      <c r="C39" s="44">
        <f t="shared" ref="C39:K39" si="13">C34/(C34+C36)</f>
        <v>1</v>
      </c>
      <c r="D39" s="44">
        <f t="shared" si="13"/>
        <v>1</v>
      </c>
      <c r="E39" s="44">
        <f t="shared" si="13"/>
        <v>1</v>
      </c>
      <c r="F39" s="44">
        <f t="shared" si="13"/>
        <v>0.69230769230769229</v>
      </c>
      <c r="G39" s="44">
        <f t="shared" si="13"/>
        <v>0.73333333333333328</v>
      </c>
      <c r="H39" s="44">
        <f t="shared" si="13"/>
        <v>0.61538461538461542</v>
      </c>
      <c r="I39" s="44">
        <f t="shared" si="13"/>
        <v>0.68421052631578949</v>
      </c>
      <c r="J39" s="44">
        <f t="shared" si="13"/>
        <v>0</v>
      </c>
      <c r="K39" s="44">
        <f t="shared" si="13"/>
        <v>0.6</v>
      </c>
    </row>
    <row r="40" spans="1:11" x14ac:dyDescent="0.3">
      <c r="A40" s="37" t="s">
        <v>35</v>
      </c>
      <c r="B40" s="44">
        <f>B34/(B34+B37)</f>
        <v>0</v>
      </c>
      <c r="C40" s="44">
        <f t="shared" ref="C40:K40" si="14">C34/(C34+C37)</f>
        <v>0.18518518518518517</v>
      </c>
      <c r="D40" s="44">
        <f t="shared" si="14"/>
        <v>0.25714285714285712</v>
      </c>
      <c r="E40" s="44">
        <f t="shared" si="14"/>
        <v>0.13333333333333333</v>
      </c>
      <c r="F40" s="44">
        <f t="shared" si="14"/>
        <v>0.26470588235294118</v>
      </c>
      <c r="G40" s="44">
        <f t="shared" si="14"/>
        <v>0.39285714285714285</v>
      </c>
      <c r="H40" s="44">
        <f t="shared" si="14"/>
        <v>0.2857142857142857</v>
      </c>
      <c r="I40" s="44">
        <f t="shared" si="14"/>
        <v>0.39393939393939392</v>
      </c>
      <c r="J40" s="44">
        <f t="shared" si="14"/>
        <v>0</v>
      </c>
      <c r="K40" s="44">
        <f t="shared" si="14"/>
        <v>0.1875</v>
      </c>
    </row>
    <row r="41" spans="1:11" x14ac:dyDescent="0.3">
      <c r="A41" s="37" t="s">
        <v>37</v>
      </c>
      <c r="B41" s="44">
        <f>B35/(B35+B36)</f>
        <v>1</v>
      </c>
      <c r="C41" s="44">
        <f t="shared" ref="C41:K41" si="15">C35/(C35+C36)</f>
        <v>1</v>
      </c>
      <c r="D41" s="44">
        <f t="shared" si="15"/>
        <v>1</v>
      </c>
      <c r="E41" s="44">
        <f t="shared" si="15"/>
        <v>1</v>
      </c>
      <c r="F41" s="44">
        <f t="shared" si="15"/>
        <v>0.90697674418604646</v>
      </c>
      <c r="G41" s="44">
        <f t="shared" si="15"/>
        <v>0.91836734693877553</v>
      </c>
      <c r="H41" s="44">
        <f t="shared" si="15"/>
        <v>0.89795918367346939</v>
      </c>
      <c r="I41" s="44">
        <f t="shared" si="15"/>
        <v>0.86363636363636365</v>
      </c>
      <c r="J41" s="44">
        <f t="shared" si="15"/>
        <v>0.9821428571428571</v>
      </c>
      <c r="K41" s="44">
        <f t="shared" si="15"/>
        <v>0.96721311475409832</v>
      </c>
    </row>
    <row r="42" spans="1:11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3">
      <c r="A43" s="37" t="s">
        <v>43</v>
      </c>
      <c r="B43" s="44">
        <f>B34/(B34+B37)</f>
        <v>0</v>
      </c>
      <c r="C43" s="44">
        <f t="shared" ref="C43:K43" si="16">C34/(C34+C37)</f>
        <v>0.18518518518518517</v>
      </c>
      <c r="D43" s="44">
        <f t="shared" si="16"/>
        <v>0.25714285714285712</v>
      </c>
      <c r="E43" s="44">
        <f t="shared" si="16"/>
        <v>0.13333333333333333</v>
      </c>
      <c r="F43" s="44">
        <f t="shared" si="16"/>
        <v>0.26470588235294118</v>
      </c>
      <c r="G43" s="44">
        <f t="shared" si="16"/>
        <v>0.39285714285714285</v>
      </c>
      <c r="H43" s="44">
        <f t="shared" si="16"/>
        <v>0.2857142857142857</v>
      </c>
      <c r="I43" s="44">
        <f t="shared" si="16"/>
        <v>0.39393939393939392</v>
      </c>
      <c r="J43" s="44">
        <f t="shared" si="16"/>
        <v>0</v>
      </c>
      <c r="K43" s="44">
        <f t="shared" si="16"/>
        <v>0.1875</v>
      </c>
    </row>
    <row r="44" spans="1:11" x14ac:dyDescent="0.3">
      <c r="A44" s="37" t="s">
        <v>42</v>
      </c>
      <c r="B44" s="44">
        <f>B36/(B36+B35)</f>
        <v>0</v>
      </c>
      <c r="C44" s="44">
        <f t="shared" ref="C44:K44" si="17">C36/(C36+C35)</f>
        <v>0</v>
      </c>
      <c r="D44" s="44">
        <f t="shared" si="17"/>
        <v>0</v>
      </c>
      <c r="E44" s="44">
        <f t="shared" si="17"/>
        <v>0</v>
      </c>
      <c r="F44" s="44">
        <f t="shared" si="17"/>
        <v>9.3023255813953487E-2</v>
      </c>
      <c r="G44" s="44">
        <f t="shared" si="17"/>
        <v>8.1632653061224483E-2</v>
      </c>
      <c r="H44" s="44">
        <f t="shared" si="17"/>
        <v>0.10204081632653061</v>
      </c>
      <c r="I44" s="44">
        <f t="shared" si="17"/>
        <v>0.13636363636363635</v>
      </c>
      <c r="J44" s="44">
        <f t="shared" si="17"/>
        <v>1.7857142857142856E-2</v>
      </c>
      <c r="K44" s="44">
        <f t="shared" si="17"/>
        <v>3.2786885245901641E-2</v>
      </c>
    </row>
    <row r="45" spans="1:11" x14ac:dyDescent="0.3">
      <c r="C45" s="44"/>
    </row>
    <row r="46" spans="1:11" x14ac:dyDescent="0.3">
      <c r="A46" s="39" t="s">
        <v>53</v>
      </c>
      <c r="B46" s="44">
        <v>0.81040000000000001</v>
      </c>
      <c r="C46" s="44">
        <v>0.82489999999999997</v>
      </c>
      <c r="D46" s="44">
        <v>0.78810000000000002</v>
      </c>
      <c r="E46" s="44">
        <v>0.80640000000000001</v>
      </c>
      <c r="F46" s="44">
        <v>0.80789999999999995</v>
      </c>
      <c r="G46" s="44">
        <v>0.80489999999999995</v>
      </c>
      <c r="H46" s="44">
        <v>0.8155</v>
      </c>
      <c r="I46" s="44">
        <v>0.81279999999999997</v>
      </c>
      <c r="J46" s="44">
        <v>0.82199999999999995</v>
      </c>
      <c r="K46" s="44">
        <v>0.82740000000000002</v>
      </c>
    </row>
    <row r="48" spans="1:11" x14ac:dyDescent="0.3">
      <c r="A48" s="38" t="s">
        <v>40</v>
      </c>
      <c r="B48" s="35">
        <v>1</v>
      </c>
      <c r="C48" s="35">
        <v>2</v>
      </c>
      <c r="D48" s="35">
        <v>7</v>
      </c>
      <c r="E48" s="35">
        <v>2</v>
      </c>
      <c r="F48" s="35">
        <v>10</v>
      </c>
      <c r="G48" s="35">
        <v>14</v>
      </c>
      <c r="H48" s="35">
        <v>9</v>
      </c>
      <c r="I48" s="35">
        <v>10</v>
      </c>
      <c r="J48" s="35">
        <v>0</v>
      </c>
      <c r="K48" s="35">
        <v>3</v>
      </c>
    </row>
    <row r="49" spans="1:11" x14ac:dyDescent="0.3">
      <c r="A49" s="38" t="s">
        <v>38</v>
      </c>
      <c r="B49" s="35">
        <v>54</v>
      </c>
      <c r="C49" s="45">
        <v>57</v>
      </c>
      <c r="D49" s="35">
        <v>40</v>
      </c>
      <c r="E49" s="35">
        <v>47</v>
      </c>
      <c r="F49" s="35">
        <v>48</v>
      </c>
      <c r="G49" s="35">
        <v>40</v>
      </c>
      <c r="H49" s="35">
        <v>40</v>
      </c>
      <c r="I49" s="35">
        <v>37</v>
      </c>
      <c r="J49" s="35">
        <v>52</v>
      </c>
      <c r="K49" s="35">
        <v>62</v>
      </c>
    </row>
    <row r="50" spans="1:11" x14ac:dyDescent="0.3">
      <c r="A50" s="38" t="s">
        <v>41</v>
      </c>
      <c r="B50" s="35">
        <v>1</v>
      </c>
      <c r="C50" s="35">
        <v>0</v>
      </c>
      <c r="D50" s="35">
        <v>2</v>
      </c>
      <c r="E50" s="35">
        <v>0</v>
      </c>
      <c r="F50" s="35">
        <v>1</v>
      </c>
      <c r="G50" s="35">
        <v>3</v>
      </c>
      <c r="H50" s="35">
        <v>1</v>
      </c>
      <c r="I50" s="35">
        <v>7</v>
      </c>
      <c r="J50" s="35">
        <v>1</v>
      </c>
      <c r="K50" s="35">
        <v>3</v>
      </c>
    </row>
    <row r="51" spans="1:11" x14ac:dyDescent="0.3">
      <c r="A51" s="38" t="s">
        <v>39</v>
      </c>
      <c r="B51" s="35">
        <v>21</v>
      </c>
      <c r="C51" s="35">
        <v>18</v>
      </c>
      <c r="D51" s="35">
        <v>28</v>
      </c>
      <c r="E51" s="35">
        <v>28</v>
      </c>
      <c r="F51" s="35">
        <v>18</v>
      </c>
      <c r="G51" s="35">
        <v>20</v>
      </c>
      <c r="H51" s="35">
        <v>27</v>
      </c>
      <c r="I51" s="35">
        <v>23</v>
      </c>
      <c r="J51" s="35">
        <v>24</v>
      </c>
      <c r="K51" s="35">
        <v>9</v>
      </c>
    </row>
    <row r="52" spans="1:11" x14ac:dyDescent="0.3">
      <c r="A52" s="70" t="s">
        <v>46</v>
      </c>
      <c r="B52" s="44">
        <f>(B48+B49)/SUM(B48:B51)</f>
        <v>0.7142857142857143</v>
      </c>
      <c r="C52" s="44">
        <f t="shared" ref="C52:K52" si="18">(C48+C49)/SUM(C48:C51)</f>
        <v>0.76623376623376627</v>
      </c>
      <c r="D52" s="44">
        <f t="shared" si="18"/>
        <v>0.61038961038961037</v>
      </c>
      <c r="E52" s="44">
        <f t="shared" si="18"/>
        <v>0.63636363636363635</v>
      </c>
      <c r="F52" s="44">
        <f t="shared" si="18"/>
        <v>0.75324675324675328</v>
      </c>
      <c r="G52" s="44">
        <f t="shared" si="18"/>
        <v>0.70129870129870131</v>
      </c>
      <c r="H52" s="44">
        <f t="shared" si="18"/>
        <v>0.63636363636363635</v>
      </c>
      <c r="I52" s="44">
        <f t="shared" si="18"/>
        <v>0.61038961038961037</v>
      </c>
      <c r="J52" s="44">
        <f t="shared" si="18"/>
        <v>0.67532467532467533</v>
      </c>
      <c r="K52" s="44">
        <f t="shared" si="18"/>
        <v>0.8441558441558441</v>
      </c>
    </row>
    <row r="53" spans="1:11" x14ac:dyDescent="0.3">
      <c r="A53" s="37" t="s">
        <v>36</v>
      </c>
      <c r="B53" s="44">
        <f>B48/(B48+B50)</f>
        <v>0.5</v>
      </c>
      <c r="C53" s="44">
        <f t="shared" ref="C53:K53" si="19">C48/(C48+C50)</f>
        <v>1</v>
      </c>
      <c r="D53" s="44">
        <f t="shared" si="19"/>
        <v>0.77777777777777779</v>
      </c>
      <c r="E53" s="44">
        <f t="shared" si="19"/>
        <v>1</v>
      </c>
      <c r="F53" s="44">
        <f>F48/(F48+F50)</f>
        <v>0.90909090909090906</v>
      </c>
      <c r="G53" s="44">
        <f t="shared" si="19"/>
        <v>0.82352941176470584</v>
      </c>
      <c r="H53" s="44">
        <f t="shared" si="19"/>
        <v>0.9</v>
      </c>
      <c r="I53" s="44">
        <f t="shared" si="19"/>
        <v>0.58823529411764708</v>
      </c>
      <c r="J53" s="44">
        <f t="shared" si="19"/>
        <v>0</v>
      </c>
      <c r="K53" s="44">
        <f t="shared" si="19"/>
        <v>0.5</v>
      </c>
    </row>
    <row r="54" spans="1:11" x14ac:dyDescent="0.3">
      <c r="A54" s="37" t="s">
        <v>35</v>
      </c>
      <c r="B54" s="44">
        <f>B48/(B48+B51)</f>
        <v>4.5454545454545456E-2</v>
      </c>
      <c r="C54" s="44">
        <f t="shared" ref="C54:K54" si="20">C48/(C48+C51)</f>
        <v>0.1</v>
      </c>
      <c r="D54" s="44">
        <f t="shared" si="20"/>
        <v>0.2</v>
      </c>
      <c r="E54" s="44">
        <f t="shared" si="20"/>
        <v>6.6666666666666666E-2</v>
      </c>
      <c r="F54" s="44">
        <f t="shared" si="20"/>
        <v>0.35714285714285715</v>
      </c>
      <c r="G54" s="44">
        <f t="shared" si="20"/>
        <v>0.41176470588235292</v>
      </c>
      <c r="H54" s="44">
        <f t="shared" si="20"/>
        <v>0.25</v>
      </c>
      <c r="I54" s="44">
        <f t="shared" si="20"/>
        <v>0.30303030303030304</v>
      </c>
      <c r="J54" s="44">
        <f t="shared" si="20"/>
        <v>0</v>
      </c>
      <c r="K54" s="44">
        <f t="shared" si="20"/>
        <v>0.25</v>
      </c>
    </row>
    <row r="55" spans="1:11" x14ac:dyDescent="0.3">
      <c r="A55" s="37" t="s">
        <v>37</v>
      </c>
      <c r="B55" s="44">
        <f>B49/(B49+B50)</f>
        <v>0.98181818181818181</v>
      </c>
      <c r="C55" s="44">
        <f t="shared" ref="C55:K55" si="21">C49/(C49+C50)</f>
        <v>1</v>
      </c>
      <c r="D55" s="44">
        <f t="shared" si="21"/>
        <v>0.95238095238095233</v>
      </c>
      <c r="E55" s="44">
        <f t="shared" si="21"/>
        <v>1</v>
      </c>
      <c r="F55" s="44">
        <f t="shared" si="21"/>
        <v>0.97959183673469385</v>
      </c>
      <c r="G55" s="44">
        <f t="shared" si="21"/>
        <v>0.93023255813953487</v>
      </c>
      <c r="H55" s="44">
        <f t="shared" si="21"/>
        <v>0.97560975609756095</v>
      </c>
      <c r="I55" s="44">
        <f t="shared" si="21"/>
        <v>0.84090909090909094</v>
      </c>
      <c r="J55" s="44">
        <f t="shared" si="21"/>
        <v>0.98113207547169812</v>
      </c>
      <c r="K55" s="44">
        <f t="shared" si="21"/>
        <v>0.9538461538461539</v>
      </c>
    </row>
    <row r="56" spans="1:11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</row>
    <row r="57" spans="1:11" x14ac:dyDescent="0.3">
      <c r="A57" s="37" t="s">
        <v>43</v>
      </c>
      <c r="B57" s="44">
        <f>B48/(B48+B51)</f>
        <v>4.5454545454545456E-2</v>
      </c>
      <c r="C57" s="44">
        <f t="shared" ref="C57:K57" si="22">C48/(C48+C51)</f>
        <v>0.1</v>
      </c>
      <c r="D57" s="44">
        <f t="shared" si="22"/>
        <v>0.2</v>
      </c>
      <c r="E57" s="44">
        <f t="shared" si="22"/>
        <v>6.6666666666666666E-2</v>
      </c>
      <c r="F57" s="44">
        <f t="shared" si="22"/>
        <v>0.35714285714285715</v>
      </c>
      <c r="G57" s="44">
        <f t="shared" si="22"/>
        <v>0.41176470588235292</v>
      </c>
      <c r="H57" s="44">
        <f t="shared" si="22"/>
        <v>0.25</v>
      </c>
      <c r="I57" s="44">
        <f t="shared" si="22"/>
        <v>0.30303030303030304</v>
      </c>
      <c r="J57" s="44">
        <f t="shared" si="22"/>
        <v>0</v>
      </c>
      <c r="K57" s="44">
        <f t="shared" si="22"/>
        <v>0.25</v>
      </c>
    </row>
    <row r="58" spans="1:11" x14ac:dyDescent="0.3">
      <c r="A58" s="37" t="s">
        <v>42</v>
      </c>
      <c r="B58" s="44">
        <f>B50/(B50+B49)</f>
        <v>1.8181818181818181E-2</v>
      </c>
      <c r="C58" s="44">
        <f t="shared" ref="C58:K58" si="23">C50/(C50+C49)</f>
        <v>0</v>
      </c>
      <c r="D58" s="44">
        <f t="shared" si="23"/>
        <v>4.7619047619047616E-2</v>
      </c>
      <c r="E58" s="44">
        <f t="shared" si="23"/>
        <v>0</v>
      </c>
      <c r="F58" s="44">
        <f t="shared" si="23"/>
        <v>2.0408163265306121E-2</v>
      </c>
      <c r="G58" s="44">
        <f t="shared" si="23"/>
        <v>6.9767441860465115E-2</v>
      </c>
      <c r="H58" s="44">
        <f t="shared" si="23"/>
        <v>2.4390243902439025E-2</v>
      </c>
      <c r="I58" s="44">
        <f t="shared" si="23"/>
        <v>0.15909090909090909</v>
      </c>
      <c r="J58" s="44">
        <f t="shared" si="23"/>
        <v>1.8867924528301886E-2</v>
      </c>
      <c r="K58" s="44">
        <f t="shared" si="23"/>
        <v>4.6153846153846156E-2</v>
      </c>
    </row>
    <row r="59" spans="1:11" x14ac:dyDescent="0.3">
      <c r="C59" s="44"/>
    </row>
    <row r="60" spans="1:11" x14ac:dyDescent="0.3">
      <c r="A60" s="39" t="s">
        <v>54</v>
      </c>
      <c r="B60" s="44">
        <v>0.80020000000000002</v>
      </c>
      <c r="C60" s="44">
        <v>0.83240000000000003</v>
      </c>
      <c r="D60" s="44">
        <v>0.80310000000000004</v>
      </c>
      <c r="E60" s="44">
        <v>0.80089999999999995</v>
      </c>
      <c r="F60" s="44">
        <v>0.82020000000000004</v>
      </c>
      <c r="G60" s="44">
        <v>0.81130000000000002</v>
      </c>
      <c r="H60" s="44">
        <v>0.81620000000000004</v>
      </c>
      <c r="I60" s="44">
        <v>0.81020000000000003</v>
      </c>
      <c r="J60" s="44">
        <v>0.82210000000000005</v>
      </c>
      <c r="K60" s="44">
        <v>0.82410000000000005</v>
      </c>
    </row>
    <row r="62" spans="1:11" x14ac:dyDescent="0.3">
      <c r="A62" s="38" t="s">
        <v>40</v>
      </c>
      <c r="B62" s="35">
        <v>0</v>
      </c>
      <c r="C62" s="35">
        <v>5</v>
      </c>
      <c r="D62" s="35">
        <v>13</v>
      </c>
      <c r="E62" s="35">
        <v>3</v>
      </c>
      <c r="F62" s="35">
        <v>10</v>
      </c>
      <c r="G62" s="35">
        <v>8</v>
      </c>
      <c r="H62" s="35">
        <v>7</v>
      </c>
      <c r="I62" s="35">
        <v>9</v>
      </c>
      <c r="J62" s="35">
        <v>1</v>
      </c>
      <c r="K62" s="35">
        <v>3</v>
      </c>
    </row>
    <row r="63" spans="1:11" x14ac:dyDescent="0.3">
      <c r="A63" s="38" t="s">
        <v>38</v>
      </c>
      <c r="B63" s="35">
        <v>61</v>
      </c>
      <c r="C63" s="45">
        <v>48</v>
      </c>
      <c r="D63" s="35">
        <v>36</v>
      </c>
      <c r="E63" s="35">
        <v>47</v>
      </c>
      <c r="F63" s="35">
        <v>48</v>
      </c>
      <c r="G63" s="35">
        <v>47</v>
      </c>
      <c r="H63" s="35">
        <v>46</v>
      </c>
      <c r="I63" s="35">
        <v>43</v>
      </c>
      <c r="J63" s="35">
        <v>54</v>
      </c>
      <c r="K63" s="35">
        <v>61</v>
      </c>
    </row>
    <row r="64" spans="1:11" x14ac:dyDescent="0.3">
      <c r="A64" s="38" t="s">
        <v>41</v>
      </c>
      <c r="B64" s="35">
        <v>0</v>
      </c>
      <c r="C64" s="35">
        <v>0</v>
      </c>
      <c r="D64" s="35">
        <v>0</v>
      </c>
      <c r="E64" s="35">
        <v>2</v>
      </c>
      <c r="F64" s="35">
        <v>3</v>
      </c>
      <c r="G64" s="35">
        <v>0</v>
      </c>
      <c r="H64" s="35">
        <v>4</v>
      </c>
      <c r="I64" s="35">
        <v>4</v>
      </c>
      <c r="J64" s="35">
        <v>2</v>
      </c>
      <c r="K64" s="35">
        <v>0</v>
      </c>
    </row>
    <row r="65" spans="1:11" x14ac:dyDescent="0.3">
      <c r="A65" s="38" t="s">
        <v>39</v>
      </c>
      <c r="B65" s="35">
        <v>16</v>
      </c>
      <c r="C65" s="35">
        <v>24</v>
      </c>
      <c r="D65" s="35">
        <v>28</v>
      </c>
      <c r="E65" s="35">
        <v>25</v>
      </c>
      <c r="F65" s="35">
        <v>16</v>
      </c>
      <c r="G65" s="35">
        <v>22</v>
      </c>
      <c r="H65" s="35">
        <v>20</v>
      </c>
      <c r="I65" s="35">
        <v>21</v>
      </c>
      <c r="J65" s="35">
        <v>20</v>
      </c>
      <c r="K65" s="35">
        <v>13</v>
      </c>
    </row>
    <row r="66" spans="1:11" x14ac:dyDescent="0.3">
      <c r="A66" s="70" t="s">
        <v>46</v>
      </c>
      <c r="B66" s="44">
        <f>(B62+B63)/SUM(B62:B65)</f>
        <v>0.79220779220779225</v>
      </c>
      <c r="C66" s="44">
        <f t="shared" ref="C66:K66" si="24">(C62+C63)/SUM(C62:C65)</f>
        <v>0.68831168831168832</v>
      </c>
      <c r="D66" s="44">
        <f t="shared" si="24"/>
        <v>0.63636363636363635</v>
      </c>
      <c r="E66" s="44">
        <f t="shared" si="24"/>
        <v>0.64935064935064934</v>
      </c>
      <c r="F66" s="44">
        <f t="shared" si="24"/>
        <v>0.75324675324675328</v>
      </c>
      <c r="G66" s="44">
        <f t="shared" si="24"/>
        <v>0.7142857142857143</v>
      </c>
      <c r="H66" s="44">
        <f t="shared" si="24"/>
        <v>0.68831168831168832</v>
      </c>
      <c r="I66" s="44">
        <f t="shared" si="24"/>
        <v>0.67532467532467533</v>
      </c>
      <c r="J66" s="44">
        <f t="shared" si="24"/>
        <v>0.7142857142857143</v>
      </c>
      <c r="K66" s="44">
        <f t="shared" si="24"/>
        <v>0.83116883116883122</v>
      </c>
    </row>
    <row r="67" spans="1:11" x14ac:dyDescent="0.3">
      <c r="A67" s="37" t="s">
        <v>36</v>
      </c>
      <c r="B67" s="46" t="e">
        <f>B62/(B62+B64)</f>
        <v>#DIV/0!</v>
      </c>
      <c r="C67" s="44">
        <f t="shared" ref="C67:K67" si="25">C62/(C62+C64)</f>
        <v>1</v>
      </c>
      <c r="D67" s="44">
        <f t="shared" si="25"/>
        <v>1</v>
      </c>
      <c r="E67" s="44">
        <f t="shared" si="25"/>
        <v>0.6</v>
      </c>
      <c r="F67" s="44">
        <f t="shared" si="25"/>
        <v>0.76923076923076927</v>
      </c>
      <c r="G67" s="44">
        <f t="shared" si="25"/>
        <v>1</v>
      </c>
      <c r="H67" s="44">
        <f t="shared" si="25"/>
        <v>0.63636363636363635</v>
      </c>
      <c r="I67" s="44">
        <f t="shared" si="25"/>
        <v>0.69230769230769229</v>
      </c>
      <c r="J67" s="44">
        <f t="shared" si="25"/>
        <v>0.33333333333333331</v>
      </c>
      <c r="K67" s="44">
        <f t="shared" si="25"/>
        <v>1</v>
      </c>
    </row>
    <row r="68" spans="1:11" x14ac:dyDescent="0.3">
      <c r="A68" s="37" t="s">
        <v>35</v>
      </c>
      <c r="B68" s="44">
        <f>B62/(B62+B65)</f>
        <v>0</v>
      </c>
      <c r="C68" s="44">
        <f t="shared" ref="C68:K68" si="26">C62/(C62+C65)</f>
        <v>0.17241379310344829</v>
      </c>
      <c r="D68" s="44">
        <f t="shared" si="26"/>
        <v>0.31707317073170732</v>
      </c>
      <c r="E68" s="44">
        <f t="shared" si="26"/>
        <v>0.10714285714285714</v>
      </c>
      <c r="F68" s="44">
        <f t="shared" si="26"/>
        <v>0.38461538461538464</v>
      </c>
      <c r="G68" s="44">
        <f t="shared" si="26"/>
        <v>0.26666666666666666</v>
      </c>
      <c r="H68" s="44">
        <f t="shared" si="26"/>
        <v>0.25925925925925924</v>
      </c>
      <c r="I68" s="44">
        <f t="shared" si="26"/>
        <v>0.3</v>
      </c>
      <c r="J68" s="44">
        <f t="shared" si="26"/>
        <v>4.7619047619047616E-2</v>
      </c>
      <c r="K68" s="44">
        <f t="shared" si="26"/>
        <v>0.1875</v>
      </c>
    </row>
    <row r="69" spans="1:11" x14ac:dyDescent="0.3">
      <c r="A69" s="37" t="s">
        <v>37</v>
      </c>
      <c r="B69" s="44">
        <f>B63/(B63+B64)</f>
        <v>1</v>
      </c>
      <c r="C69" s="44">
        <f t="shared" ref="C69:K69" si="27">C63/(C63+C64)</f>
        <v>1</v>
      </c>
      <c r="D69" s="44">
        <f t="shared" si="27"/>
        <v>1</v>
      </c>
      <c r="E69" s="44">
        <f t="shared" si="27"/>
        <v>0.95918367346938771</v>
      </c>
      <c r="F69" s="44">
        <f t="shared" si="27"/>
        <v>0.94117647058823528</v>
      </c>
      <c r="G69" s="44">
        <f t="shared" si="27"/>
        <v>1</v>
      </c>
      <c r="H69" s="44">
        <f t="shared" si="27"/>
        <v>0.92</v>
      </c>
      <c r="I69" s="44">
        <f t="shared" si="27"/>
        <v>0.91489361702127658</v>
      </c>
      <c r="J69" s="44">
        <f t="shared" si="27"/>
        <v>0.9642857142857143</v>
      </c>
      <c r="K69" s="44">
        <f t="shared" si="27"/>
        <v>1</v>
      </c>
    </row>
    <row r="70" spans="1:11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1" x14ac:dyDescent="0.3">
      <c r="A71" s="37" t="s">
        <v>43</v>
      </c>
      <c r="B71" s="44">
        <f>B62/(B62+B65)</f>
        <v>0</v>
      </c>
      <c r="C71" s="44">
        <f t="shared" ref="C71:K71" si="28">C62/(C62+C65)</f>
        <v>0.17241379310344829</v>
      </c>
      <c r="D71" s="44">
        <f t="shared" si="28"/>
        <v>0.31707317073170732</v>
      </c>
      <c r="E71" s="44">
        <f t="shared" si="28"/>
        <v>0.10714285714285714</v>
      </c>
      <c r="F71" s="44">
        <f t="shared" si="28"/>
        <v>0.38461538461538464</v>
      </c>
      <c r="G71" s="44">
        <f t="shared" si="28"/>
        <v>0.26666666666666666</v>
      </c>
      <c r="H71" s="44">
        <f t="shared" si="28"/>
        <v>0.25925925925925924</v>
      </c>
      <c r="I71" s="44">
        <f t="shared" si="28"/>
        <v>0.3</v>
      </c>
      <c r="J71" s="44">
        <f t="shared" si="28"/>
        <v>4.7619047619047616E-2</v>
      </c>
      <c r="K71" s="44">
        <f t="shared" si="28"/>
        <v>0.1875</v>
      </c>
    </row>
    <row r="72" spans="1:11" x14ac:dyDescent="0.3">
      <c r="A72" s="37" t="s">
        <v>42</v>
      </c>
      <c r="B72" s="44">
        <f>B64/(B64+B63)</f>
        <v>0</v>
      </c>
      <c r="C72" s="44">
        <f t="shared" ref="C72:K72" si="29">C64/(C64+C63)</f>
        <v>0</v>
      </c>
      <c r="D72" s="44">
        <f t="shared" si="29"/>
        <v>0</v>
      </c>
      <c r="E72" s="44">
        <f t="shared" si="29"/>
        <v>4.0816326530612242E-2</v>
      </c>
      <c r="F72" s="44">
        <f t="shared" si="29"/>
        <v>5.8823529411764705E-2</v>
      </c>
      <c r="G72" s="44">
        <f t="shared" si="29"/>
        <v>0</v>
      </c>
      <c r="H72" s="44">
        <f t="shared" si="29"/>
        <v>0.08</v>
      </c>
      <c r="I72" s="44">
        <f t="shared" si="29"/>
        <v>8.5106382978723402E-2</v>
      </c>
      <c r="J72" s="44">
        <f t="shared" si="29"/>
        <v>3.5714285714285712E-2</v>
      </c>
      <c r="K72" s="44">
        <f t="shared" si="29"/>
        <v>0</v>
      </c>
    </row>
    <row r="73" spans="1:11" x14ac:dyDescent="0.3">
      <c r="C73" s="44"/>
    </row>
    <row r="74" spans="1:11" x14ac:dyDescent="0.3">
      <c r="A74" s="39" t="s">
        <v>55</v>
      </c>
      <c r="B74" s="44">
        <v>0.79530000000000001</v>
      </c>
      <c r="C74" s="44">
        <v>0.82250000000000001</v>
      </c>
      <c r="D74" s="44">
        <v>0.79820000000000002</v>
      </c>
      <c r="E74" s="44">
        <v>0.79949999999999999</v>
      </c>
      <c r="F74" s="44">
        <v>0.80620000000000003</v>
      </c>
      <c r="G74" s="44">
        <v>0.81520000000000004</v>
      </c>
      <c r="H74" s="44">
        <v>0.80049999999999999</v>
      </c>
      <c r="I74" s="44">
        <v>0.81889999999999996</v>
      </c>
      <c r="J74" s="44">
        <v>0.8105</v>
      </c>
      <c r="K74" s="44">
        <v>0.82299999999999995</v>
      </c>
    </row>
    <row r="76" spans="1:11" x14ac:dyDescent="0.3">
      <c r="A76" s="38" t="s">
        <v>40</v>
      </c>
      <c r="B76" s="35">
        <v>2</v>
      </c>
      <c r="C76" s="35">
        <v>5</v>
      </c>
      <c r="D76" s="35">
        <v>2</v>
      </c>
      <c r="E76" s="35">
        <v>0</v>
      </c>
      <c r="F76" s="35">
        <v>5</v>
      </c>
      <c r="G76" s="35">
        <v>12</v>
      </c>
      <c r="H76" s="35">
        <v>15</v>
      </c>
      <c r="I76" s="35">
        <v>16</v>
      </c>
      <c r="J76" s="35">
        <v>0</v>
      </c>
      <c r="K76" s="35">
        <v>3</v>
      </c>
    </row>
    <row r="77" spans="1:11" x14ac:dyDescent="0.3">
      <c r="A77" s="38" t="s">
        <v>38</v>
      </c>
      <c r="B77" s="35">
        <v>58</v>
      </c>
      <c r="C77" s="45">
        <v>53</v>
      </c>
      <c r="D77" s="45">
        <v>44</v>
      </c>
      <c r="E77" s="45">
        <v>57</v>
      </c>
      <c r="F77" s="45">
        <v>47</v>
      </c>
      <c r="G77" s="45">
        <v>47</v>
      </c>
      <c r="H77" s="45">
        <v>38</v>
      </c>
      <c r="I77" s="45">
        <v>36</v>
      </c>
      <c r="J77" s="45">
        <v>57</v>
      </c>
      <c r="K77" s="45">
        <v>60</v>
      </c>
    </row>
    <row r="78" spans="1:11" x14ac:dyDescent="0.3">
      <c r="A78" s="38" t="s">
        <v>41</v>
      </c>
      <c r="B78" s="35">
        <v>1</v>
      </c>
      <c r="C78" s="35">
        <v>2</v>
      </c>
      <c r="D78" s="35">
        <v>0</v>
      </c>
      <c r="E78" s="35">
        <v>0</v>
      </c>
      <c r="F78" s="35">
        <v>1</v>
      </c>
      <c r="G78" s="35">
        <v>1</v>
      </c>
      <c r="H78" s="35">
        <v>6</v>
      </c>
      <c r="I78" s="35">
        <v>1</v>
      </c>
      <c r="J78" s="35">
        <v>1</v>
      </c>
      <c r="K78" s="35">
        <v>2</v>
      </c>
    </row>
    <row r="79" spans="1:11" x14ac:dyDescent="0.3">
      <c r="A79" s="38" t="s">
        <v>39</v>
      </c>
      <c r="B79" s="35">
        <v>16</v>
      </c>
      <c r="C79" s="35">
        <v>16</v>
      </c>
      <c r="D79" s="35">
        <v>31</v>
      </c>
      <c r="E79" s="35">
        <v>20</v>
      </c>
      <c r="F79" s="35">
        <v>24</v>
      </c>
      <c r="G79" s="35">
        <v>17</v>
      </c>
      <c r="H79" s="35">
        <v>18</v>
      </c>
      <c r="I79" s="35">
        <v>22</v>
      </c>
      <c r="J79" s="35">
        <v>19</v>
      </c>
      <c r="K79" s="35">
        <v>12</v>
      </c>
    </row>
    <row r="80" spans="1:11" x14ac:dyDescent="0.3">
      <c r="A80" s="70" t="s">
        <v>46</v>
      </c>
      <c r="B80" s="44">
        <f>(B76+B77)/SUM(B76:B79)</f>
        <v>0.77922077922077926</v>
      </c>
      <c r="C80" s="44">
        <f t="shared" ref="C80:K80" si="30">(C76+C77)/SUM(C76:C79)</f>
        <v>0.76315789473684215</v>
      </c>
      <c r="D80" s="44">
        <f t="shared" si="30"/>
        <v>0.59740259740259738</v>
      </c>
      <c r="E80" s="44">
        <f t="shared" si="30"/>
        <v>0.74025974025974028</v>
      </c>
      <c r="F80" s="44">
        <f t="shared" si="30"/>
        <v>0.67532467532467533</v>
      </c>
      <c r="G80" s="44">
        <f t="shared" si="30"/>
        <v>0.76623376623376627</v>
      </c>
      <c r="H80" s="44">
        <f t="shared" si="30"/>
        <v>0.68831168831168832</v>
      </c>
      <c r="I80" s="44">
        <f t="shared" si="30"/>
        <v>0.69333333333333336</v>
      </c>
      <c r="J80" s="44">
        <f t="shared" si="30"/>
        <v>0.74025974025974028</v>
      </c>
      <c r="K80" s="44">
        <f t="shared" si="30"/>
        <v>0.81818181818181823</v>
      </c>
    </row>
    <row r="81" spans="1:11" x14ac:dyDescent="0.3">
      <c r="A81" s="37" t="s">
        <v>36</v>
      </c>
      <c r="B81" s="44">
        <f>B76/(B76+B78)</f>
        <v>0.66666666666666663</v>
      </c>
      <c r="C81" s="44">
        <f t="shared" ref="C81:K81" si="31">C76/(C76+C78)</f>
        <v>0.7142857142857143</v>
      </c>
      <c r="D81" s="44">
        <f t="shared" si="31"/>
        <v>1</v>
      </c>
      <c r="E81" s="46" t="e">
        <f t="shared" si="31"/>
        <v>#DIV/0!</v>
      </c>
      <c r="F81" s="44">
        <f t="shared" si="31"/>
        <v>0.83333333333333337</v>
      </c>
      <c r="G81" s="44">
        <f t="shared" si="31"/>
        <v>0.92307692307692313</v>
      </c>
      <c r="H81" s="44">
        <f t="shared" si="31"/>
        <v>0.7142857142857143</v>
      </c>
      <c r="I81" s="44">
        <f t="shared" si="31"/>
        <v>0.94117647058823528</v>
      </c>
      <c r="J81" s="44">
        <f t="shared" si="31"/>
        <v>0</v>
      </c>
      <c r="K81" s="44">
        <f t="shared" si="31"/>
        <v>0.6</v>
      </c>
    </row>
    <row r="82" spans="1:11" x14ac:dyDescent="0.3">
      <c r="A82" s="37" t="s">
        <v>35</v>
      </c>
      <c r="B82" s="44">
        <f>B76/(B76+B79)</f>
        <v>0.1111111111111111</v>
      </c>
      <c r="C82" s="44">
        <f t="shared" ref="C82:K82" si="32">C76/(C76+C79)</f>
        <v>0.23809523809523808</v>
      </c>
      <c r="D82" s="44">
        <f t="shared" si="32"/>
        <v>6.0606060606060608E-2</v>
      </c>
      <c r="E82" s="44">
        <f t="shared" si="32"/>
        <v>0</v>
      </c>
      <c r="F82" s="44">
        <f t="shared" si="32"/>
        <v>0.17241379310344829</v>
      </c>
      <c r="G82" s="44">
        <f t="shared" si="32"/>
        <v>0.41379310344827586</v>
      </c>
      <c r="H82" s="44">
        <f t="shared" si="32"/>
        <v>0.45454545454545453</v>
      </c>
      <c r="I82" s="44">
        <f t="shared" si="32"/>
        <v>0.42105263157894735</v>
      </c>
      <c r="J82" s="44">
        <f t="shared" si="32"/>
        <v>0</v>
      </c>
      <c r="K82" s="44">
        <f t="shared" si="32"/>
        <v>0.2</v>
      </c>
    </row>
    <row r="83" spans="1:11" x14ac:dyDescent="0.3">
      <c r="A83" s="37" t="s">
        <v>37</v>
      </c>
      <c r="B83" s="44">
        <f>B77/(B77+B78)</f>
        <v>0.98305084745762716</v>
      </c>
      <c r="C83" s="44">
        <f t="shared" ref="C83:K83" si="33">C77/(C77+C78)</f>
        <v>0.96363636363636362</v>
      </c>
      <c r="D83" s="44">
        <f t="shared" si="33"/>
        <v>1</v>
      </c>
      <c r="E83" s="44">
        <f t="shared" si="33"/>
        <v>1</v>
      </c>
      <c r="F83" s="44">
        <f t="shared" si="33"/>
        <v>0.97916666666666663</v>
      </c>
      <c r="G83" s="44">
        <f t="shared" si="33"/>
        <v>0.97916666666666663</v>
      </c>
      <c r="H83" s="44">
        <f t="shared" si="33"/>
        <v>0.86363636363636365</v>
      </c>
      <c r="I83" s="44">
        <f t="shared" si="33"/>
        <v>0.97297297297297303</v>
      </c>
      <c r="J83" s="44">
        <f t="shared" si="33"/>
        <v>0.98275862068965514</v>
      </c>
      <c r="K83" s="44">
        <f t="shared" si="33"/>
        <v>0.967741935483871</v>
      </c>
    </row>
    <row r="84" spans="1:11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</row>
    <row r="85" spans="1:11" x14ac:dyDescent="0.3">
      <c r="A85" s="37" t="s">
        <v>43</v>
      </c>
      <c r="B85" s="44">
        <f>B76/(B76+B79)</f>
        <v>0.1111111111111111</v>
      </c>
      <c r="C85" s="44">
        <f t="shared" ref="C85:K85" si="34">C76/(C76+C79)</f>
        <v>0.23809523809523808</v>
      </c>
      <c r="D85" s="44">
        <f t="shared" si="34"/>
        <v>6.0606060606060608E-2</v>
      </c>
      <c r="E85" s="44">
        <f t="shared" si="34"/>
        <v>0</v>
      </c>
      <c r="F85" s="44">
        <f t="shared" si="34"/>
        <v>0.17241379310344829</v>
      </c>
      <c r="G85" s="44">
        <f t="shared" si="34"/>
        <v>0.41379310344827586</v>
      </c>
      <c r="H85" s="44">
        <f t="shared" si="34"/>
        <v>0.45454545454545453</v>
      </c>
      <c r="I85" s="44">
        <f t="shared" si="34"/>
        <v>0.42105263157894735</v>
      </c>
      <c r="J85" s="44">
        <f t="shared" si="34"/>
        <v>0</v>
      </c>
      <c r="K85" s="44">
        <f t="shared" si="34"/>
        <v>0.2</v>
      </c>
    </row>
    <row r="86" spans="1:11" x14ac:dyDescent="0.3">
      <c r="A86" s="37" t="s">
        <v>42</v>
      </c>
      <c r="B86" s="44">
        <f>B78/(B78+B77)</f>
        <v>1.6949152542372881E-2</v>
      </c>
      <c r="C86" s="44">
        <f t="shared" ref="C86:K86" si="35">C78/(C78+C77)</f>
        <v>3.6363636363636362E-2</v>
      </c>
      <c r="D86" s="44">
        <f t="shared" si="35"/>
        <v>0</v>
      </c>
      <c r="E86" s="44">
        <f t="shared" si="35"/>
        <v>0</v>
      </c>
      <c r="F86" s="44">
        <f t="shared" si="35"/>
        <v>2.0833333333333332E-2</v>
      </c>
      <c r="G86" s="44">
        <f t="shared" si="35"/>
        <v>2.0833333333333332E-2</v>
      </c>
      <c r="H86" s="44">
        <f t="shared" si="35"/>
        <v>0.13636363636363635</v>
      </c>
      <c r="I86" s="44">
        <f t="shared" si="35"/>
        <v>2.7027027027027029E-2</v>
      </c>
      <c r="J86" s="44">
        <f t="shared" si="35"/>
        <v>1.7241379310344827E-2</v>
      </c>
      <c r="K86" s="44">
        <f t="shared" si="35"/>
        <v>3.2258064516129031E-2</v>
      </c>
    </row>
    <row r="87" spans="1:11" x14ac:dyDescent="0.3">
      <c r="C87" s="44"/>
    </row>
    <row r="88" spans="1:11" x14ac:dyDescent="0.3">
      <c r="A88" s="39" t="s">
        <v>56</v>
      </c>
      <c r="B88" s="44">
        <v>0.82150000000000001</v>
      </c>
      <c r="C88" s="44">
        <v>0.81030000000000002</v>
      </c>
      <c r="D88" s="44">
        <v>0.81100000000000005</v>
      </c>
      <c r="E88" s="44">
        <v>0.80359999999999998</v>
      </c>
      <c r="F88" s="44">
        <v>0.81689999999999996</v>
      </c>
      <c r="G88" s="44">
        <v>0.82150000000000001</v>
      </c>
      <c r="H88" s="44">
        <v>0.79930000000000001</v>
      </c>
      <c r="I88" s="44">
        <v>0.8095</v>
      </c>
      <c r="J88" s="44">
        <v>0.80389999999999995</v>
      </c>
      <c r="K88" s="44">
        <v>0.82179999999999997</v>
      </c>
    </row>
    <row r="90" spans="1:11" x14ac:dyDescent="0.3">
      <c r="A90" s="38" t="s">
        <v>40</v>
      </c>
      <c r="B90" s="35">
        <v>2</v>
      </c>
      <c r="C90" s="35">
        <v>7</v>
      </c>
      <c r="D90" s="35">
        <v>5</v>
      </c>
      <c r="E90" s="35">
        <v>1</v>
      </c>
      <c r="F90" s="35">
        <v>7</v>
      </c>
      <c r="G90" s="35">
        <v>10</v>
      </c>
      <c r="H90" s="35">
        <v>12</v>
      </c>
      <c r="I90" s="35">
        <v>11</v>
      </c>
      <c r="J90" s="35">
        <v>0</v>
      </c>
      <c r="K90" s="35">
        <v>2</v>
      </c>
    </row>
    <row r="91" spans="1:11" x14ac:dyDescent="0.3">
      <c r="A91" s="38" t="s">
        <v>38</v>
      </c>
      <c r="B91" s="35">
        <v>55</v>
      </c>
      <c r="C91" s="45">
        <v>46</v>
      </c>
      <c r="D91" s="35">
        <v>44</v>
      </c>
      <c r="E91" s="35">
        <v>54</v>
      </c>
      <c r="F91" s="35">
        <v>42</v>
      </c>
      <c r="G91" s="35">
        <v>47</v>
      </c>
      <c r="H91" s="35">
        <v>43</v>
      </c>
      <c r="I91" s="35">
        <v>35</v>
      </c>
      <c r="J91" s="35">
        <v>52</v>
      </c>
      <c r="K91" s="35">
        <v>62</v>
      </c>
    </row>
    <row r="92" spans="1:11" x14ac:dyDescent="0.3">
      <c r="A92" s="38" t="s">
        <v>41</v>
      </c>
      <c r="B92" s="35">
        <v>1</v>
      </c>
      <c r="C92" s="35">
        <v>2</v>
      </c>
      <c r="D92" s="35">
        <v>1</v>
      </c>
      <c r="E92" s="35">
        <v>1</v>
      </c>
      <c r="F92" s="35">
        <v>3</v>
      </c>
      <c r="G92" s="35">
        <v>3</v>
      </c>
      <c r="H92" s="35">
        <v>4</v>
      </c>
      <c r="I92" s="35">
        <v>5</v>
      </c>
      <c r="J92" s="35">
        <v>0</v>
      </c>
      <c r="K92" s="35">
        <v>0</v>
      </c>
    </row>
    <row r="93" spans="1:11" x14ac:dyDescent="0.3">
      <c r="A93" s="38" t="s">
        <v>39</v>
      </c>
      <c r="B93" s="35">
        <v>19</v>
      </c>
      <c r="C93" s="35">
        <v>22</v>
      </c>
      <c r="D93" s="35">
        <v>27</v>
      </c>
      <c r="E93" s="35">
        <v>21</v>
      </c>
      <c r="F93" s="35">
        <v>25</v>
      </c>
      <c r="G93" s="35">
        <v>17</v>
      </c>
      <c r="H93" s="35">
        <v>18</v>
      </c>
      <c r="I93" s="35">
        <v>26</v>
      </c>
      <c r="J93" s="35">
        <v>25</v>
      </c>
      <c r="K93" s="35">
        <v>11</v>
      </c>
    </row>
    <row r="94" spans="1:11" x14ac:dyDescent="0.3">
      <c r="A94" s="70" t="s">
        <v>46</v>
      </c>
      <c r="B94" s="44">
        <f>(B90+B91)/SUM(B90:B93)</f>
        <v>0.74025974025974028</v>
      </c>
      <c r="C94" s="44">
        <f t="shared" ref="C94:K94" si="36">(C90+C91)/SUM(C90:C93)</f>
        <v>0.68831168831168832</v>
      </c>
      <c r="D94" s="44">
        <f t="shared" si="36"/>
        <v>0.63636363636363635</v>
      </c>
      <c r="E94" s="44">
        <f t="shared" si="36"/>
        <v>0.7142857142857143</v>
      </c>
      <c r="F94" s="44">
        <f t="shared" si="36"/>
        <v>0.63636363636363635</v>
      </c>
      <c r="G94" s="44">
        <f t="shared" si="36"/>
        <v>0.74025974025974028</v>
      </c>
      <c r="H94" s="44">
        <f t="shared" si="36"/>
        <v>0.7142857142857143</v>
      </c>
      <c r="I94" s="44">
        <f t="shared" si="36"/>
        <v>0.59740259740259738</v>
      </c>
      <c r="J94" s="44">
        <f t="shared" si="36"/>
        <v>0.67532467532467533</v>
      </c>
      <c r="K94" s="44">
        <f t="shared" si="36"/>
        <v>0.85333333333333339</v>
      </c>
    </row>
    <row r="95" spans="1:11" x14ac:dyDescent="0.3">
      <c r="A95" s="37" t="s">
        <v>36</v>
      </c>
      <c r="B95" s="44">
        <f>B90/(B90+B92)</f>
        <v>0.66666666666666663</v>
      </c>
      <c r="C95" s="44">
        <f t="shared" ref="C95:K95" si="37">C90/(C90+C92)</f>
        <v>0.77777777777777779</v>
      </c>
      <c r="D95" s="44">
        <f t="shared" si="37"/>
        <v>0.83333333333333337</v>
      </c>
      <c r="E95" s="44">
        <f t="shared" si="37"/>
        <v>0.5</v>
      </c>
      <c r="F95" s="44">
        <f t="shared" si="37"/>
        <v>0.7</v>
      </c>
      <c r="G95" s="44">
        <f t="shared" si="37"/>
        <v>0.76923076923076927</v>
      </c>
      <c r="H95" s="44">
        <f t="shared" si="37"/>
        <v>0.75</v>
      </c>
      <c r="I95" s="44">
        <f t="shared" si="37"/>
        <v>0.6875</v>
      </c>
      <c r="J95" s="46" t="e">
        <f t="shared" si="37"/>
        <v>#DIV/0!</v>
      </c>
      <c r="K95" s="44">
        <f t="shared" si="37"/>
        <v>1</v>
      </c>
    </row>
    <row r="96" spans="1:11" x14ac:dyDescent="0.3">
      <c r="A96" s="37" t="s">
        <v>35</v>
      </c>
      <c r="B96" s="44">
        <f>B90/(B90+B93)</f>
        <v>9.5238095238095233E-2</v>
      </c>
      <c r="C96" s="44">
        <f t="shared" ref="C96:K96" si="38">C90/(C90+C93)</f>
        <v>0.2413793103448276</v>
      </c>
      <c r="D96" s="44">
        <f t="shared" si="38"/>
        <v>0.15625</v>
      </c>
      <c r="E96" s="44">
        <f t="shared" si="38"/>
        <v>4.5454545454545456E-2</v>
      </c>
      <c r="F96" s="44">
        <f t="shared" si="38"/>
        <v>0.21875</v>
      </c>
      <c r="G96" s="44">
        <f t="shared" si="38"/>
        <v>0.37037037037037035</v>
      </c>
      <c r="H96" s="44">
        <f t="shared" si="38"/>
        <v>0.4</v>
      </c>
      <c r="I96" s="44">
        <f t="shared" si="38"/>
        <v>0.29729729729729731</v>
      </c>
      <c r="J96" s="44">
        <f t="shared" si="38"/>
        <v>0</v>
      </c>
      <c r="K96" s="44">
        <f t="shared" si="38"/>
        <v>0.15384615384615385</v>
      </c>
    </row>
    <row r="97" spans="1:11" x14ac:dyDescent="0.3">
      <c r="A97" s="37" t="s">
        <v>37</v>
      </c>
      <c r="B97" s="44">
        <f>B91/(B91+B92)</f>
        <v>0.9821428571428571</v>
      </c>
      <c r="C97" s="44">
        <f t="shared" ref="C97:K97" si="39">C91/(C91+C92)</f>
        <v>0.95833333333333337</v>
      </c>
      <c r="D97" s="44">
        <f t="shared" si="39"/>
        <v>0.97777777777777775</v>
      </c>
      <c r="E97" s="44">
        <f t="shared" si="39"/>
        <v>0.98181818181818181</v>
      </c>
      <c r="F97" s="44">
        <f t="shared" si="39"/>
        <v>0.93333333333333335</v>
      </c>
      <c r="G97" s="44">
        <f t="shared" si="39"/>
        <v>0.94</v>
      </c>
      <c r="H97" s="44">
        <f t="shared" si="39"/>
        <v>0.91489361702127658</v>
      </c>
      <c r="I97" s="44">
        <f t="shared" si="39"/>
        <v>0.875</v>
      </c>
      <c r="J97" s="44">
        <f t="shared" si="39"/>
        <v>1</v>
      </c>
      <c r="K97" s="44">
        <f t="shared" si="39"/>
        <v>1</v>
      </c>
    </row>
    <row r="98" spans="1:11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</row>
    <row r="99" spans="1:11" x14ac:dyDescent="0.3">
      <c r="A99" s="37" t="s">
        <v>43</v>
      </c>
      <c r="B99" s="44">
        <f>B90/(B90+B93)</f>
        <v>9.5238095238095233E-2</v>
      </c>
      <c r="C99" s="44">
        <f t="shared" ref="C99:K99" si="40">C90/(C90+C93)</f>
        <v>0.2413793103448276</v>
      </c>
      <c r="D99" s="44">
        <f t="shared" si="40"/>
        <v>0.15625</v>
      </c>
      <c r="E99" s="44">
        <f t="shared" si="40"/>
        <v>4.5454545454545456E-2</v>
      </c>
      <c r="F99" s="44">
        <f t="shared" si="40"/>
        <v>0.21875</v>
      </c>
      <c r="G99" s="44">
        <f t="shared" si="40"/>
        <v>0.37037037037037035</v>
      </c>
      <c r="H99" s="44">
        <f t="shared" si="40"/>
        <v>0.4</v>
      </c>
      <c r="I99" s="44">
        <f t="shared" si="40"/>
        <v>0.29729729729729731</v>
      </c>
      <c r="J99" s="44">
        <f t="shared" si="40"/>
        <v>0</v>
      </c>
      <c r="K99" s="44">
        <f t="shared" si="40"/>
        <v>0.15384615384615385</v>
      </c>
    </row>
    <row r="100" spans="1:11" x14ac:dyDescent="0.3">
      <c r="A100" s="37" t="s">
        <v>42</v>
      </c>
      <c r="B100" s="44">
        <f>B92/(B92+B91)</f>
        <v>1.7857142857142856E-2</v>
      </c>
      <c r="C100" s="44">
        <f t="shared" ref="C100:K100" si="41">C92/(C92+C91)</f>
        <v>4.1666666666666664E-2</v>
      </c>
      <c r="D100" s="44">
        <f t="shared" si="41"/>
        <v>2.2222222222222223E-2</v>
      </c>
      <c r="E100" s="44">
        <f t="shared" si="41"/>
        <v>1.8181818181818181E-2</v>
      </c>
      <c r="F100" s="44">
        <f t="shared" si="41"/>
        <v>6.6666666666666666E-2</v>
      </c>
      <c r="G100" s="44">
        <f t="shared" si="41"/>
        <v>0.06</v>
      </c>
      <c r="H100" s="44">
        <f t="shared" si="41"/>
        <v>8.5106382978723402E-2</v>
      </c>
      <c r="I100" s="44">
        <f t="shared" si="41"/>
        <v>0.125</v>
      </c>
      <c r="J100" s="44">
        <f t="shared" si="41"/>
        <v>0</v>
      </c>
      <c r="K100" s="44">
        <f t="shared" si="41"/>
        <v>0</v>
      </c>
    </row>
    <row r="101" spans="1:11" x14ac:dyDescent="0.3">
      <c r="C101" s="44"/>
    </row>
    <row r="102" spans="1:11" x14ac:dyDescent="0.3">
      <c r="A102" s="39" t="s">
        <v>57</v>
      </c>
      <c r="B102" s="44">
        <v>0.80640000000000001</v>
      </c>
      <c r="C102" s="44">
        <v>0.83309999999999995</v>
      </c>
      <c r="D102" s="44">
        <v>0.80130000000000001</v>
      </c>
      <c r="E102" s="44">
        <v>0.79390000000000005</v>
      </c>
      <c r="F102" s="44">
        <v>0.82079999999999997</v>
      </c>
      <c r="G102" s="44">
        <v>0.83</v>
      </c>
      <c r="H102" s="44">
        <v>0.80920000000000003</v>
      </c>
      <c r="I102" s="44">
        <v>0.79910000000000003</v>
      </c>
      <c r="J102" s="44">
        <v>0.81950000000000001</v>
      </c>
      <c r="K102" s="44">
        <v>0.82489999999999997</v>
      </c>
    </row>
    <row r="104" spans="1:11" x14ac:dyDescent="0.3">
      <c r="A104" s="38" t="s">
        <v>40</v>
      </c>
      <c r="B104" s="35">
        <v>3</v>
      </c>
      <c r="C104" s="45">
        <v>3</v>
      </c>
      <c r="D104" s="35">
        <v>10</v>
      </c>
      <c r="E104" s="35">
        <v>3</v>
      </c>
      <c r="F104" s="35">
        <v>8</v>
      </c>
      <c r="G104" s="35">
        <v>13</v>
      </c>
      <c r="H104" s="35">
        <v>4</v>
      </c>
      <c r="I104" s="35">
        <v>6</v>
      </c>
      <c r="J104" s="35">
        <v>1</v>
      </c>
      <c r="K104" s="35">
        <v>1</v>
      </c>
    </row>
    <row r="105" spans="1:11" x14ac:dyDescent="0.3">
      <c r="A105" s="38" t="s">
        <v>38</v>
      </c>
      <c r="B105" s="35">
        <v>50</v>
      </c>
      <c r="C105" s="45">
        <v>53</v>
      </c>
      <c r="D105" s="35">
        <v>41</v>
      </c>
      <c r="E105" s="35">
        <v>53</v>
      </c>
      <c r="F105" s="35">
        <v>46</v>
      </c>
      <c r="G105" s="35">
        <v>49</v>
      </c>
      <c r="H105" s="35">
        <v>39</v>
      </c>
      <c r="I105" s="35">
        <v>44</v>
      </c>
      <c r="J105" s="35">
        <v>56</v>
      </c>
      <c r="K105" s="35">
        <v>61</v>
      </c>
    </row>
    <row r="106" spans="1:11" x14ac:dyDescent="0.3">
      <c r="A106" s="38" t="s">
        <v>41</v>
      </c>
      <c r="B106" s="35">
        <v>1</v>
      </c>
      <c r="C106" s="35">
        <v>0</v>
      </c>
      <c r="D106" s="35">
        <v>0</v>
      </c>
      <c r="E106" s="35">
        <v>1</v>
      </c>
      <c r="F106" s="35">
        <v>4</v>
      </c>
      <c r="G106" s="35">
        <v>1</v>
      </c>
      <c r="H106" s="35">
        <v>10</v>
      </c>
      <c r="I106" s="35">
        <v>5</v>
      </c>
      <c r="J106" s="35">
        <v>2</v>
      </c>
      <c r="K106" s="35">
        <v>2</v>
      </c>
    </row>
    <row r="107" spans="1:11" x14ac:dyDescent="0.3">
      <c r="A107" s="38" t="s">
        <v>39</v>
      </c>
      <c r="B107" s="35">
        <v>23</v>
      </c>
      <c r="C107" s="35">
        <v>21</v>
      </c>
      <c r="D107" s="35">
        <v>26</v>
      </c>
      <c r="E107" s="35">
        <v>20</v>
      </c>
      <c r="F107" s="35">
        <v>19</v>
      </c>
      <c r="G107" s="35">
        <v>13</v>
      </c>
      <c r="H107" s="35">
        <v>22</v>
      </c>
      <c r="I107" s="35">
        <v>22</v>
      </c>
      <c r="J107" s="35">
        <v>18</v>
      </c>
      <c r="K107" s="35">
        <v>13</v>
      </c>
    </row>
    <row r="108" spans="1:11" x14ac:dyDescent="0.3">
      <c r="A108" s="70" t="s">
        <v>46</v>
      </c>
      <c r="B108" s="44">
        <f>(B104+B105)/SUM(B104:B107)</f>
        <v>0.68831168831168832</v>
      </c>
      <c r="C108" s="44">
        <f t="shared" ref="C108:K108" si="42">(C104+C105)/SUM(C104:C107)</f>
        <v>0.72727272727272729</v>
      </c>
      <c r="D108" s="44">
        <f t="shared" si="42"/>
        <v>0.66233766233766234</v>
      </c>
      <c r="E108" s="44">
        <f t="shared" si="42"/>
        <v>0.72727272727272729</v>
      </c>
      <c r="F108" s="44">
        <f t="shared" si="42"/>
        <v>0.70129870129870131</v>
      </c>
      <c r="G108" s="44">
        <f t="shared" si="42"/>
        <v>0.81578947368421051</v>
      </c>
      <c r="H108" s="44">
        <f t="shared" si="42"/>
        <v>0.57333333333333336</v>
      </c>
      <c r="I108" s="44">
        <f t="shared" si="42"/>
        <v>0.64935064935064934</v>
      </c>
      <c r="J108" s="44">
        <f t="shared" si="42"/>
        <v>0.74025974025974028</v>
      </c>
      <c r="K108" s="44">
        <f t="shared" si="42"/>
        <v>0.80519480519480524</v>
      </c>
    </row>
    <row r="109" spans="1:11" x14ac:dyDescent="0.3">
      <c r="A109" s="37" t="s">
        <v>36</v>
      </c>
      <c r="B109" s="44">
        <f>B104/(B104+B106)</f>
        <v>0.75</v>
      </c>
      <c r="C109" s="44">
        <f t="shared" ref="C109:K109" si="43">C104/(C104+C106)</f>
        <v>1</v>
      </c>
      <c r="D109" s="44">
        <f t="shared" si="43"/>
        <v>1</v>
      </c>
      <c r="E109" s="44">
        <f t="shared" si="43"/>
        <v>0.75</v>
      </c>
      <c r="F109" s="44">
        <f t="shared" si="43"/>
        <v>0.66666666666666663</v>
      </c>
      <c r="G109" s="44">
        <f t="shared" si="43"/>
        <v>0.9285714285714286</v>
      </c>
      <c r="H109" s="44">
        <f t="shared" si="43"/>
        <v>0.2857142857142857</v>
      </c>
      <c r="I109" s="44">
        <f t="shared" si="43"/>
        <v>0.54545454545454541</v>
      </c>
      <c r="J109" s="44">
        <f t="shared" si="43"/>
        <v>0.33333333333333331</v>
      </c>
      <c r="K109" s="44">
        <f t="shared" si="43"/>
        <v>0.33333333333333331</v>
      </c>
    </row>
    <row r="110" spans="1:11" x14ac:dyDescent="0.3">
      <c r="A110" s="37" t="s">
        <v>35</v>
      </c>
      <c r="B110" s="44">
        <f>B104/(B104+B107)</f>
        <v>0.11538461538461539</v>
      </c>
      <c r="C110" s="44">
        <f t="shared" ref="C110:K110" si="44">C104/(C104+C107)</f>
        <v>0.125</v>
      </c>
      <c r="D110" s="44">
        <f t="shared" si="44"/>
        <v>0.27777777777777779</v>
      </c>
      <c r="E110" s="44">
        <f t="shared" si="44"/>
        <v>0.13043478260869565</v>
      </c>
      <c r="F110" s="44">
        <f t="shared" si="44"/>
        <v>0.29629629629629628</v>
      </c>
      <c r="G110" s="44">
        <f t="shared" si="44"/>
        <v>0.5</v>
      </c>
      <c r="H110" s="44">
        <f t="shared" si="44"/>
        <v>0.15384615384615385</v>
      </c>
      <c r="I110" s="44">
        <f t="shared" si="44"/>
        <v>0.21428571428571427</v>
      </c>
      <c r="J110" s="44">
        <f t="shared" si="44"/>
        <v>5.2631578947368418E-2</v>
      </c>
      <c r="K110" s="44">
        <f t="shared" si="44"/>
        <v>7.1428571428571425E-2</v>
      </c>
    </row>
    <row r="111" spans="1:11" x14ac:dyDescent="0.3">
      <c r="A111" s="37" t="s">
        <v>37</v>
      </c>
      <c r="B111" s="44">
        <f>B105/(B105+B106)</f>
        <v>0.98039215686274506</v>
      </c>
      <c r="C111" s="44">
        <f t="shared" ref="C111:K111" si="45">C105/(C105+C106)</f>
        <v>1</v>
      </c>
      <c r="D111" s="44">
        <f t="shared" si="45"/>
        <v>1</v>
      </c>
      <c r="E111" s="44">
        <f t="shared" si="45"/>
        <v>0.98148148148148151</v>
      </c>
      <c r="F111" s="44">
        <f t="shared" si="45"/>
        <v>0.92</v>
      </c>
      <c r="G111" s="44">
        <f t="shared" si="45"/>
        <v>0.98</v>
      </c>
      <c r="H111" s="44">
        <f t="shared" si="45"/>
        <v>0.79591836734693877</v>
      </c>
      <c r="I111" s="44">
        <f t="shared" si="45"/>
        <v>0.89795918367346939</v>
      </c>
      <c r="J111" s="44">
        <f t="shared" si="45"/>
        <v>0.96551724137931039</v>
      </c>
      <c r="K111" s="44">
        <f t="shared" si="45"/>
        <v>0.96825396825396826</v>
      </c>
    </row>
    <row r="112" spans="1:11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</row>
    <row r="113" spans="1:11" x14ac:dyDescent="0.3">
      <c r="A113" s="37" t="s">
        <v>43</v>
      </c>
      <c r="B113" s="44">
        <f>B104/(B104+B107)</f>
        <v>0.11538461538461539</v>
      </c>
      <c r="C113" s="44">
        <f t="shared" ref="C113:K113" si="46">C104/(C104+C107)</f>
        <v>0.125</v>
      </c>
      <c r="D113" s="44">
        <f t="shared" si="46"/>
        <v>0.27777777777777779</v>
      </c>
      <c r="E113" s="44">
        <f t="shared" si="46"/>
        <v>0.13043478260869565</v>
      </c>
      <c r="F113" s="44">
        <f t="shared" si="46"/>
        <v>0.29629629629629628</v>
      </c>
      <c r="G113" s="44">
        <f t="shared" si="46"/>
        <v>0.5</v>
      </c>
      <c r="H113" s="44">
        <f t="shared" si="46"/>
        <v>0.15384615384615385</v>
      </c>
      <c r="I113" s="44">
        <f t="shared" si="46"/>
        <v>0.21428571428571427</v>
      </c>
      <c r="J113" s="44">
        <f t="shared" si="46"/>
        <v>5.2631578947368418E-2</v>
      </c>
      <c r="K113" s="44">
        <f t="shared" si="46"/>
        <v>7.1428571428571425E-2</v>
      </c>
    </row>
    <row r="114" spans="1:11" x14ac:dyDescent="0.3">
      <c r="A114" s="37" t="s">
        <v>42</v>
      </c>
      <c r="B114" s="44">
        <f>B106/(B106+B105)</f>
        <v>1.9607843137254902E-2</v>
      </c>
      <c r="C114" s="44">
        <f t="shared" ref="C114:K114" si="47">C106/(C106+C105)</f>
        <v>0</v>
      </c>
      <c r="D114" s="44">
        <f t="shared" si="47"/>
        <v>0</v>
      </c>
      <c r="E114" s="44">
        <f t="shared" si="47"/>
        <v>1.8518518518518517E-2</v>
      </c>
      <c r="F114" s="44">
        <f t="shared" si="47"/>
        <v>0.08</v>
      </c>
      <c r="G114" s="44">
        <f t="shared" si="47"/>
        <v>0.02</v>
      </c>
      <c r="H114" s="44">
        <f t="shared" si="47"/>
        <v>0.20408163265306123</v>
      </c>
      <c r="I114" s="44">
        <f t="shared" si="47"/>
        <v>0.10204081632653061</v>
      </c>
      <c r="J114" s="44">
        <f t="shared" si="47"/>
        <v>3.4482758620689655E-2</v>
      </c>
      <c r="K114" s="44">
        <f t="shared" si="47"/>
        <v>3.1746031746031744E-2</v>
      </c>
    </row>
    <row r="115" spans="1:11" x14ac:dyDescent="0.3">
      <c r="C115" s="44"/>
    </row>
    <row r="116" spans="1:11" x14ac:dyDescent="0.3">
      <c r="A116" s="39" t="s">
        <v>58</v>
      </c>
      <c r="B116" s="44">
        <v>0.81759999999999999</v>
      </c>
      <c r="C116" s="44">
        <v>0.81789999999999996</v>
      </c>
      <c r="D116" s="44">
        <v>0.8044</v>
      </c>
      <c r="E116" s="44">
        <v>0.81410000000000005</v>
      </c>
      <c r="F116" s="44">
        <v>0.83099999999999996</v>
      </c>
      <c r="G116" s="44">
        <v>0.83099999999999996</v>
      </c>
      <c r="H116" s="44">
        <v>0.81359999999999999</v>
      </c>
      <c r="I116" s="44">
        <v>0.82779999999999998</v>
      </c>
      <c r="J116" s="44">
        <v>0.8125</v>
      </c>
      <c r="K116" s="44">
        <v>0.81820000000000004</v>
      </c>
    </row>
    <row r="118" spans="1:11" x14ac:dyDescent="0.3">
      <c r="A118" s="38" t="s">
        <v>40</v>
      </c>
      <c r="B118" s="35">
        <v>5</v>
      </c>
      <c r="C118" s="35">
        <v>4</v>
      </c>
      <c r="D118" s="35">
        <v>12</v>
      </c>
      <c r="E118" s="35">
        <v>6</v>
      </c>
      <c r="F118" s="35">
        <v>10</v>
      </c>
      <c r="G118" s="35">
        <v>10</v>
      </c>
      <c r="H118" s="35">
        <v>8</v>
      </c>
      <c r="I118" s="35">
        <v>13</v>
      </c>
      <c r="J118" s="35">
        <v>2</v>
      </c>
      <c r="K118" s="35">
        <v>1</v>
      </c>
    </row>
    <row r="119" spans="1:11" x14ac:dyDescent="0.3">
      <c r="A119" s="38" t="s">
        <v>38</v>
      </c>
      <c r="B119" s="35">
        <v>55</v>
      </c>
      <c r="C119" s="45">
        <v>48</v>
      </c>
      <c r="D119" s="35">
        <v>39</v>
      </c>
      <c r="E119" s="35">
        <v>50</v>
      </c>
      <c r="F119" s="35">
        <v>42</v>
      </c>
      <c r="G119" s="35">
        <v>43</v>
      </c>
      <c r="H119" s="35">
        <v>41</v>
      </c>
      <c r="I119" s="35">
        <v>42</v>
      </c>
      <c r="J119" s="35">
        <v>56</v>
      </c>
      <c r="K119" s="35">
        <v>63</v>
      </c>
    </row>
    <row r="120" spans="1:11" x14ac:dyDescent="0.3">
      <c r="A120" s="38" t="s">
        <v>41</v>
      </c>
      <c r="B120" s="35">
        <v>0</v>
      </c>
      <c r="C120" s="35">
        <v>1</v>
      </c>
      <c r="D120" s="35">
        <v>1</v>
      </c>
      <c r="E120" s="35">
        <v>1</v>
      </c>
      <c r="F120" s="35">
        <v>2</v>
      </c>
      <c r="G120" s="35">
        <v>0</v>
      </c>
      <c r="H120" s="35">
        <v>2</v>
      </c>
      <c r="I120" s="35">
        <v>4</v>
      </c>
      <c r="J120" s="35">
        <v>3</v>
      </c>
      <c r="K120" s="35">
        <v>2</v>
      </c>
    </row>
    <row r="121" spans="1:11" x14ac:dyDescent="0.3">
      <c r="A121" s="38" t="s">
        <v>39</v>
      </c>
      <c r="B121" s="35">
        <v>17</v>
      </c>
      <c r="C121" s="35">
        <v>24</v>
      </c>
      <c r="D121" s="35">
        <v>25</v>
      </c>
      <c r="E121" s="35">
        <v>20</v>
      </c>
      <c r="F121" s="35">
        <v>21</v>
      </c>
      <c r="G121" s="35">
        <v>23</v>
      </c>
      <c r="H121" s="35">
        <v>26</v>
      </c>
      <c r="I121" s="35">
        <v>18</v>
      </c>
      <c r="J121" s="35">
        <v>16</v>
      </c>
      <c r="K121" s="35">
        <v>11</v>
      </c>
    </row>
    <row r="122" spans="1:11" x14ac:dyDescent="0.3">
      <c r="A122" s="70" t="s">
        <v>46</v>
      </c>
      <c r="B122" s="44">
        <f>(B118+B119)/SUM(B118:B121)</f>
        <v>0.77922077922077926</v>
      </c>
      <c r="C122" s="44">
        <f t="shared" ref="C122:K122" si="48">(C118+C119)/SUM(C118:C121)</f>
        <v>0.67532467532467533</v>
      </c>
      <c r="D122" s="44">
        <f t="shared" si="48"/>
        <v>0.66233766233766234</v>
      </c>
      <c r="E122" s="44">
        <f t="shared" si="48"/>
        <v>0.72727272727272729</v>
      </c>
      <c r="F122" s="44">
        <f t="shared" si="48"/>
        <v>0.69333333333333336</v>
      </c>
      <c r="G122" s="44">
        <f t="shared" si="48"/>
        <v>0.69736842105263153</v>
      </c>
      <c r="H122" s="44">
        <f t="shared" si="48"/>
        <v>0.63636363636363635</v>
      </c>
      <c r="I122" s="44">
        <f t="shared" si="48"/>
        <v>0.7142857142857143</v>
      </c>
      <c r="J122" s="44">
        <f t="shared" si="48"/>
        <v>0.75324675324675328</v>
      </c>
      <c r="K122" s="44">
        <f t="shared" si="48"/>
        <v>0.83116883116883122</v>
      </c>
    </row>
    <row r="123" spans="1:11" x14ac:dyDescent="0.3">
      <c r="A123" s="37" t="s">
        <v>36</v>
      </c>
      <c r="B123" s="44">
        <f>B118/(B118+B120)</f>
        <v>1</v>
      </c>
      <c r="C123" s="44">
        <f t="shared" ref="C123:K123" si="49">C118/(C118+C120)</f>
        <v>0.8</v>
      </c>
      <c r="D123" s="44">
        <f t="shared" si="49"/>
        <v>0.92307692307692313</v>
      </c>
      <c r="E123" s="44">
        <f t="shared" si="49"/>
        <v>0.8571428571428571</v>
      </c>
      <c r="F123" s="44">
        <f t="shared" si="49"/>
        <v>0.83333333333333337</v>
      </c>
      <c r="G123" s="44">
        <f t="shared" si="49"/>
        <v>1</v>
      </c>
      <c r="H123" s="44">
        <f t="shared" si="49"/>
        <v>0.8</v>
      </c>
      <c r="I123" s="44">
        <f t="shared" si="49"/>
        <v>0.76470588235294112</v>
      </c>
      <c r="J123" s="44">
        <f t="shared" si="49"/>
        <v>0.4</v>
      </c>
      <c r="K123" s="44">
        <f t="shared" si="49"/>
        <v>0.33333333333333331</v>
      </c>
    </row>
    <row r="124" spans="1:11" x14ac:dyDescent="0.3">
      <c r="A124" s="37" t="s">
        <v>35</v>
      </c>
      <c r="B124" s="44">
        <f>B118/(B118+B121)</f>
        <v>0.22727272727272727</v>
      </c>
      <c r="C124" s="44">
        <f t="shared" ref="C124:K124" si="50">C118/(C118+C121)</f>
        <v>0.14285714285714285</v>
      </c>
      <c r="D124" s="44">
        <f t="shared" si="50"/>
        <v>0.32432432432432434</v>
      </c>
      <c r="E124" s="44">
        <f t="shared" si="50"/>
        <v>0.23076923076923078</v>
      </c>
      <c r="F124" s="44">
        <f t="shared" si="50"/>
        <v>0.32258064516129031</v>
      </c>
      <c r="G124" s="44">
        <f t="shared" si="50"/>
        <v>0.30303030303030304</v>
      </c>
      <c r="H124" s="44">
        <f t="shared" si="50"/>
        <v>0.23529411764705882</v>
      </c>
      <c r="I124" s="44">
        <f t="shared" si="50"/>
        <v>0.41935483870967744</v>
      </c>
      <c r="J124" s="44">
        <f t="shared" si="50"/>
        <v>0.1111111111111111</v>
      </c>
      <c r="K124" s="44">
        <f t="shared" si="50"/>
        <v>8.3333333333333329E-2</v>
      </c>
    </row>
    <row r="125" spans="1:11" x14ac:dyDescent="0.3">
      <c r="A125" s="37" t="s">
        <v>37</v>
      </c>
      <c r="B125" s="44">
        <f>B119/(B119+B120)</f>
        <v>1</v>
      </c>
      <c r="C125" s="44">
        <f t="shared" ref="C125:K125" si="51">C119/(C119+C120)</f>
        <v>0.97959183673469385</v>
      </c>
      <c r="D125" s="44">
        <f t="shared" si="51"/>
        <v>0.97499999999999998</v>
      </c>
      <c r="E125" s="44">
        <f t="shared" si="51"/>
        <v>0.98039215686274506</v>
      </c>
      <c r="F125" s="44">
        <f t="shared" si="51"/>
        <v>0.95454545454545459</v>
      </c>
      <c r="G125" s="44">
        <f t="shared" si="51"/>
        <v>1</v>
      </c>
      <c r="H125" s="44">
        <f t="shared" si="51"/>
        <v>0.95348837209302328</v>
      </c>
      <c r="I125" s="44">
        <f t="shared" si="51"/>
        <v>0.91304347826086951</v>
      </c>
      <c r="J125" s="44">
        <f t="shared" si="51"/>
        <v>0.94915254237288138</v>
      </c>
      <c r="K125" s="44">
        <f t="shared" si="51"/>
        <v>0.96923076923076923</v>
      </c>
    </row>
    <row r="126" spans="1:11" x14ac:dyDescent="0.3">
      <c r="B126" s="44"/>
      <c r="C126" s="44"/>
      <c r="H126" s="44"/>
      <c r="I126" s="44"/>
      <c r="J126" s="44"/>
      <c r="K126" s="44"/>
    </row>
    <row r="127" spans="1:11" x14ac:dyDescent="0.3">
      <c r="A127" s="37" t="s">
        <v>43</v>
      </c>
      <c r="B127" s="44">
        <f>B118/(B118+B121)</f>
        <v>0.22727272727272727</v>
      </c>
      <c r="C127" s="44">
        <f t="shared" ref="C127:K127" si="52">C118/(C118+C121)</f>
        <v>0.14285714285714285</v>
      </c>
      <c r="D127" s="44">
        <f t="shared" si="52"/>
        <v>0.32432432432432434</v>
      </c>
      <c r="E127" s="44">
        <f t="shared" si="52"/>
        <v>0.23076923076923078</v>
      </c>
      <c r="F127" s="44">
        <f t="shared" si="52"/>
        <v>0.32258064516129031</v>
      </c>
      <c r="G127" s="44">
        <f t="shared" si="52"/>
        <v>0.30303030303030304</v>
      </c>
      <c r="H127" s="44">
        <f t="shared" si="52"/>
        <v>0.23529411764705882</v>
      </c>
      <c r="I127" s="44">
        <f t="shared" si="52"/>
        <v>0.41935483870967744</v>
      </c>
      <c r="J127" s="44">
        <f t="shared" si="52"/>
        <v>0.1111111111111111</v>
      </c>
      <c r="K127" s="44">
        <f t="shared" si="52"/>
        <v>8.3333333333333329E-2</v>
      </c>
    </row>
    <row r="128" spans="1:11" x14ac:dyDescent="0.3">
      <c r="A128" s="37" t="s">
        <v>42</v>
      </c>
      <c r="B128" s="44">
        <f>B120/(B120+B119)</f>
        <v>0</v>
      </c>
      <c r="C128" s="44">
        <f t="shared" ref="C128:K128" si="53">C120/(C120+C119)</f>
        <v>2.0408163265306121E-2</v>
      </c>
      <c r="D128" s="44">
        <f t="shared" si="53"/>
        <v>2.5000000000000001E-2</v>
      </c>
      <c r="E128" s="44">
        <f t="shared" si="53"/>
        <v>1.9607843137254902E-2</v>
      </c>
      <c r="F128" s="44">
        <f t="shared" si="53"/>
        <v>4.5454545454545456E-2</v>
      </c>
      <c r="G128" s="44">
        <f t="shared" si="53"/>
        <v>0</v>
      </c>
      <c r="H128" s="44">
        <f t="shared" si="53"/>
        <v>4.6511627906976744E-2</v>
      </c>
      <c r="I128" s="44">
        <f t="shared" si="53"/>
        <v>8.6956521739130432E-2</v>
      </c>
      <c r="J128" s="44">
        <f t="shared" si="53"/>
        <v>5.0847457627118647E-2</v>
      </c>
      <c r="K128" s="44">
        <f t="shared" si="53"/>
        <v>3.0769230769230771E-2</v>
      </c>
    </row>
    <row r="129" spans="1:11" x14ac:dyDescent="0.3">
      <c r="C129" s="44"/>
    </row>
    <row r="130" spans="1:11" x14ac:dyDescent="0.3">
      <c r="A130" s="39" t="s">
        <v>59</v>
      </c>
      <c r="B130" s="44">
        <v>0.81759999999999999</v>
      </c>
      <c r="C130" s="44">
        <v>0.81789999999999996</v>
      </c>
      <c r="D130" s="44">
        <v>0.8044</v>
      </c>
      <c r="E130" s="44">
        <v>0.81410000000000005</v>
      </c>
      <c r="F130" s="44">
        <v>0.83099999999999996</v>
      </c>
      <c r="G130" s="44">
        <v>0.83109999999999995</v>
      </c>
      <c r="H130" s="44">
        <v>0.81359999999999999</v>
      </c>
      <c r="I130" s="44">
        <v>0.82779999999999998</v>
      </c>
      <c r="J130" s="44">
        <v>0.8125</v>
      </c>
      <c r="K130" s="44">
        <v>0.81820000000000004</v>
      </c>
    </row>
    <row r="132" spans="1:11" x14ac:dyDescent="0.3">
      <c r="A132" s="38" t="s">
        <v>40</v>
      </c>
      <c r="B132" s="35">
        <v>2</v>
      </c>
      <c r="C132" s="45">
        <v>4</v>
      </c>
      <c r="D132" s="35">
        <v>6</v>
      </c>
      <c r="E132" s="35">
        <v>12</v>
      </c>
      <c r="F132" s="35">
        <v>7</v>
      </c>
      <c r="G132" s="35">
        <v>12</v>
      </c>
      <c r="H132" s="35">
        <v>3</v>
      </c>
      <c r="I132" s="35">
        <v>14</v>
      </c>
      <c r="J132" s="35">
        <v>18</v>
      </c>
      <c r="K132" s="35">
        <v>15</v>
      </c>
    </row>
    <row r="133" spans="1:11" x14ac:dyDescent="0.3">
      <c r="A133" s="38" t="s">
        <v>38</v>
      </c>
      <c r="B133" s="35">
        <v>53</v>
      </c>
      <c r="C133" s="45">
        <v>54</v>
      </c>
      <c r="D133" s="35">
        <v>44</v>
      </c>
      <c r="E133" s="35">
        <v>48</v>
      </c>
      <c r="F133" s="35">
        <v>51</v>
      </c>
      <c r="G133" s="35">
        <v>34</v>
      </c>
      <c r="H133" s="35">
        <v>53</v>
      </c>
      <c r="I133" s="35">
        <v>50</v>
      </c>
      <c r="J133" s="35">
        <v>30</v>
      </c>
      <c r="K133" s="35">
        <v>38</v>
      </c>
    </row>
    <row r="134" spans="1:11" x14ac:dyDescent="0.3">
      <c r="A134" s="38" t="s">
        <v>41</v>
      </c>
      <c r="B134" s="35">
        <v>0</v>
      </c>
      <c r="C134" s="35">
        <v>2</v>
      </c>
      <c r="D134" s="35">
        <v>3</v>
      </c>
      <c r="E134" s="35">
        <v>2</v>
      </c>
      <c r="F134" s="35">
        <v>0</v>
      </c>
      <c r="G134" s="35">
        <v>2</v>
      </c>
      <c r="H134" s="35">
        <v>3</v>
      </c>
      <c r="I134" s="35">
        <v>0</v>
      </c>
      <c r="J134" s="35">
        <v>1</v>
      </c>
      <c r="K134" s="35">
        <v>2</v>
      </c>
    </row>
    <row r="135" spans="1:11" x14ac:dyDescent="0.3">
      <c r="A135" s="38" t="s">
        <v>39</v>
      </c>
      <c r="B135" s="35">
        <v>20</v>
      </c>
      <c r="C135" s="35">
        <v>17</v>
      </c>
      <c r="D135" s="35">
        <v>24</v>
      </c>
      <c r="E135" s="35">
        <v>15</v>
      </c>
      <c r="F135" s="35">
        <v>19</v>
      </c>
      <c r="G135" s="35">
        <v>29</v>
      </c>
      <c r="H135" s="35">
        <v>18</v>
      </c>
      <c r="I135" s="35">
        <v>13</v>
      </c>
      <c r="J135" s="35">
        <v>28</v>
      </c>
      <c r="K135" s="35">
        <v>22</v>
      </c>
    </row>
    <row r="136" spans="1:11" x14ac:dyDescent="0.3">
      <c r="A136" s="70" t="s">
        <v>46</v>
      </c>
      <c r="B136" s="44">
        <f>(B132+B133)/SUM(B132:B135)</f>
        <v>0.73333333333333328</v>
      </c>
      <c r="C136" s="44">
        <f t="shared" ref="C136:K136" si="54">(C132+C133)/SUM(C132:C135)</f>
        <v>0.75324675324675328</v>
      </c>
      <c r="D136" s="44">
        <f t="shared" si="54"/>
        <v>0.64935064935064934</v>
      </c>
      <c r="E136" s="44">
        <f t="shared" si="54"/>
        <v>0.77922077922077926</v>
      </c>
      <c r="F136" s="44">
        <f t="shared" si="54"/>
        <v>0.75324675324675328</v>
      </c>
      <c r="G136" s="44">
        <f t="shared" si="54"/>
        <v>0.59740259740259738</v>
      </c>
      <c r="H136" s="44">
        <f t="shared" si="54"/>
        <v>0.72727272727272729</v>
      </c>
      <c r="I136" s="44">
        <f t="shared" si="54"/>
        <v>0.83116883116883122</v>
      </c>
      <c r="J136" s="44">
        <f t="shared" si="54"/>
        <v>0.62337662337662336</v>
      </c>
      <c r="K136" s="44">
        <f t="shared" si="54"/>
        <v>0.68831168831168832</v>
      </c>
    </row>
    <row r="137" spans="1:11" x14ac:dyDescent="0.3">
      <c r="A137" s="37" t="s">
        <v>36</v>
      </c>
      <c r="B137" s="44">
        <f>B132/(B132+B134)</f>
        <v>1</v>
      </c>
      <c r="C137" s="44">
        <f t="shared" ref="C137:K137" si="55">C132/(C132+C134)</f>
        <v>0.66666666666666663</v>
      </c>
      <c r="D137" s="44">
        <f t="shared" si="55"/>
        <v>0.66666666666666663</v>
      </c>
      <c r="E137" s="44">
        <f t="shared" si="55"/>
        <v>0.8571428571428571</v>
      </c>
      <c r="F137" s="44">
        <f t="shared" si="55"/>
        <v>1</v>
      </c>
      <c r="G137" s="44">
        <f t="shared" si="55"/>
        <v>0.8571428571428571</v>
      </c>
      <c r="H137" s="44">
        <f t="shared" si="55"/>
        <v>0.5</v>
      </c>
      <c r="I137" s="44">
        <f t="shared" si="55"/>
        <v>1</v>
      </c>
      <c r="J137" s="44">
        <f t="shared" si="55"/>
        <v>0.94736842105263153</v>
      </c>
      <c r="K137" s="44">
        <f t="shared" si="55"/>
        <v>0.88235294117647056</v>
      </c>
    </row>
    <row r="138" spans="1:11" x14ac:dyDescent="0.3">
      <c r="A138" s="37" t="s">
        <v>35</v>
      </c>
      <c r="B138" s="44">
        <f>B132/(B132+B135)</f>
        <v>9.0909090909090912E-2</v>
      </c>
      <c r="C138" s="44">
        <f t="shared" ref="C138:K138" si="56">C132/(C132+C135)</f>
        <v>0.19047619047619047</v>
      </c>
      <c r="D138" s="44">
        <f t="shared" si="56"/>
        <v>0.2</v>
      </c>
      <c r="E138" s="44">
        <f t="shared" si="56"/>
        <v>0.44444444444444442</v>
      </c>
      <c r="F138" s="44">
        <f t="shared" si="56"/>
        <v>0.26923076923076922</v>
      </c>
      <c r="G138" s="44">
        <f t="shared" si="56"/>
        <v>0.29268292682926828</v>
      </c>
      <c r="H138" s="44">
        <f t="shared" si="56"/>
        <v>0.14285714285714285</v>
      </c>
      <c r="I138" s="44">
        <f t="shared" si="56"/>
        <v>0.51851851851851849</v>
      </c>
      <c r="J138" s="44">
        <f t="shared" si="56"/>
        <v>0.39130434782608697</v>
      </c>
      <c r="K138" s="44">
        <f t="shared" si="56"/>
        <v>0.40540540540540543</v>
      </c>
    </row>
    <row r="139" spans="1:11" x14ac:dyDescent="0.3">
      <c r="A139" s="37" t="s">
        <v>37</v>
      </c>
      <c r="B139" s="44">
        <f>B133/(B133+B134)</f>
        <v>1</v>
      </c>
      <c r="C139" s="44">
        <f t="shared" ref="C139:K139" si="57">C133/(C133+C134)</f>
        <v>0.9642857142857143</v>
      </c>
      <c r="D139" s="44">
        <f t="shared" si="57"/>
        <v>0.93617021276595747</v>
      </c>
      <c r="E139" s="44">
        <f t="shared" si="57"/>
        <v>0.96</v>
      </c>
      <c r="F139" s="44">
        <f t="shared" si="57"/>
        <v>1</v>
      </c>
      <c r="G139" s="44">
        <f t="shared" si="57"/>
        <v>0.94444444444444442</v>
      </c>
      <c r="H139" s="44">
        <f t="shared" si="57"/>
        <v>0.9464285714285714</v>
      </c>
      <c r="I139" s="44">
        <f t="shared" si="57"/>
        <v>1</v>
      </c>
      <c r="J139" s="44">
        <f t="shared" si="57"/>
        <v>0.967741935483871</v>
      </c>
      <c r="K139" s="44">
        <f t="shared" si="57"/>
        <v>0.95</v>
      </c>
    </row>
    <row r="140" spans="1:11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</row>
    <row r="141" spans="1:11" x14ac:dyDescent="0.3">
      <c r="A141" s="37" t="s">
        <v>43</v>
      </c>
      <c r="B141" s="44">
        <f>B132/(B132+B135)</f>
        <v>9.0909090909090912E-2</v>
      </c>
      <c r="C141" s="44">
        <f t="shared" ref="C141:K141" si="58">C132/(C132+C135)</f>
        <v>0.19047619047619047</v>
      </c>
      <c r="D141" s="44">
        <f t="shared" si="58"/>
        <v>0.2</v>
      </c>
      <c r="E141" s="44">
        <f t="shared" si="58"/>
        <v>0.44444444444444442</v>
      </c>
      <c r="F141" s="44">
        <f t="shared" si="58"/>
        <v>0.26923076923076922</v>
      </c>
      <c r="G141" s="44">
        <f t="shared" si="58"/>
        <v>0.29268292682926828</v>
      </c>
      <c r="H141" s="44">
        <f t="shared" si="58"/>
        <v>0.14285714285714285</v>
      </c>
      <c r="I141" s="44">
        <f t="shared" si="58"/>
        <v>0.51851851851851849</v>
      </c>
      <c r="J141" s="44">
        <f t="shared" si="58"/>
        <v>0.39130434782608697</v>
      </c>
      <c r="K141" s="44">
        <f t="shared" si="58"/>
        <v>0.40540540540540543</v>
      </c>
    </row>
    <row r="142" spans="1:11" x14ac:dyDescent="0.3">
      <c r="A142" s="37" t="s">
        <v>42</v>
      </c>
      <c r="B142" s="44">
        <f>B134/(B134+B133)</f>
        <v>0</v>
      </c>
      <c r="C142" s="44">
        <f t="shared" ref="C142:K142" si="59">C134/(C134+C133)</f>
        <v>3.5714285714285712E-2</v>
      </c>
      <c r="D142" s="44">
        <f t="shared" si="59"/>
        <v>6.3829787234042548E-2</v>
      </c>
      <c r="E142" s="44">
        <f t="shared" si="59"/>
        <v>0.04</v>
      </c>
      <c r="F142" s="44">
        <f t="shared" si="59"/>
        <v>0</v>
      </c>
      <c r="G142" s="44">
        <f t="shared" si="59"/>
        <v>5.5555555555555552E-2</v>
      </c>
      <c r="H142" s="44">
        <f t="shared" si="59"/>
        <v>5.3571428571428568E-2</v>
      </c>
      <c r="I142" s="44">
        <f t="shared" si="59"/>
        <v>0</v>
      </c>
      <c r="J142" s="44">
        <f t="shared" si="59"/>
        <v>3.2258064516129031E-2</v>
      </c>
      <c r="K142" s="44">
        <f t="shared" si="59"/>
        <v>0.05</v>
      </c>
    </row>
    <row r="143" spans="1:11" x14ac:dyDescent="0.3">
      <c r="C143" s="44"/>
    </row>
    <row r="144" spans="1:11" x14ac:dyDescent="0.3">
      <c r="A144" s="41" t="s">
        <v>47</v>
      </c>
      <c r="C144" s="44"/>
    </row>
    <row r="145" spans="1:11" x14ac:dyDescent="0.3">
      <c r="A145" s="70" t="s">
        <v>46</v>
      </c>
      <c r="B145" s="71">
        <f>(B10+B24+B38+B52+B66+B80+B108+B94+B122+B136)/10</f>
        <v>0.7304761904761905</v>
      </c>
      <c r="C145" s="71">
        <f t="shared" ref="C145:K145" si="60">(C10+C24+C38+C52+C66+C80+C108+C94+C122+C136)/10</f>
        <v>0.73058783321941223</v>
      </c>
      <c r="D145" s="71">
        <f t="shared" si="60"/>
        <v>0.6261991341991342</v>
      </c>
      <c r="E145" s="71">
        <f t="shared" si="60"/>
        <v>0.69000865800865807</v>
      </c>
      <c r="F145" s="71">
        <f t="shared" si="60"/>
        <v>0.69920346320346327</v>
      </c>
      <c r="G145" s="71">
        <f t="shared" si="60"/>
        <v>0.72014695830485309</v>
      </c>
      <c r="H145" s="71">
        <f t="shared" si="60"/>
        <v>0.65083982683982688</v>
      </c>
      <c r="I145" s="71">
        <f t="shared" si="60"/>
        <v>0.68102164502164508</v>
      </c>
      <c r="J145" s="71">
        <f t="shared" si="60"/>
        <v>0.71478787878787886</v>
      </c>
      <c r="K145" s="71">
        <f t="shared" si="60"/>
        <v>0.81130735930735942</v>
      </c>
    </row>
    <row r="146" spans="1:11" x14ac:dyDescent="0.3">
      <c r="A146" s="42" t="s">
        <v>60</v>
      </c>
      <c r="B146" s="44">
        <f>(B4+B18+B32+B46+B60+B74+B88+B102+B116+B130)/10</f>
        <v>0.81025000000000014</v>
      </c>
      <c r="C146" s="44">
        <f t="shared" ref="C146:K146" si="61">(C4+C18+C32+C46+C60+C74+C88+C102+C116+C130)/10</f>
        <v>0.81949000000000005</v>
      </c>
      <c r="D146" s="44">
        <f t="shared" si="61"/>
        <v>0.80223</v>
      </c>
      <c r="E146" s="44">
        <f t="shared" si="61"/>
        <v>0.80291999999999997</v>
      </c>
      <c r="F146" s="44">
        <f t="shared" si="61"/>
        <v>0.8180099999999999</v>
      </c>
      <c r="G146" s="44">
        <f t="shared" si="61"/>
        <v>0.81935999999999998</v>
      </c>
      <c r="H146" s="44">
        <f t="shared" si="61"/>
        <v>0.81228999999999996</v>
      </c>
      <c r="I146" s="44">
        <f t="shared" si="61"/>
        <v>0.81498000000000004</v>
      </c>
      <c r="J146" s="44">
        <f t="shared" si="61"/>
        <v>0.81435999999999997</v>
      </c>
      <c r="K146" s="44">
        <f t="shared" si="61"/>
        <v>0.82306999999999986</v>
      </c>
    </row>
    <row r="147" spans="1:11" x14ac:dyDescent="0.3">
      <c r="A147" s="42" t="s">
        <v>36</v>
      </c>
      <c r="B147" s="46" t="e">
        <f>(B11+B25+B39+B53+B67+B81+B95+B109+B123+B137)/10</f>
        <v>#DIV/0!</v>
      </c>
      <c r="C147" s="44">
        <f t="shared" ref="C147:K147" si="62">(C11+C25+C39+C53+C67+C81+C95+C109+C123+C137)/10</f>
        <v>0.87087301587301591</v>
      </c>
      <c r="D147" s="44">
        <f t="shared" si="62"/>
        <v>0.87151404151404144</v>
      </c>
      <c r="E147" s="44" t="e">
        <f t="shared" si="62"/>
        <v>#DIV/0!</v>
      </c>
      <c r="F147" s="44">
        <f t="shared" si="62"/>
        <v>0.79664627039627045</v>
      </c>
      <c r="G147" s="44">
        <f t="shared" si="62"/>
        <v>0.88015513897866848</v>
      </c>
      <c r="H147" s="44">
        <f t="shared" si="62"/>
        <v>0.60517482517482513</v>
      </c>
      <c r="I147" s="44">
        <f t="shared" si="62"/>
        <v>0.7320257077803517</v>
      </c>
      <c r="J147" s="46" t="e">
        <f t="shared" si="62"/>
        <v>#DIV/0!</v>
      </c>
      <c r="K147" s="44">
        <f t="shared" si="62"/>
        <v>0.67156862745098034</v>
      </c>
    </row>
    <row r="148" spans="1:11" x14ac:dyDescent="0.3">
      <c r="A148" s="42" t="s">
        <v>35</v>
      </c>
      <c r="B148" s="44">
        <f>(B12+B26+B40+B54+B68+B82+B96+B110+B124+B138)/10</f>
        <v>8.508247308247309E-2</v>
      </c>
      <c r="C148" s="44">
        <f t="shared" ref="C148:K148" si="63">(C12+C26+C40+C54+C68+C82+C96+C110+C124+C138)/10</f>
        <v>0.179284275749793</v>
      </c>
      <c r="D148" s="44">
        <f t="shared" si="63"/>
        <v>0.20459563845413914</v>
      </c>
      <c r="E148" s="44">
        <f t="shared" si="63"/>
        <v>0.12941905608806031</v>
      </c>
      <c r="F148" s="44">
        <f t="shared" si="63"/>
        <v>0.29900198494285879</v>
      </c>
      <c r="G148" s="44">
        <f t="shared" si="63"/>
        <v>0.35672366476558082</v>
      </c>
      <c r="H148" s="44">
        <f t="shared" si="63"/>
        <v>0.23474646897314239</v>
      </c>
      <c r="I148" s="44">
        <f t="shared" si="63"/>
        <v>0.36449081644444919</v>
      </c>
      <c r="J148" s="44">
        <f t="shared" si="63"/>
        <v>6.859994188369474E-2</v>
      </c>
      <c r="K148" s="44">
        <f t="shared" si="63"/>
        <v>0.20279023529023527</v>
      </c>
    </row>
    <row r="149" spans="1:11" x14ac:dyDescent="0.3">
      <c r="A149" s="42" t="s">
        <v>37</v>
      </c>
      <c r="B149" s="44">
        <f>(B13+B27+B41+B55+B69+B83+B97+B111+B125+B139)/10</f>
        <v>0.99274040432814115</v>
      </c>
      <c r="C149" s="44">
        <f t="shared" ref="C149:K149" si="64">(C13+C27+C41+C55+C69+C83+C97+C111+C125+C139)/10</f>
        <v>0.98486058686797584</v>
      </c>
      <c r="D149" s="44">
        <f t="shared" si="64"/>
        <v>0.97669386990222473</v>
      </c>
      <c r="E149" s="44">
        <f t="shared" si="64"/>
        <v>0.98411363631970128</v>
      </c>
      <c r="F149" s="44">
        <f t="shared" si="64"/>
        <v>0.94841086878726133</v>
      </c>
      <c r="G149" s="44">
        <f t="shared" si="64"/>
        <v>0.9649580630701895</v>
      </c>
      <c r="H149" s="44">
        <f t="shared" si="64"/>
        <v>0.9092934231297205</v>
      </c>
      <c r="I149" s="44">
        <f t="shared" si="64"/>
        <v>0.90587177367770733</v>
      </c>
      <c r="J149" s="44">
        <f t="shared" si="64"/>
        <v>0.97423539129195014</v>
      </c>
      <c r="K149" s="44">
        <f t="shared" si="64"/>
        <v>0.97262586042260502</v>
      </c>
    </row>
    <row r="150" spans="1:11" x14ac:dyDescent="0.3">
      <c r="A150" s="42" t="s">
        <v>48</v>
      </c>
      <c r="B150" s="44">
        <f>(B43+B57+B71+N85+B99+B113+B127+B141)/10</f>
        <v>5.7425907425907433E-2</v>
      </c>
      <c r="C150" s="44">
        <f t="shared" ref="C150:K150" si="65">(C43+C57+C71+O85+C99+C113+C127+C141)/10</f>
        <v>0.11573116219667945</v>
      </c>
      <c r="D150" s="44">
        <f t="shared" si="65"/>
        <v>0.17325681299766665</v>
      </c>
      <c r="E150" s="44">
        <f t="shared" si="65"/>
        <v>0.11582458604197735</v>
      </c>
      <c r="F150" s="44">
        <f t="shared" si="65"/>
        <v>0.21133218347995389</v>
      </c>
      <c r="G150" s="44">
        <f t="shared" si="65"/>
        <v>0.2537372115636104</v>
      </c>
      <c r="H150" s="44">
        <f t="shared" si="65"/>
        <v>0.17269709593239005</v>
      </c>
      <c r="I150" s="44">
        <f t="shared" si="65"/>
        <v>0.24464260657809045</v>
      </c>
      <c r="J150" s="44">
        <f t="shared" si="65"/>
        <v>6.0266608550361409E-2</v>
      </c>
      <c r="K150" s="44">
        <f t="shared" si="65"/>
        <v>0.1339013464013464</v>
      </c>
    </row>
    <row r="151" spans="1:11" x14ac:dyDescent="0.3">
      <c r="A151" s="43" t="s">
        <v>49</v>
      </c>
      <c r="B151" s="44">
        <f>(B16+B30+B44+B58+B72+B86+B100+B114+B128+B142)/10</f>
        <v>7.2595956718588817E-3</v>
      </c>
      <c r="C151" s="44">
        <f t="shared" ref="C151:K151" si="66">(C16+C30+C44+C58+C72+C86+C100+C114+C128+C142)/10</f>
        <v>1.5139413132023969E-2</v>
      </c>
      <c r="D151" s="44">
        <f t="shared" si="66"/>
        <v>2.330613009777514E-2</v>
      </c>
      <c r="E151" s="44">
        <f t="shared" si="66"/>
        <v>1.5886363680298644E-2</v>
      </c>
      <c r="F151" s="44">
        <f t="shared" si="66"/>
        <v>5.1589131212738795E-2</v>
      </c>
      <c r="G151" s="44">
        <f t="shared" si="66"/>
        <v>3.5041936929810689E-2</v>
      </c>
      <c r="H151" s="44">
        <f t="shared" si="66"/>
        <v>9.0706576870279595E-2</v>
      </c>
      <c r="I151" s="44">
        <f t="shared" si="66"/>
        <v>9.4128226322292674E-2</v>
      </c>
      <c r="J151" s="44">
        <f t="shared" si="66"/>
        <v>2.5764608708049828E-2</v>
      </c>
      <c r="K151" s="44">
        <f t="shared" si="66"/>
        <v>2.7374139577394964E-2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C11:K14 B11:B14 B25:K28 B39:K42 B54:K56 B67:K70 B81:K84 B95:K98 B109:K112 B123:K126 B137:K140 B16 C16:K16 B30:K30 B44:K44 B58:K58 B72:K72 B86:K86 B100:K100 B114:K114 B128:K128 B142:K142 B53:E53 G53:K53 B147:K147 G148:K151 H29:K29 H43:K43 H57:K57 H71:K71 H85:K85 H99:K99 H113:K113 H127:K127 H141:K141 H15:K15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721F-B463-4071-A5A3-4DF4E340084E}">
  <dimension ref="A1:K151"/>
  <sheetViews>
    <sheetView topLeftCell="A127" workbookViewId="0">
      <selection activeCell="C155" sqref="C155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7" t="s">
        <v>44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0.92130000000000001</v>
      </c>
      <c r="C4" s="44">
        <v>0.94089999999999996</v>
      </c>
      <c r="D4" s="44">
        <v>0.91539999999999999</v>
      </c>
      <c r="E4" s="44">
        <v>0.93179999999999996</v>
      </c>
      <c r="F4" s="44">
        <v>0.93500000000000005</v>
      </c>
      <c r="G4" s="44">
        <v>0.9294</v>
      </c>
      <c r="H4" s="44">
        <v>0.92120000000000002</v>
      </c>
      <c r="I4" s="44">
        <v>0.91579999999999995</v>
      </c>
      <c r="J4" s="44">
        <v>0.93210000000000004</v>
      </c>
      <c r="K4" s="44">
        <v>0.91579999999999995</v>
      </c>
    </row>
    <row r="6" spans="1:11" x14ac:dyDescent="0.3">
      <c r="A6" s="38" t="s">
        <v>40</v>
      </c>
      <c r="B6" s="35">
        <v>0</v>
      </c>
      <c r="C6" s="35">
        <v>0</v>
      </c>
      <c r="D6" s="35">
        <v>0</v>
      </c>
      <c r="E6" s="35">
        <v>1</v>
      </c>
      <c r="F6" s="35">
        <v>0</v>
      </c>
      <c r="G6" s="35">
        <v>0</v>
      </c>
      <c r="H6" s="35">
        <v>4</v>
      </c>
      <c r="I6" s="35">
        <v>0</v>
      </c>
      <c r="J6" s="35">
        <v>4</v>
      </c>
      <c r="K6" s="35">
        <v>0</v>
      </c>
    </row>
    <row r="7" spans="1:11" x14ac:dyDescent="0.3">
      <c r="A7" s="38" t="s">
        <v>38</v>
      </c>
      <c r="B7" s="35">
        <v>21</v>
      </c>
      <c r="C7" s="35">
        <v>21</v>
      </c>
      <c r="D7" s="35">
        <v>29</v>
      </c>
      <c r="E7" s="35">
        <v>23</v>
      </c>
      <c r="F7" s="35">
        <v>28</v>
      </c>
      <c r="G7" s="35">
        <v>27</v>
      </c>
      <c r="H7" s="35">
        <v>24</v>
      </c>
      <c r="I7" s="35">
        <v>22</v>
      </c>
      <c r="J7" s="35">
        <v>20</v>
      </c>
      <c r="K7" s="35">
        <v>22</v>
      </c>
    </row>
    <row r="8" spans="1:11" x14ac:dyDescent="0.3">
      <c r="A8" s="38" t="s">
        <v>41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1</v>
      </c>
      <c r="I8" s="35">
        <v>0</v>
      </c>
      <c r="J8" s="35">
        <v>1</v>
      </c>
      <c r="K8" s="35">
        <v>0</v>
      </c>
    </row>
    <row r="9" spans="1:11" x14ac:dyDescent="0.3">
      <c r="A9" s="38" t="s">
        <v>39</v>
      </c>
      <c r="B9" s="35">
        <v>13</v>
      </c>
      <c r="C9" s="35">
        <v>13</v>
      </c>
      <c r="D9" s="35">
        <v>5</v>
      </c>
      <c r="E9" s="35">
        <v>10</v>
      </c>
      <c r="F9" s="35">
        <v>6</v>
      </c>
      <c r="G9" s="35">
        <v>7</v>
      </c>
      <c r="H9" s="35">
        <v>5</v>
      </c>
      <c r="I9" s="35">
        <v>12</v>
      </c>
      <c r="J9" s="35">
        <v>7</v>
      </c>
      <c r="K9" s="35">
        <v>12</v>
      </c>
    </row>
    <row r="10" spans="1:11" x14ac:dyDescent="0.3">
      <c r="A10" s="72" t="s">
        <v>46</v>
      </c>
      <c r="B10" s="44">
        <f>(B6+B7)/SUM(B6:B9)</f>
        <v>0.61764705882352944</v>
      </c>
      <c r="C10" s="44">
        <f t="shared" ref="C10:K10" si="0">(C6+C7)/SUM(C6:C9)</f>
        <v>0.61764705882352944</v>
      </c>
      <c r="D10" s="44">
        <f t="shared" si="0"/>
        <v>0.8529411764705882</v>
      </c>
      <c r="E10" s="44">
        <f t="shared" si="0"/>
        <v>0.70588235294117652</v>
      </c>
      <c r="F10" s="44">
        <f t="shared" si="0"/>
        <v>0.82352941176470584</v>
      </c>
      <c r="G10" s="44">
        <f t="shared" si="0"/>
        <v>0.79411764705882348</v>
      </c>
      <c r="H10" s="44">
        <f t="shared" si="0"/>
        <v>0.82352941176470584</v>
      </c>
      <c r="I10" s="44">
        <f t="shared" si="0"/>
        <v>0.6470588235294118</v>
      </c>
      <c r="J10" s="44">
        <f t="shared" si="0"/>
        <v>0.75</v>
      </c>
      <c r="K10" s="44">
        <f t="shared" si="0"/>
        <v>0.6470588235294118</v>
      </c>
    </row>
    <row r="11" spans="1:11" x14ac:dyDescent="0.3">
      <c r="A11" s="37" t="s">
        <v>36</v>
      </c>
      <c r="B11" s="46" t="e">
        <f>B6/(B6+B8)</f>
        <v>#DIV/0!</v>
      </c>
      <c r="C11" s="46" t="e">
        <f t="shared" ref="C11:K11" si="1">C6/(C6+C8)</f>
        <v>#DIV/0!</v>
      </c>
      <c r="D11" s="46" t="e">
        <f t="shared" si="1"/>
        <v>#DIV/0!</v>
      </c>
      <c r="E11" s="44">
        <f t="shared" si="1"/>
        <v>1</v>
      </c>
      <c r="F11" s="46" t="e">
        <f t="shared" si="1"/>
        <v>#DIV/0!</v>
      </c>
      <c r="G11" s="46" t="e">
        <f t="shared" si="1"/>
        <v>#DIV/0!</v>
      </c>
      <c r="H11" s="44">
        <f t="shared" si="1"/>
        <v>0.8</v>
      </c>
      <c r="I11" s="46" t="e">
        <f t="shared" si="1"/>
        <v>#DIV/0!</v>
      </c>
      <c r="J11" s="44">
        <f t="shared" si="1"/>
        <v>0.8</v>
      </c>
      <c r="K11" s="46" t="e">
        <f t="shared" si="1"/>
        <v>#DIV/0!</v>
      </c>
    </row>
    <row r="12" spans="1:11" x14ac:dyDescent="0.3">
      <c r="A12" s="37" t="s">
        <v>35</v>
      </c>
      <c r="B12" s="44">
        <f>B6/(B6+B9)</f>
        <v>0</v>
      </c>
      <c r="C12" s="44">
        <f t="shared" ref="C12:K12" si="2">C6/(C6+C9)</f>
        <v>0</v>
      </c>
      <c r="D12" s="44">
        <f t="shared" si="2"/>
        <v>0</v>
      </c>
      <c r="E12" s="44">
        <f t="shared" si="2"/>
        <v>9.0909090909090912E-2</v>
      </c>
      <c r="F12" s="44">
        <f t="shared" si="2"/>
        <v>0</v>
      </c>
      <c r="G12" s="44">
        <f t="shared" si="2"/>
        <v>0</v>
      </c>
      <c r="H12" s="44">
        <f t="shared" si="2"/>
        <v>0.44444444444444442</v>
      </c>
      <c r="I12" s="44">
        <f t="shared" si="2"/>
        <v>0</v>
      </c>
      <c r="J12" s="44">
        <f t="shared" si="2"/>
        <v>0.36363636363636365</v>
      </c>
      <c r="K12" s="44">
        <f t="shared" si="2"/>
        <v>0</v>
      </c>
    </row>
    <row r="13" spans="1:11" x14ac:dyDescent="0.3">
      <c r="A13" s="37" t="s">
        <v>37</v>
      </c>
      <c r="B13" s="44">
        <f>B7/(B7+B8)</f>
        <v>1</v>
      </c>
      <c r="C13" s="44">
        <f t="shared" ref="C13:K13" si="3">C7/(C7+C8)</f>
        <v>1</v>
      </c>
      <c r="D13" s="44">
        <f t="shared" si="3"/>
        <v>1</v>
      </c>
      <c r="E13" s="44">
        <f t="shared" si="3"/>
        <v>1</v>
      </c>
      <c r="F13" s="44">
        <f t="shared" si="3"/>
        <v>1</v>
      </c>
      <c r="G13" s="44">
        <f t="shared" si="3"/>
        <v>1</v>
      </c>
      <c r="H13" s="44">
        <f t="shared" si="3"/>
        <v>0.96</v>
      </c>
      <c r="I13" s="44">
        <f t="shared" si="3"/>
        <v>1</v>
      </c>
      <c r="J13" s="44">
        <f t="shared" si="3"/>
        <v>0.95238095238095233</v>
      </c>
      <c r="K13" s="44">
        <f t="shared" si="3"/>
        <v>1</v>
      </c>
    </row>
    <row r="14" spans="1:11" x14ac:dyDescent="0.3">
      <c r="C14" s="44"/>
    </row>
    <row r="15" spans="1:11" x14ac:dyDescent="0.3">
      <c r="A15" s="37" t="s">
        <v>43</v>
      </c>
      <c r="B15" s="44">
        <f>B6/(B6+B9)</f>
        <v>0</v>
      </c>
      <c r="C15" s="44">
        <f t="shared" ref="C15:K15" si="4">C6/(C6+C9)</f>
        <v>0</v>
      </c>
      <c r="D15" s="44">
        <f t="shared" si="4"/>
        <v>0</v>
      </c>
      <c r="E15" s="44">
        <f t="shared" si="4"/>
        <v>9.0909090909090912E-2</v>
      </c>
      <c r="F15" s="44">
        <f t="shared" si="4"/>
        <v>0</v>
      </c>
      <c r="G15" s="44">
        <f t="shared" si="4"/>
        <v>0</v>
      </c>
      <c r="H15" s="44">
        <f t="shared" si="4"/>
        <v>0.44444444444444442</v>
      </c>
      <c r="I15" s="44">
        <f t="shared" si="4"/>
        <v>0</v>
      </c>
      <c r="J15" s="44">
        <f t="shared" si="4"/>
        <v>0.36363636363636365</v>
      </c>
      <c r="K15" s="44">
        <f t="shared" si="4"/>
        <v>0</v>
      </c>
    </row>
    <row r="16" spans="1:11" x14ac:dyDescent="0.3">
      <c r="A16" s="37" t="s">
        <v>42</v>
      </c>
      <c r="B16" s="44">
        <f>B8/(B8+B7)</f>
        <v>0</v>
      </c>
      <c r="C16" s="44">
        <f t="shared" ref="C16:K16" si="5">C8/(C8+C7)</f>
        <v>0</v>
      </c>
      <c r="D16" s="44">
        <f t="shared" si="5"/>
        <v>0</v>
      </c>
      <c r="E16" s="44">
        <f t="shared" si="5"/>
        <v>0</v>
      </c>
      <c r="F16" s="44">
        <f t="shared" si="5"/>
        <v>0</v>
      </c>
      <c r="G16" s="44">
        <f t="shared" si="5"/>
        <v>0</v>
      </c>
      <c r="H16" s="44">
        <f t="shared" si="5"/>
        <v>0.04</v>
      </c>
      <c r="I16" s="44">
        <f t="shared" si="5"/>
        <v>0</v>
      </c>
      <c r="J16" s="44">
        <f t="shared" si="5"/>
        <v>4.7619047619047616E-2</v>
      </c>
      <c r="K16" s="44">
        <f t="shared" si="5"/>
        <v>0</v>
      </c>
    </row>
    <row r="17" spans="1:11" x14ac:dyDescent="0.3">
      <c r="C17" s="44"/>
    </row>
    <row r="18" spans="1:11" x14ac:dyDescent="0.3">
      <c r="A18" s="39" t="s">
        <v>51</v>
      </c>
      <c r="B18" s="44">
        <v>0.90439999999999998</v>
      </c>
      <c r="C18" s="44">
        <v>0.93500000000000005</v>
      </c>
      <c r="D18" s="44">
        <v>0.91959999999999997</v>
      </c>
      <c r="E18" s="44">
        <v>0.93130000000000002</v>
      </c>
      <c r="F18" s="44">
        <v>0.9264</v>
      </c>
      <c r="G18" s="44">
        <v>0.92220000000000002</v>
      </c>
      <c r="H18" s="44">
        <v>0.93489999999999995</v>
      </c>
      <c r="I18" s="44">
        <v>0.92149999999999999</v>
      </c>
      <c r="J18" s="44">
        <v>0.91359999999999997</v>
      </c>
      <c r="K18" s="44">
        <v>0.92559999999999998</v>
      </c>
    </row>
    <row r="20" spans="1:11" x14ac:dyDescent="0.3">
      <c r="A20" s="38" t="s">
        <v>40</v>
      </c>
      <c r="B20" s="35">
        <v>0</v>
      </c>
      <c r="C20" s="35">
        <v>0</v>
      </c>
      <c r="D20" s="35">
        <v>0</v>
      </c>
      <c r="E20" s="35">
        <v>1</v>
      </c>
      <c r="F20" s="35">
        <v>0</v>
      </c>
      <c r="G20" s="35">
        <v>0</v>
      </c>
      <c r="H20" s="35">
        <v>1</v>
      </c>
      <c r="I20" s="35">
        <v>0</v>
      </c>
      <c r="J20" s="35">
        <v>5</v>
      </c>
      <c r="K20" s="35">
        <v>0</v>
      </c>
    </row>
    <row r="21" spans="1:11" x14ac:dyDescent="0.3">
      <c r="A21" s="38" t="s">
        <v>38</v>
      </c>
      <c r="B21" s="35">
        <v>25</v>
      </c>
      <c r="C21" s="47">
        <v>19</v>
      </c>
      <c r="D21" s="35">
        <v>27</v>
      </c>
      <c r="E21" s="35">
        <v>23</v>
      </c>
      <c r="F21" s="35">
        <v>30</v>
      </c>
      <c r="G21" s="35">
        <v>22</v>
      </c>
      <c r="H21" s="35">
        <v>28</v>
      </c>
      <c r="I21" s="35">
        <v>29</v>
      </c>
      <c r="J21" s="35">
        <v>20</v>
      </c>
      <c r="K21" s="35">
        <v>23</v>
      </c>
    </row>
    <row r="22" spans="1:11" x14ac:dyDescent="0.3">
      <c r="A22" s="38" t="s">
        <v>41</v>
      </c>
      <c r="B22" s="35">
        <v>1</v>
      </c>
      <c r="C22" s="35">
        <v>0</v>
      </c>
      <c r="D22" s="35">
        <v>0</v>
      </c>
      <c r="E22" s="35">
        <v>1</v>
      </c>
      <c r="F22" s="35">
        <v>0</v>
      </c>
      <c r="G22" s="35">
        <v>0</v>
      </c>
      <c r="H22" s="35">
        <v>0</v>
      </c>
      <c r="I22" s="35">
        <v>0</v>
      </c>
      <c r="J22" s="35">
        <v>3</v>
      </c>
      <c r="K22" s="35">
        <v>0</v>
      </c>
    </row>
    <row r="23" spans="1:11" x14ac:dyDescent="0.3">
      <c r="A23" s="38" t="s">
        <v>39</v>
      </c>
      <c r="B23" s="35">
        <v>8</v>
      </c>
      <c r="C23" s="35">
        <v>15</v>
      </c>
      <c r="D23" s="35">
        <v>7</v>
      </c>
      <c r="E23" s="35">
        <v>9</v>
      </c>
      <c r="F23" s="35">
        <v>2</v>
      </c>
      <c r="G23" s="35">
        <v>12</v>
      </c>
      <c r="H23" s="35">
        <v>5</v>
      </c>
      <c r="I23" s="35">
        <v>5</v>
      </c>
      <c r="J23" s="35">
        <v>4</v>
      </c>
      <c r="K23" s="35">
        <v>11</v>
      </c>
    </row>
    <row r="24" spans="1:11" x14ac:dyDescent="0.3">
      <c r="A24" s="72" t="s">
        <v>46</v>
      </c>
      <c r="B24" s="44">
        <f>(B20+B21)/SUM(B20:B23)</f>
        <v>0.73529411764705888</v>
      </c>
      <c r="C24" s="44">
        <f t="shared" ref="C24" si="6">(C20+C21)/SUM(C20:C23)</f>
        <v>0.55882352941176472</v>
      </c>
      <c r="D24" s="44">
        <f t="shared" ref="D24" si="7">(D20+D21)/SUM(D20:D23)</f>
        <v>0.79411764705882348</v>
      </c>
      <c r="E24" s="44">
        <f t="shared" ref="E24" si="8">(E20+E21)/SUM(E20:E23)</f>
        <v>0.70588235294117652</v>
      </c>
      <c r="F24" s="44">
        <f t="shared" ref="F24" si="9">(F20+F21)/SUM(F20:F23)</f>
        <v>0.9375</v>
      </c>
      <c r="G24" s="44">
        <f t="shared" ref="G24" si="10">(G20+G21)/SUM(G20:G23)</f>
        <v>0.6470588235294118</v>
      </c>
      <c r="H24" s="44">
        <f t="shared" ref="H24" si="11">(H20+H21)/SUM(H20:H23)</f>
        <v>0.8529411764705882</v>
      </c>
      <c r="I24" s="44">
        <f t="shared" ref="I24" si="12">(I20+I21)/SUM(I20:I23)</f>
        <v>0.8529411764705882</v>
      </c>
      <c r="J24" s="44">
        <f t="shared" ref="J24" si="13">(J20+J21)/SUM(J20:J23)</f>
        <v>0.78125</v>
      </c>
      <c r="K24" s="44">
        <f t="shared" ref="K24" si="14">(K20+K21)/SUM(K20:K23)</f>
        <v>0.67647058823529416</v>
      </c>
    </row>
    <row r="25" spans="1:11" x14ac:dyDescent="0.3">
      <c r="A25" s="37" t="s">
        <v>36</v>
      </c>
      <c r="B25" s="44">
        <f>B20/(B20+B22)</f>
        <v>0</v>
      </c>
      <c r="C25" s="46" t="e">
        <f>C20/(C20+C22)</f>
        <v>#DIV/0!</v>
      </c>
      <c r="D25" s="46" t="e">
        <f>D20/(D20+D22)</f>
        <v>#DIV/0!</v>
      </c>
      <c r="E25" s="44">
        <f>E20/(E20+E22)</f>
        <v>0.5</v>
      </c>
      <c r="F25" s="46" t="e">
        <f>F20/(F20+F22)</f>
        <v>#DIV/0!</v>
      </c>
      <c r="G25" s="44" t="e">
        <f>G20/(G20+G22)</f>
        <v>#DIV/0!</v>
      </c>
      <c r="H25" s="44">
        <f>H20/(H20+H22)</f>
        <v>1</v>
      </c>
      <c r="I25" s="46" t="e">
        <f>I20/(I20+I22)</f>
        <v>#DIV/0!</v>
      </c>
      <c r="J25" s="44">
        <f>J20/(J20+J22)</f>
        <v>0.625</v>
      </c>
      <c r="K25" s="46" t="e">
        <f>K20/(K20+K22)</f>
        <v>#DIV/0!</v>
      </c>
    </row>
    <row r="26" spans="1:11" x14ac:dyDescent="0.3">
      <c r="A26" s="37" t="s">
        <v>35</v>
      </c>
      <c r="B26" s="44">
        <f>B20/(B20+B23)</f>
        <v>0</v>
      </c>
      <c r="C26" s="44">
        <f>C20/(C20+C23)</f>
        <v>0</v>
      </c>
      <c r="D26" s="44">
        <f>D20/(D20+D23)</f>
        <v>0</v>
      </c>
      <c r="E26" s="44">
        <f>E20/(E20+E23)</f>
        <v>0.1</v>
      </c>
      <c r="F26" s="44">
        <f>F20/(F20+F23)</f>
        <v>0</v>
      </c>
      <c r="G26" s="44">
        <f>G20/(G20+G23)</f>
        <v>0</v>
      </c>
      <c r="H26" s="44">
        <f>H20/(H20+H23)</f>
        <v>0.16666666666666666</v>
      </c>
      <c r="I26" s="44">
        <f>I20/(I20+I23)</f>
        <v>0</v>
      </c>
      <c r="J26" s="44">
        <f>J20/(J20+J23)</f>
        <v>0.55555555555555558</v>
      </c>
      <c r="K26" s="44">
        <f>K20/(K20+K23)</f>
        <v>0</v>
      </c>
    </row>
    <row r="27" spans="1:11" x14ac:dyDescent="0.3">
      <c r="A27" s="37" t="s">
        <v>37</v>
      </c>
      <c r="B27" s="44">
        <f>B21/(B21+B22)</f>
        <v>0.96153846153846156</v>
      </c>
      <c r="C27" s="44">
        <f>C21/(C21+C22)</f>
        <v>1</v>
      </c>
      <c r="D27" s="44">
        <f>D21/(D21+D22)</f>
        <v>1</v>
      </c>
      <c r="E27" s="44">
        <f>E21/(E21+E22)</f>
        <v>0.95833333333333337</v>
      </c>
      <c r="F27" s="44">
        <f>F21/(F21+F22)</f>
        <v>1</v>
      </c>
      <c r="G27" s="44">
        <f>G21/(G21+G22)</f>
        <v>1</v>
      </c>
      <c r="H27" s="44">
        <f>H21/(H21+H22)</f>
        <v>1</v>
      </c>
      <c r="I27" s="44">
        <f>I21/(I21+I22)</f>
        <v>1</v>
      </c>
      <c r="J27" s="44">
        <f>J21/(J21+J22)</f>
        <v>0.86956521739130432</v>
      </c>
      <c r="K27" s="44">
        <f>K21/(K21+K22)</f>
        <v>1</v>
      </c>
    </row>
    <row r="28" spans="1:11" x14ac:dyDescent="0.3">
      <c r="B28" s="44"/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3">
      <c r="A29" s="37" t="s">
        <v>43</v>
      </c>
      <c r="B29" s="44">
        <f>B20/(B20+B23)</f>
        <v>0</v>
      </c>
      <c r="C29" s="44">
        <f>C20/(C20+C23)</f>
        <v>0</v>
      </c>
      <c r="D29" s="44">
        <f>D20/(D20+D23)</f>
        <v>0</v>
      </c>
      <c r="E29" s="44">
        <f>E20/(E20+E23)</f>
        <v>0.1</v>
      </c>
      <c r="F29" s="44">
        <f>F20/(F20+F23)</f>
        <v>0</v>
      </c>
      <c r="G29" s="44">
        <f>G20/(G20+G23)</f>
        <v>0</v>
      </c>
      <c r="H29" s="44">
        <f>H20/(H20+H23)</f>
        <v>0.16666666666666666</v>
      </c>
      <c r="I29" s="44">
        <f>I20/(I20+I23)</f>
        <v>0</v>
      </c>
      <c r="J29" s="44">
        <f>J20/(J20+J23)</f>
        <v>0.55555555555555558</v>
      </c>
      <c r="K29" s="44">
        <f>K20/(K20+K23)</f>
        <v>0</v>
      </c>
    </row>
    <row r="30" spans="1:11" x14ac:dyDescent="0.3">
      <c r="A30" s="37" t="s">
        <v>42</v>
      </c>
      <c r="B30" s="44">
        <f>B22/(B22+B21)</f>
        <v>3.8461538461538464E-2</v>
      </c>
      <c r="C30" s="44">
        <f>C22/(C22+C21)</f>
        <v>0</v>
      </c>
      <c r="D30" s="44">
        <f>D22/(D22+D21)</f>
        <v>0</v>
      </c>
      <c r="E30" s="44">
        <f>E22/(E22+E21)</f>
        <v>4.1666666666666664E-2</v>
      </c>
      <c r="F30" s="44">
        <f>F22/(F22+F21)</f>
        <v>0</v>
      </c>
      <c r="G30" s="44">
        <f>G22/(G22+G21)</f>
        <v>0</v>
      </c>
      <c r="H30" s="44">
        <f>H22/(H22+H21)</f>
        <v>0</v>
      </c>
      <c r="I30" s="44">
        <f>I22/(I22+I21)</f>
        <v>0</v>
      </c>
      <c r="J30" s="44">
        <f>J22/(J22+J21)</f>
        <v>0.13043478260869565</v>
      </c>
      <c r="K30" s="44">
        <f>K22/(K22+K21)</f>
        <v>0</v>
      </c>
    </row>
    <row r="31" spans="1:11" x14ac:dyDescent="0.3">
      <c r="C31" s="44"/>
    </row>
    <row r="32" spans="1:11" x14ac:dyDescent="0.3">
      <c r="A32" s="39" t="s">
        <v>52</v>
      </c>
      <c r="B32" s="44">
        <v>0.91300000000000003</v>
      </c>
      <c r="C32" s="44">
        <v>0.93430000000000002</v>
      </c>
      <c r="D32" s="44">
        <v>0.93700000000000006</v>
      </c>
      <c r="E32" s="44">
        <v>0.93320000000000003</v>
      </c>
      <c r="F32" s="44">
        <v>0.92100000000000004</v>
      </c>
      <c r="G32" s="44">
        <v>0.93059999999999998</v>
      </c>
      <c r="H32" s="44">
        <v>0.92589999999999995</v>
      </c>
      <c r="I32" s="44">
        <v>0.92669999999999997</v>
      </c>
      <c r="J32" s="44">
        <v>0.93220000000000003</v>
      </c>
      <c r="K32" s="44">
        <v>0.92459999999999998</v>
      </c>
    </row>
    <row r="34" spans="1:11" x14ac:dyDescent="0.3">
      <c r="A34" s="38" t="s">
        <v>40</v>
      </c>
      <c r="B34" s="35">
        <v>0</v>
      </c>
      <c r="C34" s="47">
        <v>1</v>
      </c>
      <c r="D34" s="35">
        <v>0</v>
      </c>
      <c r="E34" s="35">
        <v>0</v>
      </c>
      <c r="F34" s="35">
        <v>0</v>
      </c>
      <c r="G34" s="35">
        <v>0</v>
      </c>
      <c r="H34" s="35">
        <v>3</v>
      </c>
      <c r="I34" s="35">
        <v>2</v>
      </c>
      <c r="J34" s="35">
        <v>2</v>
      </c>
      <c r="K34" s="35">
        <v>0</v>
      </c>
    </row>
    <row r="35" spans="1:11" x14ac:dyDescent="0.3">
      <c r="A35" s="38" t="s">
        <v>38</v>
      </c>
      <c r="B35" s="35">
        <v>16</v>
      </c>
      <c r="C35" s="47">
        <v>23</v>
      </c>
      <c r="D35" s="35">
        <v>32</v>
      </c>
      <c r="E35" s="35">
        <v>28</v>
      </c>
      <c r="F35" s="35">
        <v>30</v>
      </c>
      <c r="G35" s="35">
        <v>26</v>
      </c>
      <c r="H35" s="35">
        <v>29</v>
      </c>
      <c r="I35" s="35">
        <v>19</v>
      </c>
      <c r="J35" s="35">
        <v>18</v>
      </c>
      <c r="K35" s="35">
        <v>27</v>
      </c>
    </row>
    <row r="36" spans="1:11" x14ac:dyDescent="0.3">
      <c r="A36" s="38" t="s">
        <v>41</v>
      </c>
      <c r="B36" s="35">
        <v>1</v>
      </c>
      <c r="C36" s="35">
        <v>0</v>
      </c>
      <c r="D36" s="35">
        <v>0</v>
      </c>
      <c r="E36" s="35">
        <v>1</v>
      </c>
      <c r="F36" s="35">
        <v>0</v>
      </c>
      <c r="G36" s="35">
        <v>0</v>
      </c>
      <c r="H36" s="35">
        <v>0</v>
      </c>
      <c r="I36" s="35">
        <v>2</v>
      </c>
      <c r="J36" s="35">
        <v>0</v>
      </c>
      <c r="K36" s="35">
        <v>0</v>
      </c>
    </row>
    <row r="37" spans="1:11" x14ac:dyDescent="0.3">
      <c r="A37" s="38" t="s">
        <v>39</v>
      </c>
      <c r="B37" s="35">
        <v>17</v>
      </c>
      <c r="C37" s="35">
        <v>10</v>
      </c>
      <c r="D37" s="35">
        <v>2</v>
      </c>
      <c r="E37" s="35">
        <v>4</v>
      </c>
      <c r="F37" s="35">
        <v>4</v>
      </c>
      <c r="G37" s="35">
        <v>8</v>
      </c>
      <c r="H37" s="35">
        <v>2</v>
      </c>
      <c r="I37" s="35">
        <v>11</v>
      </c>
      <c r="J37" s="35">
        <v>14</v>
      </c>
      <c r="K37" s="35">
        <v>7</v>
      </c>
    </row>
    <row r="38" spans="1:11" x14ac:dyDescent="0.3">
      <c r="A38" s="72" t="s">
        <v>46</v>
      </c>
      <c r="B38" s="44">
        <f>(B34+B35)/SUM(B34:B37)</f>
        <v>0.47058823529411764</v>
      </c>
      <c r="C38" s="44">
        <f t="shared" ref="C38" si="15">(C34+C35)/SUM(C34:C37)</f>
        <v>0.70588235294117652</v>
      </c>
      <c r="D38" s="44">
        <f t="shared" ref="D38" si="16">(D34+D35)/SUM(D34:D37)</f>
        <v>0.94117647058823528</v>
      </c>
      <c r="E38" s="44">
        <f t="shared" ref="E38" si="17">(E34+E35)/SUM(E34:E37)</f>
        <v>0.84848484848484851</v>
      </c>
      <c r="F38" s="44">
        <f t="shared" ref="F38" si="18">(F34+F35)/SUM(F34:F37)</f>
        <v>0.88235294117647056</v>
      </c>
      <c r="G38" s="44">
        <f t="shared" ref="G38" si="19">(G34+G35)/SUM(G34:G37)</f>
        <v>0.76470588235294112</v>
      </c>
      <c r="H38" s="44">
        <f t="shared" ref="H38" si="20">(H34+H35)/SUM(H34:H37)</f>
        <v>0.94117647058823528</v>
      </c>
      <c r="I38" s="44">
        <f t="shared" ref="I38" si="21">(I34+I35)/SUM(I34:I37)</f>
        <v>0.61764705882352944</v>
      </c>
      <c r="J38" s="44">
        <f t="shared" ref="J38" si="22">(J34+J35)/SUM(J34:J37)</f>
        <v>0.58823529411764708</v>
      </c>
      <c r="K38" s="44">
        <f t="shared" ref="K38" si="23">(K34+K35)/SUM(K34:K37)</f>
        <v>0.79411764705882348</v>
      </c>
    </row>
    <row r="39" spans="1:11" x14ac:dyDescent="0.3">
      <c r="A39" s="37" t="s">
        <v>36</v>
      </c>
      <c r="B39" s="44">
        <f>B34/(B34+B36)</f>
        <v>0</v>
      </c>
      <c r="C39" s="44">
        <f t="shared" ref="C39:K39" si="24">C34/(C34+C36)</f>
        <v>1</v>
      </c>
      <c r="D39" s="46" t="e">
        <f t="shared" si="24"/>
        <v>#DIV/0!</v>
      </c>
      <c r="E39" s="44">
        <f t="shared" si="24"/>
        <v>0</v>
      </c>
      <c r="F39" s="46" t="e">
        <f t="shared" si="24"/>
        <v>#DIV/0!</v>
      </c>
      <c r="G39" s="44" t="e">
        <f t="shared" si="24"/>
        <v>#DIV/0!</v>
      </c>
      <c r="H39" s="44">
        <f t="shared" si="24"/>
        <v>1</v>
      </c>
      <c r="I39" s="44">
        <f t="shared" si="24"/>
        <v>0.5</v>
      </c>
      <c r="J39" s="44">
        <f t="shared" si="24"/>
        <v>1</v>
      </c>
      <c r="K39" s="46" t="e">
        <f t="shared" si="24"/>
        <v>#DIV/0!</v>
      </c>
    </row>
    <row r="40" spans="1:11" x14ac:dyDescent="0.3">
      <c r="A40" s="37" t="s">
        <v>35</v>
      </c>
      <c r="B40" s="44">
        <f>B34/(B34+B37)</f>
        <v>0</v>
      </c>
      <c r="C40" s="44">
        <f t="shared" ref="C40:K40" si="25">C34/(C34+C37)</f>
        <v>9.0909090909090912E-2</v>
      </c>
      <c r="D40" s="44">
        <f t="shared" si="25"/>
        <v>0</v>
      </c>
      <c r="E40" s="44">
        <f t="shared" si="25"/>
        <v>0</v>
      </c>
      <c r="F40" s="44">
        <f t="shared" si="25"/>
        <v>0</v>
      </c>
      <c r="G40" s="44">
        <f t="shared" si="25"/>
        <v>0</v>
      </c>
      <c r="H40" s="44">
        <f t="shared" si="25"/>
        <v>0.6</v>
      </c>
      <c r="I40" s="44">
        <f t="shared" si="25"/>
        <v>0.15384615384615385</v>
      </c>
      <c r="J40" s="44">
        <f t="shared" si="25"/>
        <v>0.125</v>
      </c>
      <c r="K40" s="44">
        <f t="shared" si="25"/>
        <v>0</v>
      </c>
    </row>
    <row r="41" spans="1:11" x14ac:dyDescent="0.3">
      <c r="A41" s="37" t="s">
        <v>37</v>
      </c>
      <c r="B41" s="44">
        <f>B35/(B35+B36)</f>
        <v>0.94117647058823528</v>
      </c>
      <c r="C41" s="44">
        <f t="shared" ref="C41:K41" si="26">C35/(C35+C36)</f>
        <v>1</v>
      </c>
      <c r="D41" s="44">
        <f t="shared" si="26"/>
        <v>1</v>
      </c>
      <c r="E41" s="44">
        <f t="shared" si="26"/>
        <v>0.96551724137931039</v>
      </c>
      <c r="F41" s="44">
        <f t="shared" si="26"/>
        <v>1</v>
      </c>
      <c r="G41" s="44">
        <f t="shared" si="26"/>
        <v>1</v>
      </c>
      <c r="H41" s="44">
        <f t="shared" si="26"/>
        <v>1</v>
      </c>
      <c r="I41" s="44">
        <f t="shared" si="26"/>
        <v>0.90476190476190477</v>
      </c>
      <c r="J41" s="44">
        <f t="shared" si="26"/>
        <v>1</v>
      </c>
      <c r="K41" s="44">
        <f t="shared" si="26"/>
        <v>1</v>
      </c>
    </row>
    <row r="42" spans="1:11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3">
      <c r="A43" s="37" t="s">
        <v>43</v>
      </c>
      <c r="B43" s="44">
        <f>B34/(B34+B37)</f>
        <v>0</v>
      </c>
      <c r="C43" s="44">
        <f>C34/(C34+C37)</f>
        <v>9.0909090909090912E-2</v>
      </c>
      <c r="D43" s="44">
        <f>D34/(D34+D37)</f>
        <v>0</v>
      </c>
      <c r="E43" s="44">
        <f>E34/(E34+E37)</f>
        <v>0</v>
      </c>
      <c r="F43" s="44">
        <f>F34/(F34+F37)</f>
        <v>0</v>
      </c>
      <c r="G43" s="44">
        <f>G34/(G34+G37)</f>
        <v>0</v>
      </c>
      <c r="H43" s="44">
        <f>H34/(H34+H37)</f>
        <v>0.6</v>
      </c>
      <c r="I43" s="44">
        <f>I34/(I34+I37)</f>
        <v>0.15384615384615385</v>
      </c>
      <c r="J43" s="44">
        <f>J34/(J34+J37)</f>
        <v>0.125</v>
      </c>
      <c r="K43" s="44">
        <f>K34/(K34+K37)</f>
        <v>0</v>
      </c>
    </row>
    <row r="44" spans="1:11" x14ac:dyDescent="0.3">
      <c r="A44" s="37" t="s">
        <v>42</v>
      </c>
      <c r="B44" s="44">
        <f>B36/(B36+B35)</f>
        <v>5.8823529411764705E-2</v>
      </c>
      <c r="C44" s="44">
        <f>C36/(C36+C35)</f>
        <v>0</v>
      </c>
      <c r="D44" s="44">
        <f>D36/(D36+D35)</f>
        <v>0</v>
      </c>
      <c r="E44" s="44">
        <f>E36/(E36+E35)</f>
        <v>3.4482758620689655E-2</v>
      </c>
      <c r="F44" s="44">
        <f>F36/(F36+F35)</f>
        <v>0</v>
      </c>
      <c r="G44" s="44">
        <f>G36/(G36+G35)</f>
        <v>0</v>
      </c>
      <c r="H44" s="44">
        <f>H36/(H36+H35)</f>
        <v>0</v>
      </c>
      <c r="I44" s="44">
        <f>I36/(I36+I35)</f>
        <v>9.5238095238095233E-2</v>
      </c>
      <c r="J44" s="44">
        <f>J36/(J36+J35)</f>
        <v>0</v>
      </c>
      <c r="K44" s="44">
        <f>K36/(K36+K35)</f>
        <v>0</v>
      </c>
    </row>
    <row r="45" spans="1:11" x14ac:dyDescent="0.3">
      <c r="C45" s="44"/>
    </row>
    <row r="46" spans="1:11" x14ac:dyDescent="0.3">
      <c r="A46" s="39" t="s">
        <v>53</v>
      </c>
      <c r="B46" s="44">
        <v>0.9204</v>
      </c>
      <c r="C46" s="44">
        <v>0.93379999999999996</v>
      </c>
      <c r="D46" s="44">
        <v>0.93010000000000004</v>
      </c>
      <c r="E46" s="44">
        <v>0.92989999999999995</v>
      </c>
      <c r="F46" s="44">
        <v>0.93889999999999996</v>
      </c>
      <c r="G46" s="44">
        <v>0.94279999999999997</v>
      </c>
      <c r="H46" s="44">
        <v>0.90780000000000005</v>
      </c>
      <c r="I46" s="44">
        <v>0.91110000000000002</v>
      </c>
      <c r="J46" s="44">
        <v>0.93479999999999996</v>
      </c>
      <c r="K46" s="44">
        <v>0.92449999999999999</v>
      </c>
    </row>
    <row r="48" spans="1:11" x14ac:dyDescent="0.3">
      <c r="A48" s="38" t="s">
        <v>40</v>
      </c>
      <c r="B48" s="35">
        <v>0</v>
      </c>
      <c r="C48" s="35">
        <v>1</v>
      </c>
      <c r="D48" s="35">
        <v>0</v>
      </c>
      <c r="E48" s="35">
        <v>0</v>
      </c>
      <c r="F48" s="35">
        <v>0</v>
      </c>
      <c r="G48" s="35">
        <v>0</v>
      </c>
      <c r="H48" s="35">
        <v>8</v>
      </c>
      <c r="I48" s="35">
        <v>1</v>
      </c>
      <c r="J48" s="35">
        <v>4</v>
      </c>
      <c r="K48" s="35">
        <v>0</v>
      </c>
    </row>
    <row r="49" spans="1:11" x14ac:dyDescent="0.3">
      <c r="A49" s="38" t="s">
        <v>38</v>
      </c>
      <c r="B49" s="35">
        <v>19</v>
      </c>
      <c r="C49" s="47">
        <v>20</v>
      </c>
      <c r="D49" s="35">
        <v>28</v>
      </c>
      <c r="E49" s="35">
        <v>21</v>
      </c>
      <c r="F49" s="35">
        <v>29</v>
      </c>
      <c r="G49" s="35">
        <v>26</v>
      </c>
      <c r="H49" s="35">
        <v>21</v>
      </c>
      <c r="I49" s="35">
        <v>25</v>
      </c>
      <c r="J49" s="35">
        <v>21</v>
      </c>
      <c r="K49" s="35">
        <v>24</v>
      </c>
    </row>
    <row r="50" spans="1:11" x14ac:dyDescent="0.3">
      <c r="A50" s="38" t="s">
        <v>41</v>
      </c>
      <c r="B50" s="35">
        <v>2</v>
      </c>
      <c r="C50" s="35">
        <v>0</v>
      </c>
      <c r="D50" s="35">
        <v>0</v>
      </c>
      <c r="E50" s="35">
        <v>1</v>
      </c>
      <c r="F50" s="35">
        <v>0</v>
      </c>
      <c r="G50" s="35">
        <v>0</v>
      </c>
      <c r="H50" s="35">
        <v>0</v>
      </c>
      <c r="I50" s="35">
        <v>0</v>
      </c>
      <c r="J50" s="35">
        <v>2</v>
      </c>
      <c r="K50" s="35">
        <v>0</v>
      </c>
    </row>
    <row r="51" spans="1:11" x14ac:dyDescent="0.3">
      <c r="A51" s="38" t="s">
        <v>39</v>
      </c>
      <c r="B51" s="35">
        <v>13</v>
      </c>
      <c r="C51" s="35">
        <v>13</v>
      </c>
      <c r="D51" s="35">
        <v>6</v>
      </c>
      <c r="E51" s="35">
        <v>12</v>
      </c>
      <c r="F51" s="35">
        <v>5</v>
      </c>
      <c r="G51" s="35">
        <v>8</v>
      </c>
      <c r="H51" s="35">
        <v>5</v>
      </c>
      <c r="I51" s="35">
        <v>8</v>
      </c>
      <c r="J51" s="35">
        <v>7</v>
      </c>
      <c r="K51" s="35">
        <v>7</v>
      </c>
    </row>
    <row r="52" spans="1:11" x14ac:dyDescent="0.3">
      <c r="A52" s="72" t="s">
        <v>46</v>
      </c>
      <c r="B52" s="44">
        <f>(B48+B49)/SUM(B48:B51)</f>
        <v>0.55882352941176472</v>
      </c>
      <c r="C52" s="44">
        <f t="shared" ref="C52" si="27">(C48+C49)/SUM(C48:C51)</f>
        <v>0.61764705882352944</v>
      </c>
      <c r="D52" s="44">
        <f t="shared" ref="D52" si="28">(D48+D49)/SUM(D48:D51)</f>
        <v>0.82352941176470584</v>
      </c>
      <c r="E52" s="44">
        <f t="shared" ref="E52" si="29">(E48+E49)/SUM(E48:E51)</f>
        <v>0.61764705882352944</v>
      </c>
      <c r="F52" s="44">
        <f t="shared" ref="F52" si="30">(F48+F49)/SUM(F48:F51)</f>
        <v>0.8529411764705882</v>
      </c>
      <c r="G52" s="44">
        <f t="shared" ref="G52" si="31">(G48+G49)/SUM(G48:G51)</f>
        <v>0.76470588235294112</v>
      </c>
      <c r="H52" s="44">
        <f t="shared" ref="H52" si="32">(H48+H49)/SUM(H48:H51)</f>
        <v>0.8529411764705882</v>
      </c>
      <c r="I52" s="44">
        <f t="shared" ref="I52" si="33">(I48+I49)/SUM(I48:I51)</f>
        <v>0.76470588235294112</v>
      </c>
      <c r="J52" s="44">
        <f t="shared" ref="J52" si="34">(J48+J49)/SUM(J48:J51)</f>
        <v>0.73529411764705888</v>
      </c>
      <c r="K52" s="44">
        <f t="shared" ref="K52" si="35">(K48+K49)/SUM(K48:K51)</f>
        <v>0.77419354838709675</v>
      </c>
    </row>
    <row r="53" spans="1:11" x14ac:dyDescent="0.3">
      <c r="A53" s="37" t="s">
        <v>36</v>
      </c>
      <c r="B53" s="44">
        <f>B48/(B48+B50)</f>
        <v>0</v>
      </c>
      <c r="C53" s="44">
        <f t="shared" ref="C53:K53" si="36">C48/(C48+C50)</f>
        <v>1</v>
      </c>
      <c r="D53" s="46" t="e">
        <f t="shared" si="36"/>
        <v>#DIV/0!</v>
      </c>
      <c r="E53" s="44">
        <f t="shared" si="36"/>
        <v>0</v>
      </c>
      <c r="F53" s="46" t="e">
        <f>F48/(F48+F50)</f>
        <v>#DIV/0!</v>
      </c>
      <c r="G53" s="46" t="e">
        <f t="shared" si="36"/>
        <v>#DIV/0!</v>
      </c>
      <c r="H53" s="44">
        <f t="shared" si="36"/>
        <v>1</v>
      </c>
      <c r="I53" s="44">
        <f t="shared" si="36"/>
        <v>1</v>
      </c>
      <c r="J53" s="44">
        <f t="shared" si="36"/>
        <v>0.66666666666666663</v>
      </c>
      <c r="K53" s="46" t="e">
        <f t="shared" si="36"/>
        <v>#DIV/0!</v>
      </c>
    </row>
    <row r="54" spans="1:11" x14ac:dyDescent="0.3">
      <c r="A54" s="37" t="s">
        <v>35</v>
      </c>
      <c r="B54" s="44">
        <f>B48/(B48+B51)</f>
        <v>0</v>
      </c>
      <c r="C54" s="44">
        <f t="shared" ref="C54:K54" si="37">C48/(C48+C51)</f>
        <v>7.1428571428571425E-2</v>
      </c>
      <c r="D54" s="44">
        <f t="shared" si="37"/>
        <v>0</v>
      </c>
      <c r="E54" s="44">
        <f t="shared" si="37"/>
        <v>0</v>
      </c>
      <c r="F54" s="44">
        <f t="shared" si="37"/>
        <v>0</v>
      </c>
      <c r="G54" s="44">
        <f t="shared" si="37"/>
        <v>0</v>
      </c>
      <c r="H54" s="44">
        <f t="shared" si="37"/>
        <v>0.61538461538461542</v>
      </c>
      <c r="I54" s="44">
        <f t="shared" si="37"/>
        <v>0.1111111111111111</v>
      </c>
      <c r="J54" s="44">
        <f t="shared" si="37"/>
        <v>0.36363636363636365</v>
      </c>
      <c r="K54" s="44">
        <f t="shared" si="37"/>
        <v>0</v>
      </c>
    </row>
    <row r="55" spans="1:11" x14ac:dyDescent="0.3">
      <c r="A55" s="37" t="s">
        <v>37</v>
      </c>
      <c r="B55" s="44">
        <f>B49/(B49+B50)</f>
        <v>0.90476190476190477</v>
      </c>
      <c r="C55" s="44">
        <f t="shared" ref="C55:K55" si="38">C49/(C49+C50)</f>
        <v>1</v>
      </c>
      <c r="D55" s="44">
        <f t="shared" si="38"/>
        <v>1</v>
      </c>
      <c r="E55" s="44">
        <f t="shared" si="38"/>
        <v>0.95454545454545459</v>
      </c>
      <c r="F55" s="44">
        <f t="shared" si="38"/>
        <v>1</v>
      </c>
      <c r="G55" s="44">
        <f t="shared" si="38"/>
        <v>1</v>
      </c>
      <c r="H55" s="44">
        <f t="shared" si="38"/>
        <v>1</v>
      </c>
      <c r="I55" s="44">
        <f t="shared" si="38"/>
        <v>1</v>
      </c>
      <c r="J55" s="44">
        <f t="shared" si="38"/>
        <v>0.91304347826086951</v>
      </c>
      <c r="K55" s="44">
        <f t="shared" si="38"/>
        <v>1</v>
      </c>
    </row>
    <row r="56" spans="1:11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</row>
    <row r="57" spans="1:11" x14ac:dyDescent="0.3">
      <c r="A57" s="37" t="s">
        <v>43</v>
      </c>
      <c r="B57" s="44">
        <f>B48/(B48+B51)</f>
        <v>0</v>
      </c>
      <c r="C57" s="44">
        <f t="shared" ref="C57:K57" si="39">C48/(C48+C51)</f>
        <v>7.1428571428571425E-2</v>
      </c>
      <c r="D57" s="44">
        <f t="shared" si="39"/>
        <v>0</v>
      </c>
      <c r="E57" s="44">
        <f t="shared" si="39"/>
        <v>0</v>
      </c>
      <c r="F57" s="44">
        <f t="shared" si="39"/>
        <v>0</v>
      </c>
      <c r="G57" s="44">
        <f t="shared" si="39"/>
        <v>0</v>
      </c>
      <c r="H57" s="44">
        <f t="shared" si="39"/>
        <v>0.61538461538461542</v>
      </c>
      <c r="I57" s="44">
        <f t="shared" si="39"/>
        <v>0.1111111111111111</v>
      </c>
      <c r="J57" s="44">
        <f t="shared" si="39"/>
        <v>0.36363636363636365</v>
      </c>
      <c r="K57" s="44">
        <f t="shared" si="39"/>
        <v>0</v>
      </c>
    </row>
    <row r="58" spans="1:11" x14ac:dyDescent="0.3">
      <c r="A58" s="37" t="s">
        <v>42</v>
      </c>
      <c r="B58" s="44">
        <f>B50/(B50+B49)</f>
        <v>9.5238095238095233E-2</v>
      </c>
      <c r="C58" s="44">
        <f t="shared" ref="C58:K58" si="40">C50/(C50+C49)</f>
        <v>0</v>
      </c>
      <c r="D58" s="44">
        <f t="shared" si="40"/>
        <v>0</v>
      </c>
      <c r="E58" s="44">
        <f t="shared" si="40"/>
        <v>4.5454545454545456E-2</v>
      </c>
      <c r="F58" s="44">
        <f t="shared" si="40"/>
        <v>0</v>
      </c>
      <c r="G58" s="44">
        <f t="shared" si="40"/>
        <v>0</v>
      </c>
      <c r="H58" s="44">
        <f t="shared" si="40"/>
        <v>0</v>
      </c>
      <c r="I58" s="44">
        <f t="shared" si="40"/>
        <v>0</v>
      </c>
      <c r="J58" s="44">
        <f t="shared" si="40"/>
        <v>8.6956521739130432E-2</v>
      </c>
      <c r="K58" s="44">
        <f t="shared" si="40"/>
        <v>0</v>
      </c>
    </row>
    <row r="59" spans="1:11" x14ac:dyDescent="0.3">
      <c r="C59" s="44"/>
    </row>
    <row r="60" spans="1:11" x14ac:dyDescent="0.3">
      <c r="A60" s="39" t="s">
        <v>54</v>
      </c>
      <c r="B60" s="44">
        <v>0.91379999999999995</v>
      </c>
      <c r="C60" s="44">
        <v>0.93210000000000004</v>
      </c>
      <c r="D60" s="44">
        <v>0.93079999999999996</v>
      </c>
      <c r="E60" s="44">
        <v>0.93779999999999997</v>
      </c>
      <c r="F60" s="44">
        <v>0.92210000000000003</v>
      </c>
      <c r="G60" s="44">
        <v>0.92700000000000005</v>
      </c>
      <c r="H60" s="44">
        <v>0.91969999999999996</v>
      </c>
      <c r="I60" s="44">
        <v>0.92290000000000005</v>
      </c>
      <c r="J60" s="44">
        <v>0.93210000000000004</v>
      </c>
      <c r="K60" s="44">
        <v>0.93020000000000003</v>
      </c>
    </row>
    <row r="62" spans="1:11" x14ac:dyDescent="0.3">
      <c r="A62" s="38" t="s">
        <v>40</v>
      </c>
      <c r="B62" s="35">
        <v>0</v>
      </c>
      <c r="C62" s="35">
        <v>1</v>
      </c>
      <c r="D62" s="35">
        <v>0</v>
      </c>
      <c r="E62" s="35">
        <v>1</v>
      </c>
      <c r="F62" s="35">
        <v>0</v>
      </c>
      <c r="G62" s="35">
        <v>0</v>
      </c>
      <c r="H62" s="35">
        <v>2</v>
      </c>
      <c r="I62" s="35">
        <v>2</v>
      </c>
      <c r="J62" s="35">
        <v>3</v>
      </c>
      <c r="K62" s="35">
        <v>0</v>
      </c>
    </row>
    <row r="63" spans="1:11" x14ac:dyDescent="0.3">
      <c r="A63" s="38" t="s">
        <v>38</v>
      </c>
      <c r="B63" s="35">
        <v>23</v>
      </c>
      <c r="C63" s="47">
        <v>18</v>
      </c>
      <c r="D63" s="35">
        <v>24</v>
      </c>
      <c r="E63" s="35">
        <v>26</v>
      </c>
      <c r="F63" s="35">
        <v>28</v>
      </c>
      <c r="G63" s="35">
        <v>24</v>
      </c>
      <c r="H63" s="35">
        <v>24</v>
      </c>
      <c r="I63" s="35">
        <v>22</v>
      </c>
      <c r="J63" s="35">
        <v>16</v>
      </c>
      <c r="K63" s="35">
        <v>27</v>
      </c>
    </row>
    <row r="64" spans="1:11" x14ac:dyDescent="0.3">
      <c r="A64" s="38" t="s">
        <v>41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1</v>
      </c>
      <c r="J64" s="35">
        <v>3</v>
      </c>
      <c r="K64" s="35">
        <v>0</v>
      </c>
    </row>
    <row r="65" spans="1:11" x14ac:dyDescent="0.3">
      <c r="A65" s="38" t="s">
        <v>39</v>
      </c>
      <c r="B65" s="35">
        <v>11</v>
      </c>
      <c r="C65" s="35">
        <v>12</v>
      </c>
      <c r="D65" s="35">
        <v>10</v>
      </c>
      <c r="E65" s="35">
        <v>7</v>
      </c>
      <c r="F65" s="35">
        <v>6</v>
      </c>
      <c r="G65" s="35">
        <v>10</v>
      </c>
      <c r="H65" s="35">
        <v>4</v>
      </c>
      <c r="I65" s="35">
        <v>9</v>
      </c>
      <c r="J65" s="35">
        <v>12</v>
      </c>
      <c r="K65" s="35">
        <v>7</v>
      </c>
    </row>
    <row r="66" spans="1:11" x14ac:dyDescent="0.3">
      <c r="A66" s="72" t="s">
        <v>46</v>
      </c>
      <c r="B66" s="44">
        <f>(B62+B63)/SUM(B62:B65)</f>
        <v>0.67647058823529416</v>
      </c>
      <c r="C66" s="44">
        <f t="shared" ref="C66" si="41">(C62+C63)/SUM(C62:C65)</f>
        <v>0.61290322580645162</v>
      </c>
      <c r="D66" s="44">
        <f t="shared" ref="D66" si="42">(D62+D63)/SUM(D62:D65)</f>
        <v>0.70588235294117652</v>
      </c>
      <c r="E66" s="44">
        <f t="shared" ref="E66" si="43">(E62+E63)/SUM(E62:E65)</f>
        <v>0.79411764705882348</v>
      </c>
      <c r="F66" s="44">
        <f t="shared" ref="F66" si="44">(F62+F63)/SUM(F62:F65)</f>
        <v>0.82352941176470584</v>
      </c>
      <c r="G66" s="44">
        <f t="shared" ref="G66" si="45">(G62+G63)/SUM(G62:G65)</f>
        <v>0.70588235294117652</v>
      </c>
      <c r="H66" s="44">
        <f t="shared" ref="H66" si="46">(H62+H63)/SUM(H62:H65)</f>
        <v>0.8666666666666667</v>
      </c>
      <c r="I66" s="44">
        <f t="shared" ref="I66" si="47">(I62+I63)/SUM(I62:I65)</f>
        <v>0.70588235294117652</v>
      </c>
      <c r="J66" s="44">
        <f t="shared" ref="J66" si="48">(J62+J63)/SUM(J62:J65)</f>
        <v>0.55882352941176472</v>
      </c>
      <c r="K66" s="44">
        <f t="shared" ref="K66" si="49">(K62+K63)/SUM(K62:K65)</f>
        <v>0.79411764705882348</v>
      </c>
    </row>
    <row r="67" spans="1:11" x14ac:dyDescent="0.3">
      <c r="A67" s="37" t="s">
        <v>36</v>
      </c>
      <c r="B67" s="46" t="e">
        <f>B62/(B62+B64)</f>
        <v>#DIV/0!</v>
      </c>
      <c r="C67" s="44">
        <f t="shared" ref="C67:K67" si="50">C62/(C62+C64)</f>
        <v>1</v>
      </c>
      <c r="D67" s="46" t="e">
        <f t="shared" si="50"/>
        <v>#DIV/0!</v>
      </c>
      <c r="E67" s="44">
        <f t="shared" si="50"/>
        <v>1</v>
      </c>
      <c r="F67" s="46" t="e">
        <f t="shared" si="50"/>
        <v>#DIV/0!</v>
      </c>
      <c r="G67" s="46" t="e">
        <f t="shared" si="50"/>
        <v>#DIV/0!</v>
      </c>
      <c r="H67" s="44">
        <f t="shared" si="50"/>
        <v>1</v>
      </c>
      <c r="I67" s="44">
        <f t="shared" si="50"/>
        <v>0.66666666666666663</v>
      </c>
      <c r="J67" s="44">
        <f t="shared" si="50"/>
        <v>0.5</v>
      </c>
      <c r="K67" s="46" t="e">
        <f t="shared" si="50"/>
        <v>#DIV/0!</v>
      </c>
    </row>
    <row r="68" spans="1:11" x14ac:dyDescent="0.3">
      <c r="A68" s="37" t="s">
        <v>35</v>
      </c>
      <c r="B68" s="44">
        <f>B62/(B62+B65)</f>
        <v>0</v>
      </c>
      <c r="C68" s="44">
        <f t="shared" ref="C68:K68" si="51">C62/(C62+C65)</f>
        <v>7.6923076923076927E-2</v>
      </c>
      <c r="D68" s="44">
        <f t="shared" si="51"/>
        <v>0</v>
      </c>
      <c r="E68" s="44">
        <f t="shared" si="51"/>
        <v>0.125</v>
      </c>
      <c r="F68" s="44">
        <f t="shared" si="51"/>
        <v>0</v>
      </c>
      <c r="G68" s="44">
        <f t="shared" si="51"/>
        <v>0</v>
      </c>
      <c r="H68" s="44">
        <f t="shared" si="51"/>
        <v>0.33333333333333331</v>
      </c>
      <c r="I68" s="44">
        <f t="shared" si="51"/>
        <v>0.18181818181818182</v>
      </c>
      <c r="J68" s="44">
        <f t="shared" si="51"/>
        <v>0.2</v>
      </c>
      <c r="K68" s="44">
        <f t="shared" si="51"/>
        <v>0</v>
      </c>
    </row>
    <row r="69" spans="1:11" x14ac:dyDescent="0.3">
      <c r="A69" s="37" t="s">
        <v>37</v>
      </c>
      <c r="B69" s="44">
        <f>B63/(B63+B64)</f>
        <v>1</v>
      </c>
      <c r="C69" s="44">
        <f t="shared" ref="C69:K69" si="52">C63/(C63+C64)</f>
        <v>1</v>
      </c>
      <c r="D69" s="44">
        <f t="shared" si="52"/>
        <v>1</v>
      </c>
      <c r="E69" s="44">
        <f t="shared" si="52"/>
        <v>1</v>
      </c>
      <c r="F69" s="44">
        <f t="shared" si="52"/>
        <v>1</v>
      </c>
      <c r="G69" s="44">
        <f t="shared" si="52"/>
        <v>1</v>
      </c>
      <c r="H69" s="44">
        <f t="shared" si="52"/>
        <v>1</v>
      </c>
      <c r="I69" s="44">
        <f t="shared" si="52"/>
        <v>0.95652173913043481</v>
      </c>
      <c r="J69" s="44">
        <f t="shared" si="52"/>
        <v>0.84210526315789469</v>
      </c>
      <c r="K69" s="44">
        <f t="shared" si="52"/>
        <v>1</v>
      </c>
    </row>
    <row r="70" spans="1:11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1" x14ac:dyDescent="0.3">
      <c r="A71" s="37" t="s">
        <v>43</v>
      </c>
      <c r="B71" s="44">
        <f>B62/(B62+B65)</f>
        <v>0</v>
      </c>
      <c r="C71" s="44">
        <f t="shared" ref="C71:K71" si="53">C62/(C62+C65)</f>
        <v>7.6923076923076927E-2</v>
      </c>
      <c r="D71" s="44">
        <f t="shared" si="53"/>
        <v>0</v>
      </c>
      <c r="E71" s="44">
        <f t="shared" si="53"/>
        <v>0.125</v>
      </c>
      <c r="F71" s="44">
        <f t="shared" si="53"/>
        <v>0</v>
      </c>
      <c r="G71" s="44">
        <f t="shared" si="53"/>
        <v>0</v>
      </c>
      <c r="H71" s="44">
        <f t="shared" si="53"/>
        <v>0.33333333333333331</v>
      </c>
      <c r="I71" s="44">
        <f t="shared" si="53"/>
        <v>0.18181818181818182</v>
      </c>
      <c r="J71" s="44">
        <f t="shared" si="53"/>
        <v>0.2</v>
      </c>
      <c r="K71" s="44">
        <f t="shared" si="53"/>
        <v>0</v>
      </c>
    </row>
    <row r="72" spans="1:11" x14ac:dyDescent="0.3">
      <c r="A72" s="37" t="s">
        <v>42</v>
      </c>
      <c r="B72" s="44">
        <f>B64/(B64+B63)</f>
        <v>0</v>
      </c>
      <c r="C72" s="44">
        <f t="shared" ref="C72:K72" si="54">C64/(C64+C63)</f>
        <v>0</v>
      </c>
      <c r="D72" s="44">
        <f t="shared" si="54"/>
        <v>0</v>
      </c>
      <c r="E72" s="44">
        <f t="shared" si="54"/>
        <v>0</v>
      </c>
      <c r="F72" s="44">
        <f t="shared" si="54"/>
        <v>0</v>
      </c>
      <c r="G72" s="44">
        <f t="shared" si="54"/>
        <v>0</v>
      </c>
      <c r="H72" s="44">
        <f t="shared" si="54"/>
        <v>0</v>
      </c>
      <c r="I72" s="44">
        <f t="shared" si="54"/>
        <v>4.3478260869565216E-2</v>
      </c>
      <c r="J72" s="44">
        <f t="shared" si="54"/>
        <v>0.15789473684210525</v>
      </c>
      <c r="K72" s="44">
        <f t="shared" si="54"/>
        <v>0</v>
      </c>
    </row>
    <row r="73" spans="1:11" x14ac:dyDescent="0.3">
      <c r="C73" s="44"/>
    </row>
    <row r="74" spans="1:11" x14ac:dyDescent="0.3">
      <c r="A74" s="39" t="s">
        <v>55</v>
      </c>
      <c r="B74" s="44">
        <v>0.91069999999999995</v>
      </c>
      <c r="C74" s="44">
        <v>0.92249999999999999</v>
      </c>
      <c r="D74" s="44">
        <v>0.93210000000000004</v>
      </c>
      <c r="E74" s="44">
        <v>0.93630000000000002</v>
      </c>
      <c r="F74" s="44">
        <v>0.94159999999999999</v>
      </c>
      <c r="G74" s="44">
        <v>0.91920000000000002</v>
      </c>
      <c r="H74" s="44">
        <v>0.92710000000000004</v>
      </c>
      <c r="I74" s="44">
        <v>0.92010000000000003</v>
      </c>
      <c r="J74" s="44">
        <v>0.92849999999999999</v>
      </c>
      <c r="K74" s="44">
        <v>0.92320000000000002</v>
      </c>
    </row>
    <row r="76" spans="1:11" x14ac:dyDescent="0.3">
      <c r="A76" s="38" t="s">
        <v>40</v>
      </c>
      <c r="B76" s="35">
        <v>3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1</v>
      </c>
      <c r="J76" s="35">
        <v>5</v>
      </c>
      <c r="K76" s="35">
        <v>0</v>
      </c>
    </row>
    <row r="77" spans="1:11" x14ac:dyDescent="0.3">
      <c r="A77" s="38" t="s">
        <v>38</v>
      </c>
      <c r="B77" s="35">
        <v>17</v>
      </c>
      <c r="C77" s="47">
        <v>24</v>
      </c>
      <c r="D77" s="47">
        <v>32</v>
      </c>
      <c r="E77" s="47">
        <v>23</v>
      </c>
      <c r="F77" s="47">
        <v>32</v>
      </c>
      <c r="G77" s="47">
        <v>22</v>
      </c>
      <c r="H77" s="47">
        <v>31</v>
      </c>
      <c r="I77" s="47">
        <v>18</v>
      </c>
      <c r="J77" s="47">
        <v>17</v>
      </c>
      <c r="K77" s="47">
        <v>27</v>
      </c>
    </row>
    <row r="78" spans="1:11" x14ac:dyDescent="0.3">
      <c r="A78" s="38" t="s">
        <v>41</v>
      </c>
      <c r="B78" s="35">
        <v>1</v>
      </c>
      <c r="C78" s="35">
        <v>0</v>
      </c>
      <c r="D78" s="35">
        <v>0</v>
      </c>
      <c r="E78" s="35">
        <v>2</v>
      </c>
      <c r="F78" s="35">
        <v>0</v>
      </c>
      <c r="G78" s="35">
        <v>0</v>
      </c>
      <c r="H78" s="35">
        <v>0</v>
      </c>
      <c r="I78" s="35">
        <v>1</v>
      </c>
      <c r="J78" s="35">
        <v>4</v>
      </c>
      <c r="K78" s="35">
        <v>0</v>
      </c>
    </row>
    <row r="79" spans="1:11" x14ac:dyDescent="0.3">
      <c r="A79" s="38" t="s">
        <v>39</v>
      </c>
      <c r="B79" s="35">
        <v>10</v>
      </c>
      <c r="C79" s="35">
        <v>10</v>
      </c>
      <c r="D79" s="35">
        <v>2</v>
      </c>
      <c r="E79" s="35">
        <v>6</v>
      </c>
      <c r="F79" s="35">
        <v>2</v>
      </c>
      <c r="G79" s="35">
        <v>10</v>
      </c>
      <c r="H79" s="35">
        <v>3</v>
      </c>
      <c r="I79" s="35">
        <v>14</v>
      </c>
      <c r="J79" s="35">
        <v>8</v>
      </c>
      <c r="K79" s="35">
        <v>7</v>
      </c>
    </row>
    <row r="80" spans="1:11" x14ac:dyDescent="0.3">
      <c r="A80" s="72" t="s">
        <v>46</v>
      </c>
      <c r="B80" s="44">
        <f>(B76+B77)/SUM(B76:B79)</f>
        <v>0.64516129032258063</v>
      </c>
      <c r="C80" s="44">
        <f t="shared" ref="C80" si="55">(C76+C77)/SUM(C76:C79)</f>
        <v>0.70588235294117652</v>
      </c>
      <c r="D80" s="44">
        <f t="shared" ref="D80" si="56">(D76+D77)/SUM(D76:D79)</f>
        <v>0.94117647058823528</v>
      </c>
      <c r="E80" s="44">
        <f t="shared" ref="E80" si="57">(E76+E77)/SUM(E76:E79)</f>
        <v>0.74193548387096775</v>
      </c>
      <c r="F80" s="44">
        <f t="shared" ref="F80" si="58">(F76+F77)/SUM(F76:F79)</f>
        <v>0.94117647058823528</v>
      </c>
      <c r="G80" s="44">
        <f t="shared" ref="G80" si="59">(G76+G77)/SUM(G76:G79)</f>
        <v>0.6875</v>
      </c>
      <c r="H80" s="44">
        <f t="shared" ref="H80" si="60">(H76+H77)/SUM(H76:H79)</f>
        <v>0.91176470588235292</v>
      </c>
      <c r="I80" s="44">
        <f t="shared" ref="I80" si="61">(I76+I77)/SUM(I76:I79)</f>
        <v>0.55882352941176472</v>
      </c>
      <c r="J80" s="44">
        <f t="shared" ref="J80" si="62">(J76+J77)/SUM(J76:J79)</f>
        <v>0.6470588235294118</v>
      </c>
      <c r="K80" s="44">
        <f t="shared" ref="K80" si="63">(K76+K77)/SUM(K76:K79)</f>
        <v>0.79411764705882348</v>
      </c>
    </row>
    <row r="81" spans="1:11" x14ac:dyDescent="0.3">
      <c r="A81" s="37" t="s">
        <v>36</v>
      </c>
      <c r="B81" s="44">
        <f>B76/(B76+B78)</f>
        <v>0.75</v>
      </c>
      <c r="C81" s="46" t="e">
        <f t="shared" ref="C81:K81" si="64">C76/(C76+C78)</f>
        <v>#DIV/0!</v>
      </c>
      <c r="D81" s="46" t="e">
        <f t="shared" si="64"/>
        <v>#DIV/0!</v>
      </c>
      <c r="E81" s="44">
        <f t="shared" si="64"/>
        <v>0</v>
      </c>
      <c r="F81" s="44" t="e">
        <f t="shared" si="64"/>
        <v>#DIV/0!</v>
      </c>
      <c r="G81" s="46" t="e">
        <f t="shared" si="64"/>
        <v>#DIV/0!</v>
      </c>
      <c r="H81" s="46" t="e">
        <f t="shared" si="64"/>
        <v>#DIV/0!</v>
      </c>
      <c r="I81" s="44">
        <f t="shared" si="64"/>
        <v>0.5</v>
      </c>
      <c r="J81" s="44">
        <f t="shared" si="64"/>
        <v>0.55555555555555558</v>
      </c>
      <c r="K81" s="44" t="e">
        <f t="shared" si="64"/>
        <v>#DIV/0!</v>
      </c>
    </row>
    <row r="82" spans="1:11" x14ac:dyDescent="0.3">
      <c r="A82" s="37" t="s">
        <v>35</v>
      </c>
      <c r="B82" s="44">
        <f>B76/(B76+B79)</f>
        <v>0.23076923076923078</v>
      </c>
      <c r="C82" s="44">
        <f t="shared" ref="C82:K82" si="65">C76/(C76+C79)</f>
        <v>0</v>
      </c>
      <c r="D82" s="44">
        <f t="shared" si="65"/>
        <v>0</v>
      </c>
      <c r="E82" s="44">
        <f t="shared" si="65"/>
        <v>0</v>
      </c>
      <c r="F82" s="44">
        <f t="shared" si="65"/>
        <v>0</v>
      </c>
      <c r="G82" s="44">
        <f t="shared" si="65"/>
        <v>0</v>
      </c>
      <c r="H82" s="44">
        <f t="shared" si="65"/>
        <v>0</v>
      </c>
      <c r="I82" s="44">
        <f t="shared" si="65"/>
        <v>6.6666666666666666E-2</v>
      </c>
      <c r="J82" s="44">
        <f t="shared" si="65"/>
        <v>0.38461538461538464</v>
      </c>
      <c r="K82" s="44">
        <f t="shared" si="65"/>
        <v>0</v>
      </c>
    </row>
    <row r="83" spans="1:11" x14ac:dyDescent="0.3">
      <c r="A83" s="37" t="s">
        <v>37</v>
      </c>
      <c r="B83" s="44">
        <f>B77/(B77+B78)</f>
        <v>0.94444444444444442</v>
      </c>
      <c r="C83" s="44">
        <f t="shared" ref="C83:K83" si="66">C77/(C77+C78)</f>
        <v>1</v>
      </c>
      <c r="D83" s="44">
        <f t="shared" si="66"/>
        <v>1</v>
      </c>
      <c r="E83" s="44">
        <f t="shared" si="66"/>
        <v>0.92</v>
      </c>
      <c r="F83" s="44">
        <f t="shared" si="66"/>
        <v>1</v>
      </c>
      <c r="G83" s="44">
        <f t="shared" si="66"/>
        <v>1</v>
      </c>
      <c r="H83" s="44">
        <f t="shared" si="66"/>
        <v>1</v>
      </c>
      <c r="I83" s="44">
        <f t="shared" si="66"/>
        <v>0.94736842105263153</v>
      </c>
      <c r="J83" s="44">
        <f t="shared" si="66"/>
        <v>0.80952380952380953</v>
      </c>
      <c r="K83" s="44">
        <f t="shared" si="66"/>
        <v>1</v>
      </c>
    </row>
    <row r="84" spans="1:11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</row>
    <row r="85" spans="1:11" x14ac:dyDescent="0.3">
      <c r="A85" s="37" t="s">
        <v>43</v>
      </c>
      <c r="B85" s="44">
        <f>B76/(B76+B79)</f>
        <v>0.23076923076923078</v>
      </c>
      <c r="C85" s="44">
        <f t="shared" ref="C85:K85" si="67">C76/(C76+C79)</f>
        <v>0</v>
      </c>
      <c r="D85" s="44">
        <f t="shared" si="67"/>
        <v>0</v>
      </c>
      <c r="E85" s="44">
        <f t="shared" si="67"/>
        <v>0</v>
      </c>
      <c r="F85" s="44">
        <f t="shared" si="67"/>
        <v>0</v>
      </c>
      <c r="G85" s="44">
        <f t="shared" si="67"/>
        <v>0</v>
      </c>
      <c r="H85" s="44">
        <f t="shared" si="67"/>
        <v>0</v>
      </c>
      <c r="I85" s="44">
        <f t="shared" si="67"/>
        <v>6.6666666666666666E-2</v>
      </c>
      <c r="J85" s="44">
        <f t="shared" si="67"/>
        <v>0.38461538461538464</v>
      </c>
      <c r="K85" s="44">
        <f t="shared" si="67"/>
        <v>0</v>
      </c>
    </row>
    <row r="86" spans="1:11" x14ac:dyDescent="0.3">
      <c r="A86" s="37" t="s">
        <v>42</v>
      </c>
      <c r="B86" s="44">
        <f>B78/(B78+B77)</f>
        <v>5.5555555555555552E-2</v>
      </c>
      <c r="C86" s="44">
        <f t="shared" ref="C86:K86" si="68">C78/(C78+C77)</f>
        <v>0</v>
      </c>
      <c r="D86" s="44">
        <f t="shared" si="68"/>
        <v>0</v>
      </c>
      <c r="E86" s="44">
        <f t="shared" si="68"/>
        <v>0.08</v>
      </c>
      <c r="F86" s="44">
        <f t="shared" si="68"/>
        <v>0</v>
      </c>
      <c r="G86" s="44">
        <f t="shared" si="68"/>
        <v>0</v>
      </c>
      <c r="H86" s="44">
        <f t="shared" si="68"/>
        <v>0</v>
      </c>
      <c r="I86" s="44">
        <f t="shared" si="68"/>
        <v>5.2631578947368418E-2</v>
      </c>
      <c r="J86" s="44">
        <f t="shared" si="68"/>
        <v>0.19047619047619047</v>
      </c>
      <c r="K86" s="44">
        <f t="shared" si="68"/>
        <v>0</v>
      </c>
    </row>
    <row r="87" spans="1:11" x14ac:dyDescent="0.3">
      <c r="C87" s="44"/>
    </row>
    <row r="88" spans="1:11" x14ac:dyDescent="0.3">
      <c r="A88" s="39" t="s">
        <v>56</v>
      </c>
      <c r="B88" s="44">
        <v>0.91710000000000003</v>
      </c>
      <c r="C88" s="44">
        <v>0.94069999999999998</v>
      </c>
      <c r="D88" s="44">
        <v>0.93279999999999996</v>
      </c>
      <c r="E88" s="44">
        <v>0.9284</v>
      </c>
      <c r="F88" s="44">
        <v>0.92269999999999996</v>
      </c>
      <c r="G88" s="44">
        <v>0.92600000000000005</v>
      </c>
      <c r="H88" s="44">
        <v>0.91979999999999995</v>
      </c>
      <c r="I88" s="44">
        <v>0.90620000000000001</v>
      </c>
      <c r="J88" s="44">
        <v>0.92610000000000003</v>
      </c>
      <c r="K88" s="44">
        <v>0.91710000000000003</v>
      </c>
    </row>
    <row r="90" spans="1:11" x14ac:dyDescent="0.3">
      <c r="A90" s="38" t="s">
        <v>40</v>
      </c>
      <c r="B90" s="35">
        <v>2</v>
      </c>
      <c r="C90" s="35">
        <v>5</v>
      </c>
      <c r="D90" s="35">
        <v>0</v>
      </c>
      <c r="E90" s="35">
        <v>3</v>
      </c>
      <c r="F90" s="35">
        <v>0</v>
      </c>
      <c r="G90" s="35">
        <v>0</v>
      </c>
      <c r="H90" s="35">
        <v>4</v>
      </c>
      <c r="I90" s="35">
        <v>0</v>
      </c>
      <c r="J90" s="35">
        <v>6</v>
      </c>
      <c r="K90" s="35">
        <v>0</v>
      </c>
    </row>
    <row r="91" spans="1:11" x14ac:dyDescent="0.3">
      <c r="A91" s="38" t="s">
        <v>38</v>
      </c>
      <c r="B91" s="35">
        <v>22</v>
      </c>
      <c r="C91" s="47">
        <v>16</v>
      </c>
      <c r="D91" s="35">
        <v>29</v>
      </c>
      <c r="E91" s="35">
        <v>23</v>
      </c>
      <c r="F91" s="35">
        <v>31</v>
      </c>
      <c r="G91" s="35">
        <v>25</v>
      </c>
      <c r="H91" s="35">
        <v>27</v>
      </c>
      <c r="I91" s="35">
        <v>24</v>
      </c>
      <c r="J91" s="35">
        <v>26</v>
      </c>
      <c r="K91" s="35">
        <v>25</v>
      </c>
    </row>
    <row r="92" spans="1:11" x14ac:dyDescent="0.3">
      <c r="A92" s="38" t="s">
        <v>41</v>
      </c>
      <c r="B92" s="35">
        <v>1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1</v>
      </c>
      <c r="I92" s="35">
        <v>2</v>
      </c>
      <c r="J92" s="35">
        <v>0</v>
      </c>
      <c r="K92" s="35">
        <v>0</v>
      </c>
    </row>
    <row r="93" spans="1:11" x14ac:dyDescent="0.3">
      <c r="A93" s="38" t="s">
        <v>39</v>
      </c>
      <c r="B93" s="35">
        <v>9</v>
      </c>
      <c r="C93" s="35">
        <v>13</v>
      </c>
      <c r="D93" s="35">
        <v>5</v>
      </c>
      <c r="E93" s="35">
        <v>8</v>
      </c>
      <c r="F93" s="35">
        <v>3</v>
      </c>
      <c r="G93" s="35">
        <v>9</v>
      </c>
      <c r="H93" s="35">
        <v>2</v>
      </c>
      <c r="I93" s="35">
        <v>7</v>
      </c>
      <c r="J93" s="35">
        <v>2</v>
      </c>
      <c r="K93" s="35">
        <v>9</v>
      </c>
    </row>
    <row r="94" spans="1:11" x14ac:dyDescent="0.3">
      <c r="A94" s="72" t="s">
        <v>46</v>
      </c>
      <c r="B94" s="44">
        <f>(B90+B91)/SUM(B90:B93)</f>
        <v>0.70588235294117652</v>
      </c>
      <c r="C94" s="44">
        <f t="shared" ref="C94" si="69">(C90+C91)/SUM(C90:C93)</f>
        <v>0.61764705882352944</v>
      </c>
      <c r="D94" s="44">
        <f t="shared" ref="D94" si="70">(D90+D91)/SUM(D90:D93)</f>
        <v>0.8529411764705882</v>
      </c>
      <c r="E94" s="44">
        <f t="shared" ref="E94" si="71">(E90+E91)/SUM(E90:E93)</f>
        <v>0.76470588235294112</v>
      </c>
      <c r="F94" s="44">
        <f t="shared" ref="F94" si="72">(F90+F91)/SUM(F90:F93)</f>
        <v>0.91176470588235292</v>
      </c>
      <c r="G94" s="44">
        <f t="shared" ref="G94" si="73">(G90+G91)/SUM(G90:G93)</f>
        <v>0.73529411764705888</v>
      </c>
      <c r="H94" s="44">
        <f t="shared" ref="H94" si="74">(H90+H91)/SUM(H90:H93)</f>
        <v>0.91176470588235292</v>
      </c>
      <c r="I94" s="44">
        <f t="shared" ref="I94" si="75">(I90+I91)/SUM(I90:I93)</f>
        <v>0.72727272727272729</v>
      </c>
      <c r="J94" s="44">
        <f t="shared" ref="J94" si="76">(J90+J91)/SUM(J90:J93)</f>
        <v>0.94117647058823528</v>
      </c>
      <c r="K94" s="44">
        <f t="shared" ref="K94" si="77">(K90+K91)/SUM(K90:K93)</f>
        <v>0.73529411764705888</v>
      </c>
    </row>
    <row r="95" spans="1:11" x14ac:dyDescent="0.3">
      <c r="A95" s="37" t="s">
        <v>36</v>
      </c>
      <c r="B95" s="44">
        <f>B90/(B90+B92)</f>
        <v>0.66666666666666663</v>
      </c>
      <c r="C95" s="44">
        <f t="shared" ref="C95:K95" si="78">C90/(C90+C92)</f>
        <v>1</v>
      </c>
      <c r="D95" s="46" t="e">
        <f t="shared" si="78"/>
        <v>#DIV/0!</v>
      </c>
      <c r="E95" s="44">
        <f t="shared" si="78"/>
        <v>1</v>
      </c>
      <c r="F95" s="46" t="e">
        <f t="shared" si="78"/>
        <v>#DIV/0!</v>
      </c>
      <c r="G95" s="46" t="e">
        <f t="shared" si="78"/>
        <v>#DIV/0!</v>
      </c>
      <c r="H95" s="44">
        <f t="shared" si="78"/>
        <v>0.8</v>
      </c>
      <c r="I95" s="44">
        <f t="shared" si="78"/>
        <v>0</v>
      </c>
      <c r="J95" s="44">
        <f t="shared" si="78"/>
        <v>1</v>
      </c>
      <c r="K95" s="46" t="e">
        <f t="shared" si="78"/>
        <v>#DIV/0!</v>
      </c>
    </row>
    <row r="96" spans="1:11" x14ac:dyDescent="0.3">
      <c r="A96" s="37" t="s">
        <v>35</v>
      </c>
      <c r="B96" s="44">
        <f>B90/(B90+B93)</f>
        <v>0.18181818181818182</v>
      </c>
      <c r="C96" s="44">
        <f t="shared" ref="C96:K96" si="79">C90/(C90+C93)</f>
        <v>0.27777777777777779</v>
      </c>
      <c r="D96" s="44">
        <f t="shared" si="79"/>
        <v>0</v>
      </c>
      <c r="E96" s="44">
        <f t="shared" si="79"/>
        <v>0.27272727272727271</v>
      </c>
      <c r="F96" s="44">
        <f t="shared" si="79"/>
        <v>0</v>
      </c>
      <c r="G96" s="44">
        <f t="shared" si="79"/>
        <v>0</v>
      </c>
      <c r="H96" s="44">
        <f t="shared" si="79"/>
        <v>0.66666666666666663</v>
      </c>
      <c r="I96" s="44">
        <f t="shared" si="79"/>
        <v>0</v>
      </c>
      <c r="J96" s="44">
        <f t="shared" si="79"/>
        <v>0.75</v>
      </c>
      <c r="K96" s="44">
        <f t="shared" si="79"/>
        <v>0</v>
      </c>
    </row>
    <row r="97" spans="1:11" x14ac:dyDescent="0.3">
      <c r="A97" s="37" t="s">
        <v>37</v>
      </c>
      <c r="B97" s="44">
        <f>B91/(B91+B92)</f>
        <v>0.95652173913043481</v>
      </c>
      <c r="C97" s="44">
        <f t="shared" ref="C97:K97" si="80">C91/(C91+C92)</f>
        <v>1</v>
      </c>
      <c r="D97" s="44">
        <f t="shared" si="80"/>
        <v>1</v>
      </c>
      <c r="E97" s="44">
        <f t="shared" si="80"/>
        <v>1</v>
      </c>
      <c r="F97" s="44">
        <f t="shared" si="80"/>
        <v>1</v>
      </c>
      <c r="G97" s="44">
        <f t="shared" si="80"/>
        <v>1</v>
      </c>
      <c r="H97" s="44">
        <f t="shared" si="80"/>
        <v>0.9642857142857143</v>
      </c>
      <c r="I97" s="44">
        <f t="shared" si="80"/>
        <v>0.92307692307692313</v>
      </c>
      <c r="J97" s="44">
        <f t="shared" si="80"/>
        <v>1</v>
      </c>
      <c r="K97" s="44">
        <f t="shared" si="80"/>
        <v>1</v>
      </c>
    </row>
    <row r="98" spans="1:11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</row>
    <row r="99" spans="1:11" x14ac:dyDescent="0.3">
      <c r="A99" s="37" t="s">
        <v>43</v>
      </c>
      <c r="B99" s="44">
        <f>B90/(B90+B93)</f>
        <v>0.18181818181818182</v>
      </c>
      <c r="C99" s="44">
        <f t="shared" ref="C99:K99" si="81">C90/(C90+C93)</f>
        <v>0.27777777777777779</v>
      </c>
      <c r="D99" s="44">
        <f t="shared" si="81"/>
        <v>0</v>
      </c>
      <c r="E99" s="44">
        <f t="shared" si="81"/>
        <v>0.27272727272727271</v>
      </c>
      <c r="F99" s="44">
        <f t="shared" si="81"/>
        <v>0</v>
      </c>
      <c r="G99" s="44">
        <f t="shared" si="81"/>
        <v>0</v>
      </c>
      <c r="H99" s="44">
        <f t="shared" si="81"/>
        <v>0.66666666666666663</v>
      </c>
      <c r="I99" s="44">
        <f t="shared" si="81"/>
        <v>0</v>
      </c>
      <c r="J99" s="44">
        <f t="shared" si="81"/>
        <v>0.75</v>
      </c>
      <c r="K99" s="44">
        <f t="shared" si="81"/>
        <v>0</v>
      </c>
    </row>
    <row r="100" spans="1:11" x14ac:dyDescent="0.3">
      <c r="A100" s="37" t="s">
        <v>42</v>
      </c>
      <c r="B100" s="44">
        <f>B92/(B92+B91)</f>
        <v>4.3478260869565216E-2</v>
      </c>
      <c r="C100" s="44">
        <f t="shared" ref="C100:K100" si="82">C92/(C92+C91)</f>
        <v>0</v>
      </c>
      <c r="D100" s="44">
        <f t="shared" si="82"/>
        <v>0</v>
      </c>
      <c r="E100" s="44">
        <f t="shared" si="82"/>
        <v>0</v>
      </c>
      <c r="F100" s="44">
        <f t="shared" si="82"/>
        <v>0</v>
      </c>
      <c r="G100" s="44">
        <f t="shared" si="82"/>
        <v>0</v>
      </c>
      <c r="H100" s="44">
        <f t="shared" si="82"/>
        <v>3.5714285714285712E-2</v>
      </c>
      <c r="I100" s="44">
        <f t="shared" si="82"/>
        <v>7.6923076923076927E-2</v>
      </c>
      <c r="J100" s="44">
        <f t="shared" si="82"/>
        <v>0</v>
      </c>
      <c r="K100" s="44">
        <f t="shared" si="82"/>
        <v>0</v>
      </c>
    </row>
    <row r="101" spans="1:11" x14ac:dyDescent="0.3">
      <c r="C101" s="44"/>
    </row>
    <row r="102" spans="1:11" x14ac:dyDescent="0.3">
      <c r="A102" s="39" t="s">
        <v>57</v>
      </c>
      <c r="B102" s="44">
        <v>0.91010000000000002</v>
      </c>
      <c r="C102" s="44">
        <v>0.93469999999999998</v>
      </c>
      <c r="D102" s="44">
        <v>0.91900000000000004</v>
      </c>
      <c r="E102" s="44">
        <v>0.93540000000000001</v>
      </c>
      <c r="F102" s="44">
        <v>0.93079999999999996</v>
      </c>
      <c r="G102" s="44">
        <v>0.92179999999999995</v>
      </c>
      <c r="H102" s="44">
        <v>0.9224</v>
      </c>
      <c r="I102" s="44">
        <v>0.90790000000000004</v>
      </c>
      <c r="J102" s="44">
        <v>0.92300000000000004</v>
      </c>
      <c r="K102" s="44">
        <v>0.92100000000000004</v>
      </c>
    </row>
    <row r="104" spans="1:11" x14ac:dyDescent="0.3">
      <c r="A104" s="38" t="s">
        <v>40</v>
      </c>
      <c r="B104" s="35">
        <v>1</v>
      </c>
      <c r="C104" s="47">
        <v>4</v>
      </c>
      <c r="D104" s="35">
        <v>0</v>
      </c>
      <c r="E104" s="35">
        <v>0</v>
      </c>
      <c r="F104" s="35">
        <v>0</v>
      </c>
      <c r="G104" s="35">
        <v>0</v>
      </c>
      <c r="H104" s="35">
        <v>5</v>
      </c>
      <c r="I104" s="35">
        <v>0</v>
      </c>
      <c r="J104" s="35">
        <v>4</v>
      </c>
      <c r="K104" s="35">
        <v>0</v>
      </c>
    </row>
    <row r="105" spans="1:11" x14ac:dyDescent="0.3">
      <c r="A105" s="38" t="s">
        <v>38</v>
      </c>
      <c r="B105" s="35">
        <v>21</v>
      </c>
      <c r="C105" s="47">
        <v>20</v>
      </c>
      <c r="D105" s="35">
        <v>20</v>
      </c>
      <c r="E105" s="35">
        <v>24</v>
      </c>
      <c r="F105" s="35">
        <v>30</v>
      </c>
      <c r="G105" s="35">
        <v>26</v>
      </c>
      <c r="H105" s="35">
        <v>23</v>
      </c>
      <c r="I105" s="35">
        <v>24</v>
      </c>
      <c r="J105" s="35">
        <v>21</v>
      </c>
      <c r="K105" s="35">
        <v>20</v>
      </c>
    </row>
    <row r="106" spans="1:11" x14ac:dyDescent="0.3">
      <c r="A106" s="38" t="s">
        <v>41</v>
      </c>
      <c r="B106" s="35">
        <v>0</v>
      </c>
      <c r="C106" s="35">
        <v>0</v>
      </c>
      <c r="D106" s="35">
        <v>0</v>
      </c>
      <c r="E106" s="35">
        <v>1</v>
      </c>
      <c r="F106" s="35">
        <v>0</v>
      </c>
      <c r="G106" s="35">
        <v>0</v>
      </c>
      <c r="H106" s="35">
        <v>0</v>
      </c>
      <c r="I106" s="35">
        <v>0</v>
      </c>
      <c r="J106" s="35">
        <v>2</v>
      </c>
      <c r="K106" s="35">
        <v>0</v>
      </c>
    </row>
    <row r="107" spans="1:11" x14ac:dyDescent="0.3">
      <c r="A107" s="38" t="s">
        <v>39</v>
      </c>
      <c r="B107" s="35">
        <v>11</v>
      </c>
      <c r="C107" s="35">
        <v>10</v>
      </c>
      <c r="D107" s="35">
        <v>10</v>
      </c>
      <c r="E107" s="35">
        <v>9</v>
      </c>
      <c r="F107" s="35">
        <v>4</v>
      </c>
      <c r="G107" s="35">
        <v>8</v>
      </c>
      <c r="H107" s="35">
        <v>6</v>
      </c>
      <c r="I107" s="35">
        <v>7</v>
      </c>
      <c r="J107" s="35">
        <v>7</v>
      </c>
      <c r="K107" s="35">
        <v>13</v>
      </c>
    </row>
    <row r="108" spans="1:11" x14ac:dyDescent="0.3">
      <c r="A108" s="72" t="s">
        <v>46</v>
      </c>
      <c r="B108" s="44">
        <f>(B104+B105)/SUM(B104:B107)</f>
        <v>0.66666666666666663</v>
      </c>
      <c r="C108" s="44">
        <f t="shared" ref="C108" si="83">(C104+C105)/SUM(C104:C107)</f>
        <v>0.70588235294117652</v>
      </c>
      <c r="D108" s="44">
        <f t="shared" ref="D108" si="84">(D104+D105)/SUM(D104:D107)</f>
        <v>0.66666666666666663</v>
      </c>
      <c r="E108" s="44">
        <f t="shared" ref="E108" si="85">(E104+E105)/SUM(E104:E107)</f>
        <v>0.70588235294117652</v>
      </c>
      <c r="F108" s="44">
        <f t="shared" ref="F108" si="86">(F104+F105)/SUM(F104:F107)</f>
        <v>0.88235294117647056</v>
      </c>
      <c r="G108" s="44">
        <f t="shared" ref="G108" si="87">(G104+G105)/SUM(G104:G107)</f>
        <v>0.76470588235294112</v>
      </c>
      <c r="H108" s="44">
        <f t="shared" ref="H108" si="88">(H104+H105)/SUM(H104:H107)</f>
        <v>0.82352941176470584</v>
      </c>
      <c r="I108" s="44">
        <f t="shared" ref="I108" si="89">(I104+I105)/SUM(I104:I107)</f>
        <v>0.77419354838709675</v>
      </c>
      <c r="J108" s="44">
        <f t="shared" ref="J108" si="90">(J104+J105)/SUM(J104:J107)</f>
        <v>0.73529411764705888</v>
      </c>
      <c r="K108" s="44">
        <f t="shared" ref="K108" si="91">(K104+K105)/SUM(K104:K107)</f>
        <v>0.60606060606060608</v>
      </c>
    </row>
    <row r="109" spans="1:11" x14ac:dyDescent="0.3">
      <c r="A109" s="37" t="s">
        <v>36</v>
      </c>
      <c r="B109" s="44">
        <f>B104/(B104+B106)</f>
        <v>1</v>
      </c>
      <c r="C109" s="44">
        <f t="shared" ref="C109:K109" si="92">C104/(C104+C106)</f>
        <v>1</v>
      </c>
      <c r="D109" s="46" t="e">
        <f t="shared" si="92"/>
        <v>#DIV/0!</v>
      </c>
      <c r="E109" s="44">
        <f t="shared" si="92"/>
        <v>0</v>
      </c>
      <c r="F109" s="46" t="e">
        <f t="shared" si="92"/>
        <v>#DIV/0!</v>
      </c>
      <c r="G109" s="46" t="e">
        <f t="shared" si="92"/>
        <v>#DIV/0!</v>
      </c>
      <c r="H109" s="44">
        <f t="shared" si="92"/>
        <v>1</v>
      </c>
      <c r="I109" s="46" t="e">
        <f t="shared" si="92"/>
        <v>#DIV/0!</v>
      </c>
      <c r="J109" s="44">
        <f t="shared" si="92"/>
        <v>0.66666666666666663</v>
      </c>
      <c r="K109" s="46" t="e">
        <f t="shared" si="92"/>
        <v>#DIV/0!</v>
      </c>
    </row>
    <row r="110" spans="1:11" x14ac:dyDescent="0.3">
      <c r="A110" s="37" t="s">
        <v>35</v>
      </c>
      <c r="B110" s="44">
        <f>B104/(B104+B107)</f>
        <v>8.3333333333333329E-2</v>
      </c>
      <c r="C110" s="44">
        <f t="shared" ref="C110:K110" si="93">C104/(C104+C107)</f>
        <v>0.2857142857142857</v>
      </c>
      <c r="D110" s="44">
        <f t="shared" si="93"/>
        <v>0</v>
      </c>
      <c r="E110" s="44">
        <f t="shared" si="93"/>
        <v>0</v>
      </c>
      <c r="F110" s="44">
        <f t="shared" si="93"/>
        <v>0</v>
      </c>
      <c r="G110" s="44">
        <f t="shared" si="93"/>
        <v>0</v>
      </c>
      <c r="H110" s="44">
        <f t="shared" si="93"/>
        <v>0.45454545454545453</v>
      </c>
      <c r="I110" s="44">
        <f t="shared" si="93"/>
        <v>0</v>
      </c>
      <c r="J110" s="44">
        <f t="shared" si="93"/>
        <v>0.36363636363636365</v>
      </c>
      <c r="K110" s="44">
        <f t="shared" si="93"/>
        <v>0</v>
      </c>
    </row>
    <row r="111" spans="1:11" x14ac:dyDescent="0.3">
      <c r="A111" s="37" t="s">
        <v>37</v>
      </c>
      <c r="B111" s="44">
        <f>B105/(B105+B106)</f>
        <v>1</v>
      </c>
      <c r="C111" s="44">
        <f t="shared" ref="C111:K111" si="94">C105/(C105+C106)</f>
        <v>1</v>
      </c>
      <c r="D111" s="44">
        <f t="shared" si="94"/>
        <v>1</v>
      </c>
      <c r="E111" s="44">
        <f t="shared" si="94"/>
        <v>0.96</v>
      </c>
      <c r="F111" s="44">
        <f t="shared" si="94"/>
        <v>1</v>
      </c>
      <c r="G111" s="44">
        <f t="shared" si="94"/>
        <v>1</v>
      </c>
      <c r="H111" s="44">
        <f t="shared" si="94"/>
        <v>1</v>
      </c>
      <c r="I111" s="44">
        <f t="shared" si="94"/>
        <v>1</v>
      </c>
      <c r="J111" s="44">
        <f t="shared" si="94"/>
        <v>0.91304347826086951</v>
      </c>
      <c r="K111" s="44">
        <f t="shared" si="94"/>
        <v>1</v>
      </c>
    </row>
    <row r="112" spans="1:11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</row>
    <row r="113" spans="1:11" x14ac:dyDescent="0.3">
      <c r="A113" s="37" t="s">
        <v>43</v>
      </c>
      <c r="B113" s="44">
        <f>B104/(B104+B107)</f>
        <v>8.3333333333333329E-2</v>
      </c>
      <c r="C113" s="44">
        <f t="shared" ref="C113:K113" si="95">C104/(C104+C107)</f>
        <v>0.2857142857142857</v>
      </c>
      <c r="D113" s="44">
        <f t="shared" si="95"/>
        <v>0</v>
      </c>
      <c r="E113" s="44">
        <f t="shared" si="95"/>
        <v>0</v>
      </c>
      <c r="F113" s="44">
        <f t="shared" si="95"/>
        <v>0</v>
      </c>
      <c r="G113" s="44">
        <f t="shared" si="95"/>
        <v>0</v>
      </c>
      <c r="H113" s="44">
        <f t="shared" si="95"/>
        <v>0.45454545454545453</v>
      </c>
      <c r="I113" s="44">
        <f t="shared" si="95"/>
        <v>0</v>
      </c>
      <c r="J113" s="44">
        <f t="shared" si="95"/>
        <v>0.36363636363636365</v>
      </c>
      <c r="K113" s="44">
        <f t="shared" si="95"/>
        <v>0</v>
      </c>
    </row>
    <row r="114" spans="1:11" x14ac:dyDescent="0.3">
      <c r="A114" s="37" t="s">
        <v>42</v>
      </c>
      <c r="B114" s="44">
        <f>B106/(B106+B105)</f>
        <v>0</v>
      </c>
      <c r="C114" s="44">
        <f t="shared" ref="C114:K114" si="96">C106/(C106+C105)</f>
        <v>0</v>
      </c>
      <c r="D114" s="44">
        <f t="shared" si="96"/>
        <v>0</v>
      </c>
      <c r="E114" s="44">
        <f t="shared" si="96"/>
        <v>0.04</v>
      </c>
      <c r="F114" s="44">
        <f t="shared" si="96"/>
        <v>0</v>
      </c>
      <c r="G114" s="44">
        <f t="shared" si="96"/>
        <v>0</v>
      </c>
      <c r="H114" s="44">
        <f t="shared" si="96"/>
        <v>0</v>
      </c>
      <c r="I114" s="44">
        <f t="shared" si="96"/>
        <v>0</v>
      </c>
      <c r="J114" s="44">
        <f t="shared" si="96"/>
        <v>8.6956521739130432E-2</v>
      </c>
      <c r="K114" s="44">
        <f t="shared" si="96"/>
        <v>0</v>
      </c>
    </row>
    <row r="115" spans="1:11" x14ac:dyDescent="0.3">
      <c r="C115" s="44"/>
    </row>
    <row r="116" spans="1:11" x14ac:dyDescent="0.3">
      <c r="A116" s="39" t="s">
        <v>58</v>
      </c>
      <c r="B116" s="44">
        <v>0.92190000000000005</v>
      </c>
      <c r="C116" s="44">
        <v>0.9385</v>
      </c>
      <c r="D116" s="44">
        <v>0.91779999999999995</v>
      </c>
      <c r="E116" s="44">
        <v>0.9325</v>
      </c>
      <c r="F116" s="44">
        <v>0.93</v>
      </c>
      <c r="G116" s="44">
        <v>0.92830000000000001</v>
      </c>
      <c r="H116" s="44">
        <v>0.92479999999999996</v>
      </c>
      <c r="I116" s="44">
        <v>0.91800000000000004</v>
      </c>
      <c r="J116" s="44">
        <v>0.92290000000000005</v>
      </c>
      <c r="K116" s="44">
        <v>0.92390000000000005</v>
      </c>
    </row>
    <row r="118" spans="1:11" x14ac:dyDescent="0.3">
      <c r="A118" s="38" t="s">
        <v>40</v>
      </c>
      <c r="B118" s="35">
        <v>1</v>
      </c>
      <c r="C118" s="35">
        <v>3</v>
      </c>
      <c r="D118" s="35">
        <v>0</v>
      </c>
      <c r="E118" s="35">
        <v>1</v>
      </c>
      <c r="F118" s="35">
        <v>0</v>
      </c>
      <c r="G118" s="35">
        <v>0</v>
      </c>
      <c r="H118" s="35">
        <v>5</v>
      </c>
      <c r="I118" s="35">
        <v>0</v>
      </c>
      <c r="J118" s="35">
        <v>4</v>
      </c>
      <c r="K118" s="35">
        <v>0</v>
      </c>
    </row>
    <row r="119" spans="1:11" x14ac:dyDescent="0.3">
      <c r="A119" s="38" t="s">
        <v>38</v>
      </c>
      <c r="B119" s="35">
        <v>23</v>
      </c>
      <c r="C119" s="47">
        <v>22</v>
      </c>
      <c r="D119" s="35">
        <v>30</v>
      </c>
      <c r="E119" s="35">
        <v>27</v>
      </c>
      <c r="F119" s="35">
        <v>30</v>
      </c>
      <c r="G119" s="35">
        <v>22</v>
      </c>
      <c r="H119" s="35">
        <v>23</v>
      </c>
      <c r="I119" s="35">
        <v>27</v>
      </c>
      <c r="J119" s="35">
        <v>24</v>
      </c>
      <c r="K119" s="35">
        <v>27</v>
      </c>
    </row>
    <row r="120" spans="1:11" x14ac:dyDescent="0.3">
      <c r="A120" s="38" t="s">
        <v>41</v>
      </c>
      <c r="B120" s="35">
        <v>1</v>
      </c>
      <c r="C120" s="35">
        <v>0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1</v>
      </c>
      <c r="J120" s="35">
        <v>2</v>
      </c>
      <c r="K120" s="35">
        <v>0</v>
      </c>
    </row>
    <row r="121" spans="1:11" x14ac:dyDescent="0.3">
      <c r="A121" s="38" t="s">
        <v>39</v>
      </c>
      <c r="B121" s="35">
        <v>9</v>
      </c>
      <c r="C121" s="35">
        <v>9</v>
      </c>
      <c r="D121" s="35">
        <v>4</v>
      </c>
      <c r="E121" s="35">
        <v>6</v>
      </c>
      <c r="F121" s="35">
        <v>3</v>
      </c>
      <c r="G121" s="35">
        <v>12</v>
      </c>
      <c r="H121" s="35">
        <v>6</v>
      </c>
      <c r="I121" s="35">
        <v>6</v>
      </c>
      <c r="J121" s="35">
        <v>4</v>
      </c>
      <c r="K121" s="35">
        <v>7</v>
      </c>
    </row>
    <row r="122" spans="1:11" x14ac:dyDescent="0.3">
      <c r="A122" s="72" t="s">
        <v>46</v>
      </c>
      <c r="B122" s="44">
        <f>(B118+B119)/SUM(B118:B121)</f>
        <v>0.70588235294117652</v>
      </c>
      <c r="C122" s="44">
        <f t="shared" ref="C122" si="97">(C118+C119)/SUM(C118:C121)</f>
        <v>0.73529411764705888</v>
      </c>
      <c r="D122" s="44">
        <f t="shared" ref="D122" si="98">(D118+D119)/SUM(D118:D121)</f>
        <v>0.88235294117647056</v>
      </c>
      <c r="E122" s="44">
        <f t="shared" ref="E122" si="99">(E118+E119)/SUM(E118:E121)</f>
        <v>0.82352941176470584</v>
      </c>
      <c r="F122" s="44">
        <f t="shared" ref="F122" si="100">(F118+F119)/SUM(F118:F121)</f>
        <v>0.90909090909090906</v>
      </c>
      <c r="G122" s="44">
        <f t="shared" ref="G122" si="101">(G118+G119)/SUM(G118:G121)</f>
        <v>0.6470588235294118</v>
      </c>
      <c r="H122" s="44">
        <f t="shared" ref="H122" si="102">(H118+H119)/SUM(H118:H121)</f>
        <v>0.82352941176470584</v>
      </c>
      <c r="I122" s="44">
        <f t="shared" ref="I122" si="103">(I118+I119)/SUM(I118:I121)</f>
        <v>0.79411764705882348</v>
      </c>
      <c r="J122" s="44">
        <f t="shared" ref="J122" si="104">(J118+J119)/SUM(J118:J121)</f>
        <v>0.82352941176470584</v>
      </c>
      <c r="K122" s="44">
        <f t="shared" ref="K122" si="105">(K118+K119)/SUM(K118:K121)</f>
        <v>0.79411764705882348</v>
      </c>
    </row>
    <row r="123" spans="1:11" x14ac:dyDescent="0.3">
      <c r="A123" s="37" t="s">
        <v>36</v>
      </c>
      <c r="B123" s="44">
        <f>B118/(B118+B120)</f>
        <v>0.5</v>
      </c>
      <c r="C123" s="44">
        <f t="shared" ref="C123:K123" si="106">C118/(C118+C120)</f>
        <v>1</v>
      </c>
      <c r="D123" s="46" t="e">
        <f t="shared" si="106"/>
        <v>#DIV/0!</v>
      </c>
      <c r="E123" s="44">
        <f t="shared" si="106"/>
        <v>1</v>
      </c>
      <c r="F123" s="46" t="e">
        <f t="shared" si="106"/>
        <v>#DIV/0!</v>
      </c>
      <c r="G123" s="46" t="e">
        <f t="shared" si="106"/>
        <v>#DIV/0!</v>
      </c>
      <c r="H123" s="44">
        <f t="shared" si="106"/>
        <v>1</v>
      </c>
      <c r="I123" s="44">
        <f t="shared" si="106"/>
        <v>0</v>
      </c>
      <c r="J123" s="44">
        <f t="shared" si="106"/>
        <v>0.66666666666666663</v>
      </c>
      <c r="K123" s="46" t="e">
        <f t="shared" si="106"/>
        <v>#DIV/0!</v>
      </c>
    </row>
    <row r="124" spans="1:11" x14ac:dyDescent="0.3">
      <c r="A124" s="37" t="s">
        <v>35</v>
      </c>
      <c r="B124" s="44">
        <f>B118/(B118+B121)</f>
        <v>0.1</v>
      </c>
      <c r="C124" s="44">
        <f t="shared" ref="C124:K124" si="107">C118/(C118+C121)</f>
        <v>0.25</v>
      </c>
      <c r="D124" s="44">
        <f t="shared" si="107"/>
        <v>0</v>
      </c>
      <c r="E124" s="44">
        <f t="shared" si="107"/>
        <v>0.14285714285714285</v>
      </c>
      <c r="F124" s="44">
        <f t="shared" si="107"/>
        <v>0</v>
      </c>
      <c r="G124" s="44">
        <f t="shared" si="107"/>
        <v>0</v>
      </c>
      <c r="H124" s="44">
        <f t="shared" si="107"/>
        <v>0.45454545454545453</v>
      </c>
      <c r="I124" s="44">
        <f t="shared" si="107"/>
        <v>0</v>
      </c>
      <c r="J124" s="44">
        <f t="shared" si="107"/>
        <v>0.5</v>
      </c>
      <c r="K124" s="44">
        <f t="shared" si="107"/>
        <v>0</v>
      </c>
    </row>
    <row r="125" spans="1:11" x14ac:dyDescent="0.3">
      <c r="A125" s="37" t="s">
        <v>37</v>
      </c>
      <c r="B125" s="44">
        <f>B119/(B119+B120)</f>
        <v>0.95833333333333337</v>
      </c>
      <c r="C125" s="44">
        <f t="shared" ref="C125:K125" si="108">C119/(C119+C120)</f>
        <v>1</v>
      </c>
      <c r="D125" s="44">
        <f t="shared" si="108"/>
        <v>1</v>
      </c>
      <c r="E125" s="44">
        <f t="shared" si="108"/>
        <v>1</v>
      </c>
      <c r="F125" s="44">
        <f t="shared" si="108"/>
        <v>1</v>
      </c>
      <c r="G125" s="44">
        <f t="shared" si="108"/>
        <v>1</v>
      </c>
      <c r="H125" s="44">
        <f t="shared" si="108"/>
        <v>1</v>
      </c>
      <c r="I125" s="44">
        <f t="shared" si="108"/>
        <v>0.9642857142857143</v>
      </c>
      <c r="J125" s="44">
        <f t="shared" si="108"/>
        <v>0.92307692307692313</v>
      </c>
      <c r="K125" s="44">
        <f t="shared" si="108"/>
        <v>1</v>
      </c>
    </row>
    <row r="126" spans="1:11" x14ac:dyDescent="0.3">
      <c r="B126" s="44"/>
      <c r="C126" s="44"/>
      <c r="H126" s="44"/>
      <c r="I126" s="44"/>
      <c r="J126" s="44"/>
      <c r="K126" s="44"/>
    </row>
    <row r="127" spans="1:11" x14ac:dyDescent="0.3">
      <c r="A127" s="37" t="s">
        <v>43</v>
      </c>
      <c r="B127" s="44">
        <f>B118/(B118+B121)</f>
        <v>0.1</v>
      </c>
      <c r="C127" s="44">
        <f t="shared" ref="C127:K127" si="109">C118/(C118+C121)</f>
        <v>0.25</v>
      </c>
      <c r="D127" s="44">
        <f t="shared" si="109"/>
        <v>0</v>
      </c>
      <c r="E127" s="44">
        <f t="shared" si="109"/>
        <v>0.14285714285714285</v>
      </c>
      <c r="F127" s="44">
        <f t="shared" si="109"/>
        <v>0</v>
      </c>
      <c r="G127" s="44">
        <f t="shared" si="109"/>
        <v>0</v>
      </c>
      <c r="H127" s="44">
        <f t="shared" si="109"/>
        <v>0.45454545454545453</v>
      </c>
      <c r="I127" s="44">
        <f t="shared" si="109"/>
        <v>0</v>
      </c>
      <c r="J127" s="44">
        <f t="shared" si="109"/>
        <v>0.5</v>
      </c>
      <c r="K127" s="44">
        <f t="shared" si="109"/>
        <v>0</v>
      </c>
    </row>
    <row r="128" spans="1:11" x14ac:dyDescent="0.3">
      <c r="A128" s="37" t="s">
        <v>42</v>
      </c>
      <c r="B128" s="44">
        <f>B120/(B120+B119)</f>
        <v>4.1666666666666664E-2</v>
      </c>
      <c r="C128" s="44">
        <f t="shared" ref="C128:K128" si="110">C120/(C120+C119)</f>
        <v>0</v>
      </c>
      <c r="D128" s="44">
        <f t="shared" si="110"/>
        <v>0</v>
      </c>
      <c r="E128" s="44">
        <f t="shared" si="110"/>
        <v>0</v>
      </c>
      <c r="F128" s="44">
        <f t="shared" si="110"/>
        <v>0</v>
      </c>
      <c r="G128" s="44">
        <f t="shared" si="110"/>
        <v>0</v>
      </c>
      <c r="H128" s="44">
        <f t="shared" si="110"/>
        <v>0</v>
      </c>
      <c r="I128" s="44">
        <f t="shared" si="110"/>
        <v>3.5714285714285712E-2</v>
      </c>
      <c r="J128" s="44">
        <f t="shared" si="110"/>
        <v>7.6923076923076927E-2</v>
      </c>
      <c r="K128" s="44">
        <f t="shared" si="110"/>
        <v>0</v>
      </c>
    </row>
    <row r="129" spans="1:11" x14ac:dyDescent="0.3">
      <c r="C129" s="44"/>
    </row>
    <row r="130" spans="1:11" x14ac:dyDescent="0.3">
      <c r="A130" s="39" t="s">
        <v>59</v>
      </c>
      <c r="B130" s="44">
        <v>0.92190000000000005</v>
      </c>
      <c r="C130" s="44">
        <v>0.9385</v>
      </c>
      <c r="D130" s="44">
        <v>0.91779999999999995</v>
      </c>
      <c r="E130" s="44">
        <v>0.9325</v>
      </c>
      <c r="F130" s="44">
        <v>0.93</v>
      </c>
      <c r="G130" s="44">
        <v>0.92830000000000001</v>
      </c>
      <c r="H130" s="44">
        <v>0.92479999999999996</v>
      </c>
      <c r="I130" s="44">
        <v>0.91800000000000004</v>
      </c>
      <c r="J130" s="44">
        <v>0.92290000000000005</v>
      </c>
      <c r="K130" s="44">
        <v>0.92390000000000005</v>
      </c>
    </row>
    <row r="132" spans="1:11" x14ac:dyDescent="0.3">
      <c r="A132" s="38" t="s">
        <v>40</v>
      </c>
      <c r="B132" s="35">
        <v>0</v>
      </c>
      <c r="C132" s="47">
        <v>0</v>
      </c>
      <c r="D132" s="35">
        <v>0</v>
      </c>
      <c r="E132" s="35">
        <v>0</v>
      </c>
      <c r="F132" s="35">
        <v>0</v>
      </c>
      <c r="G132" s="35">
        <v>2</v>
      </c>
      <c r="H132" s="35">
        <v>0</v>
      </c>
      <c r="I132" s="35">
        <v>4</v>
      </c>
      <c r="J132" s="35">
        <v>0</v>
      </c>
      <c r="K132" s="35">
        <v>0</v>
      </c>
    </row>
    <row r="133" spans="1:11" x14ac:dyDescent="0.3">
      <c r="A133" s="38" t="s">
        <v>38</v>
      </c>
      <c r="B133" s="35">
        <v>20</v>
      </c>
      <c r="C133" s="47">
        <v>26</v>
      </c>
      <c r="D133" s="35">
        <v>27</v>
      </c>
      <c r="E133" s="35">
        <v>25</v>
      </c>
      <c r="F133" s="35">
        <v>20</v>
      </c>
      <c r="G133" s="35">
        <v>23</v>
      </c>
      <c r="H133" s="35">
        <v>18</v>
      </c>
      <c r="I133" s="35">
        <v>23</v>
      </c>
      <c r="J133" s="35">
        <v>29</v>
      </c>
      <c r="K133" s="35">
        <v>19</v>
      </c>
    </row>
    <row r="134" spans="1:11" x14ac:dyDescent="0.3">
      <c r="A134" s="38" t="s">
        <v>41</v>
      </c>
      <c r="B134" s="35">
        <v>0</v>
      </c>
      <c r="C134" s="35">
        <v>0</v>
      </c>
      <c r="D134" s="35">
        <v>0</v>
      </c>
      <c r="E134" s="35">
        <v>0</v>
      </c>
      <c r="F134" s="35">
        <v>1</v>
      </c>
      <c r="G134" s="35">
        <v>5</v>
      </c>
      <c r="H134" s="35">
        <v>0</v>
      </c>
      <c r="I134" s="35">
        <v>0</v>
      </c>
      <c r="J134" s="35">
        <v>0</v>
      </c>
      <c r="K134" s="35">
        <v>0</v>
      </c>
    </row>
    <row r="135" spans="1:11" x14ac:dyDescent="0.3">
      <c r="A135" s="38" t="s">
        <v>39</v>
      </c>
      <c r="B135" s="35">
        <v>14</v>
      </c>
      <c r="C135" s="35">
        <v>7</v>
      </c>
      <c r="D135" s="35">
        <v>7</v>
      </c>
      <c r="E135" s="35">
        <v>9</v>
      </c>
      <c r="F135" s="35">
        <v>12</v>
      </c>
      <c r="G135" s="35">
        <v>2</v>
      </c>
      <c r="H135" s="35">
        <v>16</v>
      </c>
      <c r="I135" s="35">
        <v>7</v>
      </c>
      <c r="J135" s="35">
        <v>5</v>
      </c>
      <c r="K135" s="35">
        <v>15</v>
      </c>
    </row>
    <row r="136" spans="1:11" x14ac:dyDescent="0.3">
      <c r="A136" s="72" t="s">
        <v>46</v>
      </c>
      <c r="B136" s="44">
        <f>(B132+B133)/SUM(B132:B135)</f>
        <v>0.58823529411764708</v>
      </c>
      <c r="C136" s="44">
        <f t="shared" ref="C136" si="111">(C132+C133)/SUM(C132:C135)</f>
        <v>0.78787878787878785</v>
      </c>
      <c r="D136" s="44">
        <f t="shared" ref="D136" si="112">(D132+D133)/SUM(D132:D135)</f>
        <v>0.79411764705882348</v>
      </c>
      <c r="E136" s="44">
        <f t="shared" ref="E136" si="113">(E132+E133)/SUM(E132:E135)</f>
        <v>0.73529411764705888</v>
      </c>
      <c r="F136" s="44">
        <f t="shared" ref="F136" si="114">(F132+F133)/SUM(F132:F135)</f>
        <v>0.60606060606060608</v>
      </c>
      <c r="G136" s="44">
        <f t="shared" ref="G136" si="115">(G132+G133)/SUM(G132:G135)</f>
        <v>0.78125</v>
      </c>
      <c r="H136" s="44">
        <f t="shared" ref="H136" si="116">(H132+H133)/SUM(H132:H135)</f>
        <v>0.52941176470588236</v>
      </c>
      <c r="I136" s="44">
        <f t="shared" ref="I136" si="117">(I132+I133)/SUM(I132:I135)</f>
        <v>0.79411764705882348</v>
      </c>
      <c r="J136" s="44">
        <f t="shared" ref="J136" si="118">(J132+J133)/SUM(J132:J135)</f>
        <v>0.8529411764705882</v>
      </c>
      <c r="K136" s="44">
        <f t="shared" ref="K136" si="119">(K132+K133)/SUM(K132:K135)</f>
        <v>0.55882352941176472</v>
      </c>
    </row>
    <row r="137" spans="1:11" x14ac:dyDescent="0.3">
      <c r="A137" s="37" t="s">
        <v>36</v>
      </c>
      <c r="B137" s="46" t="e">
        <f>B132/(B132+B134)</f>
        <v>#DIV/0!</v>
      </c>
      <c r="C137" s="46" t="e">
        <f t="shared" ref="C137:K137" si="120">C132/(C132+C134)</f>
        <v>#DIV/0!</v>
      </c>
      <c r="D137" s="46" t="e">
        <f t="shared" si="120"/>
        <v>#DIV/0!</v>
      </c>
      <c r="E137" s="46" t="e">
        <f t="shared" si="120"/>
        <v>#DIV/0!</v>
      </c>
      <c r="F137" s="44">
        <f t="shared" si="120"/>
        <v>0</v>
      </c>
      <c r="G137" s="44">
        <f t="shared" si="120"/>
        <v>0.2857142857142857</v>
      </c>
      <c r="H137" s="46" t="e">
        <f t="shared" si="120"/>
        <v>#DIV/0!</v>
      </c>
      <c r="I137" s="44">
        <f t="shared" si="120"/>
        <v>1</v>
      </c>
      <c r="J137" s="46" t="e">
        <f t="shared" si="120"/>
        <v>#DIV/0!</v>
      </c>
      <c r="K137" s="46" t="e">
        <f t="shared" si="120"/>
        <v>#DIV/0!</v>
      </c>
    </row>
    <row r="138" spans="1:11" x14ac:dyDescent="0.3">
      <c r="A138" s="37" t="s">
        <v>35</v>
      </c>
      <c r="B138" s="44">
        <f>B132/(B132+B135)</f>
        <v>0</v>
      </c>
      <c r="C138" s="44">
        <f t="shared" ref="C138:K138" si="121">C132/(C132+C135)</f>
        <v>0</v>
      </c>
      <c r="D138" s="44">
        <f t="shared" si="121"/>
        <v>0</v>
      </c>
      <c r="E138" s="44">
        <f t="shared" si="121"/>
        <v>0</v>
      </c>
      <c r="F138" s="44">
        <f t="shared" si="121"/>
        <v>0</v>
      </c>
      <c r="G138" s="44">
        <f t="shared" si="121"/>
        <v>0.5</v>
      </c>
      <c r="H138" s="44">
        <f t="shared" si="121"/>
        <v>0</v>
      </c>
      <c r="I138" s="44">
        <f t="shared" si="121"/>
        <v>0.36363636363636365</v>
      </c>
      <c r="J138" s="44">
        <f t="shared" si="121"/>
        <v>0</v>
      </c>
      <c r="K138" s="44">
        <f t="shared" si="121"/>
        <v>0</v>
      </c>
    </row>
    <row r="139" spans="1:11" x14ac:dyDescent="0.3">
      <c r="A139" s="37" t="s">
        <v>37</v>
      </c>
      <c r="B139" s="44">
        <f>B133/(B133+B134)</f>
        <v>1</v>
      </c>
      <c r="C139" s="44">
        <f t="shared" ref="C139:K139" si="122">C133/(C133+C134)</f>
        <v>1</v>
      </c>
      <c r="D139" s="44">
        <f t="shared" si="122"/>
        <v>1</v>
      </c>
      <c r="E139" s="44">
        <f t="shared" si="122"/>
        <v>1</v>
      </c>
      <c r="F139" s="44">
        <f t="shared" si="122"/>
        <v>0.95238095238095233</v>
      </c>
      <c r="G139" s="44">
        <f t="shared" si="122"/>
        <v>0.8214285714285714</v>
      </c>
      <c r="H139" s="44">
        <f t="shared" si="122"/>
        <v>1</v>
      </c>
      <c r="I139" s="44">
        <f t="shared" si="122"/>
        <v>1</v>
      </c>
      <c r="J139" s="44">
        <f t="shared" si="122"/>
        <v>1</v>
      </c>
      <c r="K139" s="44">
        <f t="shared" si="122"/>
        <v>1</v>
      </c>
    </row>
    <row r="140" spans="1:11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</row>
    <row r="141" spans="1:11" x14ac:dyDescent="0.3">
      <c r="A141" s="37" t="s">
        <v>43</v>
      </c>
      <c r="B141" s="44">
        <f>B132/(B132+B135)</f>
        <v>0</v>
      </c>
      <c r="C141" s="44">
        <f t="shared" ref="C141:K141" si="123">C132/(C132+C135)</f>
        <v>0</v>
      </c>
      <c r="D141" s="44">
        <f t="shared" si="123"/>
        <v>0</v>
      </c>
      <c r="E141" s="44">
        <f t="shared" si="123"/>
        <v>0</v>
      </c>
      <c r="F141" s="44">
        <f t="shared" si="123"/>
        <v>0</v>
      </c>
      <c r="G141" s="44">
        <f t="shared" si="123"/>
        <v>0.5</v>
      </c>
      <c r="H141" s="44">
        <f t="shared" si="123"/>
        <v>0</v>
      </c>
      <c r="I141" s="44">
        <f t="shared" si="123"/>
        <v>0.36363636363636365</v>
      </c>
      <c r="J141" s="44">
        <f t="shared" si="123"/>
        <v>0</v>
      </c>
      <c r="K141" s="44">
        <f t="shared" si="123"/>
        <v>0</v>
      </c>
    </row>
    <row r="142" spans="1:11" x14ac:dyDescent="0.3">
      <c r="A142" s="37" t="s">
        <v>42</v>
      </c>
      <c r="B142" s="44">
        <f>B134/(B134+B133)</f>
        <v>0</v>
      </c>
      <c r="C142" s="44">
        <f t="shared" ref="C142:K142" si="124">C134/(C134+C133)</f>
        <v>0</v>
      </c>
      <c r="D142" s="44">
        <f t="shared" si="124"/>
        <v>0</v>
      </c>
      <c r="E142" s="44">
        <f t="shared" si="124"/>
        <v>0</v>
      </c>
      <c r="F142" s="44">
        <f t="shared" si="124"/>
        <v>4.7619047619047616E-2</v>
      </c>
      <c r="G142" s="44">
        <f t="shared" si="124"/>
        <v>0.17857142857142858</v>
      </c>
      <c r="H142" s="44">
        <f t="shared" si="124"/>
        <v>0</v>
      </c>
      <c r="I142" s="44">
        <f t="shared" si="124"/>
        <v>0</v>
      </c>
      <c r="J142" s="44">
        <f t="shared" si="124"/>
        <v>0</v>
      </c>
      <c r="K142" s="44">
        <f t="shared" si="124"/>
        <v>0</v>
      </c>
    </row>
    <row r="143" spans="1:11" x14ac:dyDescent="0.3">
      <c r="C143" s="44"/>
    </row>
    <row r="144" spans="1:11" x14ac:dyDescent="0.3">
      <c r="A144" s="41" t="s">
        <v>47</v>
      </c>
      <c r="C144" s="44"/>
    </row>
    <row r="145" spans="1:11" x14ac:dyDescent="0.3">
      <c r="A145" s="70" t="s">
        <v>46</v>
      </c>
      <c r="B145" s="71">
        <f>(B10+B24+B38+B52+B66+B80+B94+B108+B122+B136)/10</f>
        <v>0.63706514864010122</v>
      </c>
      <c r="C145" s="71">
        <f t="shared" ref="C145:K145" si="125">(C10+C24+C38+C52+C66+C80+C94+C108+C122+C136)/10</f>
        <v>0.66654878960381814</v>
      </c>
      <c r="D145" s="71">
        <f t="shared" si="125"/>
        <v>0.82549019607843144</v>
      </c>
      <c r="E145" s="71">
        <f t="shared" si="125"/>
        <v>0.74433615088264049</v>
      </c>
      <c r="F145" s="71">
        <f t="shared" si="125"/>
        <v>0.85702985739750459</v>
      </c>
      <c r="G145" s="71">
        <f t="shared" si="125"/>
        <v>0.72922794117647061</v>
      </c>
      <c r="H145" s="71">
        <f t="shared" si="125"/>
        <v>0.83372549019607844</v>
      </c>
      <c r="I145" s="71">
        <f t="shared" si="125"/>
        <v>0.72367603933068836</v>
      </c>
      <c r="J145" s="71">
        <f t="shared" si="125"/>
        <v>0.74136029411764715</v>
      </c>
      <c r="K145" s="71">
        <f t="shared" si="125"/>
        <v>0.71743718015065261</v>
      </c>
    </row>
    <row r="146" spans="1:11" x14ac:dyDescent="0.3">
      <c r="A146" s="42" t="s">
        <v>60</v>
      </c>
      <c r="B146" s="44">
        <f>(B4+B18+B32+B46+B60+B74+B88+B102+B116+B130)/10</f>
        <v>0.91546000000000016</v>
      </c>
      <c r="C146" s="44">
        <f>(C4+C18+C32+C46+C60+C74+C88+C102+C116+C130)/10</f>
        <v>0.93509999999999993</v>
      </c>
      <c r="D146" s="44">
        <f>(D4+D18+D32+D46+D60+D74+D88+D102+D116+D130)/10</f>
        <v>0.92523999999999995</v>
      </c>
      <c r="E146" s="44">
        <f>(E4+E18+E32+E46+E60+E74+E88+E102+E116+E130)/10</f>
        <v>0.93290999999999991</v>
      </c>
      <c r="F146" s="44">
        <f>(F4+F18+F32+F46+F60+F74+F88+F102+F116+F130)/10</f>
        <v>0.92984999999999984</v>
      </c>
      <c r="G146" s="44">
        <f>(G4+G18+G32+G46+G60+G74+G88+G102+G116+G130)/10</f>
        <v>0.92756000000000005</v>
      </c>
      <c r="H146" s="44">
        <f>(H4+H18+H32+H46+H60+H74+H88+H102+H116+H130)/10</f>
        <v>0.92283999999999988</v>
      </c>
      <c r="I146" s="44">
        <f>(I4+I18+I32+I46+I60+I74+I88+I102+I116+I130)/10</f>
        <v>0.91681999999999986</v>
      </c>
      <c r="J146" s="44">
        <f>(J4+J18+J32+J46+J60+J74+J88+J102+J116+J130)/10</f>
        <v>0.92681999999999998</v>
      </c>
      <c r="K146" s="44">
        <f>(K4+K18+K32+K46+K60+K74+K88+K102+K116+K130)/10</f>
        <v>0.92298000000000013</v>
      </c>
    </row>
    <row r="147" spans="1:11" x14ac:dyDescent="0.3">
      <c r="A147" s="42" t="s">
        <v>36</v>
      </c>
      <c r="B147" s="46" t="e">
        <f>(B11+B25+B39+B53+B67+B81+B95+B109+B123+B137)/10</f>
        <v>#DIV/0!</v>
      </c>
      <c r="C147" s="46" t="e">
        <f>(C11+C25+C39+C53+C67+C81+C95+C109+C123+C137)/10</f>
        <v>#DIV/0!</v>
      </c>
      <c r="D147" s="46" t="e">
        <f>(D11+D25+D39+D53+D67+D81+D95+D109+D123+D137)/10</f>
        <v>#DIV/0!</v>
      </c>
      <c r="E147" s="46" t="e">
        <f>(E11+E25+E39+E53+E67+E81+E95+E109+E123+E137)/10</f>
        <v>#DIV/0!</v>
      </c>
      <c r="F147" s="46" t="e">
        <f>(F11+F25+F39+F53+F67+F81+F95+F109+F123+F137)/10</f>
        <v>#DIV/0!</v>
      </c>
      <c r="G147" s="46" t="e">
        <f>(G11+G25+G39+G53+G67+G81+G95+G109+G123+G137)/10</f>
        <v>#DIV/0!</v>
      </c>
      <c r="H147" s="46" t="e">
        <f>(H11+H25+H39+H53+H67+H81+H95+H109+H123+H137)/10</f>
        <v>#DIV/0!</v>
      </c>
      <c r="I147" s="44" t="e">
        <f>(I11+I25+I39+I53+I67+I81+I95+I109+I123+I137)/10</f>
        <v>#DIV/0!</v>
      </c>
      <c r="J147" s="44" t="e">
        <f>(J11+J25+J39+J53+J67+J81+J95+J109+J123+J137)/10</f>
        <v>#DIV/0!</v>
      </c>
      <c r="K147" s="44" t="e">
        <f>(K11+K25+K39+K53+K67+K81+K95+K109+K123+K137)/10</f>
        <v>#DIV/0!</v>
      </c>
    </row>
    <row r="148" spans="1:11" x14ac:dyDescent="0.3">
      <c r="A148" s="42" t="s">
        <v>35</v>
      </c>
      <c r="B148" s="44">
        <f>(B12+B26+B40+B54+B68+B82+B96+B110+B124+B138)/10</f>
        <v>5.9592074592074593E-2</v>
      </c>
      <c r="C148" s="44">
        <f>(C12+C26+C40+C54+C68+C82+C96+C110+C124+C138)/10</f>
        <v>0.10527528027528028</v>
      </c>
      <c r="D148" s="44">
        <f>(D12+D26+D40+D54+D68+D82+D96+D110+D124+D138)/10</f>
        <v>0</v>
      </c>
      <c r="E148" s="44">
        <f>(E12+E26+E40+E54+E68+E82+E96+E110+E124+E138)/10</f>
        <v>7.3149350649350645E-2</v>
      </c>
      <c r="F148" s="44">
        <f>(F12+F26+F40+F54+F68+F82+F96+F110+F124+F138)/10</f>
        <v>0</v>
      </c>
      <c r="G148" s="44">
        <f>(G12+G26+G40+G54+G68+G82+G96+G110+G124+G138)/10</f>
        <v>0.05</v>
      </c>
      <c r="H148" s="44">
        <f>(H12+H26+H40+H54+H68+H82+H96+H110+H124+H138)/10</f>
        <v>0.37355866355866352</v>
      </c>
      <c r="I148" s="44">
        <f>(I12+I26+I40+I54+I68+I82+I96+I110+I124+I138)/10</f>
        <v>8.7707847707847703E-2</v>
      </c>
      <c r="J148" s="44">
        <f>(J12+J26+J40+J54+J68+J82+J96+J110+J124+J138)/10</f>
        <v>0.36060800310800312</v>
      </c>
      <c r="K148" s="44">
        <f>(K12+K26+K40+K54+K68+K82+K96+K110+K124+K138)/10</f>
        <v>0</v>
      </c>
    </row>
    <row r="149" spans="1:11" x14ac:dyDescent="0.3">
      <c r="A149" s="42" t="s">
        <v>37</v>
      </c>
      <c r="B149" s="44">
        <f>(B13+B27+B41+B55+B69+B83+B97+B111+B125+B139)/10</f>
        <v>0.96667763537968143</v>
      </c>
      <c r="C149" s="44">
        <f>(C13+C27+C41+C55+C69+C83+C97+C111+C125+C139)/10</f>
        <v>1</v>
      </c>
      <c r="D149" s="44">
        <f>(D13+D27+D41+D55+D69+D83+D97+D111+D125+D139)/10</f>
        <v>1</v>
      </c>
      <c r="E149" s="44">
        <f>(E13+E27+E41+E55+E69+E83+E97+E111+E125+E139)/10</f>
        <v>0.97583960292580973</v>
      </c>
      <c r="F149" s="44">
        <f>(F13+F27+F41+F55+F69+F83+F97+F111+F125+F139)/10</f>
        <v>0.99523809523809526</v>
      </c>
      <c r="G149" s="44">
        <f>(G13+G27+G41+G55+G69+G83+G97+G111+G125+G139)/10</f>
        <v>0.9821428571428571</v>
      </c>
      <c r="H149" s="44">
        <f>(H13+H27+H41+H55+H69+H83+H97+H111+H125+H139)/10</f>
        <v>0.99242857142857144</v>
      </c>
      <c r="I149" s="44">
        <f>(I13+I27+I41+I55+I69+I83+I97+I111+I125+I139)/10</f>
        <v>0.96960147023076093</v>
      </c>
      <c r="J149" s="44">
        <f>(J13+J27+J41+J55+J69+J83+J97+J111+J125+J139)/10</f>
        <v>0.92227391220526234</v>
      </c>
      <c r="K149" s="44">
        <f>(K13+K27+K41+K55+K69+K83+K97+K111+K125+K139)/10</f>
        <v>1</v>
      </c>
    </row>
    <row r="150" spans="1:11" x14ac:dyDescent="0.3">
      <c r="A150" s="42" t="s">
        <v>48</v>
      </c>
      <c r="B150" s="44">
        <f>(B43+B57+B71+N84+B99+B113+B127+B141)/10</f>
        <v>3.6515151515151514E-2</v>
      </c>
      <c r="C150" s="44">
        <f>(C43+C57+C71+O84+C99+C113+C127+C141)/10</f>
        <v>0.10527528027528028</v>
      </c>
      <c r="D150" s="44">
        <f>(D43+D57+D71+P84+D99+D113+D127+D141)/10</f>
        <v>0</v>
      </c>
      <c r="E150" s="44">
        <f>(E43+E57+E71+Q84+E99+E113+E127+E141)/10</f>
        <v>5.4058441558441549E-2</v>
      </c>
      <c r="F150" s="44">
        <f>(F43+F57+F71+R84+F99+F113+F127+F141)/10</f>
        <v>0</v>
      </c>
      <c r="G150" s="44">
        <f>(G43+G57+G71+S84+G99+G113+G127+G141)/10</f>
        <v>0.05</v>
      </c>
      <c r="H150" s="44">
        <f>(H43+H57+H71+T84+H99+H113+H127+H141)/10</f>
        <v>0.31244755244755246</v>
      </c>
      <c r="I150" s="44">
        <f>(I43+I57+I71+U84+I99+I113+I127+I141)/10</f>
        <v>8.1041181041181048E-2</v>
      </c>
      <c r="J150" s="44">
        <f>(J43+J57+J71+V84+J99+J113+J127+J141)/10</f>
        <v>0.23022727272727272</v>
      </c>
      <c r="K150" s="44">
        <f>(K43+K57+K71+W84+K99+K113+K127+K141)/10</f>
        <v>0</v>
      </c>
    </row>
    <row r="151" spans="1:11" x14ac:dyDescent="0.3">
      <c r="A151" s="43" t="s">
        <v>49</v>
      </c>
      <c r="B151" s="44">
        <f>(B16+B30+B44+B58+B72+B86+B100+B114+B128+B142)/10</f>
        <v>3.3322364620318581E-2</v>
      </c>
      <c r="C151" s="44">
        <f>(C16+C30+C44+C58+C72+C86+C100+C114+C128+C142)/10</f>
        <v>0</v>
      </c>
      <c r="D151" s="44">
        <f>(D16+D30+D44+D58+D72+D86+D100+D114+D128+D142)/10</f>
        <v>0</v>
      </c>
      <c r="E151" s="44">
        <f>(E16+E30+E44+E58+E72+E86+E100+E114+E128+E142)/10</f>
        <v>2.4160397074190178E-2</v>
      </c>
      <c r="F151" s="44">
        <f>(F16+F30+F44+F58+F72+F86+F100+F114+F128+F142)/10</f>
        <v>4.7619047619047615E-3</v>
      </c>
      <c r="G151" s="44">
        <f>(G16+G30+G44+G58+G72+G86+G100+G114+G128+G142)/10</f>
        <v>1.7857142857142856E-2</v>
      </c>
      <c r="H151" s="44">
        <f>(H16+H30+H44+H58+H72+H86+H100+H114+H128+H142)/10</f>
        <v>7.571428571428571E-3</v>
      </c>
      <c r="I151" s="44">
        <f>(I16+I30+I44+I58+I72+I86+I100+I114+I128+I142)/10</f>
        <v>3.0398529769239145E-2</v>
      </c>
      <c r="J151" s="44">
        <f>(J16+J30+J44+J58+J72+J86+J100+J114+J128+J142)/10</f>
        <v>7.7726087794737664E-2</v>
      </c>
      <c r="K151" s="44">
        <f>(K16+K30+K44+K58+K72+K86+K100+K114+K128+K142)/10</f>
        <v>0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B147:K147" evalErro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348D-B5CF-41CE-ACE7-2281B59CE5DA}">
  <dimension ref="A1:K151"/>
  <sheetViews>
    <sheetView topLeftCell="A127" workbookViewId="0">
      <selection activeCell="B145" sqref="B145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7" t="s">
        <v>44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0.93400000000000005</v>
      </c>
      <c r="C4" s="44">
        <v>0.9466</v>
      </c>
      <c r="D4" s="44">
        <v>0.94720000000000004</v>
      </c>
      <c r="E4" s="44">
        <v>0.9415</v>
      </c>
      <c r="F4" s="44">
        <v>0.94750000000000001</v>
      </c>
      <c r="G4" s="44">
        <v>0.94710000000000005</v>
      </c>
      <c r="H4" s="44">
        <v>0.93310000000000004</v>
      </c>
      <c r="I4" s="44">
        <v>0.94289999999999996</v>
      </c>
      <c r="J4" s="44">
        <v>0.94430000000000003</v>
      </c>
      <c r="K4" s="44">
        <v>0.9415</v>
      </c>
    </row>
    <row r="6" spans="1:11" x14ac:dyDescent="0.3">
      <c r="A6" s="38" t="s">
        <v>40</v>
      </c>
      <c r="B6" s="35">
        <v>5</v>
      </c>
      <c r="C6" s="35">
        <v>4</v>
      </c>
      <c r="D6" s="35">
        <v>4</v>
      </c>
      <c r="E6" s="35">
        <v>10</v>
      </c>
      <c r="F6" s="35">
        <v>5</v>
      </c>
      <c r="G6" s="35">
        <v>7</v>
      </c>
      <c r="H6" s="35">
        <v>5</v>
      </c>
      <c r="I6" s="35">
        <v>5</v>
      </c>
      <c r="J6" s="35">
        <v>11</v>
      </c>
      <c r="K6" s="35">
        <v>15</v>
      </c>
    </row>
    <row r="7" spans="1:11" x14ac:dyDescent="0.3">
      <c r="A7" s="38" t="s">
        <v>38</v>
      </c>
      <c r="B7" s="35">
        <v>45</v>
      </c>
      <c r="C7" s="35">
        <v>45</v>
      </c>
      <c r="D7" s="35">
        <v>54</v>
      </c>
      <c r="E7" s="35">
        <v>44</v>
      </c>
      <c r="F7" s="35">
        <v>42</v>
      </c>
      <c r="G7" s="35">
        <v>51</v>
      </c>
      <c r="H7" s="35">
        <v>47</v>
      </c>
      <c r="I7" s="35">
        <v>53</v>
      </c>
      <c r="J7" s="35">
        <v>48</v>
      </c>
      <c r="K7" s="35">
        <v>45</v>
      </c>
    </row>
    <row r="8" spans="1:11" x14ac:dyDescent="0.3">
      <c r="A8" s="38" t="s">
        <v>41</v>
      </c>
      <c r="B8" s="35">
        <v>2</v>
      </c>
      <c r="C8" s="35">
        <v>1</v>
      </c>
      <c r="D8" s="35">
        <v>1</v>
      </c>
      <c r="E8" s="35">
        <v>3</v>
      </c>
      <c r="F8" s="35">
        <v>0</v>
      </c>
      <c r="G8" s="35">
        <v>0</v>
      </c>
      <c r="H8" s="35">
        <v>4</v>
      </c>
      <c r="I8" s="35">
        <v>2</v>
      </c>
      <c r="J8" s="35">
        <v>2</v>
      </c>
      <c r="K8" s="35">
        <v>4</v>
      </c>
    </row>
    <row r="9" spans="1:11" x14ac:dyDescent="0.3">
      <c r="A9" s="38" t="s">
        <v>39</v>
      </c>
      <c r="B9" s="35">
        <v>25</v>
      </c>
      <c r="C9" s="35">
        <v>27</v>
      </c>
      <c r="D9" s="35">
        <v>17</v>
      </c>
      <c r="E9" s="35">
        <v>20</v>
      </c>
      <c r="F9" s="35">
        <v>30</v>
      </c>
      <c r="G9" s="35">
        <v>19</v>
      </c>
      <c r="H9" s="35">
        <v>21</v>
      </c>
      <c r="I9" s="35">
        <v>17</v>
      </c>
      <c r="J9" s="35">
        <v>16</v>
      </c>
      <c r="K9" s="35">
        <v>13</v>
      </c>
    </row>
    <row r="10" spans="1:11" x14ac:dyDescent="0.3">
      <c r="A10" s="72" t="s">
        <v>46</v>
      </c>
      <c r="B10" s="44">
        <f>(B6+B7)/SUM(B6:B9)</f>
        <v>0.64935064935064934</v>
      </c>
      <c r="C10" s="44">
        <f t="shared" ref="C10:K10" si="0">(C6+C7)/SUM(C6:C9)</f>
        <v>0.63636363636363635</v>
      </c>
      <c r="D10" s="44">
        <f t="shared" si="0"/>
        <v>0.76315789473684215</v>
      </c>
      <c r="E10" s="44">
        <f t="shared" si="0"/>
        <v>0.70129870129870131</v>
      </c>
      <c r="F10" s="44">
        <f t="shared" si="0"/>
        <v>0.61038961038961037</v>
      </c>
      <c r="G10" s="44">
        <f t="shared" si="0"/>
        <v>0.75324675324675328</v>
      </c>
      <c r="H10" s="44">
        <f t="shared" si="0"/>
        <v>0.67532467532467533</v>
      </c>
      <c r="I10" s="44">
        <f t="shared" si="0"/>
        <v>0.75324675324675328</v>
      </c>
      <c r="J10" s="44">
        <f t="shared" si="0"/>
        <v>0.76623376623376627</v>
      </c>
      <c r="K10" s="44">
        <f t="shared" si="0"/>
        <v>0.77922077922077926</v>
      </c>
    </row>
    <row r="11" spans="1:11" x14ac:dyDescent="0.3">
      <c r="A11" s="37" t="s">
        <v>36</v>
      </c>
      <c r="B11" s="44">
        <f>B6/(B6+B8)</f>
        <v>0.7142857142857143</v>
      </c>
      <c r="C11" s="44">
        <f t="shared" ref="C11:K11" si="1">C6/(C6+C8)</f>
        <v>0.8</v>
      </c>
      <c r="D11" s="44">
        <f t="shared" si="1"/>
        <v>0.8</v>
      </c>
      <c r="E11" s="44">
        <f t="shared" si="1"/>
        <v>0.76923076923076927</v>
      </c>
      <c r="F11" s="44">
        <f t="shared" si="1"/>
        <v>1</v>
      </c>
      <c r="G11" s="44">
        <f t="shared" si="1"/>
        <v>1</v>
      </c>
      <c r="H11" s="44">
        <f t="shared" si="1"/>
        <v>0.55555555555555558</v>
      </c>
      <c r="I11" s="44">
        <f t="shared" si="1"/>
        <v>0.7142857142857143</v>
      </c>
      <c r="J11" s="44">
        <f t="shared" si="1"/>
        <v>0.84615384615384615</v>
      </c>
      <c r="K11" s="44">
        <f t="shared" si="1"/>
        <v>0.78947368421052633</v>
      </c>
    </row>
    <row r="12" spans="1:11" x14ac:dyDescent="0.3">
      <c r="A12" s="37" t="s">
        <v>35</v>
      </c>
      <c r="B12" s="44">
        <f>B6/(B6+B9)</f>
        <v>0.16666666666666666</v>
      </c>
      <c r="C12" s="44">
        <f t="shared" ref="C12:K12" si="2">C6/(C6+C9)</f>
        <v>0.12903225806451613</v>
      </c>
      <c r="D12" s="44">
        <f t="shared" si="2"/>
        <v>0.19047619047619047</v>
      </c>
      <c r="E12" s="44">
        <f t="shared" si="2"/>
        <v>0.33333333333333331</v>
      </c>
      <c r="F12" s="44">
        <f t="shared" si="2"/>
        <v>0.14285714285714285</v>
      </c>
      <c r="G12" s="44">
        <f t="shared" si="2"/>
        <v>0.26923076923076922</v>
      </c>
      <c r="H12" s="44">
        <f t="shared" si="2"/>
        <v>0.19230769230769232</v>
      </c>
      <c r="I12" s="44">
        <f t="shared" si="2"/>
        <v>0.22727272727272727</v>
      </c>
      <c r="J12" s="44">
        <f t="shared" si="2"/>
        <v>0.40740740740740738</v>
      </c>
      <c r="K12" s="44">
        <f t="shared" si="2"/>
        <v>0.5357142857142857</v>
      </c>
    </row>
    <row r="13" spans="1:11" x14ac:dyDescent="0.3">
      <c r="A13" s="37" t="s">
        <v>37</v>
      </c>
      <c r="B13" s="44">
        <f>B7/(B7+B8)</f>
        <v>0.95744680851063835</v>
      </c>
      <c r="C13" s="44">
        <f t="shared" ref="C13:K13" si="3">C7/(C7+C8)</f>
        <v>0.97826086956521741</v>
      </c>
      <c r="D13" s="44">
        <f t="shared" si="3"/>
        <v>0.98181818181818181</v>
      </c>
      <c r="E13" s="44">
        <f t="shared" si="3"/>
        <v>0.93617021276595747</v>
      </c>
      <c r="F13" s="44">
        <f t="shared" si="3"/>
        <v>1</v>
      </c>
      <c r="G13" s="44">
        <f t="shared" si="3"/>
        <v>1</v>
      </c>
      <c r="H13" s="44">
        <f t="shared" si="3"/>
        <v>0.92156862745098034</v>
      </c>
      <c r="I13" s="44">
        <f t="shared" si="3"/>
        <v>0.96363636363636362</v>
      </c>
      <c r="J13" s="44">
        <f t="shared" si="3"/>
        <v>0.96</v>
      </c>
      <c r="K13" s="44">
        <f t="shared" si="3"/>
        <v>0.91836734693877553</v>
      </c>
    </row>
    <row r="14" spans="1:11" x14ac:dyDescent="0.3">
      <c r="C14" s="44"/>
    </row>
    <row r="15" spans="1:11" x14ac:dyDescent="0.3">
      <c r="A15" s="37" t="s">
        <v>43</v>
      </c>
      <c r="B15" s="44">
        <f>B6/(B6+B9)</f>
        <v>0.16666666666666666</v>
      </c>
      <c r="C15" s="44">
        <f t="shared" ref="C15:K15" si="4">C6/(C6+C9)</f>
        <v>0.12903225806451613</v>
      </c>
      <c r="D15" s="44">
        <f t="shared" si="4"/>
        <v>0.19047619047619047</v>
      </c>
      <c r="E15" s="44">
        <f t="shared" si="4"/>
        <v>0.33333333333333331</v>
      </c>
      <c r="F15" s="44">
        <f t="shared" si="4"/>
        <v>0.14285714285714285</v>
      </c>
      <c r="G15" s="44">
        <f t="shared" si="4"/>
        <v>0.26923076923076922</v>
      </c>
      <c r="H15" s="44">
        <f t="shared" si="4"/>
        <v>0.19230769230769232</v>
      </c>
      <c r="I15" s="44">
        <f t="shared" si="4"/>
        <v>0.22727272727272727</v>
      </c>
      <c r="J15" s="44">
        <f t="shared" si="4"/>
        <v>0.40740740740740738</v>
      </c>
      <c r="K15" s="44">
        <f t="shared" si="4"/>
        <v>0.5357142857142857</v>
      </c>
    </row>
    <row r="16" spans="1:11" x14ac:dyDescent="0.3">
      <c r="A16" s="37" t="s">
        <v>42</v>
      </c>
      <c r="B16" s="44">
        <f>B8/(B8+B7)</f>
        <v>4.2553191489361701E-2</v>
      </c>
      <c r="C16" s="44">
        <f t="shared" ref="C16:K16" si="5">C8/(C8+C7)</f>
        <v>2.1739130434782608E-2</v>
      </c>
      <c r="D16" s="44">
        <f t="shared" si="5"/>
        <v>1.8181818181818181E-2</v>
      </c>
      <c r="E16" s="44">
        <f t="shared" si="5"/>
        <v>6.3829787234042548E-2</v>
      </c>
      <c r="F16" s="44">
        <f t="shared" si="5"/>
        <v>0</v>
      </c>
      <c r="G16" s="44">
        <f t="shared" si="5"/>
        <v>0</v>
      </c>
      <c r="H16" s="44">
        <f t="shared" si="5"/>
        <v>7.8431372549019607E-2</v>
      </c>
      <c r="I16" s="44">
        <f t="shared" si="5"/>
        <v>3.6363636363636362E-2</v>
      </c>
      <c r="J16" s="44">
        <f t="shared" si="5"/>
        <v>0.04</v>
      </c>
      <c r="K16" s="44">
        <f t="shared" si="5"/>
        <v>8.1632653061224483E-2</v>
      </c>
    </row>
    <row r="17" spans="1:11" x14ac:dyDescent="0.3">
      <c r="C17" s="44"/>
    </row>
    <row r="18" spans="1:11" x14ac:dyDescent="0.3">
      <c r="A18" s="39" t="s">
        <v>51</v>
      </c>
      <c r="B18" s="44">
        <v>0.93840000000000001</v>
      </c>
      <c r="C18" s="44">
        <v>0.93810000000000004</v>
      </c>
      <c r="D18" s="44">
        <v>0.93810000000000004</v>
      </c>
      <c r="E18" s="44">
        <v>4.3099999999999999E-2</v>
      </c>
      <c r="F18" s="44">
        <v>0.94710000000000005</v>
      </c>
      <c r="G18" s="44">
        <v>0.94540000000000002</v>
      </c>
      <c r="H18" s="44">
        <v>0.94199999999999995</v>
      </c>
      <c r="I18" s="44">
        <v>0.94620000000000004</v>
      </c>
      <c r="J18" s="44">
        <v>0.9385</v>
      </c>
      <c r="K18" s="44">
        <v>0.93720000000000003</v>
      </c>
    </row>
    <row r="20" spans="1:11" x14ac:dyDescent="0.3">
      <c r="A20" s="38" t="s">
        <v>40</v>
      </c>
      <c r="B20" s="35">
        <v>14</v>
      </c>
      <c r="C20" s="35">
        <v>9</v>
      </c>
      <c r="D20" s="35">
        <v>8</v>
      </c>
      <c r="E20" s="35">
        <v>14</v>
      </c>
      <c r="F20" s="35">
        <v>8</v>
      </c>
      <c r="G20" s="35">
        <v>8</v>
      </c>
      <c r="H20" s="35">
        <v>1</v>
      </c>
      <c r="I20" s="35">
        <v>3</v>
      </c>
      <c r="J20" s="35">
        <v>9</v>
      </c>
      <c r="K20" s="35">
        <v>16</v>
      </c>
    </row>
    <row r="21" spans="1:11" x14ac:dyDescent="0.3">
      <c r="A21" s="38" t="s">
        <v>38</v>
      </c>
      <c r="B21" s="35">
        <v>46</v>
      </c>
      <c r="C21" s="48">
        <v>43</v>
      </c>
      <c r="D21" s="35">
        <v>56</v>
      </c>
      <c r="E21" s="35">
        <v>52</v>
      </c>
      <c r="F21" s="35">
        <v>50</v>
      </c>
      <c r="G21" s="35">
        <v>47</v>
      </c>
      <c r="H21" s="35">
        <v>50</v>
      </c>
      <c r="I21" s="35">
        <v>52</v>
      </c>
      <c r="J21" s="35">
        <v>49</v>
      </c>
      <c r="K21" s="35">
        <v>42</v>
      </c>
    </row>
    <row r="22" spans="1:11" x14ac:dyDescent="0.3">
      <c r="A22" s="38" t="s">
        <v>41</v>
      </c>
      <c r="B22" s="35">
        <v>3</v>
      </c>
      <c r="C22" s="35">
        <v>3</v>
      </c>
      <c r="D22" s="35">
        <v>0</v>
      </c>
      <c r="E22" s="35">
        <v>3</v>
      </c>
      <c r="F22" s="35">
        <v>2</v>
      </c>
      <c r="G22" s="35">
        <v>0</v>
      </c>
      <c r="H22" s="35">
        <v>2</v>
      </c>
      <c r="I22" s="35">
        <v>0</v>
      </c>
      <c r="J22" s="35">
        <v>3</v>
      </c>
      <c r="K22" s="35">
        <v>2</v>
      </c>
    </row>
    <row r="23" spans="1:11" x14ac:dyDescent="0.3">
      <c r="A23" s="38" t="s">
        <v>39</v>
      </c>
      <c r="B23" s="35">
        <v>14</v>
      </c>
      <c r="C23" s="35">
        <v>22</v>
      </c>
      <c r="D23" s="35">
        <v>12</v>
      </c>
      <c r="E23" s="35">
        <v>8</v>
      </c>
      <c r="F23" s="35">
        <v>17</v>
      </c>
      <c r="G23" s="35">
        <v>22</v>
      </c>
      <c r="H23" s="35">
        <v>22</v>
      </c>
      <c r="I23" s="35">
        <v>22</v>
      </c>
      <c r="J23" s="35">
        <v>16</v>
      </c>
      <c r="K23" s="35">
        <v>15</v>
      </c>
    </row>
    <row r="24" spans="1:11" x14ac:dyDescent="0.3">
      <c r="A24" s="72" t="s">
        <v>46</v>
      </c>
      <c r="B24" s="44">
        <f>(B20+B21)/SUM(B20:B23)</f>
        <v>0.77922077922077926</v>
      </c>
      <c r="C24" s="44">
        <f t="shared" ref="C24" si="6">(C20+C21)/SUM(C20:C23)</f>
        <v>0.67532467532467533</v>
      </c>
      <c r="D24" s="44">
        <f t="shared" ref="D24" si="7">(D20+D21)/SUM(D20:D23)</f>
        <v>0.84210526315789469</v>
      </c>
      <c r="E24" s="44">
        <f t="shared" ref="E24" si="8">(E20+E21)/SUM(E20:E23)</f>
        <v>0.8571428571428571</v>
      </c>
      <c r="F24" s="44">
        <f t="shared" ref="F24" si="9">(F20+F21)/SUM(F20:F23)</f>
        <v>0.75324675324675328</v>
      </c>
      <c r="G24" s="44">
        <f t="shared" ref="G24" si="10">(G20+G21)/SUM(G20:G23)</f>
        <v>0.7142857142857143</v>
      </c>
      <c r="H24" s="44">
        <f t="shared" ref="H24" si="11">(H20+H21)/SUM(H20:H23)</f>
        <v>0.68</v>
      </c>
      <c r="I24" s="44">
        <f t="shared" ref="I24" si="12">(I20+I21)/SUM(I20:I23)</f>
        <v>0.7142857142857143</v>
      </c>
      <c r="J24" s="44">
        <f t="shared" ref="J24" si="13">(J20+J21)/SUM(J20:J23)</f>
        <v>0.75324675324675328</v>
      </c>
      <c r="K24" s="44">
        <f t="shared" ref="K24" si="14">(K20+K21)/SUM(K20:K23)</f>
        <v>0.77333333333333332</v>
      </c>
    </row>
    <row r="25" spans="1:11" x14ac:dyDescent="0.3">
      <c r="A25" s="37" t="s">
        <v>36</v>
      </c>
      <c r="B25" s="44">
        <f>B20/(B20+B22)</f>
        <v>0.82352941176470584</v>
      </c>
      <c r="C25" s="44">
        <f t="shared" ref="C25:K25" si="15">C20/(C20+C22)</f>
        <v>0.75</v>
      </c>
      <c r="D25" s="44">
        <f t="shared" si="15"/>
        <v>1</v>
      </c>
      <c r="E25" s="44">
        <f t="shared" si="15"/>
        <v>0.82352941176470584</v>
      </c>
      <c r="F25" s="44">
        <f t="shared" si="15"/>
        <v>0.8</v>
      </c>
      <c r="G25" s="44">
        <f t="shared" si="15"/>
        <v>1</v>
      </c>
      <c r="H25" s="44">
        <f t="shared" si="15"/>
        <v>0.33333333333333331</v>
      </c>
      <c r="I25" s="44">
        <f t="shared" si="15"/>
        <v>1</v>
      </c>
      <c r="J25" s="44">
        <f t="shared" si="15"/>
        <v>0.75</v>
      </c>
      <c r="K25" s="44">
        <f t="shared" si="15"/>
        <v>0.88888888888888884</v>
      </c>
    </row>
    <row r="26" spans="1:11" x14ac:dyDescent="0.3">
      <c r="A26" s="37" t="s">
        <v>35</v>
      </c>
      <c r="B26" s="44">
        <f>B20/(B20+B23)</f>
        <v>0.5</v>
      </c>
      <c r="C26" s="44">
        <f t="shared" ref="C26:K26" si="16">C20/(C20+C23)</f>
        <v>0.29032258064516131</v>
      </c>
      <c r="D26" s="44">
        <f t="shared" si="16"/>
        <v>0.4</v>
      </c>
      <c r="E26" s="44">
        <f t="shared" si="16"/>
        <v>0.63636363636363635</v>
      </c>
      <c r="F26" s="44">
        <f t="shared" si="16"/>
        <v>0.32</v>
      </c>
      <c r="G26" s="44">
        <f t="shared" si="16"/>
        <v>0.26666666666666666</v>
      </c>
      <c r="H26" s="44">
        <f t="shared" si="16"/>
        <v>4.3478260869565216E-2</v>
      </c>
      <c r="I26" s="44">
        <f t="shared" si="16"/>
        <v>0.12</v>
      </c>
      <c r="J26" s="44">
        <f t="shared" si="16"/>
        <v>0.36</v>
      </c>
      <c r="K26" s="44">
        <f t="shared" si="16"/>
        <v>0.5161290322580645</v>
      </c>
    </row>
    <row r="27" spans="1:11" x14ac:dyDescent="0.3">
      <c r="A27" s="37" t="s">
        <v>37</v>
      </c>
      <c r="B27" s="44">
        <f>B21/(B21+B22)</f>
        <v>0.93877551020408168</v>
      </c>
      <c r="C27" s="44">
        <f t="shared" ref="C27:K27" si="17">C21/(C21+C22)</f>
        <v>0.93478260869565222</v>
      </c>
      <c r="D27" s="44">
        <f t="shared" si="17"/>
        <v>1</v>
      </c>
      <c r="E27" s="44">
        <f t="shared" si="17"/>
        <v>0.94545454545454544</v>
      </c>
      <c r="F27" s="44">
        <f t="shared" si="17"/>
        <v>0.96153846153846156</v>
      </c>
      <c r="G27" s="44">
        <f t="shared" si="17"/>
        <v>1</v>
      </c>
      <c r="H27" s="44">
        <f t="shared" si="17"/>
        <v>0.96153846153846156</v>
      </c>
      <c r="I27" s="44">
        <f t="shared" si="17"/>
        <v>1</v>
      </c>
      <c r="J27" s="44">
        <f t="shared" si="17"/>
        <v>0.94230769230769229</v>
      </c>
      <c r="K27" s="44">
        <f t="shared" si="17"/>
        <v>0.95454545454545459</v>
      </c>
    </row>
    <row r="28" spans="1:11" x14ac:dyDescent="0.3"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3">
      <c r="A29" s="37" t="s">
        <v>43</v>
      </c>
      <c r="B29" s="44">
        <f>B20/(B20+B23)</f>
        <v>0.5</v>
      </c>
      <c r="C29" s="44">
        <f t="shared" ref="C29:K29" si="18">C20/(C20+C23)</f>
        <v>0.29032258064516131</v>
      </c>
      <c r="D29" s="44">
        <f t="shared" si="18"/>
        <v>0.4</v>
      </c>
      <c r="E29" s="44">
        <f t="shared" si="18"/>
        <v>0.63636363636363635</v>
      </c>
      <c r="F29" s="44">
        <f t="shared" si="18"/>
        <v>0.32</v>
      </c>
      <c r="G29" s="44">
        <f t="shared" si="18"/>
        <v>0.26666666666666666</v>
      </c>
      <c r="H29" s="44">
        <f t="shared" si="18"/>
        <v>4.3478260869565216E-2</v>
      </c>
      <c r="I29" s="44">
        <f t="shared" si="18"/>
        <v>0.12</v>
      </c>
      <c r="J29" s="44">
        <f t="shared" si="18"/>
        <v>0.36</v>
      </c>
      <c r="K29" s="44">
        <f t="shared" si="18"/>
        <v>0.5161290322580645</v>
      </c>
    </row>
    <row r="30" spans="1:11" x14ac:dyDescent="0.3">
      <c r="A30" s="37" t="s">
        <v>42</v>
      </c>
      <c r="B30" s="44">
        <f>B22/(B22+B21)</f>
        <v>6.1224489795918366E-2</v>
      </c>
      <c r="C30" s="44">
        <f t="shared" ref="C30:K30" si="19">C22/(C22+C21)</f>
        <v>6.5217391304347824E-2</v>
      </c>
      <c r="D30" s="44">
        <f t="shared" si="19"/>
        <v>0</v>
      </c>
      <c r="E30" s="44">
        <f t="shared" si="19"/>
        <v>5.4545454545454543E-2</v>
      </c>
      <c r="F30" s="44">
        <f t="shared" si="19"/>
        <v>3.8461538461538464E-2</v>
      </c>
      <c r="G30" s="44">
        <f t="shared" si="19"/>
        <v>0</v>
      </c>
      <c r="H30" s="44">
        <f t="shared" si="19"/>
        <v>3.8461538461538464E-2</v>
      </c>
      <c r="I30" s="44">
        <f t="shared" si="19"/>
        <v>0</v>
      </c>
      <c r="J30" s="44">
        <f t="shared" si="19"/>
        <v>5.7692307692307696E-2</v>
      </c>
      <c r="K30" s="44">
        <f t="shared" si="19"/>
        <v>4.5454545454545456E-2</v>
      </c>
    </row>
    <row r="31" spans="1:11" x14ac:dyDescent="0.3">
      <c r="C31" s="44"/>
    </row>
    <row r="32" spans="1:11" x14ac:dyDescent="0.3">
      <c r="A32" s="39" t="s">
        <v>52</v>
      </c>
      <c r="B32" s="44">
        <v>0.94369999999999998</v>
      </c>
      <c r="C32" s="44">
        <v>0.94179999999999997</v>
      </c>
      <c r="D32" s="44">
        <v>0.94969999999999999</v>
      </c>
      <c r="E32" s="44">
        <v>0.94579999999999997</v>
      </c>
      <c r="F32" s="44">
        <v>0.94330000000000003</v>
      </c>
      <c r="G32" s="44">
        <v>0.94399999999999995</v>
      </c>
      <c r="H32" s="44">
        <v>0.94079999999999997</v>
      </c>
      <c r="I32" s="44">
        <v>0.94199999999999995</v>
      </c>
      <c r="J32" s="44">
        <v>0.92779999999999996</v>
      </c>
      <c r="K32" s="44">
        <v>0.94140000000000001</v>
      </c>
    </row>
    <row r="34" spans="1:11" x14ac:dyDescent="0.3">
      <c r="A34" s="38" t="s">
        <v>40</v>
      </c>
      <c r="B34" s="35">
        <v>8</v>
      </c>
      <c r="C34" s="48">
        <v>4</v>
      </c>
      <c r="D34" s="35">
        <v>6</v>
      </c>
      <c r="E34" s="35">
        <v>10</v>
      </c>
      <c r="F34" s="35">
        <v>7</v>
      </c>
      <c r="G34" s="35">
        <v>2</v>
      </c>
      <c r="H34" s="35">
        <v>5</v>
      </c>
      <c r="I34" s="35">
        <v>3</v>
      </c>
      <c r="J34" s="35">
        <v>8</v>
      </c>
      <c r="K34" s="35">
        <v>11</v>
      </c>
    </row>
    <row r="35" spans="1:11" x14ac:dyDescent="0.3">
      <c r="A35" s="38" t="s">
        <v>38</v>
      </c>
      <c r="B35" s="35">
        <v>50</v>
      </c>
      <c r="C35" s="48">
        <v>43</v>
      </c>
      <c r="D35" s="35">
        <v>52</v>
      </c>
      <c r="E35" s="35">
        <v>49</v>
      </c>
      <c r="F35" s="35">
        <v>49</v>
      </c>
      <c r="G35" s="35">
        <v>46</v>
      </c>
      <c r="H35" s="35">
        <v>48</v>
      </c>
      <c r="I35" s="35">
        <v>52</v>
      </c>
      <c r="J35" s="35">
        <v>49</v>
      </c>
      <c r="K35" s="35">
        <v>44</v>
      </c>
    </row>
    <row r="36" spans="1:11" x14ac:dyDescent="0.3">
      <c r="A36" s="38" t="s">
        <v>41</v>
      </c>
      <c r="B36" s="35">
        <v>3</v>
      </c>
      <c r="C36" s="35">
        <v>3</v>
      </c>
      <c r="D36" s="35">
        <v>0</v>
      </c>
      <c r="E36" s="35">
        <v>2</v>
      </c>
      <c r="F36" s="35">
        <v>4</v>
      </c>
      <c r="G36" s="35">
        <v>3</v>
      </c>
      <c r="H36" s="35">
        <v>0</v>
      </c>
      <c r="I36" s="35">
        <v>3</v>
      </c>
      <c r="J36" s="35">
        <v>0</v>
      </c>
      <c r="K36" s="35">
        <v>4</v>
      </c>
    </row>
    <row r="37" spans="1:11" x14ac:dyDescent="0.3">
      <c r="A37" s="38" t="s">
        <v>39</v>
      </c>
      <c r="B37" s="35">
        <v>16</v>
      </c>
      <c r="C37" s="35">
        <v>25</v>
      </c>
      <c r="D37" s="35">
        <v>19</v>
      </c>
      <c r="E37" s="35">
        <v>16</v>
      </c>
      <c r="F37" s="35">
        <v>17</v>
      </c>
      <c r="G37" s="35">
        <v>26</v>
      </c>
      <c r="H37" s="35">
        <v>24</v>
      </c>
      <c r="I37" s="35">
        <v>17</v>
      </c>
      <c r="J37" s="35">
        <v>18</v>
      </c>
      <c r="K37" s="35">
        <v>18</v>
      </c>
    </row>
    <row r="38" spans="1:11" x14ac:dyDescent="0.3">
      <c r="A38" s="72" t="s">
        <v>46</v>
      </c>
      <c r="B38" s="44">
        <f>(B34+B35)/SUM(B34:B37)</f>
        <v>0.75324675324675328</v>
      </c>
      <c r="C38" s="44">
        <f t="shared" ref="C38" si="20">(C34+C35)/SUM(C34:C37)</f>
        <v>0.62666666666666671</v>
      </c>
      <c r="D38" s="44">
        <f t="shared" ref="D38" si="21">(D34+D35)/SUM(D34:D37)</f>
        <v>0.75324675324675328</v>
      </c>
      <c r="E38" s="44">
        <f t="shared" ref="E38" si="22">(E34+E35)/SUM(E34:E37)</f>
        <v>0.76623376623376627</v>
      </c>
      <c r="F38" s="44">
        <f t="shared" ref="F38" si="23">(F34+F35)/SUM(F34:F37)</f>
        <v>0.72727272727272729</v>
      </c>
      <c r="G38" s="44">
        <f t="shared" ref="G38" si="24">(G34+G35)/SUM(G34:G37)</f>
        <v>0.62337662337662336</v>
      </c>
      <c r="H38" s="44">
        <f t="shared" ref="H38" si="25">(H34+H35)/SUM(H34:H37)</f>
        <v>0.68831168831168832</v>
      </c>
      <c r="I38" s="44">
        <f t="shared" ref="I38" si="26">(I34+I35)/SUM(I34:I37)</f>
        <v>0.73333333333333328</v>
      </c>
      <c r="J38" s="44">
        <f t="shared" ref="J38" si="27">(J34+J35)/SUM(J34:J37)</f>
        <v>0.76</v>
      </c>
      <c r="K38" s="44">
        <f t="shared" ref="K38" si="28">(K34+K35)/SUM(K34:K37)</f>
        <v>0.7142857142857143</v>
      </c>
    </row>
    <row r="39" spans="1:11" x14ac:dyDescent="0.3">
      <c r="A39" s="37" t="s">
        <v>36</v>
      </c>
      <c r="B39" s="44">
        <f>B34/(B34+B36)</f>
        <v>0.72727272727272729</v>
      </c>
      <c r="C39" s="44">
        <f t="shared" ref="C39:K39" si="29">C34/(C34+C36)</f>
        <v>0.5714285714285714</v>
      </c>
      <c r="D39" s="44">
        <f t="shared" si="29"/>
        <v>1</v>
      </c>
      <c r="E39" s="44">
        <f t="shared" si="29"/>
        <v>0.83333333333333337</v>
      </c>
      <c r="F39" s="44">
        <f t="shared" si="29"/>
        <v>0.63636363636363635</v>
      </c>
      <c r="G39" s="44">
        <f t="shared" si="29"/>
        <v>0.4</v>
      </c>
      <c r="H39" s="44">
        <f t="shared" si="29"/>
        <v>1</v>
      </c>
      <c r="I39" s="44">
        <f t="shared" si="29"/>
        <v>0.5</v>
      </c>
      <c r="J39" s="44">
        <f t="shared" si="29"/>
        <v>1</v>
      </c>
      <c r="K39" s="44">
        <f t="shared" si="29"/>
        <v>0.73333333333333328</v>
      </c>
    </row>
    <row r="40" spans="1:11" x14ac:dyDescent="0.3">
      <c r="A40" s="37" t="s">
        <v>35</v>
      </c>
      <c r="B40" s="44">
        <f>B34/(B34+B37)</f>
        <v>0.33333333333333331</v>
      </c>
      <c r="C40" s="44">
        <f t="shared" ref="C40:K40" si="30">C34/(C34+C37)</f>
        <v>0.13793103448275862</v>
      </c>
      <c r="D40" s="44">
        <f t="shared" si="30"/>
        <v>0.24</v>
      </c>
      <c r="E40" s="44">
        <f t="shared" si="30"/>
        <v>0.38461538461538464</v>
      </c>
      <c r="F40" s="44">
        <f t="shared" si="30"/>
        <v>0.29166666666666669</v>
      </c>
      <c r="G40" s="44">
        <f t="shared" si="30"/>
        <v>7.1428571428571425E-2</v>
      </c>
      <c r="H40" s="44">
        <f t="shared" si="30"/>
        <v>0.17241379310344829</v>
      </c>
      <c r="I40" s="44">
        <f t="shared" si="30"/>
        <v>0.15</v>
      </c>
      <c r="J40" s="44">
        <f t="shared" si="30"/>
        <v>0.30769230769230771</v>
      </c>
      <c r="K40" s="44">
        <f t="shared" si="30"/>
        <v>0.37931034482758619</v>
      </c>
    </row>
    <row r="41" spans="1:11" x14ac:dyDescent="0.3">
      <c r="A41" s="37" t="s">
        <v>37</v>
      </c>
      <c r="B41" s="44">
        <f>B35/(B35+B36)</f>
        <v>0.94339622641509435</v>
      </c>
      <c r="C41" s="44">
        <f t="shared" ref="C41:K41" si="31">C35/(C35+C36)</f>
        <v>0.93478260869565222</v>
      </c>
      <c r="D41" s="44">
        <f t="shared" si="31"/>
        <v>1</v>
      </c>
      <c r="E41" s="44">
        <f t="shared" si="31"/>
        <v>0.96078431372549022</v>
      </c>
      <c r="F41" s="44">
        <f t="shared" si="31"/>
        <v>0.92452830188679247</v>
      </c>
      <c r="G41" s="44">
        <f t="shared" si="31"/>
        <v>0.93877551020408168</v>
      </c>
      <c r="H41" s="44">
        <f t="shared" si="31"/>
        <v>1</v>
      </c>
      <c r="I41" s="44">
        <f t="shared" si="31"/>
        <v>0.94545454545454544</v>
      </c>
      <c r="J41" s="44">
        <f t="shared" si="31"/>
        <v>1</v>
      </c>
      <c r="K41" s="44">
        <f t="shared" si="31"/>
        <v>0.91666666666666663</v>
      </c>
    </row>
    <row r="42" spans="1:11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3">
      <c r="A43" s="37" t="s">
        <v>43</v>
      </c>
      <c r="B43" s="44">
        <f>B34/(B34+B37)</f>
        <v>0.33333333333333331</v>
      </c>
      <c r="C43" s="44">
        <f t="shared" ref="C43:K43" si="32">C34/(C34+C37)</f>
        <v>0.13793103448275862</v>
      </c>
      <c r="D43" s="44">
        <f t="shared" si="32"/>
        <v>0.24</v>
      </c>
      <c r="E43" s="44">
        <f t="shared" si="32"/>
        <v>0.38461538461538464</v>
      </c>
      <c r="F43" s="44">
        <f t="shared" si="32"/>
        <v>0.29166666666666669</v>
      </c>
      <c r="G43" s="44">
        <f t="shared" si="32"/>
        <v>7.1428571428571425E-2</v>
      </c>
      <c r="H43" s="44">
        <f t="shared" si="32"/>
        <v>0.17241379310344829</v>
      </c>
      <c r="I43" s="44">
        <f t="shared" si="32"/>
        <v>0.15</v>
      </c>
      <c r="J43" s="44">
        <f t="shared" si="32"/>
        <v>0.30769230769230771</v>
      </c>
      <c r="K43" s="44">
        <f t="shared" si="32"/>
        <v>0.37931034482758619</v>
      </c>
    </row>
    <row r="44" spans="1:11" x14ac:dyDescent="0.3">
      <c r="A44" s="37" t="s">
        <v>42</v>
      </c>
      <c r="B44" s="44">
        <f>B36/(B36+B35)</f>
        <v>5.6603773584905662E-2</v>
      </c>
      <c r="C44" s="44">
        <f t="shared" ref="C44:K44" si="33">C36/(C36+C35)</f>
        <v>6.5217391304347824E-2</v>
      </c>
      <c r="D44" s="44">
        <f t="shared" si="33"/>
        <v>0</v>
      </c>
      <c r="E44" s="44">
        <f t="shared" si="33"/>
        <v>3.9215686274509803E-2</v>
      </c>
      <c r="F44" s="44">
        <f t="shared" si="33"/>
        <v>7.5471698113207544E-2</v>
      </c>
      <c r="G44" s="44">
        <f t="shared" si="33"/>
        <v>6.1224489795918366E-2</v>
      </c>
      <c r="H44" s="44">
        <f t="shared" si="33"/>
        <v>0</v>
      </c>
      <c r="I44" s="44">
        <f t="shared" si="33"/>
        <v>5.4545454545454543E-2</v>
      </c>
      <c r="J44" s="44">
        <f t="shared" si="33"/>
        <v>0</v>
      </c>
      <c r="K44" s="44">
        <f t="shared" si="33"/>
        <v>8.3333333333333329E-2</v>
      </c>
    </row>
    <row r="45" spans="1:11" x14ac:dyDescent="0.3">
      <c r="C45" s="44"/>
    </row>
    <row r="46" spans="1:11" x14ac:dyDescent="0.3">
      <c r="A46" s="39" t="s">
        <v>53</v>
      </c>
      <c r="B46" s="44">
        <v>0.93920000000000003</v>
      </c>
      <c r="C46" s="44">
        <v>0.94569999999999999</v>
      </c>
      <c r="D46" s="44">
        <v>0.94279999999999997</v>
      </c>
      <c r="E46" s="44">
        <v>0.9395</v>
      </c>
      <c r="F46" s="44">
        <v>0.94220000000000004</v>
      </c>
      <c r="G46" s="44">
        <v>0.93789999999999996</v>
      </c>
      <c r="H46" s="44">
        <v>0.94179999999999997</v>
      </c>
      <c r="I46" s="44">
        <v>0.94059999999999999</v>
      </c>
      <c r="J46" s="44">
        <v>0.94869999999999999</v>
      </c>
      <c r="K46" s="44">
        <v>0.93659999999999999</v>
      </c>
    </row>
    <row r="48" spans="1:11" x14ac:dyDescent="0.3">
      <c r="A48" s="38" t="s">
        <v>40</v>
      </c>
      <c r="B48" s="35">
        <v>12</v>
      </c>
      <c r="C48" s="35">
        <v>14</v>
      </c>
      <c r="D48" s="35">
        <v>6</v>
      </c>
      <c r="E48" s="35">
        <v>6</v>
      </c>
      <c r="F48" s="35">
        <v>8</v>
      </c>
      <c r="G48" s="35">
        <v>6</v>
      </c>
      <c r="H48" s="35">
        <v>5</v>
      </c>
      <c r="I48" s="35">
        <v>4</v>
      </c>
      <c r="J48" s="35">
        <v>6</v>
      </c>
      <c r="K48" s="35">
        <v>11</v>
      </c>
    </row>
    <row r="49" spans="1:11" x14ac:dyDescent="0.3">
      <c r="A49" s="38" t="s">
        <v>38</v>
      </c>
      <c r="B49" s="35">
        <v>47</v>
      </c>
      <c r="C49" s="48">
        <v>40</v>
      </c>
      <c r="D49" s="35">
        <v>54</v>
      </c>
      <c r="E49" s="35">
        <v>47</v>
      </c>
      <c r="F49" s="35">
        <v>41</v>
      </c>
      <c r="G49" s="35">
        <v>45</v>
      </c>
      <c r="H49" s="35">
        <v>55</v>
      </c>
      <c r="I49" s="35">
        <v>46</v>
      </c>
      <c r="J49" s="35">
        <v>43</v>
      </c>
      <c r="K49" s="35">
        <v>42</v>
      </c>
    </row>
    <row r="50" spans="1:11" x14ac:dyDescent="0.3">
      <c r="A50" s="38" t="s">
        <v>41</v>
      </c>
      <c r="B50" s="35">
        <v>2</v>
      </c>
      <c r="C50" s="35">
        <v>1</v>
      </c>
      <c r="D50" s="35">
        <v>0</v>
      </c>
      <c r="E50" s="35">
        <v>1</v>
      </c>
      <c r="F50" s="35">
        <v>3</v>
      </c>
      <c r="G50" s="35">
        <v>1</v>
      </c>
      <c r="H50" s="35">
        <v>1</v>
      </c>
      <c r="I50" s="35">
        <v>0</v>
      </c>
      <c r="J50" s="35">
        <v>5</v>
      </c>
      <c r="K50" s="35">
        <v>5</v>
      </c>
    </row>
    <row r="51" spans="1:11" x14ac:dyDescent="0.3">
      <c r="A51" s="38" t="s">
        <v>39</v>
      </c>
      <c r="B51" s="35">
        <v>16</v>
      </c>
      <c r="C51" s="35">
        <v>22</v>
      </c>
      <c r="D51" s="35">
        <v>17</v>
      </c>
      <c r="E51" s="35">
        <v>23</v>
      </c>
      <c r="F51" s="35">
        <v>25</v>
      </c>
      <c r="G51" s="35">
        <v>25</v>
      </c>
      <c r="H51" s="35">
        <v>16</v>
      </c>
      <c r="I51" s="35">
        <v>27</v>
      </c>
      <c r="J51" s="35">
        <v>23</v>
      </c>
      <c r="K51" s="35">
        <v>19</v>
      </c>
    </row>
    <row r="52" spans="1:11" x14ac:dyDescent="0.3">
      <c r="A52" s="72" t="s">
        <v>46</v>
      </c>
      <c r="B52" s="44">
        <f>(B48+B49)/SUM(B48:B51)</f>
        <v>0.76623376623376627</v>
      </c>
      <c r="C52" s="44">
        <f t="shared" ref="C52" si="34">(C48+C49)/SUM(C48:C51)</f>
        <v>0.70129870129870131</v>
      </c>
      <c r="D52" s="44">
        <f t="shared" ref="D52" si="35">(D48+D49)/SUM(D48:D51)</f>
        <v>0.77922077922077926</v>
      </c>
      <c r="E52" s="44">
        <f t="shared" ref="E52" si="36">(E48+E49)/SUM(E48:E51)</f>
        <v>0.68831168831168832</v>
      </c>
      <c r="F52" s="44">
        <f t="shared" ref="F52" si="37">(F48+F49)/SUM(F48:F51)</f>
        <v>0.63636363636363635</v>
      </c>
      <c r="G52" s="44">
        <f t="shared" ref="G52" si="38">(G48+G49)/SUM(G48:G51)</f>
        <v>0.66233766233766234</v>
      </c>
      <c r="H52" s="44">
        <f t="shared" ref="H52" si="39">(H48+H49)/SUM(H48:H51)</f>
        <v>0.77922077922077926</v>
      </c>
      <c r="I52" s="44">
        <f t="shared" ref="I52" si="40">(I48+I49)/SUM(I48:I51)</f>
        <v>0.64935064935064934</v>
      </c>
      <c r="J52" s="44">
        <f t="shared" ref="J52" si="41">(J48+J49)/SUM(J48:J51)</f>
        <v>0.63636363636363635</v>
      </c>
      <c r="K52" s="44">
        <f t="shared" ref="K52" si="42">(K48+K49)/SUM(K48:K51)</f>
        <v>0.68831168831168832</v>
      </c>
    </row>
    <row r="53" spans="1:11" x14ac:dyDescent="0.3">
      <c r="A53" s="37" t="s">
        <v>36</v>
      </c>
      <c r="B53" s="44">
        <f>B48/(B48+B50)</f>
        <v>0.8571428571428571</v>
      </c>
      <c r="C53" s="44">
        <f t="shared" ref="C53:K53" si="43">C48/(C48+C50)</f>
        <v>0.93333333333333335</v>
      </c>
      <c r="D53" s="44">
        <f t="shared" si="43"/>
        <v>1</v>
      </c>
      <c r="E53" s="44">
        <f t="shared" si="43"/>
        <v>0.8571428571428571</v>
      </c>
      <c r="F53" s="44">
        <f>F48/(F48+F50)</f>
        <v>0.72727272727272729</v>
      </c>
      <c r="G53" s="44">
        <f t="shared" si="43"/>
        <v>0.8571428571428571</v>
      </c>
      <c r="H53" s="44">
        <f t="shared" si="43"/>
        <v>0.83333333333333337</v>
      </c>
      <c r="I53" s="44">
        <f t="shared" si="43"/>
        <v>1</v>
      </c>
      <c r="J53" s="44">
        <f t="shared" si="43"/>
        <v>0.54545454545454541</v>
      </c>
      <c r="K53" s="44">
        <f t="shared" si="43"/>
        <v>0.6875</v>
      </c>
    </row>
    <row r="54" spans="1:11" x14ac:dyDescent="0.3">
      <c r="A54" s="37" t="s">
        <v>35</v>
      </c>
      <c r="B54" s="44">
        <f>B48/(B48+B51)</f>
        <v>0.42857142857142855</v>
      </c>
      <c r="C54" s="44">
        <f t="shared" ref="C54:K54" si="44">C48/(C48+C51)</f>
        <v>0.3888888888888889</v>
      </c>
      <c r="D54" s="44">
        <f t="shared" si="44"/>
        <v>0.2608695652173913</v>
      </c>
      <c r="E54" s="44">
        <f t="shared" si="44"/>
        <v>0.20689655172413793</v>
      </c>
      <c r="F54" s="44">
        <f t="shared" si="44"/>
        <v>0.24242424242424243</v>
      </c>
      <c r="G54" s="44">
        <f t="shared" si="44"/>
        <v>0.19354838709677419</v>
      </c>
      <c r="H54" s="44">
        <f t="shared" si="44"/>
        <v>0.23809523809523808</v>
      </c>
      <c r="I54" s="44">
        <f t="shared" si="44"/>
        <v>0.12903225806451613</v>
      </c>
      <c r="J54" s="44">
        <f t="shared" si="44"/>
        <v>0.20689655172413793</v>
      </c>
      <c r="K54" s="44">
        <f t="shared" si="44"/>
        <v>0.36666666666666664</v>
      </c>
    </row>
    <row r="55" spans="1:11" x14ac:dyDescent="0.3">
      <c r="A55" s="37" t="s">
        <v>37</v>
      </c>
      <c r="B55" s="44">
        <f>B49/(B49+B50)</f>
        <v>0.95918367346938771</v>
      </c>
      <c r="C55" s="44">
        <f t="shared" ref="C55:K55" si="45">C49/(C49+C50)</f>
        <v>0.97560975609756095</v>
      </c>
      <c r="D55" s="44">
        <f t="shared" si="45"/>
        <v>1</v>
      </c>
      <c r="E55" s="44">
        <f t="shared" si="45"/>
        <v>0.97916666666666663</v>
      </c>
      <c r="F55" s="44">
        <f t="shared" si="45"/>
        <v>0.93181818181818177</v>
      </c>
      <c r="G55" s="44">
        <f t="shared" si="45"/>
        <v>0.97826086956521741</v>
      </c>
      <c r="H55" s="44">
        <f t="shared" si="45"/>
        <v>0.9821428571428571</v>
      </c>
      <c r="I55" s="44">
        <f t="shared" si="45"/>
        <v>1</v>
      </c>
      <c r="J55" s="44">
        <f t="shared" si="45"/>
        <v>0.89583333333333337</v>
      </c>
      <c r="K55" s="44">
        <f t="shared" si="45"/>
        <v>0.8936170212765957</v>
      </c>
    </row>
    <row r="56" spans="1:11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</row>
    <row r="57" spans="1:11" x14ac:dyDescent="0.3">
      <c r="A57" s="37" t="s">
        <v>43</v>
      </c>
      <c r="B57" s="44">
        <f>B48/(B48+B51)</f>
        <v>0.42857142857142855</v>
      </c>
      <c r="C57" s="44">
        <f t="shared" ref="C57:K57" si="46">C48/(C48+C51)</f>
        <v>0.3888888888888889</v>
      </c>
      <c r="D57" s="44">
        <f t="shared" si="46"/>
        <v>0.2608695652173913</v>
      </c>
      <c r="E57" s="44">
        <f t="shared" si="46"/>
        <v>0.20689655172413793</v>
      </c>
      <c r="F57" s="44">
        <f t="shared" si="46"/>
        <v>0.24242424242424243</v>
      </c>
      <c r="G57" s="44">
        <f t="shared" si="46"/>
        <v>0.19354838709677419</v>
      </c>
      <c r="H57" s="44">
        <f t="shared" si="46"/>
        <v>0.23809523809523808</v>
      </c>
      <c r="I57" s="44">
        <f t="shared" si="46"/>
        <v>0.12903225806451613</v>
      </c>
      <c r="J57" s="44">
        <f t="shared" si="46"/>
        <v>0.20689655172413793</v>
      </c>
      <c r="K57" s="44">
        <f t="shared" si="46"/>
        <v>0.36666666666666664</v>
      </c>
    </row>
    <row r="58" spans="1:11" x14ac:dyDescent="0.3">
      <c r="A58" s="37" t="s">
        <v>42</v>
      </c>
      <c r="B58" s="44">
        <f>B50/(B50+B49)</f>
        <v>4.0816326530612242E-2</v>
      </c>
      <c r="C58" s="44">
        <f t="shared" ref="C58:K58" si="47">C50/(C50+C49)</f>
        <v>2.4390243902439025E-2</v>
      </c>
      <c r="D58" s="44">
        <f t="shared" si="47"/>
        <v>0</v>
      </c>
      <c r="E58" s="44">
        <f t="shared" si="47"/>
        <v>2.0833333333333332E-2</v>
      </c>
      <c r="F58" s="44">
        <f t="shared" si="47"/>
        <v>6.8181818181818177E-2</v>
      </c>
      <c r="G58" s="44">
        <f t="shared" si="47"/>
        <v>2.1739130434782608E-2</v>
      </c>
      <c r="H58" s="44">
        <f t="shared" si="47"/>
        <v>1.7857142857142856E-2</v>
      </c>
      <c r="I58" s="44">
        <f t="shared" si="47"/>
        <v>0</v>
      </c>
      <c r="J58" s="44">
        <f t="shared" si="47"/>
        <v>0.10416666666666667</v>
      </c>
      <c r="K58" s="44">
        <f t="shared" si="47"/>
        <v>0.10638297872340426</v>
      </c>
    </row>
    <row r="59" spans="1:11" x14ac:dyDescent="0.3">
      <c r="C59" s="44"/>
    </row>
    <row r="60" spans="1:11" x14ac:dyDescent="0.3">
      <c r="A60" s="39" t="s">
        <v>54</v>
      </c>
      <c r="B60" s="44">
        <v>0.93579999999999997</v>
      </c>
      <c r="C60" s="44">
        <v>0.94030000000000002</v>
      </c>
      <c r="D60" s="44">
        <v>0.9365</v>
      </c>
      <c r="E60" s="44">
        <v>0.94789999999999996</v>
      </c>
      <c r="F60" s="44">
        <v>0.94530000000000003</v>
      </c>
      <c r="G60" s="44">
        <v>0.94689999999999996</v>
      </c>
      <c r="H60" s="44">
        <v>0.94610000000000005</v>
      </c>
      <c r="I60" s="44">
        <v>0.94110000000000005</v>
      </c>
      <c r="J60" s="44">
        <v>0.9284</v>
      </c>
      <c r="K60" s="44">
        <v>0.93310000000000004</v>
      </c>
    </row>
    <row r="62" spans="1:11" x14ac:dyDescent="0.3">
      <c r="A62" s="38" t="s">
        <v>40</v>
      </c>
      <c r="B62" s="35">
        <v>12</v>
      </c>
      <c r="C62" s="35">
        <v>15</v>
      </c>
      <c r="D62" s="35">
        <v>5</v>
      </c>
      <c r="E62" s="35">
        <v>11</v>
      </c>
      <c r="F62" s="35">
        <v>8</v>
      </c>
      <c r="G62" s="35">
        <v>10</v>
      </c>
      <c r="H62" s="35">
        <v>5</v>
      </c>
      <c r="I62" s="35">
        <v>4</v>
      </c>
      <c r="J62" s="35">
        <v>5</v>
      </c>
      <c r="K62" s="35">
        <v>23</v>
      </c>
    </row>
    <row r="63" spans="1:11" x14ac:dyDescent="0.3">
      <c r="A63" s="38" t="s">
        <v>38</v>
      </c>
      <c r="B63" s="35">
        <v>47</v>
      </c>
      <c r="C63" s="48">
        <v>39</v>
      </c>
      <c r="D63" s="35">
        <v>58</v>
      </c>
      <c r="E63" s="35">
        <v>49</v>
      </c>
      <c r="F63" s="35">
        <v>41</v>
      </c>
      <c r="G63" s="35">
        <v>44</v>
      </c>
      <c r="H63" s="35">
        <v>58</v>
      </c>
      <c r="I63" s="35">
        <v>43</v>
      </c>
      <c r="J63" s="35">
        <v>50</v>
      </c>
      <c r="K63" s="35">
        <v>11</v>
      </c>
    </row>
    <row r="64" spans="1:11" x14ac:dyDescent="0.3">
      <c r="A64" s="38" t="s">
        <v>41</v>
      </c>
      <c r="B64" s="35">
        <v>4</v>
      </c>
      <c r="C64" s="35">
        <v>1</v>
      </c>
      <c r="D64" s="35">
        <v>1</v>
      </c>
      <c r="E64" s="35">
        <v>2</v>
      </c>
      <c r="F64" s="35">
        <v>1</v>
      </c>
      <c r="G64" s="35">
        <v>0</v>
      </c>
      <c r="H64" s="35">
        <v>2</v>
      </c>
      <c r="I64" s="35">
        <v>0</v>
      </c>
      <c r="J64" s="35">
        <v>2</v>
      </c>
      <c r="K64" s="35">
        <v>4</v>
      </c>
    </row>
    <row r="65" spans="1:11" x14ac:dyDescent="0.3">
      <c r="A65" s="38" t="s">
        <v>39</v>
      </c>
      <c r="B65" s="35">
        <v>14</v>
      </c>
      <c r="C65" s="35">
        <v>22</v>
      </c>
      <c r="D65" s="35">
        <v>13</v>
      </c>
      <c r="E65" s="35">
        <v>15</v>
      </c>
      <c r="F65" s="35">
        <v>27</v>
      </c>
      <c r="G65" s="35">
        <v>23</v>
      </c>
      <c r="H65" s="35">
        <v>12</v>
      </c>
      <c r="I65" s="35">
        <v>30</v>
      </c>
      <c r="J65" s="35">
        <v>20</v>
      </c>
      <c r="K65" s="35">
        <v>19</v>
      </c>
    </row>
    <row r="66" spans="1:11" x14ac:dyDescent="0.3">
      <c r="A66" s="72" t="s">
        <v>46</v>
      </c>
      <c r="B66" s="44">
        <f>(B62+B63)/SUM(B62:B65)</f>
        <v>0.76623376623376627</v>
      </c>
      <c r="C66" s="44">
        <f t="shared" ref="C66" si="48">(C62+C63)/SUM(C62:C65)</f>
        <v>0.70129870129870131</v>
      </c>
      <c r="D66" s="44">
        <f t="shared" ref="D66" si="49">(D62+D63)/SUM(D62:D65)</f>
        <v>0.81818181818181823</v>
      </c>
      <c r="E66" s="44">
        <f t="shared" ref="E66" si="50">(E62+E63)/SUM(E62:E65)</f>
        <v>0.77922077922077926</v>
      </c>
      <c r="F66" s="44">
        <f t="shared" ref="F66" si="51">(F62+F63)/SUM(F62:F65)</f>
        <v>0.63636363636363635</v>
      </c>
      <c r="G66" s="44">
        <f t="shared" ref="G66" si="52">(G62+G63)/SUM(G62:G65)</f>
        <v>0.70129870129870131</v>
      </c>
      <c r="H66" s="44">
        <f t="shared" ref="H66" si="53">(H62+H63)/SUM(H62:H65)</f>
        <v>0.81818181818181823</v>
      </c>
      <c r="I66" s="44">
        <f t="shared" ref="I66" si="54">(I62+I63)/SUM(I62:I65)</f>
        <v>0.61038961038961037</v>
      </c>
      <c r="J66" s="44">
        <f t="shared" ref="J66" si="55">(J62+J63)/SUM(J62:J65)</f>
        <v>0.7142857142857143</v>
      </c>
      <c r="K66" s="44">
        <f t="shared" ref="K66" si="56">(K62+K63)/SUM(K62:K65)</f>
        <v>0.59649122807017541</v>
      </c>
    </row>
    <row r="67" spans="1:11" x14ac:dyDescent="0.3">
      <c r="A67" s="37" t="s">
        <v>36</v>
      </c>
      <c r="B67" s="44">
        <f>B62/(B62+B64)</f>
        <v>0.75</v>
      </c>
      <c r="C67" s="44">
        <f t="shared" ref="C67:K67" si="57">C62/(C62+C64)</f>
        <v>0.9375</v>
      </c>
      <c r="D67" s="44">
        <f t="shared" si="57"/>
        <v>0.83333333333333337</v>
      </c>
      <c r="E67" s="44">
        <f t="shared" si="57"/>
        <v>0.84615384615384615</v>
      </c>
      <c r="F67" s="44">
        <f t="shared" si="57"/>
        <v>0.88888888888888884</v>
      </c>
      <c r="G67" s="44">
        <f t="shared" si="57"/>
        <v>1</v>
      </c>
      <c r="H67" s="44">
        <f t="shared" si="57"/>
        <v>0.7142857142857143</v>
      </c>
      <c r="I67" s="44">
        <f t="shared" si="57"/>
        <v>1</v>
      </c>
      <c r="J67" s="44">
        <f t="shared" si="57"/>
        <v>0.7142857142857143</v>
      </c>
      <c r="K67" s="44">
        <f t="shared" si="57"/>
        <v>0.85185185185185186</v>
      </c>
    </row>
    <row r="68" spans="1:11" x14ac:dyDescent="0.3">
      <c r="A68" s="37" t="s">
        <v>35</v>
      </c>
      <c r="B68" s="44">
        <f>B62/(B62+B65)</f>
        <v>0.46153846153846156</v>
      </c>
      <c r="C68" s="44">
        <f t="shared" ref="C68:K68" si="58">C62/(C62+C65)</f>
        <v>0.40540540540540543</v>
      </c>
      <c r="D68" s="44">
        <f t="shared" si="58"/>
        <v>0.27777777777777779</v>
      </c>
      <c r="E68" s="44">
        <f t="shared" si="58"/>
        <v>0.42307692307692307</v>
      </c>
      <c r="F68" s="44">
        <f t="shared" si="58"/>
        <v>0.22857142857142856</v>
      </c>
      <c r="G68" s="44">
        <f t="shared" si="58"/>
        <v>0.30303030303030304</v>
      </c>
      <c r="H68" s="44">
        <f t="shared" si="58"/>
        <v>0.29411764705882354</v>
      </c>
      <c r="I68" s="44">
        <f t="shared" si="58"/>
        <v>0.11764705882352941</v>
      </c>
      <c r="J68" s="44">
        <f t="shared" si="58"/>
        <v>0.2</v>
      </c>
      <c r="K68" s="44">
        <f t="shared" si="58"/>
        <v>0.54761904761904767</v>
      </c>
    </row>
    <row r="69" spans="1:11" x14ac:dyDescent="0.3">
      <c r="A69" s="37" t="s">
        <v>37</v>
      </c>
      <c r="B69" s="44">
        <f>B63/(B63+B64)</f>
        <v>0.92156862745098034</v>
      </c>
      <c r="C69" s="44">
        <f t="shared" ref="C69:K69" si="59">C63/(C63+C64)</f>
        <v>0.97499999999999998</v>
      </c>
      <c r="D69" s="44">
        <f t="shared" si="59"/>
        <v>0.98305084745762716</v>
      </c>
      <c r="E69" s="44">
        <f t="shared" si="59"/>
        <v>0.96078431372549022</v>
      </c>
      <c r="F69" s="44">
        <f t="shared" si="59"/>
        <v>0.97619047619047616</v>
      </c>
      <c r="G69" s="44">
        <f t="shared" si="59"/>
        <v>1</v>
      </c>
      <c r="H69" s="44">
        <f t="shared" si="59"/>
        <v>0.96666666666666667</v>
      </c>
      <c r="I69" s="44">
        <f t="shared" si="59"/>
        <v>1</v>
      </c>
      <c r="J69" s="44">
        <f t="shared" si="59"/>
        <v>0.96153846153846156</v>
      </c>
      <c r="K69" s="44">
        <f t="shared" si="59"/>
        <v>0.73333333333333328</v>
      </c>
    </row>
    <row r="70" spans="1:11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1" x14ac:dyDescent="0.3">
      <c r="A71" s="37" t="s">
        <v>43</v>
      </c>
      <c r="B71" s="44">
        <f>B62/(B62+B65)</f>
        <v>0.46153846153846156</v>
      </c>
      <c r="C71" s="44">
        <f t="shared" ref="C71:K71" si="60">C62/(C62+C65)</f>
        <v>0.40540540540540543</v>
      </c>
      <c r="D71" s="44">
        <f t="shared" si="60"/>
        <v>0.27777777777777779</v>
      </c>
      <c r="E71" s="44">
        <f t="shared" si="60"/>
        <v>0.42307692307692307</v>
      </c>
      <c r="F71" s="44">
        <f t="shared" si="60"/>
        <v>0.22857142857142856</v>
      </c>
      <c r="G71" s="44">
        <f t="shared" si="60"/>
        <v>0.30303030303030304</v>
      </c>
      <c r="H71" s="44">
        <f t="shared" si="60"/>
        <v>0.29411764705882354</v>
      </c>
      <c r="I71" s="44">
        <f t="shared" si="60"/>
        <v>0.11764705882352941</v>
      </c>
      <c r="J71" s="44">
        <f t="shared" si="60"/>
        <v>0.2</v>
      </c>
      <c r="K71" s="44">
        <f t="shared" si="60"/>
        <v>0.54761904761904767</v>
      </c>
    </row>
    <row r="72" spans="1:11" x14ac:dyDescent="0.3">
      <c r="A72" s="37" t="s">
        <v>42</v>
      </c>
      <c r="B72" s="44">
        <f>B64/(B64+B63)</f>
        <v>7.8431372549019607E-2</v>
      </c>
      <c r="C72" s="44">
        <f t="shared" ref="C72:K72" si="61">C64/(C64+C63)</f>
        <v>2.5000000000000001E-2</v>
      </c>
      <c r="D72" s="44">
        <f t="shared" si="61"/>
        <v>1.6949152542372881E-2</v>
      </c>
      <c r="E72" s="44">
        <f t="shared" si="61"/>
        <v>3.9215686274509803E-2</v>
      </c>
      <c r="F72" s="44">
        <f t="shared" si="61"/>
        <v>2.3809523809523808E-2</v>
      </c>
      <c r="G72" s="44">
        <f t="shared" si="61"/>
        <v>0</v>
      </c>
      <c r="H72" s="44">
        <f t="shared" si="61"/>
        <v>3.3333333333333333E-2</v>
      </c>
      <c r="I72" s="44">
        <f t="shared" si="61"/>
        <v>0</v>
      </c>
      <c r="J72" s="44">
        <f t="shared" si="61"/>
        <v>3.8461538461538464E-2</v>
      </c>
      <c r="K72" s="44">
        <f t="shared" si="61"/>
        <v>0.26666666666666666</v>
      </c>
    </row>
    <row r="73" spans="1:11" x14ac:dyDescent="0.3">
      <c r="C73" s="44"/>
    </row>
    <row r="74" spans="1:11" x14ac:dyDescent="0.3">
      <c r="A74" s="39" t="s">
        <v>55</v>
      </c>
      <c r="B74" s="44">
        <v>0.9365</v>
      </c>
      <c r="C74" s="44">
        <v>0.94740000000000002</v>
      </c>
      <c r="D74" s="44">
        <v>0.94830000000000003</v>
      </c>
      <c r="E74" s="44">
        <v>0.93569999999999998</v>
      </c>
      <c r="F74" s="44">
        <v>0.94379999999999997</v>
      </c>
      <c r="G74" s="44">
        <v>0.94530000000000003</v>
      </c>
      <c r="H74" s="44">
        <v>0.94140000000000001</v>
      </c>
      <c r="I74" s="44">
        <v>0.94010000000000005</v>
      </c>
      <c r="J74" s="44">
        <v>0.93869999999999998</v>
      </c>
      <c r="K74" s="44">
        <v>0.94230000000000003</v>
      </c>
    </row>
    <row r="75" spans="1:11" x14ac:dyDescent="0.3">
      <c r="K75" t="s">
        <v>2</v>
      </c>
    </row>
    <row r="76" spans="1:11" x14ac:dyDescent="0.3">
      <c r="A76" s="38" t="s">
        <v>40</v>
      </c>
      <c r="B76" s="35">
        <v>9</v>
      </c>
      <c r="C76" s="35">
        <v>7</v>
      </c>
      <c r="D76" s="35">
        <v>4</v>
      </c>
      <c r="E76" s="35">
        <v>18</v>
      </c>
      <c r="F76" s="35">
        <v>9</v>
      </c>
      <c r="G76" s="35">
        <v>5</v>
      </c>
      <c r="H76" s="35">
        <v>7</v>
      </c>
      <c r="I76" s="35">
        <v>1</v>
      </c>
      <c r="J76" s="35">
        <v>9</v>
      </c>
      <c r="K76" s="35">
        <v>10</v>
      </c>
    </row>
    <row r="77" spans="1:11" x14ac:dyDescent="0.3">
      <c r="A77" s="38" t="s">
        <v>38</v>
      </c>
      <c r="B77" s="35">
        <v>44</v>
      </c>
      <c r="C77" s="48">
        <v>45</v>
      </c>
      <c r="D77" s="48">
        <v>50</v>
      </c>
      <c r="E77" s="48">
        <v>40</v>
      </c>
      <c r="F77" s="48">
        <v>38</v>
      </c>
      <c r="G77" s="48">
        <v>50</v>
      </c>
      <c r="H77" s="48">
        <v>45</v>
      </c>
      <c r="I77" s="48">
        <v>55</v>
      </c>
      <c r="J77" s="48">
        <v>52</v>
      </c>
      <c r="K77" s="48">
        <v>46</v>
      </c>
    </row>
    <row r="78" spans="1:11" x14ac:dyDescent="0.3">
      <c r="A78" s="38" t="s">
        <v>41</v>
      </c>
      <c r="B78" s="35">
        <v>3</v>
      </c>
      <c r="C78" s="35">
        <v>2</v>
      </c>
      <c r="D78" s="35">
        <v>0</v>
      </c>
      <c r="E78" s="35">
        <v>0</v>
      </c>
      <c r="F78" s="35">
        <v>1</v>
      </c>
      <c r="G78" s="35">
        <v>3</v>
      </c>
      <c r="H78" s="35">
        <v>0</v>
      </c>
      <c r="I78" s="35">
        <v>0</v>
      </c>
      <c r="J78" s="35">
        <v>0</v>
      </c>
      <c r="K78" s="35">
        <v>1</v>
      </c>
    </row>
    <row r="79" spans="1:11" x14ac:dyDescent="0.3">
      <c r="A79" s="38" t="s">
        <v>39</v>
      </c>
      <c r="B79" s="35">
        <v>20</v>
      </c>
      <c r="C79" s="35">
        <v>23</v>
      </c>
      <c r="D79" s="35">
        <v>23</v>
      </c>
      <c r="E79" s="35">
        <v>19</v>
      </c>
      <c r="F79" s="35">
        <v>27</v>
      </c>
      <c r="G79" s="35">
        <v>19</v>
      </c>
      <c r="H79" s="35">
        <v>25</v>
      </c>
      <c r="I79" s="35">
        <v>21</v>
      </c>
      <c r="J79" s="35">
        <v>16</v>
      </c>
      <c r="K79" s="35">
        <v>20</v>
      </c>
    </row>
    <row r="80" spans="1:11" x14ac:dyDescent="0.3">
      <c r="A80" s="72" t="s">
        <v>46</v>
      </c>
      <c r="B80" s="44">
        <f>(B76+B77)/SUM(B76:B79)</f>
        <v>0.69736842105263153</v>
      </c>
      <c r="C80" s="44">
        <f t="shared" ref="C80" si="62">(C76+C77)/SUM(C76:C79)</f>
        <v>0.67532467532467533</v>
      </c>
      <c r="D80" s="44">
        <f t="shared" ref="D80" si="63">(D76+D77)/SUM(D76:D79)</f>
        <v>0.70129870129870131</v>
      </c>
      <c r="E80" s="44">
        <f t="shared" ref="E80" si="64">(E76+E77)/SUM(E76:E79)</f>
        <v>0.75324675324675328</v>
      </c>
      <c r="F80" s="44">
        <f t="shared" ref="F80" si="65">(F76+F77)/SUM(F76:F79)</f>
        <v>0.62666666666666671</v>
      </c>
      <c r="G80" s="44">
        <f t="shared" ref="G80" si="66">(G76+G77)/SUM(G76:G79)</f>
        <v>0.7142857142857143</v>
      </c>
      <c r="H80" s="44">
        <f t="shared" ref="H80" si="67">(H76+H77)/SUM(H76:H79)</f>
        <v>0.67532467532467533</v>
      </c>
      <c r="I80" s="44">
        <f t="shared" ref="I80" si="68">(I76+I77)/SUM(I76:I79)</f>
        <v>0.72727272727272729</v>
      </c>
      <c r="J80" s="44">
        <f t="shared" ref="J80" si="69">(J76+J77)/SUM(J76:J79)</f>
        <v>0.79220779220779225</v>
      </c>
      <c r="K80" s="44">
        <f t="shared" ref="K80" si="70">(K76+K77)/SUM(K76:K79)</f>
        <v>0.72727272727272729</v>
      </c>
    </row>
    <row r="81" spans="1:11" x14ac:dyDescent="0.3">
      <c r="A81" s="37" t="s">
        <v>36</v>
      </c>
      <c r="B81" s="44">
        <f>B76/(B76+B78)</f>
        <v>0.75</v>
      </c>
      <c r="C81" s="44">
        <f t="shared" ref="C81:K81" si="71">C76/(C76+C78)</f>
        <v>0.77777777777777779</v>
      </c>
      <c r="D81" s="44">
        <f t="shared" si="71"/>
        <v>1</v>
      </c>
      <c r="E81" s="44">
        <f t="shared" si="71"/>
        <v>1</v>
      </c>
      <c r="F81" s="44">
        <f t="shared" si="71"/>
        <v>0.9</v>
      </c>
      <c r="G81" s="44">
        <f t="shared" si="71"/>
        <v>0.625</v>
      </c>
      <c r="H81" s="44">
        <f t="shared" si="71"/>
        <v>1</v>
      </c>
      <c r="I81" s="44">
        <f t="shared" si="71"/>
        <v>1</v>
      </c>
      <c r="J81" s="44">
        <f t="shared" si="71"/>
        <v>1</v>
      </c>
      <c r="K81" s="44">
        <f t="shared" si="71"/>
        <v>0.90909090909090906</v>
      </c>
    </row>
    <row r="82" spans="1:11" x14ac:dyDescent="0.3">
      <c r="A82" s="37" t="s">
        <v>35</v>
      </c>
      <c r="B82" s="44">
        <f>B76/(B76+B79)</f>
        <v>0.31034482758620691</v>
      </c>
      <c r="C82" s="44">
        <f t="shared" ref="C82:K82" si="72">C76/(C76+C79)</f>
        <v>0.23333333333333334</v>
      </c>
      <c r="D82" s="44">
        <f t="shared" si="72"/>
        <v>0.14814814814814814</v>
      </c>
      <c r="E82" s="44">
        <f t="shared" si="72"/>
        <v>0.48648648648648651</v>
      </c>
      <c r="F82" s="44">
        <f t="shared" si="72"/>
        <v>0.25</v>
      </c>
      <c r="G82" s="44">
        <f t="shared" si="72"/>
        <v>0.20833333333333334</v>
      </c>
      <c r="H82" s="44">
        <f t="shared" si="72"/>
        <v>0.21875</v>
      </c>
      <c r="I82" s="44">
        <f t="shared" si="72"/>
        <v>4.5454545454545456E-2</v>
      </c>
      <c r="J82" s="44">
        <f t="shared" si="72"/>
        <v>0.36</v>
      </c>
      <c r="K82" s="44">
        <f t="shared" si="72"/>
        <v>0.33333333333333331</v>
      </c>
    </row>
    <row r="83" spans="1:11" x14ac:dyDescent="0.3">
      <c r="A83" s="37" t="s">
        <v>37</v>
      </c>
      <c r="B83" s="44">
        <f>B77/(B77+B78)</f>
        <v>0.93617021276595747</v>
      </c>
      <c r="C83" s="44">
        <f t="shared" ref="C83:K83" si="73">C77/(C77+C78)</f>
        <v>0.95744680851063835</v>
      </c>
      <c r="D83" s="44">
        <f t="shared" si="73"/>
        <v>1</v>
      </c>
      <c r="E83" s="44">
        <f t="shared" si="73"/>
        <v>1</v>
      </c>
      <c r="F83" s="44">
        <f t="shared" si="73"/>
        <v>0.97435897435897434</v>
      </c>
      <c r="G83" s="44">
        <f t="shared" si="73"/>
        <v>0.94339622641509435</v>
      </c>
      <c r="H83" s="44">
        <f t="shared" si="73"/>
        <v>1</v>
      </c>
      <c r="I83" s="44">
        <f t="shared" si="73"/>
        <v>1</v>
      </c>
      <c r="J83" s="44">
        <f t="shared" si="73"/>
        <v>1</v>
      </c>
      <c r="K83" s="44">
        <f t="shared" si="73"/>
        <v>0.97872340425531912</v>
      </c>
    </row>
    <row r="84" spans="1:11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</row>
    <row r="85" spans="1:11" x14ac:dyDescent="0.3">
      <c r="A85" s="37" t="s">
        <v>43</v>
      </c>
      <c r="B85" s="44">
        <f>B76/(B76+B79)</f>
        <v>0.31034482758620691</v>
      </c>
      <c r="C85" s="44">
        <f t="shared" ref="C85:K85" si="74">C76/(C76+C79)</f>
        <v>0.23333333333333334</v>
      </c>
      <c r="D85" s="44">
        <f t="shared" si="74"/>
        <v>0.14814814814814814</v>
      </c>
      <c r="E85" s="44">
        <f t="shared" si="74"/>
        <v>0.48648648648648651</v>
      </c>
      <c r="F85" s="44">
        <f t="shared" si="74"/>
        <v>0.25</v>
      </c>
      <c r="G85" s="44">
        <f t="shared" si="74"/>
        <v>0.20833333333333334</v>
      </c>
      <c r="H85" s="44">
        <f t="shared" si="74"/>
        <v>0.21875</v>
      </c>
      <c r="I85" s="44">
        <f t="shared" si="74"/>
        <v>4.5454545454545456E-2</v>
      </c>
      <c r="J85" s="44">
        <f t="shared" si="74"/>
        <v>0.36</v>
      </c>
      <c r="K85" s="44">
        <f t="shared" si="74"/>
        <v>0.33333333333333331</v>
      </c>
    </row>
    <row r="86" spans="1:11" x14ac:dyDescent="0.3">
      <c r="A86" s="37" t="s">
        <v>42</v>
      </c>
      <c r="B86" s="44">
        <f>B78/(B78+B77)</f>
        <v>6.3829787234042548E-2</v>
      </c>
      <c r="C86" s="44">
        <f t="shared" ref="C86:K86" si="75">C78/(C78+C77)</f>
        <v>4.2553191489361701E-2</v>
      </c>
      <c r="D86" s="44">
        <f t="shared" si="75"/>
        <v>0</v>
      </c>
      <c r="E86" s="44">
        <f t="shared" si="75"/>
        <v>0</v>
      </c>
      <c r="F86" s="44">
        <f t="shared" si="75"/>
        <v>2.564102564102564E-2</v>
      </c>
      <c r="G86" s="44">
        <f t="shared" si="75"/>
        <v>5.6603773584905662E-2</v>
      </c>
      <c r="H86" s="44">
        <f t="shared" si="75"/>
        <v>0</v>
      </c>
      <c r="I86" s="44">
        <f t="shared" si="75"/>
        <v>0</v>
      </c>
      <c r="J86" s="44">
        <f t="shared" si="75"/>
        <v>0</v>
      </c>
      <c r="K86" s="44">
        <f t="shared" si="75"/>
        <v>2.1276595744680851E-2</v>
      </c>
    </row>
    <row r="87" spans="1:11" x14ac:dyDescent="0.3">
      <c r="C87" s="44"/>
    </row>
    <row r="88" spans="1:11" x14ac:dyDescent="0.3">
      <c r="A88" s="39" t="s">
        <v>56</v>
      </c>
      <c r="B88" s="44">
        <v>0.93879999999999997</v>
      </c>
      <c r="C88" s="44">
        <v>0.93910000000000005</v>
      </c>
      <c r="D88" s="44">
        <v>0.94640000000000002</v>
      </c>
      <c r="E88" s="44">
        <v>0.93930000000000002</v>
      </c>
      <c r="F88" s="44">
        <v>0.93859999999999999</v>
      </c>
      <c r="G88" s="44">
        <v>0.94679999999999997</v>
      </c>
      <c r="H88" s="44">
        <v>0.9355</v>
      </c>
      <c r="I88" s="44">
        <v>0.94679999999999997</v>
      </c>
      <c r="J88" s="44">
        <v>0.94340000000000002</v>
      </c>
      <c r="K88" s="44">
        <v>0.93310000000000004</v>
      </c>
    </row>
    <row r="90" spans="1:11" x14ac:dyDescent="0.3">
      <c r="A90" s="38" t="s">
        <v>40</v>
      </c>
      <c r="B90" s="35">
        <v>11</v>
      </c>
      <c r="C90" s="35">
        <v>12</v>
      </c>
      <c r="D90" s="35">
        <v>7</v>
      </c>
      <c r="E90" s="35">
        <v>11</v>
      </c>
      <c r="F90" s="35">
        <v>6</v>
      </c>
      <c r="G90" s="35">
        <v>7</v>
      </c>
      <c r="H90" s="35">
        <v>5</v>
      </c>
      <c r="I90" s="35">
        <v>5</v>
      </c>
      <c r="J90" s="35">
        <v>8</v>
      </c>
      <c r="K90" s="35">
        <v>12</v>
      </c>
    </row>
    <row r="91" spans="1:11" x14ac:dyDescent="0.3">
      <c r="A91" s="38" t="s">
        <v>38</v>
      </c>
      <c r="B91" s="35">
        <v>49</v>
      </c>
      <c r="C91" s="48">
        <v>45</v>
      </c>
      <c r="D91" s="35">
        <v>52</v>
      </c>
      <c r="E91" s="35">
        <v>45</v>
      </c>
      <c r="F91" s="35">
        <v>39</v>
      </c>
      <c r="G91" s="35">
        <v>53</v>
      </c>
      <c r="H91" s="35">
        <v>48</v>
      </c>
      <c r="I91" s="35">
        <v>47</v>
      </c>
      <c r="J91" s="35">
        <v>49</v>
      </c>
      <c r="K91" s="35">
        <v>47</v>
      </c>
    </row>
    <row r="92" spans="1:11" x14ac:dyDescent="0.3">
      <c r="A92" s="38" t="s">
        <v>41</v>
      </c>
      <c r="B92" s="35">
        <v>4</v>
      </c>
      <c r="C92" s="35">
        <v>4</v>
      </c>
      <c r="D92" s="35">
        <v>0</v>
      </c>
      <c r="E92" s="35">
        <v>2</v>
      </c>
      <c r="F92" s="35">
        <v>1</v>
      </c>
      <c r="G92" s="35">
        <v>0</v>
      </c>
      <c r="H92" s="35">
        <v>1</v>
      </c>
      <c r="I92" s="35">
        <v>1</v>
      </c>
      <c r="J92" s="35">
        <v>2</v>
      </c>
      <c r="K92" s="35">
        <v>3</v>
      </c>
    </row>
    <row r="93" spans="1:11" x14ac:dyDescent="0.3">
      <c r="A93" s="38" t="s">
        <v>39</v>
      </c>
      <c r="B93" s="35">
        <v>13</v>
      </c>
      <c r="C93" s="35">
        <v>16</v>
      </c>
      <c r="D93" s="35">
        <v>18</v>
      </c>
      <c r="E93" s="35">
        <v>19</v>
      </c>
      <c r="F93" s="35">
        <v>31</v>
      </c>
      <c r="G93" s="35">
        <v>17</v>
      </c>
      <c r="H93" s="35">
        <v>23</v>
      </c>
      <c r="I93" s="35">
        <v>24</v>
      </c>
      <c r="J93" s="35">
        <v>18</v>
      </c>
      <c r="K93" s="35">
        <v>15</v>
      </c>
    </row>
    <row r="94" spans="1:11" x14ac:dyDescent="0.3">
      <c r="A94" s="72" t="s">
        <v>46</v>
      </c>
      <c r="B94" s="44">
        <f>(B90+B91)/SUM(B90:B93)</f>
        <v>0.77922077922077926</v>
      </c>
      <c r="C94" s="44">
        <f t="shared" ref="C94" si="76">(C90+C91)/SUM(C90:C93)</f>
        <v>0.74025974025974028</v>
      </c>
      <c r="D94" s="44">
        <f t="shared" ref="D94" si="77">(D90+D91)/SUM(D90:D93)</f>
        <v>0.76623376623376627</v>
      </c>
      <c r="E94" s="44">
        <f t="shared" ref="E94" si="78">(E90+E91)/SUM(E90:E93)</f>
        <v>0.72727272727272729</v>
      </c>
      <c r="F94" s="44">
        <f t="shared" ref="F94" si="79">(F90+F91)/SUM(F90:F93)</f>
        <v>0.58441558441558439</v>
      </c>
      <c r="G94" s="44">
        <f t="shared" ref="G94" si="80">(G90+G91)/SUM(G90:G93)</f>
        <v>0.77922077922077926</v>
      </c>
      <c r="H94" s="44">
        <f t="shared" ref="H94" si="81">(H90+H91)/SUM(H90:H93)</f>
        <v>0.68831168831168832</v>
      </c>
      <c r="I94" s="44">
        <f t="shared" ref="I94" si="82">(I90+I91)/SUM(I90:I93)</f>
        <v>0.67532467532467533</v>
      </c>
      <c r="J94" s="44">
        <f t="shared" ref="J94" si="83">(J90+J91)/SUM(J90:J93)</f>
        <v>0.74025974025974028</v>
      </c>
      <c r="K94" s="44">
        <f t="shared" ref="K94" si="84">(K90+K91)/SUM(K90:K93)</f>
        <v>0.76623376623376627</v>
      </c>
    </row>
    <row r="95" spans="1:11" x14ac:dyDescent="0.3">
      <c r="A95" s="37" t="s">
        <v>36</v>
      </c>
      <c r="B95" s="44">
        <f>B90/(B90+B92)</f>
        <v>0.73333333333333328</v>
      </c>
      <c r="C95" s="44">
        <f t="shared" ref="C95:K95" si="85">C90/(C90+C92)</f>
        <v>0.75</v>
      </c>
      <c r="D95" s="44">
        <f t="shared" si="85"/>
        <v>1</v>
      </c>
      <c r="E95" s="44">
        <f t="shared" si="85"/>
        <v>0.84615384615384615</v>
      </c>
      <c r="F95" s="44">
        <f t="shared" si="85"/>
        <v>0.8571428571428571</v>
      </c>
      <c r="G95" s="44">
        <f t="shared" si="85"/>
        <v>1</v>
      </c>
      <c r="H95" s="44">
        <f t="shared" si="85"/>
        <v>0.83333333333333337</v>
      </c>
      <c r="I95" s="44">
        <f t="shared" si="85"/>
        <v>0.83333333333333337</v>
      </c>
      <c r="J95" s="44">
        <f t="shared" si="85"/>
        <v>0.8</v>
      </c>
      <c r="K95" s="44">
        <f t="shared" si="85"/>
        <v>0.8</v>
      </c>
    </row>
    <row r="96" spans="1:11" x14ac:dyDescent="0.3">
      <c r="A96" s="37" t="s">
        <v>35</v>
      </c>
      <c r="B96" s="44">
        <f>B90/(B90+B93)</f>
        <v>0.45833333333333331</v>
      </c>
      <c r="C96" s="44">
        <f t="shared" ref="C96:K96" si="86">C90/(C90+C93)</f>
        <v>0.42857142857142855</v>
      </c>
      <c r="D96" s="44">
        <f t="shared" si="86"/>
        <v>0.28000000000000003</v>
      </c>
      <c r="E96" s="44">
        <f t="shared" si="86"/>
        <v>0.36666666666666664</v>
      </c>
      <c r="F96" s="44">
        <f t="shared" si="86"/>
        <v>0.16216216216216217</v>
      </c>
      <c r="G96" s="44">
        <f t="shared" si="86"/>
        <v>0.29166666666666669</v>
      </c>
      <c r="H96" s="44">
        <f t="shared" si="86"/>
        <v>0.17857142857142858</v>
      </c>
      <c r="I96" s="44">
        <f t="shared" si="86"/>
        <v>0.17241379310344829</v>
      </c>
      <c r="J96" s="44">
        <f t="shared" si="86"/>
        <v>0.30769230769230771</v>
      </c>
      <c r="K96" s="44">
        <f t="shared" si="86"/>
        <v>0.44444444444444442</v>
      </c>
    </row>
    <row r="97" spans="1:11" x14ac:dyDescent="0.3">
      <c r="A97" s="37" t="s">
        <v>37</v>
      </c>
      <c r="B97" s="44">
        <f>B91/(B91+B92)</f>
        <v>0.92452830188679247</v>
      </c>
      <c r="C97" s="44">
        <f t="shared" ref="C97:K97" si="87">C91/(C91+C92)</f>
        <v>0.91836734693877553</v>
      </c>
      <c r="D97" s="44">
        <f t="shared" si="87"/>
        <v>1</v>
      </c>
      <c r="E97" s="44">
        <f t="shared" si="87"/>
        <v>0.95744680851063835</v>
      </c>
      <c r="F97" s="44">
        <f t="shared" si="87"/>
        <v>0.97499999999999998</v>
      </c>
      <c r="G97" s="44">
        <f t="shared" si="87"/>
        <v>1</v>
      </c>
      <c r="H97" s="44">
        <f t="shared" si="87"/>
        <v>0.97959183673469385</v>
      </c>
      <c r="I97" s="44">
        <f t="shared" si="87"/>
        <v>0.97916666666666663</v>
      </c>
      <c r="J97" s="44">
        <f t="shared" si="87"/>
        <v>0.96078431372549022</v>
      </c>
      <c r="K97" s="44">
        <f t="shared" si="87"/>
        <v>0.94</v>
      </c>
    </row>
    <row r="98" spans="1:11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</row>
    <row r="99" spans="1:11" x14ac:dyDescent="0.3">
      <c r="A99" s="37" t="s">
        <v>43</v>
      </c>
      <c r="B99" s="44">
        <f>B90/(B90+B93)</f>
        <v>0.45833333333333331</v>
      </c>
      <c r="C99" s="44">
        <f t="shared" ref="C99:K99" si="88">C90/(C90+C93)</f>
        <v>0.42857142857142855</v>
      </c>
      <c r="D99" s="44">
        <f t="shared" si="88"/>
        <v>0.28000000000000003</v>
      </c>
      <c r="E99" s="44">
        <f t="shared" si="88"/>
        <v>0.36666666666666664</v>
      </c>
      <c r="F99" s="44">
        <f t="shared" si="88"/>
        <v>0.16216216216216217</v>
      </c>
      <c r="G99" s="44">
        <f t="shared" si="88"/>
        <v>0.29166666666666669</v>
      </c>
      <c r="H99" s="44">
        <f t="shared" si="88"/>
        <v>0.17857142857142858</v>
      </c>
      <c r="I99" s="44">
        <f t="shared" si="88"/>
        <v>0.17241379310344829</v>
      </c>
      <c r="J99" s="44">
        <f t="shared" si="88"/>
        <v>0.30769230769230771</v>
      </c>
      <c r="K99" s="44">
        <f t="shared" si="88"/>
        <v>0.44444444444444442</v>
      </c>
    </row>
    <row r="100" spans="1:11" x14ac:dyDescent="0.3">
      <c r="A100" s="37" t="s">
        <v>42</v>
      </c>
      <c r="B100" s="44">
        <f>B92/(B92+B91)</f>
        <v>7.5471698113207544E-2</v>
      </c>
      <c r="C100" s="44">
        <f t="shared" ref="C100:K100" si="89">C92/(C92+C91)</f>
        <v>8.1632653061224483E-2</v>
      </c>
      <c r="D100" s="44">
        <f t="shared" si="89"/>
        <v>0</v>
      </c>
      <c r="E100" s="44">
        <f t="shared" si="89"/>
        <v>4.2553191489361701E-2</v>
      </c>
      <c r="F100" s="44">
        <f t="shared" si="89"/>
        <v>2.5000000000000001E-2</v>
      </c>
      <c r="G100" s="44">
        <f t="shared" si="89"/>
        <v>0</v>
      </c>
      <c r="H100" s="44">
        <f t="shared" si="89"/>
        <v>2.0408163265306121E-2</v>
      </c>
      <c r="I100" s="44">
        <f t="shared" si="89"/>
        <v>2.0833333333333332E-2</v>
      </c>
      <c r="J100" s="44">
        <f t="shared" si="89"/>
        <v>3.9215686274509803E-2</v>
      </c>
      <c r="K100" s="44">
        <f t="shared" si="89"/>
        <v>0.06</v>
      </c>
    </row>
    <row r="101" spans="1:11" x14ac:dyDescent="0.3">
      <c r="C101" s="44"/>
    </row>
    <row r="102" spans="1:11" x14ac:dyDescent="0.3">
      <c r="A102" s="39" t="s">
        <v>57</v>
      </c>
      <c r="B102" s="44">
        <v>0.93559999999999999</v>
      </c>
      <c r="C102" s="44">
        <v>0.93569999999999998</v>
      </c>
      <c r="D102" s="44">
        <v>0.93769999999999998</v>
      </c>
      <c r="E102" s="44">
        <v>0.93979999999999997</v>
      </c>
      <c r="F102" s="44">
        <v>0.94020000000000004</v>
      </c>
      <c r="G102" s="44">
        <v>0.94320000000000004</v>
      </c>
      <c r="H102" s="44">
        <v>0.93489999999999995</v>
      </c>
      <c r="I102" s="44">
        <v>0.94399999999999995</v>
      </c>
      <c r="J102" s="44">
        <v>0.94140000000000001</v>
      </c>
      <c r="K102" s="44">
        <v>0.94059999999999999</v>
      </c>
    </row>
    <row r="104" spans="1:11" x14ac:dyDescent="0.3">
      <c r="A104" s="38" t="s">
        <v>40</v>
      </c>
      <c r="B104" s="35">
        <v>5</v>
      </c>
      <c r="C104" s="48">
        <v>6</v>
      </c>
      <c r="D104" s="35">
        <v>3</v>
      </c>
      <c r="E104" s="35">
        <v>7</v>
      </c>
      <c r="F104" s="35">
        <v>4</v>
      </c>
      <c r="G104" s="35">
        <v>5</v>
      </c>
      <c r="H104" s="35">
        <v>4</v>
      </c>
      <c r="I104" s="35">
        <v>6</v>
      </c>
      <c r="J104" s="35">
        <v>6</v>
      </c>
      <c r="K104" s="35">
        <v>10</v>
      </c>
    </row>
    <row r="105" spans="1:11" x14ac:dyDescent="0.3">
      <c r="A105" s="38" t="s">
        <v>38</v>
      </c>
      <c r="B105" s="35">
        <v>48</v>
      </c>
      <c r="C105" s="48">
        <v>41</v>
      </c>
      <c r="D105" s="35">
        <v>57</v>
      </c>
      <c r="E105" s="35">
        <v>53</v>
      </c>
      <c r="F105" s="35">
        <v>42</v>
      </c>
      <c r="G105" s="35">
        <v>43</v>
      </c>
      <c r="H105" s="35">
        <v>54</v>
      </c>
      <c r="I105" s="35">
        <v>43</v>
      </c>
      <c r="J105" s="35">
        <v>51</v>
      </c>
      <c r="K105" s="35">
        <v>46</v>
      </c>
    </row>
    <row r="106" spans="1:11" x14ac:dyDescent="0.3">
      <c r="A106" s="38" t="s">
        <v>41</v>
      </c>
      <c r="B106" s="35">
        <v>1</v>
      </c>
      <c r="C106" s="35">
        <v>0</v>
      </c>
      <c r="D106" s="35">
        <v>0</v>
      </c>
      <c r="E106" s="35">
        <v>2</v>
      </c>
      <c r="F106" s="35">
        <v>2</v>
      </c>
      <c r="G106" s="35">
        <v>2</v>
      </c>
      <c r="H106" s="35">
        <v>1</v>
      </c>
      <c r="I106" s="35">
        <v>2</v>
      </c>
      <c r="J106" s="35">
        <v>0</v>
      </c>
      <c r="K106" s="35">
        <v>5</v>
      </c>
    </row>
    <row r="107" spans="1:11" x14ac:dyDescent="0.3">
      <c r="A107" s="38" t="s">
        <v>39</v>
      </c>
      <c r="B107" s="35">
        <v>23</v>
      </c>
      <c r="C107" s="35">
        <v>30</v>
      </c>
      <c r="D107" s="35">
        <v>17</v>
      </c>
      <c r="E107" s="35">
        <v>15</v>
      </c>
      <c r="F107" s="35">
        <v>29</v>
      </c>
      <c r="G107" s="35">
        <v>25</v>
      </c>
      <c r="H107" s="35">
        <v>18</v>
      </c>
      <c r="I107" s="35">
        <v>26</v>
      </c>
      <c r="J107" s="35">
        <v>20</v>
      </c>
      <c r="K107" s="35">
        <v>16</v>
      </c>
    </row>
    <row r="108" spans="1:11" x14ac:dyDescent="0.3">
      <c r="A108" s="72" t="s">
        <v>46</v>
      </c>
      <c r="B108" s="44">
        <f>(B104+B105)/SUM(B104:B107)</f>
        <v>0.68831168831168832</v>
      </c>
      <c r="C108" s="44">
        <f t="shared" ref="C108" si="90">(C104+C105)/SUM(C104:C107)</f>
        <v>0.61038961038961037</v>
      </c>
      <c r="D108" s="44">
        <f t="shared" ref="D108" si="91">(D104+D105)/SUM(D104:D107)</f>
        <v>0.77922077922077926</v>
      </c>
      <c r="E108" s="44">
        <f t="shared" ref="E108" si="92">(E104+E105)/SUM(E104:E107)</f>
        <v>0.77922077922077926</v>
      </c>
      <c r="F108" s="44">
        <f t="shared" ref="F108" si="93">(F104+F105)/SUM(F104:F107)</f>
        <v>0.59740259740259738</v>
      </c>
      <c r="G108" s="44">
        <f t="shared" ref="G108" si="94">(G104+G105)/SUM(G104:G107)</f>
        <v>0.64</v>
      </c>
      <c r="H108" s="44">
        <f t="shared" ref="H108" si="95">(H104+H105)/SUM(H104:H107)</f>
        <v>0.75324675324675328</v>
      </c>
      <c r="I108" s="44">
        <f t="shared" ref="I108" si="96">(I104+I105)/SUM(I104:I107)</f>
        <v>0.63636363636363635</v>
      </c>
      <c r="J108" s="44">
        <f t="shared" ref="J108" si="97">(J104+J105)/SUM(J104:J107)</f>
        <v>0.74025974025974028</v>
      </c>
      <c r="K108" s="44">
        <f t="shared" ref="K108" si="98">(K104+K105)/SUM(K104:K107)</f>
        <v>0.72727272727272729</v>
      </c>
    </row>
    <row r="109" spans="1:11" x14ac:dyDescent="0.3">
      <c r="A109" s="37" t="s">
        <v>36</v>
      </c>
      <c r="B109" s="44">
        <f>B104/(B104+B106)</f>
        <v>0.83333333333333337</v>
      </c>
      <c r="C109" s="44">
        <f t="shared" ref="C109:K109" si="99">C104/(C104+C106)</f>
        <v>1</v>
      </c>
      <c r="D109" s="44">
        <f t="shared" si="99"/>
        <v>1</v>
      </c>
      <c r="E109" s="44">
        <f t="shared" si="99"/>
        <v>0.77777777777777779</v>
      </c>
      <c r="F109" s="44">
        <f t="shared" si="99"/>
        <v>0.66666666666666663</v>
      </c>
      <c r="G109" s="44">
        <f t="shared" si="99"/>
        <v>0.7142857142857143</v>
      </c>
      <c r="H109" s="44">
        <f t="shared" si="99"/>
        <v>0.8</v>
      </c>
      <c r="I109" s="44">
        <f t="shared" si="99"/>
        <v>0.75</v>
      </c>
      <c r="J109" s="44">
        <f t="shared" si="99"/>
        <v>1</v>
      </c>
      <c r="K109" s="44">
        <f t="shared" si="99"/>
        <v>0.66666666666666663</v>
      </c>
    </row>
    <row r="110" spans="1:11" x14ac:dyDescent="0.3">
      <c r="A110" s="37" t="s">
        <v>35</v>
      </c>
      <c r="B110" s="44">
        <f>B104/(B104+B107)</f>
        <v>0.17857142857142858</v>
      </c>
      <c r="C110" s="44">
        <f t="shared" ref="C110:K110" si="100">C104/(C104+C107)</f>
        <v>0.16666666666666666</v>
      </c>
      <c r="D110" s="44">
        <f t="shared" si="100"/>
        <v>0.15</v>
      </c>
      <c r="E110" s="44">
        <f t="shared" si="100"/>
        <v>0.31818181818181818</v>
      </c>
      <c r="F110" s="44">
        <f t="shared" si="100"/>
        <v>0.12121212121212122</v>
      </c>
      <c r="G110" s="44">
        <f t="shared" si="100"/>
        <v>0.16666666666666666</v>
      </c>
      <c r="H110" s="44">
        <f t="shared" si="100"/>
        <v>0.18181818181818182</v>
      </c>
      <c r="I110" s="44">
        <f t="shared" si="100"/>
        <v>0.1875</v>
      </c>
      <c r="J110" s="44">
        <f t="shared" si="100"/>
        <v>0.23076923076923078</v>
      </c>
      <c r="K110" s="44">
        <f t="shared" si="100"/>
        <v>0.38461538461538464</v>
      </c>
    </row>
    <row r="111" spans="1:11" x14ac:dyDescent="0.3">
      <c r="A111" s="37" t="s">
        <v>37</v>
      </c>
      <c r="B111" s="44">
        <f>B105/(B105+B106)</f>
        <v>0.97959183673469385</v>
      </c>
      <c r="C111" s="44">
        <f t="shared" ref="C111:K111" si="101">C105/(C105+C106)</f>
        <v>1</v>
      </c>
      <c r="D111" s="44">
        <f t="shared" si="101"/>
        <v>1</v>
      </c>
      <c r="E111" s="44">
        <f t="shared" si="101"/>
        <v>0.96363636363636362</v>
      </c>
      <c r="F111" s="44">
        <f t="shared" si="101"/>
        <v>0.95454545454545459</v>
      </c>
      <c r="G111" s="44">
        <f t="shared" si="101"/>
        <v>0.9555555555555556</v>
      </c>
      <c r="H111" s="44">
        <f t="shared" si="101"/>
        <v>0.98181818181818181</v>
      </c>
      <c r="I111" s="44">
        <f t="shared" si="101"/>
        <v>0.9555555555555556</v>
      </c>
      <c r="J111" s="44">
        <f t="shared" si="101"/>
        <v>1</v>
      </c>
      <c r="K111" s="44">
        <f t="shared" si="101"/>
        <v>0.90196078431372551</v>
      </c>
    </row>
    <row r="112" spans="1:11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</row>
    <row r="113" spans="1:11" x14ac:dyDescent="0.3">
      <c r="A113" s="37" t="s">
        <v>43</v>
      </c>
      <c r="B113" s="44">
        <f>B104/(B104+B107)</f>
        <v>0.17857142857142858</v>
      </c>
      <c r="C113" s="44">
        <f t="shared" ref="C113:K113" si="102">C104/(C104+C107)</f>
        <v>0.16666666666666666</v>
      </c>
      <c r="D113" s="44">
        <f t="shared" si="102"/>
        <v>0.15</v>
      </c>
      <c r="E113" s="44">
        <f t="shared" si="102"/>
        <v>0.31818181818181818</v>
      </c>
      <c r="F113" s="44">
        <f t="shared" si="102"/>
        <v>0.12121212121212122</v>
      </c>
      <c r="G113" s="44">
        <f t="shared" si="102"/>
        <v>0.16666666666666666</v>
      </c>
      <c r="H113" s="44">
        <f t="shared" si="102"/>
        <v>0.18181818181818182</v>
      </c>
      <c r="I113" s="44">
        <f t="shared" si="102"/>
        <v>0.1875</v>
      </c>
      <c r="J113" s="44">
        <f t="shared" si="102"/>
        <v>0.23076923076923078</v>
      </c>
      <c r="K113" s="44">
        <f t="shared" si="102"/>
        <v>0.38461538461538464</v>
      </c>
    </row>
    <row r="114" spans="1:11" x14ac:dyDescent="0.3">
      <c r="A114" s="37" t="s">
        <v>42</v>
      </c>
      <c r="B114" s="44">
        <f>B106/(B106+B105)</f>
        <v>2.0408163265306121E-2</v>
      </c>
      <c r="C114" s="44">
        <f t="shared" ref="C114:K114" si="103">C106/(C106+C105)</f>
        <v>0</v>
      </c>
      <c r="D114" s="44">
        <f t="shared" si="103"/>
        <v>0</v>
      </c>
      <c r="E114" s="44">
        <f t="shared" si="103"/>
        <v>3.6363636363636362E-2</v>
      </c>
      <c r="F114" s="44">
        <f t="shared" si="103"/>
        <v>4.5454545454545456E-2</v>
      </c>
      <c r="G114" s="44">
        <f t="shared" si="103"/>
        <v>4.4444444444444446E-2</v>
      </c>
      <c r="H114" s="44">
        <f t="shared" si="103"/>
        <v>1.8181818181818181E-2</v>
      </c>
      <c r="I114" s="44">
        <f t="shared" si="103"/>
        <v>4.4444444444444446E-2</v>
      </c>
      <c r="J114" s="44">
        <f t="shared" si="103"/>
        <v>0</v>
      </c>
      <c r="K114" s="44">
        <f t="shared" si="103"/>
        <v>9.8039215686274508E-2</v>
      </c>
    </row>
    <row r="115" spans="1:11" x14ac:dyDescent="0.3">
      <c r="C115" s="44"/>
    </row>
    <row r="116" spans="1:11" x14ac:dyDescent="0.3">
      <c r="A116" s="39" t="s">
        <v>58</v>
      </c>
      <c r="B116" s="44">
        <v>0.94379999999999997</v>
      </c>
      <c r="C116" s="44">
        <v>0.94040000000000001</v>
      </c>
      <c r="D116" s="44">
        <v>0.9415</v>
      </c>
      <c r="E116" s="44">
        <v>0.93979999999999997</v>
      </c>
      <c r="F116" s="44">
        <v>0.93489999999999995</v>
      </c>
      <c r="G116" s="44">
        <v>0.93879999999999997</v>
      </c>
      <c r="H116" s="44">
        <v>0.93310000000000004</v>
      </c>
      <c r="I116" s="44">
        <v>0.94210000000000005</v>
      </c>
      <c r="J116" s="44">
        <v>0.9415</v>
      </c>
      <c r="K116" s="44">
        <v>0.93569999999999998</v>
      </c>
    </row>
    <row r="118" spans="1:11" x14ac:dyDescent="0.3">
      <c r="A118" s="38" t="s">
        <v>40</v>
      </c>
      <c r="B118" s="35">
        <v>11</v>
      </c>
      <c r="C118" s="35">
        <v>8</v>
      </c>
      <c r="D118" s="35">
        <v>5</v>
      </c>
      <c r="E118" s="35">
        <v>7</v>
      </c>
      <c r="F118" s="35">
        <v>6</v>
      </c>
      <c r="G118" s="35">
        <v>7</v>
      </c>
      <c r="H118" s="35">
        <v>4</v>
      </c>
      <c r="I118" s="35">
        <v>5</v>
      </c>
      <c r="J118" s="35">
        <v>10</v>
      </c>
      <c r="K118" s="35">
        <v>16</v>
      </c>
    </row>
    <row r="119" spans="1:11" x14ac:dyDescent="0.3">
      <c r="A119" s="38" t="s">
        <v>38</v>
      </c>
      <c r="B119" s="35">
        <v>48</v>
      </c>
      <c r="C119" s="48">
        <v>30</v>
      </c>
      <c r="D119" s="35">
        <v>54</v>
      </c>
      <c r="E119" s="35">
        <v>44</v>
      </c>
      <c r="F119" s="35">
        <v>44</v>
      </c>
      <c r="G119" s="35">
        <v>49</v>
      </c>
      <c r="H119" s="35">
        <v>49</v>
      </c>
      <c r="I119" s="35">
        <v>46</v>
      </c>
      <c r="J119" s="35">
        <v>51</v>
      </c>
      <c r="K119" s="35">
        <v>33</v>
      </c>
    </row>
    <row r="120" spans="1:11" x14ac:dyDescent="0.3">
      <c r="A120" s="38" t="s">
        <v>41</v>
      </c>
      <c r="B120" s="35">
        <v>3</v>
      </c>
      <c r="C120" s="35">
        <v>1</v>
      </c>
      <c r="D120" s="35">
        <v>1</v>
      </c>
      <c r="E120" s="35">
        <v>3</v>
      </c>
      <c r="F120" s="35">
        <v>2</v>
      </c>
      <c r="G120" s="35">
        <v>1</v>
      </c>
      <c r="H120" s="35">
        <v>3</v>
      </c>
      <c r="I120" s="35">
        <v>0</v>
      </c>
      <c r="J120" s="35">
        <v>1</v>
      </c>
      <c r="K120" s="35">
        <v>4</v>
      </c>
    </row>
    <row r="121" spans="1:11" x14ac:dyDescent="0.3">
      <c r="A121" s="38" t="s">
        <v>39</v>
      </c>
      <c r="B121" s="35">
        <v>15</v>
      </c>
      <c r="C121" s="35">
        <v>38</v>
      </c>
      <c r="D121" s="35">
        <v>17</v>
      </c>
      <c r="E121" s="35">
        <v>21</v>
      </c>
      <c r="F121" s="35">
        <v>25</v>
      </c>
      <c r="G121" s="35">
        <v>20</v>
      </c>
      <c r="H121" s="35">
        <v>21</v>
      </c>
      <c r="I121" s="35">
        <v>26</v>
      </c>
      <c r="J121" s="35">
        <v>15</v>
      </c>
      <c r="K121" s="35">
        <v>24</v>
      </c>
    </row>
    <row r="122" spans="1:11" x14ac:dyDescent="0.3">
      <c r="A122" s="72" t="s">
        <v>46</v>
      </c>
      <c r="B122" s="44">
        <f>(B118+B119)/SUM(B118:B121)</f>
        <v>0.76623376623376627</v>
      </c>
      <c r="C122" s="44">
        <f t="shared" ref="C122" si="104">(C118+C119)/SUM(C118:C121)</f>
        <v>0.4935064935064935</v>
      </c>
      <c r="D122" s="44">
        <f t="shared" ref="D122" si="105">(D118+D119)/SUM(D118:D121)</f>
        <v>0.76623376623376627</v>
      </c>
      <c r="E122" s="44">
        <f t="shared" ref="E122" si="106">(E118+E119)/SUM(E118:E121)</f>
        <v>0.68</v>
      </c>
      <c r="F122" s="44">
        <f t="shared" ref="F122" si="107">(F118+F119)/SUM(F118:F121)</f>
        <v>0.64935064935064934</v>
      </c>
      <c r="G122" s="44">
        <f t="shared" ref="G122" si="108">(G118+G119)/SUM(G118:G121)</f>
        <v>0.72727272727272729</v>
      </c>
      <c r="H122" s="44">
        <f t="shared" ref="H122" si="109">(H118+H119)/SUM(H118:H121)</f>
        <v>0.68831168831168832</v>
      </c>
      <c r="I122" s="44">
        <f t="shared" ref="I122" si="110">(I118+I119)/SUM(I118:I121)</f>
        <v>0.66233766233766234</v>
      </c>
      <c r="J122" s="44">
        <f t="shared" ref="J122" si="111">(J118+J119)/SUM(J118:J121)</f>
        <v>0.79220779220779225</v>
      </c>
      <c r="K122" s="44">
        <f t="shared" ref="K122" si="112">(K118+K119)/SUM(K118:K121)</f>
        <v>0.63636363636363635</v>
      </c>
    </row>
    <row r="123" spans="1:11" x14ac:dyDescent="0.3">
      <c r="A123" s="37" t="s">
        <v>36</v>
      </c>
      <c r="B123" s="44">
        <f>B118/(B118+B120)</f>
        <v>0.7857142857142857</v>
      </c>
      <c r="C123" s="44">
        <f t="shared" ref="C123:K123" si="113">C118/(C118+C120)</f>
        <v>0.88888888888888884</v>
      </c>
      <c r="D123" s="44">
        <f t="shared" si="113"/>
        <v>0.83333333333333337</v>
      </c>
      <c r="E123" s="44">
        <f t="shared" si="113"/>
        <v>0.7</v>
      </c>
      <c r="F123" s="44">
        <f t="shared" si="113"/>
        <v>0.75</v>
      </c>
      <c r="G123" s="44">
        <f t="shared" si="113"/>
        <v>0.875</v>
      </c>
      <c r="H123" s="44">
        <f t="shared" si="113"/>
        <v>0.5714285714285714</v>
      </c>
      <c r="I123" s="44">
        <f t="shared" si="113"/>
        <v>1</v>
      </c>
      <c r="J123" s="44">
        <f t="shared" si="113"/>
        <v>0.90909090909090906</v>
      </c>
      <c r="K123" s="44">
        <f t="shared" si="113"/>
        <v>0.8</v>
      </c>
    </row>
    <row r="124" spans="1:11" x14ac:dyDescent="0.3">
      <c r="A124" s="37" t="s">
        <v>35</v>
      </c>
      <c r="B124" s="44">
        <f>B118/(B118+B121)</f>
        <v>0.42307692307692307</v>
      </c>
      <c r="C124" s="44">
        <f t="shared" ref="C124:K124" si="114">C118/(C118+C121)</f>
        <v>0.17391304347826086</v>
      </c>
      <c r="D124" s="44">
        <f t="shared" si="114"/>
        <v>0.22727272727272727</v>
      </c>
      <c r="E124" s="44">
        <f t="shared" si="114"/>
        <v>0.25</v>
      </c>
      <c r="F124" s="44">
        <f t="shared" si="114"/>
        <v>0.19354838709677419</v>
      </c>
      <c r="G124" s="44">
        <f t="shared" si="114"/>
        <v>0.25925925925925924</v>
      </c>
      <c r="H124" s="44">
        <f t="shared" si="114"/>
        <v>0.16</v>
      </c>
      <c r="I124" s="44">
        <f t="shared" si="114"/>
        <v>0.16129032258064516</v>
      </c>
      <c r="J124" s="44">
        <f t="shared" si="114"/>
        <v>0.4</v>
      </c>
      <c r="K124" s="44">
        <f t="shared" si="114"/>
        <v>0.4</v>
      </c>
    </row>
    <row r="125" spans="1:11" x14ac:dyDescent="0.3">
      <c r="A125" s="37" t="s">
        <v>37</v>
      </c>
      <c r="B125" s="44">
        <f>B119/(B119+B120)</f>
        <v>0.94117647058823528</v>
      </c>
      <c r="C125" s="44">
        <f t="shared" ref="C125:K125" si="115">C119/(C119+C120)</f>
        <v>0.967741935483871</v>
      </c>
      <c r="D125" s="44">
        <f t="shared" si="115"/>
        <v>0.98181818181818181</v>
      </c>
      <c r="E125" s="44">
        <f t="shared" si="115"/>
        <v>0.93617021276595747</v>
      </c>
      <c r="F125" s="44">
        <f t="shared" si="115"/>
        <v>0.95652173913043481</v>
      </c>
      <c r="G125" s="44">
        <f t="shared" si="115"/>
        <v>0.98</v>
      </c>
      <c r="H125" s="44">
        <f t="shared" si="115"/>
        <v>0.94230769230769229</v>
      </c>
      <c r="I125" s="44">
        <f t="shared" si="115"/>
        <v>1</v>
      </c>
      <c r="J125" s="44">
        <f t="shared" si="115"/>
        <v>0.98076923076923073</v>
      </c>
      <c r="K125" s="44">
        <f t="shared" si="115"/>
        <v>0.89189189189189189</v>
      </c>
    </row>
    <row r="126" spans="1:11" x14ac:dyDescent="0.3">
      <c r="B126" s="44"/>
      <c r="C126" s="44"/>
      <c r="H126" s="44"/>
      <c r="I126" s="44"/>
      <c r="J126" s="44"/>
      <c r="K126" s="44"/>
    </row>
    <row r="127" spans="1:11" x14ac:dyDescent="0.3">
      <c r="A127" s="37" t="s">
        <v>43</v>
      </c>
      <c r="B127" s="44">
        <f>B118/(B118+B121)</f>
        <v>0.42307692307692307</v>
      </c>
      <c r="C127" s="44">
        <f t="shared" ref="C127:K127" si="116">C118/(C118+C121)</f>
        <v>0.17391304347826086</v>
      </c>
      <c r="D127" s="44">
        <f t="shared" si="116"/>
        <v>0.22727272727272727</v>
      </c>
      <c r="E127" s="44">
        <f t="shared" si="116"/>
        <v>0.25</v>
      </c>
      <c r="F127" s="44">
        <f t="shared" si="116"/>
        <v>0.19354838709677419</v>
      </c>
      <c r="G127" s="44">
        <f t="shared" si="116"/>
        <v>0.25925925925925924</v>
      </c>
      <c r="H127" s="44">
        <f t="shared" si="116"/>
        <v>0.16</v>
      </c>
      <c r="I127" s="44">
        <f t="shared" si="116"/>
        <v>0.16129032258064516</v>
      </c>
      <c r="J127" s="44">
        <f t="shared" si="116"/>
        <v>0.4</v>
      </c>
      <c r="K127" s="44">
        <f t="shared" si="116"/>
        <v>0.4</v>
      </c>
    </row>
    <row r="128" spans="1:11" x14ac:dyDescent="0.3">
      <c r="A128" s="37" t="s">
        <v>42</v>
      </c>
      <c r="B128" s="44">
        <f>B120/(B120+B119)</f>
        <v>5.8823529411764705E-2</v>
      </c>
      <c r="C128" s="44">
        <f t="shared" ref="C128:K128" si="117">C120/(C120+C119)</f>
        <v>3.2258064516129031E-2</v>
      </c>
      <c r="D128" s="44">
        <f t="shared" si="117"/>
        <v>1.8181818181818181E-2</v>
      </c>
      <c r="E128" s="44">
        <f t="shared" si="117"/>
        <v>6.3829787234042548E-2</v>
      </c>
      <c r="F128" s="44">
        <f t="shared" si="117"/>
        <v>4.3478260869565216E-2</v>
      </c>
      <c r="G128" s="44">
        <f t="shared" si="117"/>
        <v>0.02</v>
      </c>
      <c r="H128" s="44">
        <f t="shared" si="117"/>
        <v>5.7692307692307696E-2</v>
      </c>
      <c r="I128" s="44">
        <f t="shared" si="117"/>
        <v>0</v>
      </c>
      <c r="J128" s="44">
        <f t="shared" si="117"/>
        <v>1.9230769230769232E-2</v>
      </c>
      <c r="K128" s="44">
        <f t="shared" si="117"/>
        <v>0.10810810810810811</v>
      </c>
    </row>
    <row r="129" spans="1:11" x14ac:dyDescent="0.3">
      <c r="C129" s="44"/>
    </row>
    <row r="130" spans="1:11" x14ac:dyDescent="0.3">
      <c r="A130" s="39" t="s">
        <v>59</v>
      </c>
      <c r="B130" s="44">
        <v>0.94379999999999997</v>
      </c>
      <c r="C130" s="44">
        <v>0.94040000000000001</v>
      </c>
      <c r="D130" s="44">
        <v>0.9415</v>
      </c>
      <c r="E130" s="44">
        <v>0.93979999999999997</v>
      </c>
      <c r="F130" s="44">
        <v>0.93489999999999995</v>
      </c>
      <c r="G130" s="44">
        <v>0.93879999999999997</v>
      </c>
      <c r="H130" s="44">
        <v>0.93310000000000004</v>
      </c>
      <c r="I130" s="44">
        <v>0.94210000000000005</v>
      </c>
      <c r="J130" s="44">
        <v>0.9415</v>
      </c>
      <c r="K130" s="44">
        <v>0.93569999999999998</v>
      </c>
    </row>
    <row r="132" spans="1:11" x14ac:dyDescent="0.3">
      <c r="A132" s="38" t="s">
        <v>40</v>
      </c>
      <c r="B132" s="35">
        <v>4</v>
      </c>
      <c r="C132" s="48">
        <v>6</v>
      </c>
      <c r="D132" s="35">
        <v>11</v>
      </c>
      <c r="E132" s="35">
        <v>13</v>
      </c>
      <c r="F132" s="35">
        <v>2</v>
      </c>
      <c r="G132" s="35">
        <v>3</v>
      </c>
      <c r="H132" s="35">
        <v>7</v>
      </c>
      <c r="I132" s="35">
        <v>6</v>
      </c>
      <c r="J132" s="35">
        <v>1</v>
      </c>
      <c r="K132" s="35">
        <v>5</v>
      </c>
    </row>
    <row r="133" spans="1:11" x14ac:dyDescent="0.3">
      <c r="A133" s="38" t="s">
        <v>38</v>
      </c>
      <c r="B133" s="35">
        <v>48</v>
      </c>
      <c r="C133" s="48">
        <v>34</v>
      </c>
      <c r="D133" s="35">
        <v>48</v>
      </c>
      <c r="E133" s="35">
        <v>48</v>
      </c>
      <c r="F133" s="35">
        <v>54</v>
      </c>
      <c r="G133" s="35">
        <v>50</v>
      </c>
      <c r="H133" s="35">
        <v>44</v>
      </c>
      <c r="I133" s="35">
        <v>45</v>
      </c>
      <c r="J133" s="35">
        <v>57</v>
      </c>
      <c r="K133" s="35">
        <v>46</v>
      </c>
    </row>
    <row r="134" spans="1:11" x14ac:dyDescent="0.3">
      <c r="A134" s="38" t="s">
        <v>41</v>
      </c>
      <c r="B134" s="35">
        <v>1</v>
      </c>
      <c r="C134" s="35">
        <v>6</v>
      </c>
      <c r="D134" s="35">
        <v>1</v>
      </c>
      <c r="E134" s="35">
        <v>3</v>
      </c>
      <c r="F134" s="35">
        <v>1</v>
      </c>
      <c r="G134" s="35">
        <v>3</v>
      </c>
      <c r="H134" s="35">
        <v>4</v>
      </c>
      <c r="I134" s="35">
        <v>0</v>
      </c>
      <c r="J134" s="35">
        <v>1</v>
      </c>
      <c r="K134" s="35">
        <v>1</v>
      </c>
    </row>
    <row r="135" spans="1:11" x14ac:dyDescent="0.3">
      <c r="A135" s="38" t="s">
        <v>39</v>
      </c>
      <c r="B135" s="35">
        <v>23</v>
      </c>
      <c r="C135" s="35">
        <v>31</v>
      </c>
      <c r="D135" s="35">
        <v>17</v>
      </c>
      <c r="E135" s="35">
        <v>13</v>
      </c>
      <c r="F135" s="35">
        <v>20</v>
      </c>
      <c r="G135" s="35">
        <v>21</v>
      </c>
      <c r="H135" s="35">
        <v>22</v>
      </c>
      <c r="I135" s="35">
        <v>26</v>
      </c>
      <c r="J135" s="35">
        <v>18</v>
      </c>
      <c r="K135" s="35">
        <v>25</v>
      </c>
    </row>
    <row r="136" spans="1:11" x14ac:dyDescent="0.3">
      <c r="A136" s="72" t="s">
        <v>46</v>
      </c>
      <c r="B136" s="44">
        <f>(B132+B133)/SUM(B132:B135)</f>
        <v>0.68421052631578949</v>
      </c>
      <c r="C136" s="44">
        <f t="shared" ref="C136" si="118">(C132+C133)/SUM(C132:C135)</f>
        <v>0.51948051948051943</v>
      </c>
      <c r="D136" s="44">
        <f t="shared" ref="D136" si="119">(D132+D133)/SUM(D132:D135)</f>
        <v>0.76623376623376627</v>
      </c>
      <c r="E136" s="44">
        <f t="shared" ref="E136" si="120">(E132+E133)/SUM(E132:E135)</f>
        <v>0.79220779220779225</v>
      </c>
      <c r="F136" s="44">
        <f t="shared" ref="F136" si="121">(F132+F133)/SUM(F132:F135)</f>
        <v>0.72727272727272729</v>
      </c>
      <c r="G136" s="44">
        <f t="shared" ref="G136" si="122">(G132+G133)/SUM(G132:G135)</f>
        <v>0.68831168831168832</v>
      </c>
      <c r="H136" s="44">
        <f t="shared" ref="H136" si="123">(H132+H133)/SUM(H132:H135)</f>
        <v>0.66233766233766234</v>
      </c>
      <c r="I136" s="44">
        <f t="shared" ref="I136" si="124">(I132+I133)/SUM(I132:I135)</f>
        <v>0.66233766233766234</v>
      </c>
      <c r="J136" s="44">
        <f t="shared" ref="J136" si="125">(J132+J133)/SUM(J132:J135)</f>
        <v>0.75324675324675328</v>
      </c>
      <c r="K136" s="44">
        <f t="shared" ref="K136" si="126">(K132+K133)/SUM(K132:K135)</f>
        <v>0.66233766233766234</v>
      </c>
    </row>
    <row r="137" spans="1:11" x14ac:dyDescent="0.3">
      <c r="A137" s="37" t="s">
        <v>36</v>
      </c>
      <c r="B137" s="44">
        <f>B132/(B132+B134)</f>
        <v>0.8</v>
      </c>
      <c r="C137" s="44">
        <f t="shared" ref="C137:K137" si="127">C132/(C132+C134)</f>
        <v>0.5</v>
      </c>
      <c r="D137" s="44">
        <f t="shared" si="127"/>
        <v>0.91666666666666663</v>
      </c>
      <c r="E137" s="44">
        <f t="shared" si="127"/>
        <v>0.8125</v>
      </c>
      <c r="F137" s="44">
        <f t="shared" si="127"/>
        <v>0.66666666666666663</v>
      </c>
      <c r="G137" s="44">
        <f t="shared" si="127"/>
        <v>0.5</v>
      </c>
      <c r="H137" s="44">
        <f t="shared" si="127"/>
        <v>0.63636363636363635</v>
      </c>
      <c r="I137" s="44">
        <f t="shared" si="127"/>
        <v>1</v>
      </c>
      <c r="J137" s="44">
        <f t="shared" si="127"/>
        <v>0.5</v>
      </c>
      <c r="K137" s="44">
        <f t="shared" si="127"/>
        <v>0.83333333333333337</v>
      </c>
    </row>
    <row r="138" spans="1:11" x14ac:dyDescent="0.3">
      <c r="A138" s="37" t="s">
        <v>35</v>
      </c>
      <c r="B138" s="44">
        <f>B132/(B132+B135)</f>
        <v>0.14814814814814814</v>
      </c>
      <c r="C138" s="44">
        <f t="shared" ref="C138:K138" si="128">C132/(C132+C135)</f>
        <v>0.16216216216216217</v>
      </c>
      <c r="D138" s="44">
        <f t="shared" si="128"/>
        <v>0.39285714285714285</v>
      </c>
      <c r="E138" s="44">
        <f t="shared" si="128"/>
        <v>0.5</v>
      </c>
      <c r="F138" s="44">
        <f t="shared" si="128"/>
        <v>9.0909090909090912E-2</v>
      </c>
      <c r="G138" s="44">
        <f t="shared" si="128"/>
        <v>0.125</v>
      </c>
      <c r="H138" s="44">
        <f t="shared" si="128"/>
        <v>0.2413793103448276</v>
      </c>
      <c r="I138" s="44">
        <f t="shared" si="128"/>
        <v>0.1875</v>
      </c>
      <c r="J138" s="44">
        <f t="shared" si="128"/>
        <v>5.2631578947368418E-2</v>
      </c>
      <c r="K138" s="44">
        <f t="shared" si="128"/>
        <v>0.16666666666666666</v>
      </c>
    </row>
    <row r="139" spans="1:11" x14ac:dyDescent="0.3">
      <c r="A139" s="37" t="s">
        <v>37</v>
      </c>
      <c r="B139" s="44">
        <f>B133/(B133+B134)</f>
        <v>0.97959183673469385</v>
      </c>
      <c r="C139" s="44">
        <f t="shared" ref="C139:K139" si="129">C133/(C133+C134)</f>
        <v>0.85</v>
      </c>
      <c r="D139" s="44">
        <f t="shared" si="129"/>
        <v>0.97959183673469385</v>
      </c>
      <c r="E139" s="44">
        <f t="shared" si="129"/>
        <v>0.94117647058823528</v>
      </c>
      <c r="F139" s="44">
        <f t="shared" si="129"/>
        <v>0.98181818181818181</v>
      </c>
      <c r="G139" s="44">
        <f t="shared" si="129"/>
        <v>0.94339622641509435</v>
      </c>
      <c r="H139" s="44">
        <f t="shared" si="129"/>
        <v>0.91666666666666663</v>
      </c>
      <c r="I139" s="44">
        <f t="shared" si="129"/>
        <v>1</v>
      </c>
      <c r="J139" s="44">
        <f t="shared" si="129"/>
        <v>0.98275862068965514</v>
      </c>
      <c r="K139" s="44">
        <f t="shared" si="129"/>
        <v>0.97872340425531912</v>
      </c>
    </row>
    <row r="140" spans="1:11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</row>
    <row r="141" spans="1:11" x14ac:dyDescent="0.3">
      <c r="A141" s="37" t="s">
        <v>43</v>
      </c>
      <c r="B141" s="44">
        <f>B132/(B132+B135)</f>
        <v>0.14814814814814814</v>
      </c>
      <c r="C141" s="44">
        <f t="shared" ref="C141:K141" si="130">C132/(C132+C135)</f>
        <v>0.16216216216216217</v>
      </c>
      <c r="D141" s="44">
        <f t="shared" si="130"/>
        <v>0.39285714285714285</v>
      </c>
      <c r="E141" s="44">
        <f t="shared" si="130"/>
        <v>0.5</v>
      </c>
      <c r="F141" s="44">
        <f t="shared" si="130"/>
        <v>9.0909090909090912E-2</v>
      </c>
      <c r="G141" s="44">
        <f t="shared" si="130"/>
        <v>0.125</v>
      </c>
      <c r="H141" s="44">
        <f t="shared" si="130"/>
        <v>0.2413793103448276</v>
      </c>
      <c r="I141" s="44">
        <f t="shared" si="130"/>
        <v>0.1875</v>
      </c>
      <c r="J141" s="44">
        <f t="shared" si="130"/>
        <v>5.2631578947368418E-2</v>
      </c>
      <c r="K141" s="44">
        <f t="shared" si="130"/>
        <v>0.16666666666666666</v>
      </c>
    </row>
    <row r="142" spans="1:11" x14ac:dyDescent="0.3">
      <c r="A142" s="37" t="s">
        <v>42</v>
      </c>
      <c r="B142" s="44">
        <f>B134/(B134+B133)</f>
        <v>2.0408163265306121E-2</v>
      </c>
      <c r="C142" s="44">
        <f t="shared" ref="C142:K142" si="131">C134/(C134+C133)</f>
        <v>0.15</v>
      </c>
      <c r="D142" s="44">
        <f t="shared" si="131"/>
        <v>2.0408163265306121E-2</v>
      </c>
      <c r="E142" s="44">
        <f t="shared" si="131"/>
        <v>5.8823529411764705E-2</v>
      </c>
      <c r="F142" s="44">
        <f t="shared" si="131"/>
        <v>1.8181818181818181E-2</v>
      </c>
      <c r="G142" s="44">
        <f t="shared" si="131"/>
        <v>5.6603773584905662E-2</v>
      </c>
      <c r="H142" s="44">
        <f t="shared" si="131"/>
        <v>8.3333333333333329E-2</v>
      </c>
      <c r="I142" s="44">
        <f t="shared" si="131"/>
        <v>0</v>
      </c>
      <c r="J142" s="44">
        <f t="shared" si="131"/>
        <v>1.7241379310344827E-2</v>
      </c>
      <c r="K142" s="44">
        <f t="shared" si="131"/>
        <v>2.1276595744680851E-2</v>
      </c>
    </row>
    <row r="143" spans="1:11" x14ac:dyDescent="0.3">
      <c r="C143" s="44"/>
    </row>
    <row r="144" spans="1:11" x14ac:dyDescent="0.3">
      <c r="A144" s="41" t="s">
        <v>47</v>
      </c>
      <c r="C144" s="44"/>
    </row>
    <row r="145" spans="1:11" x14ac:dyDescent="0.3">
      <c r="A145" s="72" t="s">
        <v>46</v>
      </c>
      <c r="B145" s="71">
        <f>(B10+B24+B38+B52+B66+B80+B94+B108+B122+B136)/10</f>
        <v>0.73296308954203693</v>
      </c>
      <c r="C145" s="71">
        <f t="shared" ref="C145:K145" si="132">(C10+C24+C38+C52+C66+C80+C94+C108+C122+C136)/10</f>
        <v>0.63799134199134211</v>
      </c>
      <c r="D145" s="71">
        <f t="shared" si="132"/>
        <v>0.7735133287764866</v>
      </c>
      <c r="E145" s="71">
        <f t="shared" si="132"/>
        <v>0.75241558441558432</v>
      </c>
      <c r="F145" s="71">
        <f t="shared" si="132"/>
        <v>0.65487445887445894</v>
      </c>
      <c r="G145" s="71">
        <f t="shared" si="132"/>
        <v>0.7003636363636363</v>
      </c>
      <c r="H145" s="71">
        <f t="shared" si="132"/>
        <v>0.71085714285714285</v>
      </c>
      <c r="I145" s="71">
        <f t="shared" si="132"/>
        <v>0.68242424242424238</v>
      </c>
      <c r="J145" s="71">
        <f t="shared" si="132"/>
        <v>0.74483116883116884</v>
      </c>
      <c r="K145" s="71">
        <f t="shared" si="132"/>
        <v>0.70711232627022103</v>
      </c>
    </row>
    <row r="146" spans="1:11" x14ac:dyDescent="0.3">
      <c r="A146" s="42" t="s">
        <v>60</v>
      </c>
      <c r="B146" s="44">
        <f>(B4+B18+B32+B46+B60+B74+B88+B102+B116+B130)/10</f>
        <v>0.93896000000000002</v>
      </c>
      <c r="C146" s="44">
        <f t="shared" ref="C146:K146" si="133">(C4+C18+C32+C46+C60+C74+C88+C102+C116+C130)/10</f>
        <v>0.94155</v>
      </c>
      <c r="D146" s="44">
        <f t="shared" si="133"/>
        <v>0.94296999999999986</v>
      </c>
      <c r="E146" s="44">
        <f t="shared" si="133"/>
        <v>0.85121999999999998</v>
      </c>
      <c r="F146" s="44">
        <f t="shared" si="133"/>
        <v>0.94178000000000017</v>
      </c>
      <c r="G146" s="44">
        <f t="shared" si="133"/>
        <v>0.94342000000000004</v>
      </c>
      <c r="H146" s="44">
        <f t="shared" si="133"/>
        <v>0.93818000000000001</v>
      </c>
      <c r="I146" s="44">
        <f t="shared" si="133"/>
        <v>0.94278999999999991</v>
      </c>
      <c r="J146" s="44">
        <f t="shared" si="133"/>
        <v>0.93941999999999992</v>
      </c>
      <c r="K146" s="44">
        <f t="shared" si="133"/>
        <v>0.93772000000000022</v>
      </c>
    </row>
    <row r="147" spans="1:11" x14ac:dyDescent="0.3">
      <c r="A147" s="42" t="s">
        <v>36</v>
      </c>
      <c r="B147" s="44">
        <f>(B11+B25+B39+B53+B67+B81+B95+B109+B123+B137)/10</f>
        <v>0.77746116628469564</v>
      </c>
      <c r="C147" s="44">
        <f>(C11+C25+C39+C53+C67+C81+C95+C109+C123+C137)/10</f>
        <v>0.79089285714285718</v>
      </c>
      <c r="D147" s="44">
        <f>(D11+D25+D39+D53+D67+D81+D95+D109+D123+D137)/10</f>
        <v>0.93833333333333324</v>
      </c>
      <c r="E147" s="44">
        <f>(E11+E25+E39+E53+E67+E81+E95+E109+E123+E137)/10</f>
        <v>0.82658218415571361</v>
      </c>
      <c r="F147" s="44">
        <f>(F11+F25+F39+F53+F67+F81+F95+F109+F123+F137)/10</f>
        <v>0.78930014430014439</v>
      </c>
      <c r="G147" s="44">
        <f>(G11+G25+G39+G53+G67+G81+G95+G109+G123+G137)/10</f>
        <v>0.79714285714285715</v>
      </c>
      <c r="H147" s="44">
        <f>(H11+H25+H39+H53+H67+H81+H95+H109+H123+H137)/10</f>
        <v>0.72776334776334772</v>
      </c>
      <c r="I147" s="44">
        <f>(I11+I25+I39+I53+I67+I81+I95+I109+I123+I137)/10</f>
        <v>0.87976190476190474</v>
      </c>
      <c r="J147" s="44">
        <f>(J11+J25+J39+J53+J67+J81+J95+J109+J123+J137)/10</f>
        <v>0.80649850149850155</v>
      </c>
      <c r="K147" s="44">
        <f>(K11+K25+K39+K53+K67+K81+K95+K109+K123+K137)/10</f>
        <v>0.79601386673755092</v>
      </c>
    </row>
    <row r="148" spans="1:11" x14ac:dyDescent="0.3">
      <c r="A148" s="42" t="s">
        <v>35</v>
      </c>
      <c r="B148" s="44">
        <f>(B12+B26+B40+B54+B68+B82+B96+B110+B124+B138)/10</f>
        <v>0.34085845508259299</v>
      </c>
      <c r="C148" s="44">
        <f>(C12+C26+C40+C54+C68+C82+C96+C110+C124+C138)/10</f>
        <v>0.25162268016985817</v>
      </c>
      <c r="D148" s="44">
        <f>(D12+D26+D40+D54+D68+D82+D96+D110+D124+D138)/10</f>
        <v>0.25674015517493776</v>
      </c>
      <c r="E148" s="44">
        <f>(E12+E26+E40+E54+E68+E82+E96+E110+E124+E138)/10</f>
        <v>0.39056208004483872</v>
      </c>
      <c r="F148" s="44">
        <f>(F12+F26+F40+F54+F68+F82+F96+F110+F124+F138)/10</f>
        <v>0.20433512418996291</v>
      </c>
      <c r="G148" s="44">
        <f>(G12+G26+G40+G54+G68+G82+G96+G110+G124+G138)/10</f>
        <v>0.21548306233790102</v>
      </c>
      <c r="H148" s="44">
        <f>(H12+H26+H40+H54+H68+H82+H96+H110+H124+H138)/10</f>
        <v>0.19209315521692055</v>
      </c>
      <c r="I148" s="44">
        <f>(I12+I26+I40+I54+I68+I82+I96+I110+I124+I138)/10</f>
        <v>0.14981107052994119</v>
      </c>
      <c r="J148" s="44">
        <f>(J12+J26+J40+J54+J68+J82+J96+J110+J124+J138)/10</f>
        <v>0.28330893842327598</v>
      </c>
      <c r="K148" s="44">
        <f>(K12+K26+K40+K54+K68+K82+K96+K110+K124+K138)/10</f>
        <v>0.40744992061454799</v>
      </c>
    </row>
    <row r="149" spans="1:11" x14ac:dyDescent="0.3">
      <c r="A149" s="42" t="s">
        <v>37</v>
      </c>
      <c r="B149" s="44">
        <f>(B13+B27+B41+B55+B69+B83+B97+B111+B125+B139)/10</f>
        <v>0.94814295047605557</v>
      </c>
      <c r="C149" s="44">
        <f>(C13+C27+C41+C55+C69+C83+C97+C111+C125+C139)/10</f>
        <v>0.9491991933987366</v>
      </c>
      <c r="D149" s="44">
        <f>(D13+D27+D41+D55+D69+D83+D97+D111+D125+D139)/10</f>
        <v>0.99262790478286844</v>
      </c>
      <c r="E149" s="44">
        <f>(E13+E27+E41+E55+E69+E83+E97+E111+E125+E139)/10</f>
        <v>0.95807899078393444</v>
      </c>
      <c r="F149" s="44">
        <f>(F13+F27+F41+F55+F69+F83+F97+F111+F125+F139)/10</f>
        <v>0.96363197712869586</v>
      </c>
      <c r="G149" s="44">
        <f>(G13+G27+G41+G55+G69+G83+G97+G111+G125+G139)/10</f>
        <v>0.97393843881550435</v>
      </c>
      <c r="H149" s="44">
        <f>(H13+H27+H41+H55+H69+H83+H97+H111+H125+H139)/10</f>
        <v>0.96523009903262003</v>
      </c>
      <c r="I149" s="44">
        <f>(I13+I27+I41+I55+I69+I83+I97+I111+I125+I139)/10</f>
        <v>0.98438131313131316</v>
      </c>
      <c r="J149" s="44">
        <f>(J13+J27+J41+J55+J69+J83+J97+J111+J125+J139)/10</f>
        <v>0.96839916523638636</v>
      </c>
      <c r="K149" s="44">
        <f>(K13+K27+K41+K55+K69+K83+K97+K111+K125+K139)/10</f>
        <v>0.91078293074770811</v>
      </c>
    </row>
    <row r="150" spans="1:11" x14ac:dyDescent="0.3">
      <c r="A150" s="42" t="s">
        <v>48</v>
      </c>
      <c r="B150" s="44">
        <f>(B43+B57+B71+N85+B99+B113+B127+B141)/10</f>
        <v>0.24315730565730567</v>
      </c>
      <c r="C150" s="44">
        <f t="shared" ref="C150:K150" si="134">(C43+C57+C71+O85+C99+C113+C127+C141)/10</f>
        <v>0.18635386296555714</v>
      </c>
      <c r="D150" s="44">
        <f t="shared" si="134"/>
        <v>0.18287772131250393</v>
      </c>
      <c r="E150" s="44">
        <f t="shared" si="134"/>
        <v>0.24494373442649303</v>
      </c>
      <c r="F150" s="44">
        <f t="shared" si="134"/>
        <v>0.13304940990424863</v>
      </c>
      <c r="G150" s="44">
        <f t="shared" si="134"/>
        <v>0.14105998541482415</v>
      </c>
      <c r="H150" s="44">
        <f t="shared" si="134"/>
        <v>0.1466395598991948</v>
      </c>
      <c r="I150" s="44">
        <f t="shared" si="134"/>
        <v>0.1105383432572139</v>
      </c>
      <c r="J150" s="44">
        <f t="shared" si="134"/>
        <v>0.17056819768253526</v>
      </c>
      <c r="K150" s="44">
        <f t="shared" si="134"/>
        <v>0.26893225548397959</v>
      </c>
    </row>
    <row r="151" spans="1:11" x14ac:dyDescent="0.3">
      <c r="A151" s="43" t="s">
        <v>49</v>
      </c>
      <c r="B151" s="44">
        <f>(B16+B30+B44+B58+B72+B86+B100+B114+B128+B142)/10</f>
        <v>5.1857049523944466E-2</v>
      </c>
      <c r="C151" s="44">
        <f t="shared" ref="C151:K151" si="135">(C16+C30+C44+C58+C72+C86+C100+C114+C128+C142)/10</f>
        <v>5.0800806601263251E-2</v>
      </c>
      <c r="D151" s="44">
        <f t="shared" si="135"/>
        <v>7.3720952171315371E-3</v>
      </c>
      <c r="E151" s="44">
        <f t="shared" si="135"/>
        <v>4.1921009216065536E-2</v>
      </c>
      <c r="F151" s="44">
        <f t="shared" si="135"/>
        <v>3.6368022871304251E-2</v>
      </c>
      <c r="G151" s="44">
        <f t="shared" si="135"/>
        <v>2.6061561184495673E-2</v>
      </c>
      <c r="H151" s="44">
        <f t="shared" si="135"/>
        <v>3.476990096737996E-2</v>
      </c>
      <c r="I151" s="44">
        <f t="shared" si="135"/>
        <v>1.5618686868686869E-2</v>
      </c>
      <c r="J151" s="44">
        <f t="shared" si="135"/>
        <v>3.1600834763613667E-2</v>
      </c>
      <c r="K151" s="44">
        <f t="shared" si="135"/>
        <v>8.921706925229185E-2</v>
      </c>
    </row>
  </sheetData>
  <mergeCells count="1">
    <mergeCell ref="B1:K1"/>
  </mergeCells>
  <pageMargins left="0.7" right="0.7" top="0.75" bottom="0.75" header="0.3" footer="0.3"/>
  <ignoredErrors>
    <ignoredError sqref="B2:K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054B-8773-4270-BA70-4B9A41A815E7}">
  <dimension ref="A1:K151"/>
  <sheetViews>
    <sheetView tabSelected="1" topLeftCell="A115" workbookViewId="0">
      <selection activeCell="E156" sqref="E156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7" t="s">
        <v>44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0.93730000000000002</v>
      </c>
      <c r="C4" s="44">
        <v>0.95230000000000004</v>
      </c>
      <c r="D4" s="44">
        <v>0.94369999999999998</v>
      </c>
      <c r="E4" s="44">
        <v>0.95079999999999998</v>
      </c>
      <c r="F4" s="44">
        <v>0.94869999999999999</v>
      </c>
      <c r="G4" s="44">
        <v>0.94679999999999997</v>
      </c>
      <c r="H4" s="44">
        <v>0.94589999999999996</v>
      </c>
      <c r="I4" s="44">
        <v>0.94489999999999996</v>
      </c>
      <c r="J4" s="44">
        <v>0.94950000000000001</v>
      </c>
      <c r="K4" s="44">
        <v>0.95209999999999995</v>
      </c>
    </row>
    <row r="6" spans="1:11" x14ac:dyDescent="0.3">
      <c r="A6" s="38" t="s">
        <v>40</v>
      </c>
      <c r="B6" s="35">
        <v>2</v>
      </c>
      <c r="C6" s="35">
        <v>10</v>
      </c>
      <c r="D6" s="35">
        <v>10</v>
      </c>
      <c r="E6" s="35">
        <v>0</v>
      </c>
      <c r="F6" s="35">
        <v>3</v>
      </c>
      <c r="G6" s="35">
        <v>3</v>
      </c>
      <c r="H6" s="35">
        <v>0</v>
      </c>
      <c r="I6" s="35">
        <v>12</v>
      </c>
      <c r="J6" s="35">
        <v>10</v>
      </c>
      <c r="K6" s="35">
        <v>12</v>
      </c>
    </row>
    <row r="7" spans="1:11" x14ac:dyDescent="0.3">
      <c r="A7" s="38" t="s">
        <v>38</v>
      </c>
      <c r="B7" s="35">
        <v>52</v>
      </c>
      <c r="C7" s="35">
        <v>46</v>
      </c>
      <c r="D7" s="35">
        <v>44</v>
      </c>
      <c r="E7" s="35">
        <v>58</v>
      </c>
      <c r="F7" s="35">
        <v>52</v>
      </c>
      <c r="G7" s="35">
        <v>57</v>
      </c>
      <c r="H7" s="35">
        <v>51</v>
      </c>
      <c r="I7" s="35">
        <v>48</v>
      </c>
      <c r="J7" s="35">
        <v>47</v>
      </c>
      <c r="K7" s="35">
        <v>38</v>
      </c>
    </row>
    <row r="8" spans="1:11" x14ac:dyDescent="0.3">
      <c r="A8" s="38" t="s">
        <v>41</v>
      </c>
      <c r="B8" s="35">
        <v>2</v>
      </c>
      <c r="C8" s="35">
        <v>5</v>
      </c>
      <c r="D8" s="35">
        <v>2</v>
      </c>
      <c r="E8" s="35">
        <v>2</v>
      </c>
      <c r="F8" s="35">
        <v>3</v>
      </c>
      <c r="G8" s="35">
        <v>1</v>
      </c>
      <c r="H8" s="35">
        <v>1</v>
      </c>
      <c r="I8" s="35">
        <v>1</v>
      </c>
      <c r="J8" s="35">
        <v>0</v>
      </c>
      <c r="K8" s="35">
        <v>2</v>
      </c>
    </row>
    <row r="9" spans="1:11" x14ac:dyDescent="0.3">
      <c r="A9" s="38" t="s">
        <v>39</v>
      </c>
      <c r="B9" s="35">
        <v>21</v>
      </c>
      <c r="C9" s="35">
        <v>16</v>
      </c>
      <c r="D9" s="35">
        <v>21</v>
      </c>
      <c r="E9" s="35">
        <v>17</v>
      </c>
      <c r="F9" s="35">
        <v>19</v>
      </c>
      <c r="G9" s="35">
        <v>16</v>
      </c>
      <c r="H9" s="35">
        <v>23</v>
      </c>
      <c r="I9" s="35">
        <v>16</v>
      </c>
      <c r="J9" s="35">
        <v>20</v>
      </c>
      <c r="K9" s="35">
        <v>25</v>
      </c>
    </row>
    <row r="10" spans="1:11" x14ac:dyDescent="0.3">
      <c r="A10" s="72" t="s">
        <v>46</v>
      </c>
      <c r="B10" s="44">
        <f>(B6+B7)/SUM(B6:B9)</f>
        <v>0.70129870129870131</v>
      </c>
      <c r="C10" s="44">
        <f t="shared" ref="C10:K10" si="0">(C6+C7)/SUM(C6:C9)</f>
        <v>0.72727272727272729</v>
      </c>
      <c r="D10" s="44">
        <f t="shared" si="0"/>
        <v>0.70129870129870131</v>
      </c>
      <c r="E10" s="44">
        <f t="shared" si="0"/>
        <v>0.75324675324675328</v>
      </c>
      <c r="F10" s="44">
        <f t="shared" si="0"/>
        <v>0.7142857142857143</v>
      </c>
      <c r="G10" s="44">
        <f t="shared" si="0"/>
        <v>0.77922077922077926</v>
      </c>
      <c r="H10" s="44">
        <f t="shared" si="0"/>
        <v>0.68</v>
      </c>
      <c r="I10" s="44">
        <f t="shared" si="0"/>
        <v>0.77922077922077926</v>
      </c>
      <c r="J10" s="44">
        <f t="shared" si="0"/>
        <v>0.74025974025974028</v>
      </c>
      <c r="K10" s="44">
        <f t="shared" si="0"/>
        <v>0.64935064935064934</v>
      </c>
    </row>
    <row r="11" spans="1:11" x14ac:dyDescent="0.3">
      <c r="A11" s="37" t="s">
        <v>36</v>
      </c>
      <c r="B11" s="44">
        <f>B6/(B6+B8)</f>
        <v>0.5</v>
      </c>
      <c r="C11" s="44">
        <f t="shared" ref="C11:K11" si="1">C6/(C6+C8)</f>
        <v>0.66666666666666663</v>
      </c>
      <c r="D11" s="44">
        <f t="shared" si="1"/>
        <v>0.83333333333333337</v>
      </c>
      <c r="E11" s="44">
        <f t="shared" si="1"/>
        <v>0</v>
      </c>
      <c r="F11" s="44">
        <f t="shared" si="1"/>
        <v>0.5</v>
      </c>
      <c r="G11" s="44">
        <f t="shared" si="1"/>
        <v>0.75</v>
      </c>
      <c r="H11" s="44">
        <f t="shared" si="1"/>
        <v>0</v>
      </c>
      <c r="I11" s="44">
        <f t="shared" si="1"/>
        <v>0.92307692307692313</v>
      </c>
      <c r="J11" s="44">
        <f t="shared" si="1"/>
        <v>1</v>
      </c>
      <c r="K11" s="44">
        <f t="shared" si="1"/>
        <v>0.8571428571428571</v>
      </c>
    </row>
    <row r="12" spans="1:11" x14ac:dyDescent="0.3">
      <c r="A12" s="37" t="s">
        <v>35</v>
      </c>
      <c r="B12" s="44">
        <f>B6/(B6+B9)</f>
        <v>8.6956521739130432E-2</v>
      </c>
      <c r="C12" s="44">
        <f t="shared" ref="C12:K12" si="2">C6/(C6+C9)</f>
        <v>0.38461538461538464</v>
      </c>
      <c r="D12" s="44">
        <f t="shared" si="2"/>
        <v>0.32258064516129031</v>
      </c>
      <c r="E12" s="44">
        <f t="shared" si="2"/>
        <v>0</v>
      </c>
      <c r="F12" s="44">
        <f t="shared" si="2"/>
        <v>0.13636363636363635</v>
      </c>
      <c r="G12" s="44">
        <f t="shared" si="2"/>
        <v>0.15789473684210525</v>
      </c>
      <c r="H12" s="44">
        <f t="shared" si="2"/>
        <v>0</v>
      </c>
      <c r="I12" s="44">
        <f t="shared" si="2"/>
        <v>0.42857142857142855</v>
      </c>
      <c r="J12" s="44">
        <f t="shared" si="2"/>
        <v>0.33333333333333331</v>
      </c>
      <c r="K12" s="44">
        <f t="shared" si="2"/>
        <v>0.32432432432432434</v>
      </c>
    </row>
    <row r="13" spans="1:11" x14ac:dyDescent="0.3">
      <c r="A13" s="37" t="s">
        <v>37</v>
      </c>
      <c r="B13" s="44">
        <f>B7/(B7+B8)</f>
        <v>0.96296296296296291</v>
      </c>
      <c r="C13" s="44">
        <f t="shared" ref="C13:K13" si="3">C7/(C7+C8)</f>
        <v>0.90196078431372551</v>
      </c>
      <c r="D13" s="44">
        <f t="shared" si="3"/>
        <v>0.95652173913043481</v>
      </c>
      <c r="E13" s="44">
        <f t="shared" si="3"/>
        <v>0.96666666666666667</v>
      </c>
      <c r="F13" s="44">
        <f t="shared" si="3"/>
        <v>0.94545454545454544</v>
      </c>
      <c r="G13" s="44">
        <f t="shared" si="3"/>
        <v>0.98275862068965514</v>
      </c>
      <c r="H13" s="44">
        <f t="shared" si="3"/>
        <v>0.98076923076923073</v>
      </c>
      <c r="I13" s="44">
        <f t="shared" si="3"/>
        <v>0.97959183673469385</v>
      </c>
      <c r="J13" s="44">
        <f t="shared" si="3"/>
        <v>1</v>
      </c>
      <c r="K13" s="44">
        <f t="shared" si="3"/>
        <v>0.95</v>
      </c>
    </row>
    <row r="14" spans="1:11" x14ac:dyDescent="0.3">
      <c r="C14" s="44"/>
    </row>
    <row r="15" spans="1:11" x14ac:dyDescent="0.3">
      <c r="A15" s="37" t="s">
        <v>43</v>
      </c>
      <c r="B15" s="44">
        <f>B6/(B6+B9)</f>
        <v>8.6956521739130432E-2</v>
      </c>
      <c r="C15" s="44">
        <f t="shared" ref="C15:K15" si="4">C6/(C6+C9)</f>
        <v>0.38461538461538464</v>
      </c>
      <c r="D15" s="44">
        <f t="shared" si="4"/>
        <v>0.32258064516129031</v>
      </c>
      <c r="E15" s="44">
        <f t="shared" si="4"/>
        <v>0</v>
      </c>
      <c r="F15" s="44">
        <f t="shared" si="4"/>
        <v>0.13636363636363635</v>
      </c>
      <c r="G15" s="44">
        <f t="shared" si="4"/>
        <v>0.15789473684210525</v>
      </c>
      <c r="H15" s="44">
        <f t="shared" si="4"/>
        <v>0</v>
      </c>
      <c r="I15" s="44">
        <f t="shared" si="4"/>
        <v>0.42857142857142855</v>
      </c>
      <c r="J15" s="44">
        <f t="shared" si="4"/>
        <v>0.33333333333333331</v>
      </c>
      <c r="K15" s="44">
        <f t="shared" si="4"/>
        <v>0.32432432432432434</v>
      </c>
    </row>
    <row r="16" spans="1:11" x14ac:dyDescent="0.3">
      <c r="A16" s="37" t="s">
        <v>42</v>
      </c>
      <c r="B16" s="44">
        <f>B8/(B8+B7)</f>
        <v>3.7037037037037035E-2</v>
      </c>
      <c r="C16" s="44">
        <f t="shared" ref="C16:K16" si="5">C8/(C8+C7)</f>
        <v>9.8039215686274508E-2</v>
      </c>
      <c r="D16" s="44">
        <f t="shared" si="5"/>
        <v>4.3478260869565216E-2</v>
      </c>
      <c r="E16" s="44">
        <f t="shared" si="5"/>
        <v>3.3333333333333333E-2</v>
      </c>
      <c r="F16" s="44">
        <f t="shared" si="5"/>
        <v>5.4545454545454543E-2</v>
      </c>
      <c r="G16" s="44">
        <f t="shared" si="5"/>
        <v>1.7241379310344827E-2</v>
      </c>
      <c r="H16" s="44">
        <f t="shared" si="5"/>
        <v>1.9230769230769232E-2</v>
      </c>
      <c r="I16" s="44">
        <f t="shared" si="5"/>
        <v>2.0408163265306121E-2</v>
      </c>
      <c r="J16" s="44">
        <f t="shared" si="5"/>
        <v>0</v>
      </c>
      <c r="K16" s="44">
        <f t="shared" si="5"/>
        <v>0.05</v>
      </c>
    </row>
    <row r="17" spans="1:11" x14ac:dyDescent="0.3">
      <c r="C17" s="44"/>
    </row>
    <row r="18" spans="1:11" x14ac:dyDescent="0.3">
      <c r="A18" s="39" t="s">
        <v>51</v>
      </c>
      <c r="B18" s="44">
        <v>0.94340000000000002</v>
      </c>
      <c r="C18" s="44">
        <v>0.9516</v>
      </c>
      <c r="D18" s="44">
        <v>0.94269999999999998</v>
      </c>
      <c r="E18" s="44">
        <v>0.95250000000000001</v>
      </c>
      <c r="F18" s="44">
        <v>0.9456</v>
      </c>
      <c r="G18" s="44">
        <v>0.95279999999999998</v>
      </c>
      <c r="H18" s="44">
        <v>0.94599999999999995</v>
      </c>
      <c r="I18" s="44">
        <v>0.94620000000000004</v>
      </c>
      <c r="J18" s="44">
        <v>0.94799999999999995</v>
      </c>
      <c r="K18" s="44">
        <v>0.95199999999999996</v>
      </c>
    </row>
    <row r="20" spans="1:11" x14ac:dyDescent="0.3">
      <c r="A20" s="38" t="s">
        <v>40</v>
      </c>
      <c r="B20" s="35">
        <v>0</v>
      </c>
      <c r="C20" s="35">
        <v>9</v>
      </c>
      <c r="D20" s="35">
        <v>10</v>
      </c>
      <c r="E20" s="35">
        <v>2</v>
      </c>
      <c r="F20" s="35">
        <v>5</v>
      </c>
      <c r="G20" s="35">
        <v>2</v>
      </c>
      <c r="H20" s="35">
        <v>2</v>
      </c>
      <c r="I20" s="35">
        <v>11</v>
      </c>
      <c r="J20" s="35">
        <v>7</v>
      </c>
      <c r="K20" s="35">
        <v>15</v>
      </c>
    </row>
    <row r="21" spans="1:11" x14ac:dyDescent="0.3">
      <c r="A21" s="38" t="s">
        <v>38</v>
      </c>
      <c r="B21" s="35">
        <v>47</v>
      </c>
      <c r="C21" s="48">
        <v>56</v>
      </c>
      <c r="D21" s="35">
        <v>48</v>
      </c>
      <c r="E21" s="35">
        <v>54</v>
      </c>
      <c r="F21" s="35">
        <v>50</v>
      </c>
      <c r="G21" s="35">
        <v>55</v>
      </c>
      <c r="H21" s="35">
        <v>55</v>
      </c>
      <c r="I21" s="35">
        <v>44</v>
      </c>
      <c r="J21" s="35">
        <v>52</v>
      </c>
      <c r="K21" s="35">
        <v>38</v>
      </c>
    </row>
    <row r="22" spans="1:11" x14ac:dyDescent="0.3">
      <c r="A22" s="38" t="s">
        <v>41</v>
      </c>
      <c r="B22" s="35">
        <v>1</v>
      </c>
      <c r="C22" s="35">
        <v>3</v>
      </c>
      <c r="D22" s="35">
        <v>3</v>
      </c>
      <c r="E22" s="35">
        <v>1</v>
      </c>
      <c r="F22" s="35">
        <v>2</v>
      </c>
      <c r="G22" s="35">
        <v>2</v>
      </c>
      <c r="H22" s="35">
        <v>0</v>
      </c>
      <c r="I22" s="35">
        <v>4</v>
      </c>
      <c r="J22" s="35">
        <v>1</v>
      </c>
      <c r="K22" s="35">
        <v>1</v>
      </c>
    </row>
    <row r="23" spans="1:11" x14ac:dyDescent="0.3">
      <c r="A23" s="38" t="s">
        <v>39</v>
      </c>
      <c r="B23" s="35">
        <v>29</v>
      </c>
      <c r="C23" s="35">
        <v>9</v>
      </c>
      <c r="D23" s="35">
        <v>16</v>
      </c>
      <c r="E23" s="35">
        <v>20</v>
      </c>
      <c r="F23" s="35">
        <v>20</v>
      </c>
      <c r="G23" s="35">
        <v>18</v>
      </c>
      <c r="H23" s="35">
        <v>20</v>
      </c>
      <c r="I23" s="35">
        <v>18</v>
      </c>
      <c r="J23" s="35">
        <v>17</v>
      </c>
      <c r="K23" s="35">
        <v>23</v>
      </c>
    </row>
    <row r="24" spans="1:11" x14ac:dyDescent="0.3">
      <c r="A24" s="72" t="s">
        <v>46</v>
      </c>
      <c r="B24" s="44">
        <f>(B20+B21)/SUM(B20:B23)</f>
        <v>0.61038961038961037</v>
      </c>
      <c r="C24" s="44">
        <f t="shared" ref="C24" si="6">(C20+C21)/SUM(C20:C23)</f>
        <v>0.8441558441558441</v>
      </c>
      <c r="D24" s="44">
        <f t="shared" ref="D24" si="7">(D20+D21)/SUM(D20:D23)</f>
        <v>0.75324675324675328</v>
      </c>
      <c r="E24" s="44">
        <f t="shared" ref="E24" si="8">(E20+E21)/SUM(E20:E23)</f>
        <v>0.72727272727272729</v>
      </c>
      <c r="F24" s="44">
        <f t="shared" ref="F24" si="9">(F20+F21)/SUM(F20:F23)</f>
        <v>0.7142857142857143</v>
      </c>
      <c r="G24" s="44">
        <f t="shared" ref="G24" si="10">(G20+G21)/SUM(G20:G23)</f>
        <v>0.74025974025974028</v>
      </c>
      <c r="H24" s="44">
        <f t="shared" ref="H24" si="11">(H20+H21)/SUM(H20:H23)</f>
        <v>0.74025974025974028</v>
      </c>
      <c r="I24" s="44">
        <f t="shared" ref="I24" si="12">(I20+I21)/SUM(I20:I23)</f>
        <v>0.7142857142857143</v>
      </c>
      <c r="J24" s="44">
        <f t="shared" ref="J24" si="13">(J20+J21)/SUM(J20:J23)</f>
        <v>0.76623376623376627</v>
      </c>
      <c r="K24" s="44">
        <f t="shared" ref="K24" si="14">(K20+K21)/SUM(K20:K23)</f>
        <v>0.68831168831168832</v>
      </c>
    </row>
    <row r="25" spans="1:11" x14ac:dyDescent="0.3">
      <c r="A25" s="37" t="s">
        <v>36</v>
      </c>
      <c r="B25" s="44">
        <f>B20/(B20+B22)</f>
        <v>0</v>
      </c>
      <c r="C25" s="44">
        <f t="shared" ref="C25:K25" si="15">C20/(C20+C22)</f>
        <v>0.75</v>
      </c>
      <c r="D25" s="44">
        <f t="shared" si="15"/>
        <v>0.76923076923076927</v>
      </c>
      <c r="E25" s="44">
        <f t="shared" si="15"/>
        <v>0.66666666666666663</v>
      </c>
      <c r="F25" s="44">
        <f t="shared" si="15"/>
        <v>0.7142857142857143</v>
      </c>
      <c r="G25" s="44">
        <f t="shared" si="15"/>
        <v>0.5</v>
      </c>
      <c r="H25" s="44">
        <f t="shared" si="15"/>
        <v>1</v>
      </c>
      <c r="I25" s="44">
        <f t="shared" si="15"/>
        <v>0.73333333333333328</v>
      </c>
      <c r="J25" s="44">
        <f t="shared" si="15"/>
        <v>0.875</v>
      </c>
      <c r="K25" s="44">
        <f t="shared" si="15"/>
        <v>0.9375</v>
      </c>
    </row>
    <row r="26" spans="1:11" x14ac:dyDescent="0.3">
      <c r="A26" s="37" t="s">
        <v>35</v>
      </c>
      <c r="B26" s="44">
        <f>B20/(B20+B23)</f>
        <v>0</v>
      </c>
      <c r="C26" s="44">
        <f t="shared" ref="C26:K26" si="16">C20/(C20+C23)</f>
        <v>0.5</v>
      </c>
      <c r="D26" s="44">
        <f t="shared" si="16"/>
        <v>0.38461538461538464</v>
      </c>
      <c r="E26" s="44">
        <f t="shared" si="16"/>
        <v>9.0909090909090912E-2</v>
      </c>
      <c r="F26" s="44">
        <f t="shared" si="16"/>
        <v>0.2</v>
      </c>
      <c r="G26" s="44">
        <f t="shared" si="16"/>
        <v>0.1</v>
      </c>
      <c r="H26" s="44">
        <f t="shared" si="16"/>
        <v>9.0909090909090912E-2</v>
      </c>
      <c r="I26" s="44">
        <f t="shared" si="16"/>
        <v>0.37931034482758619</v>
      </c>
      <c r="J26" s="44">
        <f t="shared" si="16"/>
        <v>0.29166666666666669</v>
      </c>
      <c r="K26" s="44">
        <f t="shared" si="16"/>
        <v>0.39473684210526316</v>
      </c>
    </row>
    <row r="27" spans="1:11" x14ac:dyDescent="0.3">
      <c r="A27" s="37" t="s">
        <v>37</v>
      </c>
      <c r="B27" s="44">
        <f>B21/(B21+B22)</f>
        <v>0.97916666666666663</v>
      </c>
      <c r="C27" s="44">
        <f t="shared" ref="C27:K27" si="17">C21/(C21+C22)</f>
        <v>0.94915254237288138</v>
      </c>
      <c r="D27" s="44">
        <f t="shared" si="17"/>
        <v>0.94117647058823528</v>
      </c>
      <c r="E27" s="44">
        <f t="shared" si="17"/>
        <v>0.98181818181818181</v>
      </c>
      <c r="F27" s="44">
        <f t="shared" si="17"/>
        <v>0.96153846153846156</v>
      </c>
      <c r="G27" s="44">
        <f t="shared" si="17"/>
        <v>0.96491228070175439</v>
      </c>
      <c r="H27" s="44">
        <f t="shared" si="17"/>
        <v>1</v>
      </c>
      <c r="I27" s="44">
        <f t="shared" si="17"/>
        <v>0.91666666666666663</v>
      </c>
      <c r="J27" s="44">
        <f t="shared" si="17"/>
        <v>0.98113207547169812</v>
      </c>
      <c r="K27" s="44">
        <f t="shared" si="17"/>
        <v>0.97435897435897434</v>
      </c>
    </row>
    <row r="28" spans="1:11" x14ac:dyDescent="0.3"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3">
      <c r="A29" s="37" t="s">
        <v>43</v>
      </c>
      <c r="B29" s="44">
        <f>B20/(B20+B23)</f>
        <v>0</v>
      </c>
      <c r="C29" s="44">
        <f t="shared" ref="C29:K29" si="18">C20/(C20+C23)</f>
        <v>0.5</v>
      </c>
      <c r="D29" s="44">
        <f t="shared" si="18"/>
        <v>0.38461538461538464</v>
      </c>
      <c r="E29" s="44">
        <f t="shared" si="18"/>
        <v>9.0909090909090912E-2</v>
      </c>
      <c r="F29" s="44">
        <f t="shared" si="18"/>
        <v>0.2</v>
      </c>
      <c r="G29" s="44">
        <f t="shared" si="18"/>
        <v>0.1</v>
      </c>
      <c r="H29" s="44">
        <f t="shared" si="18"/>
        <v>9.0909090909090912E-2</v>
      </c>
      <c r="I29" s="44">
        <f t="shared" si="18"/>
        <v>0.37931034482758619</v>
      </c>
      <c r="J29" s="44">
        <f t="shared" si="18"/>
        <v>0.29166666666666669</v>
      </c>
      <c r="K29" s="44">
        <f t="shared" si="18"/>
        <v>0.39473684210526316</v>
      </c>
    </row>
    <row r="30" spans="1:11" x14ac:dyDescent="0.3">
      <c r="A30" s="37" t="s">
        <v>42</v>
      </c>
      <c r="B30" s="44">
        <f>B22/(B22+B21)</f>
        <v>2.0833333333333332E-2</v>
      </c>
      <c r="C30" s="44">
        <f t="shared" ref="C30:K30" si="19">C22/(C22+C21)</f>
        <v>5.0847457627118647E-2</v>
      </c>
      <c r="D30" s="44">
        <f t="shared" si="19"/>
        <v>5.8823529411764705E-2</v>
      </c>
      <c r="E30" s="44">
        <f t="shared" si="19"/>
        <v>1.8181818181818181E-2</v>
      </c>
      <c r="F30" s="44">
        <f t="shared" si="19"/>
        <v>3.8461538461538464E-2</v>
      </c>
      <c r="G30" s="44">
        <f t="shared" si="19"/>
        <v>3.5087719298245612E-2</v>
      </c>
      <c r="H30" s="44">
        <f t="shared" si="19"/>
        <v>0</v>
      </c>
      <c r="I30" s="44">
        <f t="shared" si="19"/>
        <v>8.3333333333333329E-2</v>
      </c>
      <c r="J30" s="44">
        <f t="shared" si="19"/>
        <v>1.8867924528301886E-2</v>
      </c>
      <c r="K30" s="44">
        <f t="shared" si="19"/>
        <v>2.564102564102564E-2</v>
      </c>
    </row>
    <row r="31" spans="1:11" x14ac:dyDescent="0.3">
      <c r="C31" s="44"/>
    </row>
    <row r="32" spans="1:11" x14ac:dyDescent="0.3">
      <c r="A32" s="39" t="s">
        <v>52</v>
      </c>
      <c r="B32" s="44">
        <v>0.9415</v>
      </c>
      <c r="C32" s="44">
        <v>0.95240000000000002</v>
      </c>
      <c r="D32" s="44">
        <v>0.95089999999999997</v>
      </c>
      <c r="E32" s="44">
        <v>0.94640000000000002</v>
      </c>
      <c r="F32" s="44">
        <v>0.94720000000000004</v>
      </c>
      <c r="G32" s="44">
        <v>0.9556</v>
      </c>
      <c r="H32" s="44">
        <v>0.95189999999999997</v>
      </c>
      <c r="I32" s="44">
        <v>0.94289999999999996</v>
      </c>
      <c r="J32" s="44">
        <v>0.94699999999999995</v>
      </c>
      <c r="K32" s="44">
        <v>0.94789999999999996</v>
      </c>
    </row>
    <row r="34" spans="1:11" x14ac:dyDescent="0.3">
      <c r="A34" s="38" t="s">
        <v>40</v>
      </c>
      <c r="B34" s="35">
        <v>3</v>
      </c>
      <c r="C34" s="48">
        <v>9</v>
      </c>
      <c r="D34" s="35">
        <v>9</v>
      </c>
      <c r="E34" s="35">
        <v>2</v>
      </c>
      <c r="F34" s="35">
        <v>4</v>
      </c>
      <c r="G34" s="35">
        <v>4</v>
      </c>
      <c r="H34" s="35">
        <v>1</v>
      </c>
      <c r="I34" s="35">
        <v>8</v>
      </c>
      <c r="J34" s="35">
        <v>9</v>
      </c>
      <c r="K34" s="35">
        <v>14</v>
      </c>
    </row>
    <row r="35" spans="1:11" x14ac:dyDescent="0.3">
      <c r="A35" s="38" t="s">
        <v>38</v>
      </c>
      <c r="B35" s="35">
        <v>51</v>
      </c>
      <c r="C35" s="48">
        <v>53</v>
      </c>
      <c r="D35" s="35">
        <v>52</v>
      </c>
      <c r="E35" s="35">
        <v>46</v>
      </c>
      <c r="F35" s="35">
        <v>56</v>
      </c>
      <c r="G35" s="35">
        <v>49</v>
      </c>
      <c r="H35" s="35">
        <v>56</v>
      </c>
      <c r="I35" s="35">
        <v>49</v>
      </c>
      <c r="J35" s="35">
        <v>48</v>
      </c>
      <c r="K35" s="35">
        <v>36</v>
      </c>
    </row>
    <row r="36" spans="1:11" x14ac:dyDescent="0.3">
      <c r="A36" s="38" t="s">
        <v>41</v>
      </c>
      <c r="B36" s="35">
        <v>1</v>
      </c>
      <c r="C36" s="35">
        <v>2</v>
      </c>
      <c r="D36" s="35">
        <v>3</v>
      </c>
      <c r="E36" s="35">
        <v>0</v>
      </c>
      <c r="F36" s="35">
        <v>0</v>
      </c>
      <c r="G36" s="35">
        <v>0</v>
      </c>
      <c r="H36" s="35">
        <v>0</v>
      </c>
      <c r="I36" s="35">
        <v>4</v>
      </c>
      <c r="J36" s="35">
        <v>5</v>
      </c>
      <c r="K36" s="35">
        <v>2</v>
      </c>
    </row>
    <row r="37" spans="1:11" x14ac:dyDescent="0.3">
      <c r="A37" s="38" t="s">
        <v>39</v>
      </c>
      <c r="B37" s="35">
        <v>22</v>
      </c>
      <c r="C37" s="35">
        <v>13</v>
      </c>
      <c r="D37" s="35">
        <v>13</v>
      </c>
      <c r="E37" s="35">
        <v>29</v>
      </c>
      <c r="F37" s="35">
        <v>17</v>
      </c>
      <c r="G37" s="35">
        <v>24</v>
      </c>
      <c r="H37" s="35">
        <v>20</v>
      </c>
      <c r="I37" s="35">
        <v>16</v>
      </c>
      <c r="J37" s="35">
        <v>15</v>
      </c>
      <c r="K37" s="35">
        <v>25</v>
      </c>
    </row>
    <row r="38" spans="1:11" x14ac:dyDescent="0.3">
      <c r="A38" s="72" t="s">
        <v>46</v>
      </c>
      <c r="B38" s="44">
        <f>(B34+B35)/SUM(B34:B37)</f>
        <v>0.70129870129870131</v>
      </c>
      <c r="C38" s="44">
        <f t="shared" ref="C38" si="20">(C34+C35)/SUM(C34:C37)</f>
        <v>0.80519480519480524</v>
      </c>
      <c r="D38" s="44">
        <f t="shared" ref="D38" si="21">(D34+D35)/SUM(D34:D37)</f>
        <v>0.79220779220779225</v>
      </c>
      <c r="E38" s="44">
        <f t="shared" ref="E38" si="22">(E34+E35)/SUM(E34:E37)</f>
        <v>0.62337662337662336</v>
      </c>
      <c r="F38" s="44">
        <f t="shared" ref="F38" si="23">(F34+F35)/SUM(F34:F37)</f>
        <v>0.77922077922077926</v>
      </c>
      <c r="G38" s="44">
        <f t="shared" ref="G38" si="24">(G34+G35)/SUM(G34:G37)</f>
        <v>0.68831168831168832</v>
      </c>
      <c r="H38" s="44">
        <f t="shared" ref="H38" si="25">(H34+H35)/SUM(H34:H37)</f>
        <v>0.74025974025974028</v>
      </c>
      <c r="I38" s="44">
        <f t="shared" ref="I38" si="26">(I34+I35)/SUM(I34:I37)</f>
        <v>0.74025974025974028</v>
      </c>
      <c r="J38" s="44">
        <f t="shared" ref="J38" si="27">(J34+J35)/SUM(J34:J37)</f>
        <v>0.74025974025974028</v>
      </c>
      <c r="K38" s="44">
        <f t="shared" ref="K38" si="28">(K34+K35)/SUM(K34:K37)</f>
        <v>0.64935064935064934</v>
      </c>
    </row>
    <row r="39" spans="1:11" x14ac:dyDescent="0.3">
      <c r="A39" s="37" t="s">
        <v>36</v>
      </c>
      <c r="B39" s="44">
        <f>B34/(B34+B36)</f>
        <v>0.75</v>
      </c>
      <c r="C39" s="44">
        <f t="shared" ref="C39:K39" si="29">C34/(C34+C36)</f>
        <v>0.81818181818181823</v>
      </c>
      <c r="D39" s="44">
        <f t="shared" si="29"/>
        <v>0.75</v>
      </c>
      <c r="E39" s="44">
        <f t="shared" si="29"/>
        <v>1</v>
      </c>
      <c r="F39" s="44">
        <f t="shared" si="29"/>
        <v>1</v>
      </c>
      <c r="G39" s="44">
        <f t="shared" si="29"/>
        <v>1</v>
      </c>
      <c r="H39" s="44">
        <f t="shared" si="29"/>
        <v>1</v>
      </c>
      <c r="I39" s="44">
        <f t="shared" si="29"/>
        <v>0.66666666666666663</v>
      </c>
      <c r="J39" s="44">
        <f t="shared" si="29"/>
        <v>0.6428571428571429</v>
      </c>
      <c r="K39" s="44">
        <f t="shared" si="29"/>
        <v>0.875</v>
      </c>
    </row>
    <row r="40" spans="1:11" x14ac:dyDescent="0.3">
      <c r="A40" s="37" t="s">
        <v>35</v>
      </c>
      <c r="B40" s="44">
        <f>B34/(B34+B37)</f>
        <v>0.12</v>
      </c>
      <c r="C40" s="44">
        <f t="shared" ref="C40:K40" si="30">C34/(C34+C37)</f>
        <v>0.40909090909090912</v>
      </c>
      <c r="D40" s="44">
        <f t="shared" si="30"/>
        <v>0.40909090909090912</v>
      </c>
      <c r="E40" s="44">
        <f t="shared" si="30"/>
        <v>6.4516129032258063E-2</v>
      </c>
      <c r="F40" s="44">
        <f t="shared" si="30"/>
        <v>0.19047619047619047</v>
      </c>
      <c r="G40" s="44">
        <f t="shared" si="30"/>
        <v>0.14285714285714285</v>
      </c>
      <c r="H40" s="44">
        <f t="shared" si="30"/>
        <v>4.7619047619047616E-2</v>
      </c>
      <c r="I40" s="44">
        <f t="shared" si="30"/>
        <v>0.33333333333333331</v>
      </c>
      <c r="J40" s="44">
        <f t="shared" si="30"/>
        <v>0.375</v>
      </c>
      <c r="K40" s="44">
        <f t="shared" si="30"/>
        <v>0.35897435897435898</v>
      </c>
    </row>
    <row r="41" spans="1:11" x14ac:dyDescent="0.3">
      <c r="A41" s="37" t="s">
        <v>37</v>
      </c>
      <c r="B41" s="44">
        <f>B35/(B35+B36)</f>
        <v>0.98076923076923073</v>
      </c>
      <c r="C41" s="44">
        <f t="shared" ref="C41:K41" si="31">C35/(C35+C36)</f>
        <v>0.96363636363636362</v>
      </c>
      <c r="D41" s="44">
        <f t="shared" si="31"/>
        <v>0.94545454545454544</v>
      </c>
      <c r="E41" s="44">
        <f t="shared" si="31"/>
        <v>1</v>
      </c>
      <c r="F41" s="44">
        <f t="shared" si="31"/>
        <v>1</v>
      </c>
      <c r="G41" s="44">
        <f t="shared" si="31"/>
        <v>1</v>
      </c>
      <c r="H41" s="44">
        <f t="shared" si="31"/>
        <v>1</v>
      </c>
      <c r="I41" s="44">
        <f t="shared" si="31"/>
        <v>0.92452830188679247</v>
      </c>
      <c r="J41" s="44">
        <f t="shared" si="31"/>
        <v>0.90566037735849059</v>
      </c>
      <c r="K41" s="44">
        <f t="shared" si="31"/>
        <v>0.94736842105263153</v>
      </c>
    </row>
    <row r="42" spans="1:11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3">
      <c r="A43" s="37" t="s">
        <v>43</v>
      </c>
      <c r="B43" s="44">
        <f>B34/(B34+B37)</f>
        <v>0.12</v>
      </c>
      <c r="C43" s="44">
        <f t="shared" ref="C43:K43" si="32">C34/(C34+C37)</f>
        <v>0.40909090909090912</v>
      </c>
      <c r="D43" s="44">
        <f t="shared" si="32"/>
        <v>0.40909090909090912</v>
      </c>
      <c r="E43" s="44">
        <f t="shared" si="32"/>
        <v>6.4516129032258063E-2</v>
      </c>
      <c r="F43" s="44">
        <f t="shared" si="32"/>
        <v>0.19047619047619047</v>
      </c>
      <c r="G43" s="44">
        <f t="shared" si="32"/>
        <v>0.14285714285714285</v>
      </c>
      <c r="H43" s="44">
        <f t="shared" si="32"/>
        <v>4.7619047619047616E-2</v>
      </c>
      <c r="I43" s="44">
        <f t="shared" si="32"/>
        <v>0.33333333333333331</v>
      </c>
      <c r="J43" s="44">
        <f t="shared" si="32"/>
        <v>0.375</v>
      </c>
      <c r="K43" s="44">
        <f t="shared" si="32"/>
        <v>0.35897435897435898</v>
      </c>
    </row>
    <row r="44" spans="1:11" x14ac:dyDescent="0.3">
      <c r="A44" s="37" t="s">
        <v>42</v>
      </c>
      <c r="B44" s="44">
        <f>B36/(B36+B35)</f>
        <v>1.9230769230769232E-2</v>
      </c>
      <c r="C44" s="44">
        <f t="shared" ref="C44:K44" si="33">C36/(C36+C35)</f>
        <v>3.6363636363636362E-2</v>
      </c>
      <c r="D44" s="44">
        <f t="shared" si="33"/>
        <v>5.4545454545454543E-2</v>
      </c>
      <c r="E44" s="44">
        <f t="shared" si="33"/>
        <v>0</v>
      </c>
      <c r="F44" s="44">
        <f t="shared" si="33"/>
        <v>0</v>
      </c>
      <c r="G44" s="44">
        <f t="shared" si="33"/>
        <v>0</v>
      </c>
      <c r="H44" s="44">
        <f t="shared" si="33"/>
        <v>0</v>
      </c>
      <c r="I44" s="44">
        <f t="shared" si="33"/>
        <v>7.5471698113207544E-2</v>
      </c>
      <c r="J44" s="44">
        <f t="shared" si="33"/>
        <v>9.4339622641509441E-2</v>
      </c>
      <c r="K44" s="44">
        <f t="shared" si="33"/>
        <v>5.2631578947368418E-2</v>
      </c>
    </row>
    <row r="45" spans="1:11" x14ac:dyDescent="0.3">
      <c r="C45" s="44"/>
    </row>
    <row r="46" spans="1:11" x14ac:dyDescent="0.3">
      <c r="A46" s="39" t="s">
        <v>53</v>
      </c>
      <c r="B46" s="44">
        <v>0.94799999999999995</v>
      </c>
      <c r="C46" s="44">
        <v>0.95530000000000004</v>
      </c>
      <c r="D46" s="44">
        <v>0.94979999999999998</v>
      </c>
      <c r="E46" s="44">
        <v>0.95650000000000002</v>
      </c>
      <c r="F46" s="44">
        <v>0.95030000000000003</v>
      </c>
      <c r="G46" s="44">
        <v>0.95040000000000002</v>
      </c>
      <c r="H46" s="44">
        <v>0.9446</v>
      </c>
      <c r="I46" s="44">
        <v>0.94699999999999995</v>
      </c>
      <c r="J46" s="44">
        <v>0.94640000000000002</v>
      </c>
      <c r="K46" s="44">
        <v>0.95679999999999998</v>
      </c>
    </row>
    <row r="48" spans="1:11" x14ac:dyDescent="0.3">
      <c r="A48" s="38" t="s">
        <v>40</v>
      </c>
      <c r="B48" s="35">
        <v>0</v>
      </c>
      <c r="C48" s="35">
        <v>10</v>
      </c>
      <c r="D48" s="35">
        <v>9</v>
      </c>
      <c r="E48" s="35">
        <v>1</v>
      </c>
      <c r="F48" s="35">
        <v>4</v>
      </c>
      <c r="G48" s="35">
        <v>4</v>
      </c>
      <c r="H48" s="35">
        <v>1</v>
      </c>
      <c r="I48" s="35">
        <v>8</v>
      </c>
      <c r="J48" s="35">
        <v>6</v>
      </c>
      <c r="K48" s="35">
        <v>16</v>
      </c>
    </row>
    <row r="49" spans="1:11" x14ac:dyDescent="0.3">
      <c r="A49" s="38" t="s">
        <v>38</v>
      </c>
      <c r="B49" s="35">
        <v>49</v>
      </c>
      <c r="C49" s="48">
        <v>50</v>
      </c>
      <c r="D49" s="35">
        <v>49</v>
      </c>
      <c r="E49" s="35">
        <v>52</v>
      </c>
      <c r="F49" s="35">
        <v>50</v>
      </c>
      <c r="G49" s="35">
        <v>54</v>
      </c>
      <c r="H49" s="35">
        <v>56</v>
      </c>
      <c r="I49" s="35">
        <v>49</v>
      </c>
      <c r="J49" s="35">
        <v>52</v>
      </c>
      <c r="K49" s="35">
        <v>42</v>
      </c>
    </row>
    <row r="50" spans="1:11" x14ac:dyDescent="0.3">
      <c r="A50" s="38" t="s">
        <v>41</v>
      </c>
      <c r="B50" s="35">
        <v>2</v>
      </c>
      <c r="C50" s="35">
        <v>2</v>
      </c>
      <c r="D50" s="35">
        <v>4</v>
      </c>
      <c r="E50" s="35">
        <v>1</v>
      </c>
      <c r="F50" s="35">
        <v>1</v>
      </c>
      <c r="G50" s="35">
        <v>0</v>
      </c>
      <c r="H50" s="35">
        <v>1</v>
      </c>
      <c r="I50" s="35">
        <v>2</v>
      </c>
      <c r="J50" s="35">
        <v>0</v>
      </c>
      <c r="K50" s="35">
        <v>2</v>
      </c>
    </row>
    <row r="51" spans="1:11" x14ac:dyDescent="0.3">
      <c r="A51" s="38" t="s">
        <v>39</v>
      </c>
      <c r="B51" s="35">
        <v>26</v>
      </c>
      <c r="C51" s="35">
        <v>15</v>
      </c>
      <c r="D51" s="35">
        <v>15</v>
      </c>
      <c r="E51" s="35">
        <v>22</v>
      </c>
      <c r="F51" s="35">
        <v>22</v>
      </c>
      <c r="G51" s="35">
        <v>19</v>
      </c>
      <c r="H51" s="35">
        <v>19</v>
      </c>
      <c r="I51" s="35">
        <v>18</v>
      </c>
      <c r="J51" s="35">
        <v>19</v>
      </c>
      <c r="K51" s="35">
        <v>17</v>
      </c>
    </row>
    <row r="52" spans="1:11" x14ac:dyDescent="0.3">
      <c r="A52" s="72" t="s">
        <v>46</v>
      </c>
      <c r="B52" s="44">
        <f>(B48+B49)/SUM(B48:B51)</f>
        <v>0.63636363636363635</v>
      </c>
      <c r="C52" s="44">
        <f t="shared" ref="C52" si="34">(C48+C49)/SUM(C48:C51)</f>
        <v>0.77922077922077926</v>
      </c>
      <c r="D52" s="44">
        <f t="shared" ref="D52" si="35">(D48+D49)/SUM(D48:D51)</f>
        <v>0.75324675324675328</v>
      </c>
      <c r="E52" s="44">
        <f t="shared" ref="E52" si="36">(E48+E49)/SUM(E48:E51)</f>
        <v>0.69736842105263153</v>
      </c>
      <c r="F52" s="44">
        <f t="shared" ref="F52" si="37">(F48+F49)/SUM(F48:F51)</f>
        <v>0.70129870129870131</v>
      </c>
      <c r="G52" s="44">
        <f t="shared" ref="G52" si="38">(G48+G49)/SUM(G48:G51)</f>
        <v>0.75324675324675328</v>
      </c>
      <c r="H52" s="44">
        <f t="shared" ref="H52" si="39">(H48+H49)/SUM(H48:H51)</f>
        <v>0.74025974025974028</v>
      </c>
      <c r="I52" s="44">
        <f t="shared" ref="I52" si="40">(I48+I49)/SUM(I48:I51)</f>
        <v>0.74025974025974028</v>
      </c>
      <c r="J52" s="44">
        <f t="shared" ref="J52" si="41">(J48+J49)/SUM(J48:J51)</f>
        <v>0.75324675324675328</v>
      </c>
      <c r="K52" s="44">
        <f t="shared" ref="K52" si="42">(K48+K49)/SUM(K48:K51)</f>
        <v>0.75324675324675328</v>
      </c>
    </row>
    <row r="53" spans="1:11" x14ac:dyDescent="0.3">
      <c r="A53" s="37" t="s">
        <v>36</v>
      </c>
      <c r="B53" s="44">
        <f>B48/(B48+B50)</f>
        <v>0</v>
      </c>
      <c r="C53" s="44">
        <f t="shared" ref="C53:K53" si="43">C48/(C48+C50)</f>
        <v>0.83333333333333337</v>
      </c>
      <c r="D53" s="44">
        <f t="shared" si="43"/>
        <v>0.69230769230769229</v>
      </c>
      <c r="E53" s="44">
        <f t="shared" si="43"/>
        <v>0.5</v>
      </c>
      <c r="F53" s="44">
        <f>F48/(F48+F50)</f>
        <v>0.8</v>
      </c>
      <c r="G53" s="44">
        <f t="shared" si="43"/>
        <v>1</v>
      </c>
      <c r="H53" s="44">
        <f t="shared" si="43"/>
        <v>0.5</v>
      </c>
      <c r="I53" s="44">
        <f t="shared" si="43"/>
        <v>0.8</v>
      </c>
      <c r="J53" s="44">
        <f t="shared" si="43"/>
        <v>1</v>
      </c>
      <c r="K53" s="44">
        <f t="shared" si="43"/>
        <v>0.88888888888888884</v>
      </c>
    </row>
    <row r="54" spans="1:11" x14ac:dyDescent="0.3">
      <c r="A54" s="37" t="s">
        <v>35</v>
      </c>
      <c r="B54" s="44">
        <f>B48/(B48+B51)</f>
        <v>0</v>
      </c>
      <c r="C54" s="44">
        <f t="shared" ref="C54:K54" si="44">C48/(C48+C51)</f>
        <v>0.4</v>
      </c>
      <c r="D54" s="44">
        <f t="shared" si="44"/>
        <v>0.375</v>
      </c>
      <c r="E54" s="44">
        <f t="shared" si="44"/>
        <v>4.3478260869565216E-2</v>
      </c>
      <c r="F54" s="44">
        <f t="shared" si="44"/>
        <v>0.15384615384615385</v>
      </c>
      <c r="G54" s="44">
        <f t="shared" si="44"/>
        <v>0.17391304347826086</v>
      </c>
      <c r="H54" s="44">
        <f t="shared" si="44"/>
        <v>0.05</v>
      </c>
      <c r="I54" s="44">
        <f t="shared" si="44"/>
        <v>0.30769230769230771</v>
      </c>
      <c r="J54" s="44">
        <f t="shared" si="44"/>
        <v>0.24</v>
      </c>
      <c r="K54" s="44">
        <f t="shared" si="44"/>
        <v>0.48484848484848486</v>
      </c>
    </row>
    <row r="55" spans="1:11" x14ac:dyDescent="0.3">
      <c r="A55" s="37" t="s">
        <v>37</v>
      </c>
      <c r="B55" s="44">
        <f>B49/(B49+B50)</f>
        <v>0.96078431372549022</v>
      </c>
      <c r="C55" s="44">
        <f t="shared" ref="C55:K55" si="45">C49/(C49+C50)</f>
        <v>0.96153846153846156</v>
      </c>
      <c r="D55" s="44">
        <f t="shared" si="45"/>
        <v>0.92452830188679247</v>
      </c>
      <c r="E55" s="44">
        <f t="shared" si="45"/>
        <v>0.98113207547169812</v>
      </c>
      <c r="F55" s="44">
        <f t="shared" si="45"/>
        <v>0.98039215686274506</v>
      </c>
      <c r="G55" s="44">
        <f t="shared" si="45"/>
        <v>1</v>
      </c>
      <c r="H55" s="44">
        <f t="shared" si="45"/>
        <v>0.98245614035087714</v>
      </c>
      <c r="I55" s="44">
        <f t="shared" si="45"/>
        <v>0.96078431372549022</v>
      </c>
      <c r="J55" s="44">
        <f t="shared" si="45"/>
        <v>1</v>
      </c>
      <c r="K55" s="44">
        <f t="shared" si="45"/>
        <v>0.95454545454545459</v>
      </c>
    </row>
    <row r="56" spans="1:11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</row>
    <row r="57" spans="1:11" x14ac:dyDescent="0.3">
      <c r="A57" s="37" t="s">
        <v>43</v>
      </c>
      <c r="B57" s="44">
        <f>B48/(B48+B51)</f>
        <v>0</v>
      </c>
      <c r="C57" s="44">
        <f t="shared" ref="C57:K57" si="46">C48/(C48+C51)</f>
        <v>0.4</v>
      </c>
      <c r="D57" s="44">
        <f t="shared" si="46"/>
        <v>0.375</v>
      </c>
      <c r="E57" s="44">
        <f t="shared" si="46"/>
        <v>4.3478260869565216E-2</v>
      </c>
      <c r="F57" s="44">
        <f t="shared" si="46"/>
        <v>0.15384615384615385</v>
      </c>
      <c r="G57" s="44">
        <f t="shared" si="46"/>
        <v>0.17391304347826086</v>
      </c>
      <c r="H57" s="44">
        <f t="shared" si="46"/>
        <v>0.05</v>
      </c>
      <c r="I57" s="44">
        <f t="shared" si="46"/>
        <v>0.30769230769230771</v>
      </c>
      <c r="J57" s="44">
        <f t="shared" si="46"/>
        <v>0.24</v>
      </c>
      <c r="K57" s="44">
        <f t="shared" si="46"/>
        <v>0.48484848484848486</v>
      </c>
    </row>
    <row r="58" spans="1:11" x14ac:dyDescent="0.3">
      <c r="A58" s="37" t="s">
        <v>42</v>
      </c>
      <c r="B58" s="44">
        <f>B50/(B50+B49)</f>
        <v>3.9215686274509803E-2</v>
      </c>
      <c r="C58" s="44">
        <f t="shared" ref="C58:K58" si="47">C50/(C50+C49)</f>
        <v>3.8461538461538464E-2</v>
      </c>
      <c r="D58" s="44">
        <f t="shared" si="47"/>
        <v>7.5471698113207544E-2</v>
      </c>
      <c r="E58" s="44">
        <f t="shared" si="47"/>
        <v>1.8867924528301886E-2</v>
      </c>
      <c r="F58" s="44">
        <f t="shared" si="47"/>
        <v>1.9607843137254902E-2</v>
      </c>
      <c r="G58" s="44">
        <f t="shared" si="47"/>
        <v>0</v>
      </c>
      <c r="H58" s="44">
        <f t="shared" si="47"/>
        <v>1.7543859649122806E-2</v>
      </c>
      <c r="I58" s="44">
        <f t="shared" si="47"/>
        <v>3.9215686274509803E-2</v>
      </c>
      <c r="J58" s="44">
        <f t="shared" si="47"/>
        <v>0</v>
      </c>
      <c r="K58" s="44">
        <f t="shared" si="47"/>
        <v>4.5454545454545456E-2</v>
      </c>
    </row>
    <row r="59" spans="1:11" x14ac:dyDescent="0.3">
      <c r="C59" s="44"/>
    </row>
    <row r="60" spans="1:11" x14ac:dyDescent="0.3">
      <c r="A60" s="39" t="s">
        <v>54</v>
      </c>
      <c r="B60" s="44">
        <v>0.94620000000000004</v>
      </c>
      <c r="C60" s="44">
        <v>0.95150000000000001</v>
      </c>
      <c r="D60" s="44">
        <v>0.94379999999999997</v>
      </c>
      <c r="E60" s="44">
        <v>0.95140000000000002</v>
      </c>
      <c r="F60" s="44">
        <v>0.9516</v>
      </c>
      <c r="G60" s="44">
        <v>0.94120000000000004</v>
      </c>
      <c r="H60" s="44">
        <v>0.94179999999999997</v>
      </c>
      <c r="I60" s="44">
        <v>0.94769999999999999</v>
      </c>
      <c r="J60" s="44">
        <v>0.94189999999999996</v>
      </c>
      <c r="K60" s="44">
        <v>0.94820000000000004</v>
      </c>
    </row>
    <row r="62" spans="1:11" x14ac:dyDescent="0.3">
      <c r="A62" s="38" t="s">
        <v>40</v>
      </c>
      <c r="B62" s="35">
        <v>4</v>
      </c>
      <c r="C62" s="35">
        <v>14</v>
      </c>
      <c r="D62" s="35">
        <v>12</v>
      </c>
      <c r="E62" s="35">
        <v>1</v>
      </c>
      <c r="F62" s="35">
        <v>1</v>
      </c>
      <c r="G62" s="35">
        <v>3</v>
      </c>
      <c r="H62" s="35">
        <v>0</v>
      </c>
      <c r="I62" s="35">
        <v>9</v>
      </c>
      <c r="J62" s="35">
        <v>11</v>
      </c>
      <c r="K62" s="35">
        <v>14</v>
      </c>
    </row>
    <row r="63" spans="1:11" x14ac:dyDescent="0.3">
      <c r="A63" s="38" t="s">
        <v>38</v>
      </c>
      <c r="B63" s="35">
        <v>49</v>
      </c>
      <c r="C63" s="48">
        <v>45</v>
      </c>
      <c r="D63" s="35">
        <v>46</v>
      </c>
      <c r="E63" s="35">
        <v>56</v>
      </c>
      <c r="F63" s="35">
        <v>51</v>
      </c>
      <c r="G63" s="35">
        <v>50</v>
      </c>
      <c r="H63" s="35">
        <v>53</v>
      </c>
      <c r="I63" s="35">
        <v>50</v>
      </c>
      <c r="J63" s="35">
        <v>39</v>
      </c>
      <c r="K63" s="35">
        <v>34</v>
      </c>
    </row>
    <row r="64" spans="1:11" x14ac:dyDescent="0.3">
      <c r="A64" s="38" t="s">
        <v>41</v>
      </c>
      <c r="B64" s="35">
        <v>2</v>
      </c>
      <c r="C64" s="35">
        <v>1</v>
      </c>
      <c r="D64" s="35">
        <v>3</v>
      </c>
      <c r="E64" s="35">
        <v>3</v>
      </c>
      <c r="F64" s="35">
        <v>1</v>
      </c>
      <c r="G64" s="35">
        <v>1</v>
      </c>
      <c r="H64" s="35">
        <v>0</v>
      </c>
      <c r="I64" s="35">
        <v>1</v>
      </c>
      <c r="J64" s="35">
        <v>1</v>
      </c>
      <c r="K64" s="35">
        <v>3</v>
      </c>
    </row>
    <row r="65" spans="1:11" x14ac:dyDescent="0.3">
      <c r="A65" s="38" t="s">
        <v>39</v>
      </c>
      <c r="B65" s="35">
        <v>22</v>
      </c>
      <c r="C65" s="35">
        <v>17</v>
      </c>
      <c r="D65" s="35">
        <v>16</v>
      </c>
      <c r="E65" s="35">
        <v>17</v>
      </c>
      <c r="F65" s="35">
        <v>22</v>
      </c>
      <c r="G65" s="35">
        <v>23</v>
      </c>
      <c r="H65" s="35">
        <v>24</v>
      </c>
      <c r="I65" s="35">
        <v>17</v>
      </c>
      <c r="J65" s="35">
        <v>26</v>
      </c>
      <c r="K65" s="35">
        <v>26</v>
      </c>
    </row>
    <row r="66" spans="1:11" x14ac:dyDescent="0.3">
      <c r="A66" s="72" t="s">
        <v>46</v>
      </c>
      <c r="B66" s="44">
        <f>(B62+B63)/SUM(B62:B65)</f>
        <v>0.68831168831168832</v>
      </c>
      <c r="C66" s="44">
        <f t="shared" ref="C66" si="48">(C62+C63)/SUM(C62:C65)</f>
        <v>0.76623376623376627</v>
      </c>
      <c r="D66" s="44">
        <f t="shared" ref="D66" si="49">(D62+D63)/SUM(D62:D65)</f>
        <v>0.75324675324675328</v>
      </c>
      <c r="E66" s="44">
        <f t="shared" ref="E66" si="50">(E62+E63)/SUM(E62:E65)</f>
        <v>0.74025974025974028</v>
      </c>
      <c r="F66" s="44">
        <f t="shared" ref="F66" si="51">(F62+F63)/SUM(F62:F65)</f>
        <v>0.69333333333333336</v>
      </c>
      <c r="G66" s="44">
        <f t="shared" ref="G66" si="52">(G62+G63)/SUM(G62:G65)</f>
        <v>0.68831168831168832</v>
      </c>
      <c r="H66" s="44">
        <f t="shared" ref="H66" si="53">(H62+H63)/SUM(H62:H65)</f>
        <v>0.68831168831168832</v>
      </c>
      <c r="I66" s="44">
        <f t="shared" ref="I66" si="54">(I62+I63)/SUM(I62:I65)</f>
        <v>0.76623376623376627</v>
      </c>
      <c r="J66" s="44">
        <f t="shared" ref="J66" si="55">(J62+J63)/SUM(J62:J65)</f>
        <v>0.64935064935064934</v>
      </c>
      <c r="K66" s="44">
        <f t="shared" ref="K66" si="56">(K62+K63)/SUM(K62:K65)</f>
        <v>0.62337662337662336</v>
      </c>
    </row>
    <row r="67" spans="1:11" x14ac:dyDescent="0.3">
      <c r="A67" s="37" t="s">
        <v>36</v>
      </c>
      <c r="B67" s="44">
        <f>B62/(B62+B64)</f>
        <v>0.66666666666666663</v>
      </c>
      <c r="C67" s="44">
        <f t="shared" ref="C67:K67" si="57">C62/(C62+C64)</f>
        <v>0.93333333333333335</v>
      </c>
      <c r="D67" s="44">
        <f t="shared" si="57"/>
        <v>0.8</v>
      </c>
      <c r="E67" s="44">
        <f t="shared" si="57"/>
        <v>0.25</v>
      </c>
      <c r="F67" s="44">
        <f t="shared" si="57"/>
        <v>0.5</v>
      </c>
      <c r="G67" s="44">
        <f t="shared" si="57"/>
        <v>0.75</v>
      </c>
      <c r="H67" s="44" t="e">
        <f t="shared" si="57"/>
        <v>#DIV/0!</v>
      </c>
      <c r="I67" s="44">
        <f t="shared" si="57"/>
        <v>0.9</v>
      </c>
      <c r="J67" s="44">
        <f t="shared" si="57"/>
        <v>0.91666666666666663</v>
      </c>
      <c r="K67" s="44">
        <f t="shared" si="57"/>
        <v>0.82352941176470584</v>
      </c>
    </row>
    <row r="68" spans="1:11" x14ac:dyDescent="0.3">
      <c r="A68" s="37" t="s">
        <v>35</v>
      </c>
      <c r="B68" s="44">
        <f>B62/(B62+B65)</f>
        <v>0.15384615384615385</v>
      </c>
      <c r="C68" s="44">
        <f t="shared" ref="C68:K68" si="58">C62/(C62+C65)</f>
        <v>0.45161290322580644</v>
      </c>
      <c r="D68" s="44">
        <f t="shared" si="58"/>
        <v>0.42857142857142855</v>
      </c>
      <c r="E68" s="44">
        <f t="shared" si="58"/>
        <v>5.5555555555555552E-2</v>
      </c>
      <c r="F68" s="44">
        <f t="shared" si="58"/>
        <v>4.3478260869565216E-2</v>
      </c>
      <c r="G68" s="44">
        <f t="shared" si="58"/>
        <v>0.11538461538461539</v>
      </c>
      <c r="H68" s="44">
        <f t="shared" si="58"/>
        <v>0</v>
      </c>
      <c r="I68" s="44">
        <f t="shared" si="58"/>
        <v>0.34615384615384615</v>
      </c>
      <c r="J68" s="44">
        <f t="shared" si="58"/>
        <v>0.29729729729729731</v>
      </c>
      <c r="K68" s="44">
        <f t="shared" si="58"/>
        <v>0.35</v>
      </c>
    </row>
    <row r="69" spans="1:11" x14ac:dyDescent="0.3">
      <c r="A69" s="37" t="s">
        <v>37</v>
      </c>
      <c r="B69" s="44">
        <f>B63/(B63+B64)</f>
        <v>0.96078431372549022</v>
      </c>
      <c r="C69" s="44">
        <f t="shared" ref="C69:K69" si="59">C63/(C63+C64)</f>
        <v>0.97826086956521741</v>
      </c>
      <c r="D69" s="44">
        <f t="shared" si="59"/>
        <v>0.93877551020408168</v>
      </c>
      <c r="E69" s="44">
        <f t="shared" si="59"/>
        <v>0.94915254237288138</v>
      </c>
      <c r="F69" s="44">
        <f t="shared" si="59"/>
        <v>0.98076923076923073</v>
      </c>
      <c r="G69" s="44">
        <f t="shared" si="59"/>
        <v>0.98039215686274506</v>
      </c>
      <c r="H69" s="44">
        <f t="shared" si="59"/>
        <v>1</v>
      </c>
      <c r="I69" s="44">
        <f t="shared" si="59"/>
        <v>0.98039215686274506</v>
      </c>
      <c r="J69" s="44">
        <f t="shared" si="59"/>
        <v>0.97499999999999998</v>
      </c>
      <c r="K69" s="44">
        <f t="shared" si="59"/>
        <v>0.91891891891891897</v>
      </c>
    </row>
    <row r="70" spans="1:11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1" x14ac:dyDescent="0.3">
      <c r="A71" s="37" t="s">
        <v>43</v>
      </c>
      <c r="B71" s="44">
        <f>B62/(B62+B65)</f>
        <v>0.15384615384615385</v>
      </c>
      <c r="C71" s="44">
        <f t="shared" ref="C71:K71" si="60">C62/(C62+C65)</f>
        <v>0.45161290322580644</v>
      </c>
      <c r="D71" s="44">
        <f t="shared" si="60"/>
        <v>0.42857142857142855</v>
      </c>
      <c r="E71" s="44">
        <f t="shared" si="60"/>
        <v>5.5555555555555552E-2</v>
      </c>
      <c r="F71" s="44">
        <f t="shared" si="60"/>
        <v>4.3478260869565216E-2</v>
      </c>
      <c r="G71" s="44">
        <f t="shared" si="60"/>
        <v>0.11538461538461539</v>
      </c>
      <c r="H71" s="44">
        <f t="shared" si="60"/>
        <v>0</v>
      </c>
      <c r="I71" s="44">
        <f t="shared" si="60"/>
        <v>0.34615384615384615</v>
      </c>
      <c r="J71" s="44">
        <f t="shared" si="60"/>
        <v>0.29729729729729731</v>
      </c>
      <c r="K71" s="44">
        <f t="shared" si="60"/>
        <v>0.35</v>
      </c>
    </row>
    <row r="72" spans="1:11" x14ac:dyDescent="0.3">
      <c r="A72" s="37" t="s">
        <v>42</v>
      </c>
      <c r="B72" s="44">
        <f>B64/(B64+B63)</f>
        <v>3.9215686274509803E-2</v>
      </c>
      <c r="C72" s="44">
        <f t="shared" ref="C72:K72" si="61">C64/(C64+C63)</f>
        <v>2.1739130434782608E-2</v>
      </c>
      <c r="D72" s="44">
        <f t="shared" si="61"/>
        <v>6.1224489795918366E-2</v>
      </c>
      <c r="E72" s="44">
        <f t="shared" si="61"/>
        <v>5.0847457627118647E-2</v>
      </c>
      <c r="F72" s="44">
        <f t="shared" si="61"/>
        <v>1.9230769230769232E-2</v>
      </c>
      <c r="G72" s="44">
        <f t="shared" si="61"/>
        <v>1.9607843137254902E-2</v>
      </c>
      <c r="H72" s="44">
        <f t="shared" si="61"/>
        <v>0</v>
      </c>
      <c r="I72" s="44">
        <f t="shared" si="61"/>
        <v>1.9607843137254902E-2</v>
      </c>
      <c r="J72" s="44">
        <f t="shared" si="61"/>
        <v>2.5000000000000001E-2</v>
      </c>
      <c r="K72" s="44">
        <f t="shared" si="61"/>
        <v>8.1081081081081086E-2</v>
      </c>
    </row>
    <row r="73" spans="1:11" x14ac:dyDescent="0.3">
      <c r="C73" s="44"/>
    </row>
    <row r="74" spans="1:11" x14ac:dyDescent="0.3">
      <c r="A74" s="39" t="s">
        <v>55</v>
      </c>
      <c r="B74" s="44">
        <v>0.94399999999999995</v>
      </c>
      <c r="C74" s="44">
        <v>0.94450000000000001</v>
      </c>
      <c r="D74" s="44">
        <v>0.94850000000000001</v>
      </c>
      <c r="E74" s="44">
        <v>0.94750000000000001</v>
      </c>
      <c r="F74" s="44">
        <v>0.94530000000000003</v>
      </c>
      <c r="G74" s="44">
        <v>0.95069999999999999</v>
      </c>
      <c r="H74" s="44">
        <v>0.94820000000000004</v>
      </c>
      <c r="I74" s="44">
        <v>0.94730000000000003</v>
      </c>
      <c r="J74" s="44">
        <v>0.94789999999999996</v>
      </c>
      <c r="K74" s="44">
        <v>0.94840000000000002</v>
      </c>
    </row>
    <row r="75" spans="1:11" x14ac:dyDescent="0.3">
      <c r="K75" t="s">
        <v>2</v>
      </c>
    </row>
    <row r="76" spans="1:11" x14ac:dyDescent="0.3">
      <c r="A76" s="38" t="s">
        <v>40</v>
      </c>
      <c r="B76" s="35">
        <v>2</v>
      </c>
      <c r="C76" s="35">
        <v>3</v>
      </c>
      <c r="D76" s="35">
        <v>10</v>
      </c>
      <c r="E76" s="35">
        <v>1</v>
      </c>
      <c r="F76" s="35">
        <v>3</v>
      </c>
      <c r="G76" s="35">
        <v>4</v>
      </c>
      <c r="H76" s="35">
        <v>3</v>
      </c>
      <c r="I76" s="35">
        <v>11</v>
      </c>
      <c r="J76" s="35">
        <v>7</v>
      </c>
      <c r="K76" s="35">
        <v>19</v>
      </c>
    </row>
    <row r="77" spans="1:11" x14ac:dyDescent="0.3">
      <c r="A77" s="38" t="s">
        <v>38</v>
      </c>
      <c r="B77" s="35">
        <v>54</v>
      </c>
      <c r="C77" s="48">
        <v>63</v>
      </c>
      <c r="D77" s="48">
        <v>44</v>
      </c>
      <c r="E77" s="48">
        <v>52</v>
      </c>
      <c r="F77" s="48">
        <v>53</v>
      </c>
      <c r="G77" s="48">
        <v>53</v>
      </c>
      <c r="H77" s="48">
        <v>50</v>
      </c>
      <c r="I77" s="48">
        <v>39</v>
      </c>
      <c r="J77" s="48">
        <v>54</v>
      </c>
      <c r="K77" s="48">
        <v>30</v>
      </c>
    </row>
    <row r="78" spans="1:11" x14ac:dyDescent="0.3">
      <c r="A78" s="38" t="s">
        <v>41</v>
      </c>
      <c r="B78" s="35">
        <v>0</v>
      </c>
      <c r="C78" s="35">
        <v>0</v>
      </c>
      <c r="D78" s="35">
        <v>1</v>
      </c>
      <c r="E78" s="35">
        <v>2</v>
      </c>
      <c r="F78" s="35">
        <v>0</v>
      </c>
      <c r="G78" s="35">
        <v>0</v>
      </c>
      <c r="H78" s="35">
        <v>0</v>
      </c>
      <c r="I78" s="35">
        <v>4</v>
      </c>
      <c r="J78" s="35">
        <v>1</v>
      </c>
      <c r="K78" s="35">
        <v>4</v>
      </c>
    </row>
    <row r="79" spans="1:11" x14ac:dyDescent="0.3">
      <c r="A79" s="38" t="s">
        <v>39</v>
      </c>
      <c r="B79" s="35">
        <v>21</v>
      </c>
      <c r="C79" s="35">
        <v>11</v>
      </c>
      <c r="D79" s="35">
        <v>20</v>
      </c>
      <c r="E79" s="35">
        <v>21</v>
      </c>
      <c r="F79" s="35">
        <v>21</v>
      </c>
      <c r="G79" s="35">
        <v>20</v>
      </c>
      <c r="H79" s="35">
        <v>24</v>
      </c>
      <c r="I79" s="35">
        <v>23</v>
      </c>
      <c r="J79" s="35">
        <v>15</v>
      </c>
      <c r="K79" s="35">
        <v>24</v>
      </c>
    </row>
    <row r="80" spans="1:11" x14ac:dyDescent="0.3">
      <c r="A80" s="72" t="s">
        <v>46</v>
      </c>
      <c r="B80" s="44">
        <f>(B76+B77)/SUM(B76:B79)</f>
        <v>0.72727272727272729</v>
      </c>
      <c r="C80" s="44">
        <f t="shared" ref="C80" si="62">(C76+C77)/SUM(C76:C79)</f>
        <v>0.8571428571428571</v>
      </c>
      <c r="D80" s="44">
        <f t="shared" ref="D80" si="63">(D76+D77)/SUM(D76:D79)</f>
        <v>0.72</v>
      </c>
      <c r="E80" s="44">
        <f t="shared" ref="E80" si="64">(E76+E77)/SUM(E76:E79)</f>
        <v>0.69736842105263153</v>
      </c>
      <c r="F80" s="44">
        <f t="shared" ref="F80" si="65">(F76+F77)/SUM(F76:F79)</f>
        <v>0.72727272727272729</v>
      </c>
      <c r="G80" s="44">
        <f t="shared" ref="G80" si="66">(G76+G77)/SUM(G76:G79)</f>
        <v>0.74025974025974028</v>
      </c>
      <c r="H80" s="44">
        <f t="shared" ref="H80" si="67">(H76+H77)/SUM(H76:H79)</f>
        <v>0.68831168831168832</v>
      </c>
      <c r="I80" s="44">
        <f t="shared" ref="I80" si="68">(I76+I77)/SUM(I76:I79)</f>
        <v>0.64935064935064934</v>
      </c>
      <c r="J80" s="44">
        <f t="shared" ref="J80" si="69">(J76+J77)/SUM(J76:J79)</f>
        <v>0.79220779220779225</v>
      </c>
      <c r="K80" s="44">
        <f t="shared" ref="K80" si="70">(K76+K77)/SUM(K76:K79)</f>
        <v>0.63636363636363635</v>
      </c>
    </row>
    <row r="81" spans="1:11" x14ac:dyDescent="0.3">
      <c r="A81" s="37" t="s">
        <v>36</v>
      </c>
      <c r="B81" s="44">
        <f>B76/(B76+B78)</f>
        <v>1</v>
      </c>
      <c r="C81" s="44">
        <f t="shared" ref="C81:K81" si="71">C76/(C76+C78)</f>
        <v>1</v>
      </c>
      <c r="D81" s="44">
        <f t="shared" si="71"/>
        <v>0.90909090909090906</v>
      </c>
      <c r="E81" s="44">
        <f t="shared" si="71"/>
        <v>0.33333333333333331</v>
      </c>
      <c r="F81" s="44">
        <f t="shared" si="71"/>
        <v>1</v>
      </c>
      <c r="G81" s="44">
        <f t="shared" si="71"/>
        <v>1</v>
      </c>
      <c r="H81" s="44">
        <f t="shared" si="71"/>
        <v>1</v>
      </c>
      <c r="I81" s="44">
        <f t="shared" si="71"/>
        <v>0.73333333333333328</v>
      </c>
      <c r="J81" s="44">
        <f t="shared" si="71"/>
        <v>0.875</v>
      </c>
      <c r="K81" s="44">
        <f t="shared" si="71"/>
        <v>0.82608695652173914</v>
      </c>
    </row>
    <row r="82" spans="1:11" x14ac:dyDescent="0.3">
      <c r="A82" s="37" t="s">
        <v>35</v>
      </c>
      <c r="B82" s="44">
        <f>B76/(B76+B79)</f>
        <v>8.6956521739130432E-2</v>
      </c>
      <c r="C82" s="44">
        <f t="shared" ref="C82:K82" si="72">C76/(C76+C79)</f>
        <v>0.21428571428571427</v>
      </c>
      <c r="D82" s="44">
        <f t="shared" si="72"/>
        <v>0.33333333333333331</v>
      </c>
      <c r="E82" s="44">
        <f t="shared" si="72"/>
        <v>4.5454545454545456E-2</v>
      </c>
      <c r="F82" s="44">
        <f t="shared" si="72"/>
        <v>0.125</v>
      </c>
      <c r="G82" s="44">
        <f t="shared" si="72"/>
        <v>0.16666666666666666</v>
      </c>
      <c r="H82" s="44">
        <f t="shared" si="72"/>
        <v>0.1111111111111111</v>
      </c>
      <c r="I82" s="44">
        <f t="shared" si="72"/>
        <v>0.3235294117647059</v>
      </c>
      <c r="J82" s="44">
        <f t="shared" si="72"/>
        <v>0.31818181818181818</v>
      </c>
      <c r="K82" s="44">
        <f t="shared" si="72"/>
        <v>0.44186046511627908</v>
      </c>
    </row>
    <row r="83" spans="1:11" x14ac:dyDescent="0.3">
      <c r="A83" s="37" t="s">
        <v>37</v>
      </c>
      <c r="B83" s="44">
        <f>B77/(B77+B78)</f>
        <v>1</v>
      </c>
      <c r="C83" s="44">
        <f t="shared" ref="C83:K83" si="73">C77/(C77+C78)</f>
        <v>1</v>
      </c>
      <c r="D83" s="44">
        <f t="shared" si="73"/>
        <v>0.97777777777777775</v>
      </c>
      <c r="E83" s="44">
        <f t="shared" si="73"/>
        <v>0.96296296296296291</v>
      </c>
      <c r="F83" s="44">
        <f t="shared" si="73"/>
        <v>1</v>
      </c>
      <c r="G83" s="44">
        <f t="shared" si="73"/>
        <v>1</v>
      </c>
      <c r="H83" s="44">
        <f t="shared" si="73"/>
        <v>1</v>
      </c>
      <c r="I83" s="44">
        <f t="shared" si="73"/>
        <v>0.90697674418604646</v>
      </c>
      <c r="J83" s="44">
        <f t="shared" si="73"/>
        <v>0.98181818181818181</v>
      </c>
      <c r="K83" s="44">
        <f t="shared" si="73"/>
        <v>0.88235294117647056</v>
      </c>
    </row>
    <row r="84" spans="1:11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</row>
    <row r="85" spans="1:11" x14ac:dyDescent="0.3">
      <c r="A85" s="37" t="s">
        <v>43</v>
      </c>
      <c r="B85" s="44">
        <f>B76/(B76+B79)</f>
        <v>8.6956521739130432E-2</v>
      </c>
      <c r="C85" s="44">
        <f t="shared" ref="C85:K85" si="74">C76/(C76+C79)</f>
        <v>0.21428571428571427</v>
      </c>
      <c r="D85" s="44">
        <f t="shared" si="74"/>
        <v>0.33333333333333331</v>
      </c>
      <c r="E85" s="44">
        <f t="shared" si="74"/>
        <v>4.5454545454545456E-2</v>
      </c>
      <c r="F85" s="44">
        <f t="shared" si="74"/>
        <v>0.125</v>
      </c>
      <c r="G85" s="44">
        <f t="shared" si="74"/>
        <v>0.16666666666666666</v>
      </c>
      <c r="H85" s="44">
        <f t="shared" si="74"/>
        <v>0.1111111111111111</v>
      </c>
      <c r="I85" s="44">
        <f t="shared" si="74"/>
        <v>0.3235294117647059</v>
      </c>
      <c r="J85" s="44">
        <f t="shared" si="74"/>
        <v>0.31818181818181818</v>
      </c>
      <c r="K85" s="44">
        <f t="shared" si="74"/>
        <v>0.44186046511627908</v>
      </c>
    </row>
    <row r="86" spans="1:11" x14ac:dyDescent="0.3">
      <c r="A86" s="37" t="s">
        <v>42</v>
      </c>
      <c r="B86" s="44">
        <f>B78/(B78+B77)</f>
        <v>0</v>
      </c>
      <c r="C86" s="44">
        <f t="shared" ref="C86:K86" si="75">C78/(C78+C77)</f>
        <v>0</v>
      </c>
      <c r="D86" s="44">
        <f t="shared" si="75"/>
        <v>2.2222222222222223E-2</v>
      </c>
      <c r="E86" s="44">
        <f t="shared" si="75"/>
        <v>3.7037037037037035E-2</v>
      </c>
      <c r="F86" s="44">
        <f t="shared" si="75"/>
        <v>0</v>
      </c>
      <c r="G86" s="44">
        <f t="shared" si="75"/>
        <v>0</v>
      </c>
      <c r="H86" s="44">
        <f t="shared" si="75"/>
        <v>0</v>
      </c>
      <c r="I86" s="44">
        <f t="shared" si="75"/>
        <v>9.3023255813953487E-2</v>
      </c>
      <c r="J86" s="44">
        <f t="shared" si="75"/>
        <v>1.8181818181818181E-2</v>
      </c>
      <c r="K86" s="44">
        <f t="shared" si="75"/>
        <v>0.11764705882352941</v>
      </c>
    </row>
    <row r="87" spans="1:11" x14ac:dyDescent="0.3">
      <c r="C87" s="44"/>
    </row>
    <row r="88" spans="1:11" x14ac:dyDescent="0.3">
      <c r="A88" s="39" t="s">
        <v>56</v>
      </c>
      <c r="B88" s="44">
        <v>0.95240000000000002</v>
      </c>
      <c r="C88" s="44">
        <v>0.95379999999999998</v>
      </c>
      <c r="D88" s="44">
        <v>0.94369999999999998</v>
      </c>
      <c r="E88" s="44">
        <v>0.94769999999999999</v>
      </c>
      <c r="F88" s="44">
        <v>0.94679999999999997</v>
      </c>
      <c r="G88" s="44">
        <v>0.95279999999999998</v>
      </c>
      <c r="H88" s="44">
        <v>0.94379999999999997</v>
      </c>
      <c r="I88" s="44">
        <v>0.94110000000000005</v>
      </c>
      <c r="J88" s="44">
        <v>0.94320000000000004</v>
      </c>
      <c r="K88" s="44">
        <v>0.94169999999999998</v>
      </c>
    </row>
    <row r="90" spans="1:11" x14ac:dyDescent="0.3">
      <c r="A90" s="38" t="s">
        <v>40</v>
      </c>
      <c r="B90" s="35">
        <v>6</v>
      </c>
      <c r="C90" s="35">
        <v>8</v>
      </c>
      <c r="D90" s="35">
        <v>10</v>
      </c>
      <c r="E90" s="35">
        <v>0</v>
      </c>
      <c r="F90" s="35">
        <v>6</v>
      </c>
      <c r="G90" s="35">
        <v>3</v>
      </c>
      <c r="H90" s="35">
        <v>2</v>
      </c>
      <c r="I90" s="35">
        <v>12</v>
      </c>
      <c r="J90" s="35">
        <v>5</v>
      </c>
      <c r="K90" s="35">
        <v>8</v>
      </c>
    </row>
    <row r="91" spans="1:11" x14ac:dyDescent="0.3">
      <c r="A91" s="38" t="s">
        <v>38</v>
      </c>
      <c r="B91" s="35">
        <v>50</v>
      </c>
      <c r="C91" s="48">
        <v>54</v>
      </c>
      <c r="D91" s="35">
        <v>51</v>
      </c>
      <c r="E91" s="35">
        <v>55</v>
      </c>
      <c r="F91" s="35">
        <v>49</v>
      </c>
      <c r="G91" s="35">
        <v>57</v>
      </c>
      <c r="H91" s="35">
        <v>55</v>
      </c>
      <c r="I91" s="35">
        <v>47</v>
      </c>
      <c r="J91" s="35">
        <v>52</v>
      </c>
      <c r="K91" s="35">
        <v>39</v>
      </c>
    </row>
    <row r="92" spans="1:11" x14ac:dyDescent="0.3">
      <c r="A92" s="38" t="s">
        <v>41</v>
      </c>
      <c r="B92" s="35">
        <v>2</v>
      </c>
      <c r="C92" s="35">
        <v>2</v>
      </c>
      <c r="D92" s="35">
        <v>1</v>
      </c>
      <c r="E92" s="35">
        <v>0</v>
      </c>
      <c r="F92" s="35">
        <v>1</v>
      </c>
      <c r="G92" s="35">
        <v>1</v>
      </c>
      <c r="H92" s="35">
        <v>0</v>
      </c>
      <c r="I92" s="35">
        <v>2</v>
      </c>
      <c r="J92" s="35">
        <v>3</v>
      </c>
      <c r="K92" s="35">
        <v>4</v>
      </c>
    </row>
    <row r="93" spans="1:11" x14ac:dyDescent="0.3">
      <c r="A93" s="38" t="s">
        <v>39</v>
      </c>
      <c r="B93" s="35">
        <v>19</v>
      </c>
      <c r="C93" s="35">
        <v>13</v>
      </c>
      <c r="D93" s="35">
        <v>15</v>
      </c>
      <c r="E93" s="35">
        <v>22</v>
      </c>
      <c r="F93" s="35">
        <v>21</v>
      </c>
      <c r="G93" s="35">
        <v>16</v>
      </c>
      <c r="H93" s="35">
        <v>20</v>
      </c>
      <c r="I93" s="35">
        <v>16</v>
      </c>
      <c r="J93" s="35">
        <v>17</v>
      </c>
      <c r="K93" s="35">
        <v>26</v>
      </c>
    </row>
    <row r="94" spans="1:11" x14ac:dyDescent="0.3">
      <c r="A94" s="72" t="s">
        <v>46</v>
      </c>
      <c r="B94" s="44">
        <f>(B90+B91)/SUM(B90:B93)</f>
        <v>0.72727272727272729</v>
      </c>
      <c r="C94" s="44">
        <f t="shared" ref="C94" si="76">(C90+C91)/SUM(C90:C93)</f>
        <v>0.80519480519480524</v>
      </c>
      <c r="D94" s="44">
        <f t="shared" ref="D94" si="77">(D90+D91)/SUM(D90:D93)</f>
        <v>0.79220779220779225</v>
      </c>
      <c r="E94" s="44">
        <f t="shared" ref="E94" si="78">(E90+E91)/SUM(E90:E93)</f>
        <v>0.7142857142857143</v>
      </c>
      <c r="F94" s="44">
        <f t="shared" ref="F94" si="79">(F90+F91)/SUM(F90:F93)</f>
        <v>0.7142857142857143</v>
      </c>
      <c r="G94" s="44">
        <f t="shared" ref="G94" si="80">(G90+G91)/SUM(G90:G93)</f>
        <v>0.77922077922077926</v>
      </c>
      <c r="H94" s="44">
        <f t="shared" ref="H94" si="81">(H90+H91)/SUM(H90:H93)</f>
        <v>0.74025974025974028</v>
      </c>
      <c r="I94" s="44">
        <f t="shared" ref="I94" si="82">(I90+I91)/SUM(I90:I93)</f>
        <v>0.76623376623376627</v>
      </c>
      <c r="J94" s="44">
        <f t="shared" ref="J94" si="83">(J90+J91)/SUM(J90:J93)</f>
        <v>0.74025974025974028</v>
      </c>
      <c r="K94" s="44">
        <f t="shared" ref="K94" si="84">(K90+K91)/SUM(K90:K93)</f>
        <v>0.61038961038961037</v>
      </c>
    </row>
    <row r="95" spans="1:11" x14ac:dyDescent="0.3">
      <c r="A95" s="37" t="s">
        <v>36</v>
      </c>
      <c r="B95" s="44">
        <f>B90/(B90+B92)</f>
        <v>0.75</v>
      </c>
      <c r="C95" s="44">
        <f t="shared" ref="C95:K95" si="85">C90/(C90+C92)</f>
        <v>0.8</v>
      </c>
      <c r="D95" s="44">
        <f t="shared" si="85"/>
        <v>0.90909090909090906</v>
      </c>
      <c r="E95" s="46" t="e">
        <f t="shared" si="85"/>
        <v>#DIV/0!</v>
      </c>
      <c r="F95" s="44">
        <f t="shared" si="85"/>
        <v>0.8571428571428571</v>
      </c>
      <c r="G95" s="44">
        <f t="shared" si="85"/>
        <v>0.75</v>
      </c>
      <c r="H95" s="44">
        <f t="shared" si="85"/>
        <v>1</v>
      </c>
      <c r="I95" s="44">
        <f t="shared" si="85"/>
        <v>0.8571428571428571</v>
      </c>
      <c r="J95" s="44">
        <f t="shared" si="85"/>
        <v>0.625</v>
      </c>
      <c r="K95" s="44">
        <f t="shared" si="85"/>
        <v>0.66666666666666663</v>
      </c>
    </row>
    <row r="96" spans="1:11" x14ac:dyDescent="0.3">
      <c r="A96" s="37" t="s">
        <v>35</v>
      </c>
      <c r="B96" s="44">
        <f>B90/(B90+B93)</f>
        <v>0.24</v>
      </c>
      <c r="C96" s="44">
        <f t="shared" ref="C96:K96" si="86">C90/(C90+C93)</f>
        <v>0.38095238095238093</v>
      </c>
      <c r="D96" s="44">
        <f t="shared" si="86"/>
        <v>0.4</v>
      </c>
      <c r="E96" s="44">
        <f t="shared" si="86"/>
        <v>0</v>
      </c>
      <c r="F96" s="44">
        <f t="shared" si="86"/>
        <v>0.22222222222222221</v>
      </c>
      <c r="G96" s="44">
        <f t="shared" si="86"/>
        <v>0.15789473684210525</v>
      </c>
      <c r="H96" s="44">
        <f t="shared" si="86"/>
        <v>9.0909090909090912E-2</v>
      </c>
      <c r="I96" s="44">
        <f t="shared" si="86"/>
        <v>0.42857142857142855</v>
      </c>
      <c r="J96" s="44">
        <f t="shared" si="86"/>
        <v>0.22727272727272727</v>
      </c>
      <c r="K96" s="44">
        <f t="shared" si="86"/>
        <v>0.23529411764705882</v>
      </c>
    </row>
    <row r="97" spans="1:11" x14ac:dyDescent="0.3">
      <c r="A97" s="37" t="s">
        <v>37</v>
      </c>
      <c r="B97" s="44">
        <f>B91/(B91+B92)</f>
        <v>0.96153846153846156</v>
      </c>
      <c r="C97" s="44">
        <f t="shared" ref="C97:K97" si="87">C91/(C91+C92)</f>
        <v>0.9642857142857143</v>
      </c>
      <c r="D97" s="44">
        <f t="shared" si="87"/>
        <v>0.98076923076923073</v>
      </c>
      <c r="E97" s="44">
        <f t="shared" si="87"/>
        <v>1</v>
      </c>
      <c r="F97" s="44">
        <f t="shared" si="87"/>
        <v>0.98</v>
      </c>
      <c r="G97" s="44">
        <f t="shared" si="87"/>
        <v>0.98275862068965514</v>
      </c>
      <c r="H97" s="44">
        <f t="shared" si="87"/>
        <v>1</v>
      </c>
      <c r="I97" s="44">
        <f t="shared" si="87"/>
        <v>0.95918367346938771</v>
      </c>
      <c r="J97" s="44">
        <f t="shared" si="87"/>
        <v>0.94545454545454544</v>
      </c>
      <c r="K97" s="44">
        <f t="shared" si="87"/>
        <v>0.90697674418604646</v>
      </c>
    </row>
    <row r="98" spans="1:11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</row>
    <row r="99" spans="1:11" x14ac:dyDescent="0.3">
      <c r="A99" s="37" t="s">
        <v>43</v>
      </c>
      <c r="B99" s="44">
        <f>B90/(B90+B93)</f>
        <v>0.24</v>
      </c>
      <c r="C99" s="44">
        <f t="shared" ref="C99:K99" si="88">C90/(C90+C93)</f>
        <v>0.38095238095238093</v>
      </c>
      <c r="D99" s="44">
        <f t="shared" si="88"/>
        <v>0.4</v>
      </c>
      <c r="E99" s="44">
        <f t="shared" si="88"/>
        <v>0</v>
      </c>
      <c r="F99" s="44">
        <f t="shared" si="88"/>
        <v>0.22222222222222221</v>
      </c>
      <c r="G99" s="44">
        <f t="shared" si="88"/>
        <v>0.15789473684210525</v>
      </c>
      <c r="H99" s="44">
        <f t="shared" si="88"/>
        <v>9.0909090909090912E-2</v>
      </c>
      <c r="I99" s="44">
        <f t="shared" si="88"/>
        <v>0.42857142857142855</v>
      </c>
      <c r="J99" s="44">
        <f t="shared" si="88"/>
        <v>0.22727272727272727</v>
      </c>
      <c r="K99" s="44">
        <f t="shared" si="88"/>
        <v>0.23529411764705882</v>
      </c>
    </row>
    <row r="100" spans="1:11" x14ac:dyDescent="0.3">
      <c r="A100" s="37" t="s">
        <v>42</v>
      </c>
      <c r="B100" s="44">
        <f>B92/(B92+B91)</f>
        <v>3.8461538461538464E-2</v>
      </c>
      <c r="C100" s="44">
        <f t="shared" ref="C100:K100" si="89">C92/(C92+C91)</f>
        <v>3.5714285714285712E-2</v>
      </c>
      <c r="D100" s="44">
        <f t="shared" si="89"/>
        <v>1.9230769230769232E-2</v>
      </c>
      <c r="E100" s="44">
        <f t="shared" si="89"/>
        <v>0</v>
      </c>
      <c r="F100" s="44">
        <f t="shared" si="89"/>
        <v>0.02</v>
      </c>
      <c r="G100" s="44">
        <f t="shared" si="89"/>
        <v>1.7241379310344827E-2</v>
      </c>
      <c r="H100" s="44">
        <f t="shared" si="89"/>
        <v>0</v>
      </c>
      <c r="I100" s="44">
        <f t="shared" si="89"/>
        <v>4.0816326530612242E-2</v>
      </c>
      <c r="J100" s="44">
        <f t="shared" si="89"/>
        <v>5.4545454545454543E-2</v>
      </c>
      <c r="K100" s="44">
        <f t="shared" si="89"/>
        <v>9.3023255813953487E-2</v>
      </c>
    </row>
    <row r="101" spans="1:11" x14ac:dyDescent="0.3">
      <c r="C101" s="44"/>
    </row>
    <row r="102" spans="1:11" x14ac:dyDescent="0.3">
      <c r="A102" s="39" t="s">
        <v>57</v>
      </c>
      <c r="B102" s="44">
        <v>0.95009999999999994</v>
      </c>
      <c r="C102" s="44">
        <v>0.95030000000000003</v>
      </c>
      <c r="D102" s="44">
        <v>0.94069999999999998</v>
      </c>
      <c r="E102" s="44">
        <v>0.9516</v>
      </c>
      <c r="F102" s="44">
        <v>0.95269999999999999</v>
      </c>
      <c r="G102" s="44">
        <v>0.94879999999999998</v>
      </c>
      <c r="H102" s="44">
        <v>0.94769999999999999</v>
      </c>
      <c r="I102" s="44">
        <v>0.94610000000000005</v>
      </c>
      <c r="J102" s="44">
        <v>0.94620000000000004</v>
      </c>
      <c r="K102" s="44">
        <v>0.95140000000000002</v>
      </c>
    </row>
    <row r="104" spans="1:11" x14ac:dyDescent="0.3">
      <c r="A104" s="38" t="s">
        <v>40</v>
      </c>
      <c r="B104" s="35">
        <v>4</v>
      </c>
      <c r="C104" s="48">
        <v>6</v>
      </c>
      <c r="D104" s="35">
        <v>8</v>
      </c>
      <c r="E104" s="35">
        <v>2</v>
      </c>
      <c r="F104" s="35">
        <v>10</v>
      </c>
      <c r="G104" s="35">
        <v>7</v>
      </c>
      <c r="H104" s="35">
        <v>0</v>
      </c>
      <c r="I104" s="35">
        <v>10</v>
      </c>
      <c r="J104" s="35">
        <v>8</v>
      </c>
      <c r="K104" s="35">
        <v>13</v>
      </c>
    </row>
    <row r="105" spans="1:11" x14ac:dyDescent="0.3">
      <c r="A105" s="38" t="s">
        <v>38</v>
      </c>
      <c r="B105" s="35">
        <v>48</v>
      </c>
      <c r="C105" s="48">
        <v>54</v>
      </c>
      <c r="D105" s="35">
        <v>48</v>
      </c>
      <c r="E105" s="35">
        <v>53</v>
      </c>
      <c r="F105" s="35">
        <v>49</v>
      </c>
      <c r="G105" s="35">
        <v>44</v>
      </c>
      <c r="H105" s="35">
        <v>54</v>
      </c>
      <c r="I105" s="35">
        <v>43</v>
      </c>
      <c r="J105" s="35">
        <v>40</v>
      </c>
      <c r="K105" s="35">
        <v>35</v>
      </c>
    </row>
    <row r="106" spans="1:11" x14ac:dyDescent="0.3">
      <c r="A106" s="38" t="s">
        <v>41</v>
      </c>
      <c r="B106" s="35">
        <v>0</v>
      </c>
      <c r="C106" s="35">
        <v>2</v>
      </c>
      <c r="D106" s="35">
        <v>2</v>
      </c>
      <c r="E106" s="35">
        <v>0</v>
      </c>
      <c r="F106" s="35">
        <v>3</v>
      </c>
      <c r="G106" s="35">
        <v>1</v>
      </c>
      <c r="H106" s="35">
        <v>1</v>
      </c>
      <c r="I106" s="35">
        <v>0</v>
      </c>
      <c r="J106" s="35">
        <v>4</v>
      </c>
      <c r="K106" s="35">
        <v>5</v>
      </c>
    </row>
    <row r="107" spans="1:11" x14ac:dyDescent="0.3">
      <c r="A107" s="38" t="s">
        <v>39</v>
      </c>
      <c r="B107" s="35">
        <v>23</v>
      </c>
      <c r="C107" s="35">
        <v>15</v>
      </c>
      <c r="D107" s="35">
        <v>19</v>
      </c>
      <c r="E107" s="35">
        <v>22</v>
      </c>
      <c r="F107" s="35">
        <v>15</v>
      </c>
      <c r="G107" s="35">
        <v>25</v>
      </c>
      <c r="H107" s="35">
        <v>22</v>
      </c>
      <c r="I107" s="35">
        <v>22</v>
      </c>
      <c r="J107" s="35">
        <v>24</v>
      </c>
      <c r="K107" s="35">
        <v>22</v>
      </c>
    </row>
    <row r="108" spans="1:11" x14ac:dyDescent="0.3">
      <c r="A108" s="72" t="s">
        <v>46</v>
      </c>
      <c r="B108" s="44">
        <f>(B104+B105)/SUM(B104:B107)</f>
        <v>0.69333333333333336</v>
      </c>
      <c r="C108" s="44">
        <f t="shared" ref="C108" si="90">(C104+C105)/SUM(C104:C107)</f>
        <v>0.77922077922077926</v>
      </c>
      <c r="D108" s="44">
        <f t="shared" ref="D108" si="91">(D104+D105)/SUM(D104:D107)</f>
        <v>0.72727272727272729</v>
      </c>
      <c r="E108" s="44">
        <f t="shared" ref="E108" si="92">(E104+E105)/SUM(E104:E107)</f>
        <v>0.7142857142857143</v>
      </c>
      <c r="F108" s="44">
        <f t="shared" ref="F108" si="93">(F104+F105)/SUM(F104:F107)</f>
        <v>0.76623376623376627</v>
      </c>
      <c r="G108" s="44">
        <f t="shared" ref="G108" si="94">(G104+G105)/SUM(G104:G107)</f>
        <v>0.66233766233766234</v>
      </c>
      <c r="H108" s="44">
        <f t="shared" ref="H108" si="95">(H104+H105)/SUM(H104:H107)</f>
        <v>0.70129870129870131</v>
      </c>
      <c r="I108" s="44">
        <f t="shared" ref="I108" si="96">(I104+I105)/SUM(I104:I107)</f>
        <v>0.70666666666666667</v>
      </c>
      <c r="J108" s="44">
        <f t="shared" ref="J108" si="97">(J104+J105)/SUM(J104:J107)</f>
        <v>0.63157894736842102</v>
      </c>
      <c r="K108" s="44">
        <f t="shared" ref="K108" si="98">(K104+K105)/SUM(K104:K107)</f>
        <v>0.64</v>
      </c>
    </row>
    <row r="109" spans="1:11" x14ac:dyDescent="0.3">
      <c r="A109" s="37" t="s">
        <v>36</v>
      </c>
      <c r="B109" s="44">
        <f>B104/(B104+B106)</f>
        <v>1</v>
      </c>
      <c r="C109" s="44">
        <f t="shared" ref="C109:K109" si="99">C104/(C104+C106)</f>
        <v>0.75</v>
      </c>
      <c r="D109" s="44">
        <f t="shared" si="99"/>
        <v>0.8</v>
      </c>
      <c r="E109" s="44">
        <f t="shared" si="99"/>
        <v>1</v>
      </c>
      <c r="F109" s="44">
        <f t="shared" si="99"/>
        <v>0.76923076923076927</v>
      </c>
      <c r="G109" s="44">
        <f t="shared" si="99"/>
        <v>0.875</v>
      </c>
      <c r="H109" s="44">
        <f t="shared" si="99"/>
        <v>0</v>
      </c>
      <c r="I109" s="44">
        <f t="shared" si="99"/>
        <v>1</v>
      </c>
      <c r="J109" s="44">
        <f t="shared" si="99"/>
        <v>0.66666666666666663</v>
      </c>
      <c r="K109" s="44">
        <f t="shared" si="99"/>
        <v>0.72222222222222221</v>
      </c>
    </row>
    <row r="110" spans="1:11" x14ac:dyDescent="0.3">
      <c r="A110" s="37" t="s">
        <v>35</v>
      </c>
      <c r="B110" s="44">
        <f>B104/(B104+B107)</f>
        <v>0.14814814814814814</v>
      </c>
      <c r="C110" s="44">
        <f t="shared" ref="C110:K110" si="100">C104/(C104+C107)</f>
        <v>0.2857142857142857</v>
      </c>
      <c r="D110" s="44">
        <f t="shared" si="100"/>
        <v>0.29629629629629628</v>
      </c>
      <c r="E110" s="44">
        <f t="shared" si="100"/>
        <v>8.3333333333333329E-2</v>
      </c>
      <c r="F110" s="44">
        <f t="shared" si="100"/>
        <v>0.4</v>
      </c>
      <c r="G110" s="44">
        <f t="shared" si="100"/>
        <v>0.21875</v>
      </c>
      <c r="H110" s="44">
        <f t="shared" si="100"/>
        <v>0</v>
      </c>
      <c r="I110" s="44">
        <f t="shared" si="100"/>
        <v>0.3125</v>
      </c>
      <c r="J110" s="44">
        <f t="shared" si="100"/>
        <v>0.25</v>
      </c>
      <c r="K110" s="44">
        <f t="shared" si="100"/>
        <v>0.37142857142857144</v>
      </c>
    </row>
    <row r="111" spans="1:11" x14ac:dyDescent="0.3">
      <c r="A111" s="37" t="s">
        <v>37</v>
      </c>
      <c r="B111" s="44">
        <f>B105/(B105+B106)</f>
        <v>1</v>
      </c>
      <c r="C111" s="44">
        <f t="shared" ref="C111:K111" si="101">C105/(C105+C106)</f>
        <v>0.9642857142857143</v>
      </c>
      <c r="D111" s="44">
        <f t="shared" si="101"/>
        <v>0.96</v>
      </c>
      <c r="E111" s="44">
        <f t="shared" si="101"/>
        <v>1</v>
      </c>
      <c r="F111" s="44">
        <f t="shared" si="101"/>
        <v>0.94230769230769229</v>
      </c>
      <c r="G111" s="44">
        <f t="shared" si="101"/>
        <v>0.97777777777777775</v>
      </c>
      <c r="H111" s="44">
        <f t="shared" si="101"/>
        <v>0.98181818181818181</v>
      </c>
      <c r="I111" s="44">
        <f t="shared" si="101"/>
        <v>1</v>
      </c>
      <c r="J111" s="44">
        <f t="shared" si="101"/>
        <v>0.90909090909090906</v>
      </c>
      <c r="K111" s="44">
        <f t="shared" si="101"/>
        <v>0.875</v>
      </c>
    </row>
    <row r="112" spans="1:11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</row>
    <row r="113" spans="1:11" x14ac:dyDescent="0.3">
      <c r="A113" s="37" t="s">
        <v>43</v>
      </c>
      <c r="B113" s="44">
        <f>B104/(B104+B107)</f>
        <v>0.14814814814814814</v>
      </c>
      <c r="C113" s="44">
        <f t="shared" ref="C113:K113" si="102">C104/(C104+C107)</f>
        <v>0.2857142857142857</v>
      </c>
      <c r="D113" s="44">
        <f t="shared" si="102"/>
        <v>0.29629629629629628</v>
      </c>
      <c r="E113" s="44">
        <f t="shared" si="102"/>
        <v>8.3333333333333329E-2</v>
      </c>
      <c r="F113" s="44">
        <f t="shared" si="102"/>
        <v>0.4</v>
      </c>
      <c r="G113" s="44">
        <f t="shared" si="102"/>
        <v>0.21875</v>
      </c>
      <c r="H113" s="44">
        <f t="shared" si="102"/>
        <v>0</v>
      </c>
      <c r="I113" s="44">
        <f t="shared" si="102"/>
        <v>0.3125</v>
      </c>
      <c r="J113" s="44">
        <f t="shared" si="102"/>
        <v>0.25</v>
      </c>
      <c r="K113" s="44">
        <f t="shared" si="102"/>
        <v>0.37142857142857144</v>
      </c>
    </row>
    <row r="114" spans="1:11" x14ac:dyDescent="0.3">
      <c r="A114" s="37" t="s">
        <v>42</v>
      </c>
      <c r="B114" s="44">
        <f>B106/(B106+B105)</f>
        <v>0</v>
      </c>
      <c r="C114" s="44">
        <f t="shared" ref="C114:K114" si="103">C106/(C106+C105)</f>
        <v>3.5714285714285712E-2</v>
      </c>
      <c r="D114" s="44">
        <f t="shared" si="103"/>
        <v>0.04</v>
      </c>
      <c r="E114" s="44">
        <f t="shared" si="103"/>
        <v>0</v>
      </c>
      <c r="F114" s="44">
        <f t="shared" si="103"/>
        <v>5.7692307692307696E-2</v>
      </c>
      <c r="G114" s="44">
        <f t="shared" si="103"/>
        <v>2.2222222222222223E-2</v>
      </c>
      <c r="H114" s="44">
        <f t="shared" si="103"/>
        <v>1.8181818181818181E-2</v>
      </c>
      <c r="I114" s="44">
        <f t="shared" si="103"/>
        <v>0</v>
      </c>
      <c r="J114" s="44">
        <f t="shared" si="103"/>
        <v>9.0909090909090912E-2</v>
      </c>
      <c r="K114" s="44">
        <f t="shared" si="103"/>
        <v>0.125</v>
      </c>
    </row>
    <row r="115" spans="1:11" x14ac:dyDescent="0.3">
      <c r="C115" s="44"/>
    </row>
    <row r="116" spans="1:11" x14ac:dyDescent="0.3">
      <c r="A116" s="39" t="s">
        <v>58</v>
      </c>
      <c r="B116" s="44">
        <v>0.94399999999999995</v>
      </c>
      <c r="C116" s="44">
        <v>0.93940000000000001</v>
      </c>
      <c r="D116" s="44">
        <v>0.94589999999999996</v>
      </c>
      <c r="E116" s="44">
        <v>0.95379999999999998</v>
      </c>
      <c r="F116" s="44">
        <v>0.95340000000000003</v>
      </c>
      <c r="G116" s="44">
        <v>0.95369999999999999</v>
      </c>
      <c r="H116" s="44">
        <v>0.95009999999999994</v>
      </c>
      <c r="I116" s="44">
        <v>0.94750000000000001</v>
      </c>
      <c r="J116" s="44">
        <v>0.94450000000000001</v>
      </c>
      <c r="K116" s="44">
        <v>0.94369999999999998</v>
      </c>
    </row>
    <row r="118" spans="1:11" x14ac:dyDescent="0.3">
      <c r="A118" s="38" t="s">
        <v>40</v>
      </c>
      <c r="B118" s="35">
        <v>5</v>
      </c>
      <c r="C118" s="35">
        <v>10</v>
      </c>
      <c r="D118" s="35">
        <v>8</v>
      </c>
      <c r="E118" s="35">
        <v>0</v>
      </c>
      <c r="F118" s="35">
        <v>5</v>
      </c>
      <c r="G118" s="35">
        <v>4</v>
      </c>
      <c r="H118" s="35">
        <v>2</v>
      </c>
      <c r="I118" s="35">
        <v>5</v>
      </c>
      <c r="J118" s="35">
        <v>7</v>
      </c>
      <c r="K118" s="35">
        <v>9</v>
      </c>
    </row>
    <row r="119" spans="1:11" x14ac:dyDescent="0.3">
      <c r="A119" s="38" t="s">
        <v>38</v>
      </c>
      <c r="B119" s="35">
        <v>43</v>
      </c>
      <c r="C119" s="48">
        <v>48</v>
      </c>
      <c r="D119" s="35">
        <v>50</v>
      </c>
      <c r="E119" s="35">
        <v>49</v>
      </c>
      <c r="F119" s="35">
        <v>48</v>
      </c>
      <c r="G119" s="35">
        <v>55</v>
      </c>
      <c r="H119" s="35">
        <v>59</v>
      </c>
      <c r="I119" s="35">
        <v>48</v>
      </c>
      <c r="J119" s="35">
        <v>47</v>
      </c>
      <c r="K119" s="35">
        <v>38</v>
      </c>
    </row>
    <row r="120" spans="1:11" x14ac:dyDescent="0.3">
      <c r="A120" s="38" t="s">
        <v>41</v>
      </c>
      <c r="B120" s="35">
        <v>0</v>
      </c>
      <c r="C120" s="35">
        <v>6</v>
      </c>
      <c r="D120" s="35">
        <v>2</v>
      </c>
      <c r="E120" s="35">
        <v>0</v>
      </c>
      <c r="F120" s="35">
        <v>0</v>
      </c>
      <c r="G120" s="35">
        <v>0</v>
      </c>
      <c r="H120" s="35">
        <v>0</v>
      </c>
      <c r="I120" s="35">
        <v>4</v>
      </c>
      <c r="J120" s="35">
        <v>2</v>
      </c>
      <c r="K120" s="35">
        <v>7</v>
      </c>
    </row>
    <row r="121" spans="1:11" x14ac:dyDescent="0.3">
      <c r="A121" s="38" t="s">
        <v>39</v>
      </c>
      <c r="B121" s="35">
        <v>29</v>
      </c>
      <c r="C121" s="35">
        <v>13</v>
      </c>
      <c r="D121" s="35">
        <v>17</v>
      </c>
      <c r="E121" s="35">
        <v>28</v>
      </c>
      <c r="F121" s="35">
        <v>24</v>
      </c>
      <c r="G121" s="35">
        <v>16</v>
      </c>
      <c r="H121" s="35">
        <v>16</v>
      </c>
      <c r="I121" s="35">
        <v>20</v>
      </c>
      <c r="J121" s="35">
        <v>20</v>
      </c>
      <c r="K121" s="35">
        <v>23</v>
      </c>
    </row>
    <row r="122" spans="1:11" x14ac:dyDescent="0.3">
      <c r="A122" s="72" t="s">
        <v>46</v>
      </c>
      <c r="B122" s="44">
        <f>(B118+B119)/SUM(B118:B121)</f>
        <v>0.62337662337662336</v>
      </c>
      <c r="C122" s="44">
        <f t="shared" ref="C122" si="104">(C118+C119)/SUM(C118:C121)</f>
        <v>0.75324675324675328</v>
      </c>
      <c r="D122" s="44">
        <f t="shared" ref="D122" si="105">(D118+D119)/SUM(D118:D121)</f>
        <v>0.75324675324675328</v>
      </c>
      <c r="E122" s="44">
        <f t="shared" ref="E122" si="106">(E118+E119)/SUM(E118:E121)</f>
        <v>0.63636363636363635</v>
      </c>
      <c r="F122" s="44">
        <f t="shared" ref="F122" si="107">(F118+F119)/SUM(F118:F121)</f>
        <v>0.68831168831168832</v>
      </c>
      <c r="G122" s="44">
        <f t="shared" ref="G122" si="108">(G118+G119)/SUM(G118:G121)</f>
        <v>0.78666666666666663</v>
      </c>
      <c r="H122" s="44">
        <f t="shared" ref="H122" si="109">(H118+H119)/SUM(H118:H121)</f>
        <v>0.79220779220779225</v>
      </c>
      <c r="I122" s="44">
        <f t="shared" ref="I122" si="110">(I118+I119)/SUM(I118:I121)</f>
        <v>0.68831168831168832</v>
      </c>
      <c r="J122" s="44">
        <f t="shared" ref="J122" si="111">(J118+J119)/SUM(J118:J121)</f>
        <v>0.71052631578947367</v>
      </c>
      <c r="K122" s="44">
        <f t="shared" ref="K122" si="112">(K118+K119)/SUM(K118:K121)</f>
        <v>0.61038961038961037</v>
      </c>
    </row>
    <row r="123" spans="1:11" x14ac:dyDescent="0.3">
      <c r="A123" s="37" t="s">
        <v>36</v>
      </c>
      <c r="B123" s="44">
        <f>B118/(B118+B120)</f>
        <v>1</v>
      </c>
      <c r="C123" s="44">
        <f t="shared" ref="C123:K123" si="113">C118/(C118+C120)</f>
        <v>0.625</v>
      </c>
      <c r="D123" s="44">
        <f t="shared" si="113"/>
        <v>0.8</v>
      </c>
      <c r="E123" s="46" t="e">
        <f t="shared" si="113"/>
        <v>#DIV/0!</v>
      </c>
      <c r="F123" s="44">
        <f t="shared" si="113"/>
        <v>1</v>
      </c>
      <c r="G123" s="44">
        <f t="shared" si="113"/>
        <v>1</v>
      </c>
      <c r="H123" s="44">
        <f t="shared" si="113"/>
        <v>1</v>
      </c>
      <c r="I123" s="44">
        <f t="shared" si="113"/>
        <v>0.55555555555555558</v>
      </c>
      <c r="J123" s="44">
        <f t="shared" si="113"/>
        <v>0.77777777777777779</v>
      </c>
      <c r="K123" s="44">
        <f t="shared" si="113"/>
        <v>0.5625</v>
      </c>
    </row>
    <row r="124" spans="1:11" x14ac:dyDescent="0.3">
      <c r="A124" s="37" t="s">
        <v>35</v>
      </c>
      <c r="B124" s="44">
        <f>B118/(B118+B121)</f>
        <v>0.14705882352941177</v>
      </c>
      <c r="C124" s="44">
        <f t="shared" ref="C124:K124" si="114">C118/(C118+C121)</f>
        <v>0.43478260869565216</v>
      </c>
      <c r="D124" s="44">
        <f t="shared" si="114"/>
        <v>0.32</v>
      </c>
      <c r="E124" s="44">
        <f t="shared" si="114"/>
        <v>0</v>
      </c>
      <c r="F124" s="44">
        <f t="shared" si="114"/>
        <v>0.17241379310344829</v>
      </c>
      <c r="G124" s="44">
        <f t="shared" si="114"/>
        <v>0.2</v>
      </c>
      <c r="H124" s="44">
        <f t="shared" si="114"/>
        <v>0.1111111111111111</v>
      </c>
      <c r="I124" s="44">
        <f t="shared" si="114"/>
        <v>0.2</v>
      </c>
      <c r="J124" s="44">
        <f t="shared" si="114"/>
        <v>0.25925925925925924</v>
      </c>
      <c r="K124" s="44">
        <f t="shared" si="114"/>
        <v>0.28125</v>
      </c>
    </row>
    <row r="125" spans="1:11" x14ac:dyDescent="0.3">
      <c r="A125" s="37" t="s">
        <v>37</v>
      </c>
      <c r="B125" s="44">
        <f>B119/(B119+B120)</f>
        <v>1</v>
      </c>
      <c r="C125" s="44">
        <f t="shared" ref="C125:K125" si="115">C119/(C119+C120)</f>
        <v>0.88888888888888884</v>
      </c>
      <c r="D125" s="44">
        <f t="shared" si="115"/>
        <v>0.96153846153846156</v>
      </c>
      <c r="E125" s="44">
        <f t="shared" si="115"/>
        <v>1</v>
      </c>
      <c r="F125" s="44">
        <f t="shared" si="115"/>
        <v>1</v>
      </c>
      <c r="G125" s="44">
        <f t="shared" si="115"/>
        <v>1</v>
      </c>
      <c r="H125" s="44">
        <f t="shared" si="115"/>
        <v>1</v>
      </c>
      <c r="I125" s="44">
        <f t="shared" si="115"/>
        <v>0.92307692307692313</v>
      </c>
      <c r="J125" s="44">
        <f t="shared" si="115"/>
        <v>0.95918367346938771</v>
      </c>
      <c r="K125" s="44">
        <f t="shared" si="115"/>
        <v>0.84444444444444444</v>
      </c>
    </row>
    <row r="126" spans="1:11" x14ac:dyDescent="0.3">
      <c r="B126" s="44"/>
      <c r="C126" s="44"/>
      <c r="H126" s="44"/>
      <c r="I126" s="44"/>
      <c r="J126" s="44"/>
      <c r="K126" s="44"/>
    </row>
    <row r="127" spans="1:11" x14ac:dyDescent="0.3">
      <c r="A127" s="37" t="s">
        <v>43</v>
      </c>
      <c r="B127" s="44">
        <f>B118/(B118+B121)</f>
        <v>0.14705882352941177</v>
      </c>
      <c r="C127" s="44">
        <f t="shared" ref="C127:K127" si="116">C118/(C118+C121)</f>
        <v>0.43478260869565216</v>
      </c>
      <c r="D127" s="44">
        <f t="shared" si="116"/>
        <v>0.32</v>
      </c>
      <c r="E127" s="44">
        <f t="shared" si="116"/>
        <v>0</v>
      </c>
      <c r="F127" s="44">
        <f t="shared" si="116"/>
        <v>0.17241379310344829</v>
      </c>
      <c r="G127" s="44">
        <f t="shared" si="116"/>
        <v>0.2</v>
      </c>
      <c r="H127" s="44">
        <f t="shared" si="116"/>
        <v>0.1111111111111111</v>
      </c>
      <c r="I127" s="44">
        <f t="shared" si="116"/>
        <v>0.2</v>
      </c>
      <c r="J127" s="44">
        <f t="shared" si="116"/>
        <v>0.25925925925925924</v>
      </c>
      <c r="K127" s="44">
        <f t="shared" si="116"/>
        <v>0.28125</v>
      </c>
    </row>
    <row r="128" spans="1:11" x14ac:dyDescent="0.3">
      <c r="A128" s="37" t="s">
        <v>42</v>
      </c>
      <c r="B128" s="44">
        <f>B120/(B120+B119)</f>
        <v>0</v>
      </c>
      <c r="C128" s="44">
        <f t="shared" ref="C128:K128" si="117">C120/(C120+C119)</f>
        <v>0.1111111111111111</v>
      </c>
      <c r="D128" s="44">
        <f t="shared" si="117"/>
        <v>3.8461538461538464E-2</v>
      </c>
      <c r="E128" s="44">
        <f t="shared" si="117"/>
        <v>0</v>
      </c>
      <c r="F128" s="44">
        <f t="shared" si="117"/>
        <v>0</v>
      </c>
      <c r="G128" s="44">
        <f t="shared" si="117"/>
        <v>0</v>
      </c>
      <c r="H128" s="44">
        <f t="shared" si="117"/>
        <v>0</v>
      </c>
      <c r="I128" s="44">
        <f t="shared" si="117"/>
        <v>7.6923076923076927E-2</v>
      </c>
      <c r="J128" s="44">
        <f t="shared" si="117"/>
        <v>4.0816326530612242E-2</v>
      </c>
      <c r="K128" s="44">
        <f t="shared" si="117"/>
        <v>0.15555555555555556</v>
      </c>
    </row>
    <row r="129" spans="1:11" x14ac:dyDescent="0.3">
      <c r="C129" s="44"/>
    </row>
    <row r="130" spans="1:11" x14ac:dyDescent="0.3">
      <c r="A130" s="39" t="s">
        <v>59</v>
      </c>
      <c r="B130" s="44">
        <v>0.94399999999999995</v>
      </c>
      <c r="C130" s="44">
        <v>0.93940000000000001</v>
      </c>
      <c r="D130" s="44">
        <v>0.94589999999999996</v>
      </c>
      <c r="E130" s="44">
        <v>0.95379999999999998</v>
      </c>
      <c r="F130" s="44">
        <v>0.95340000000000003</v>
      </c>
      <c r="G130" s="44">
        <v>0.95369999999999999</v>
      </c>
      <c r="H130" s="44">
        <v>0.95009999999999994</v>
      </c>
      <c r="I130" s="44">
        <v>0.94750000000000001</v>
      </c>
      <c r="J130" s="44">
        <v>0.94450000000000001</v>
      </c>
      <c r="K130" s="44">
        <v>0.94369999999999998</v>
      </c>
    </row>
    <row r="132" spans="1:11" x14ac:dyDescent="0.3">
      <c r="A132" s="38" t="s">
        <v>40</v>
      </c>
      <c r="B132" s="35">
        <v>8</v>
      </c>
      <c r="C132" s="48">
        <v>9</v>
      </c>
      <c r="D132" s="35">
        <v>12</v>
      </c>
      <c r="E132" s="35">
        <v>5</v>
      </c>
      <c r="F132" s="35">
        <v>6</v>
      </c>
      <c r="G132" s="35">
        <v>11</v>
      </c>
      <c r="H132" s="35">
        <v>6</v>
      </c>
      <c r="I132" s="35">
        <v>3</v>
      </c>
      <c r="J132" s="35">
        <v>8</v>
      </c>
      <c r="K132" s="35">
        <v>14</v>
      </c>
    </row>
    <row r="133" spans="1:11" x14ac:dyDescent="0.3">
      <c r="A133" s="38" t="s">
        <v>38</v>
      </c>
      <c r="B133" s="35">
        <v>46</v>
      </c>
      <c r="C133" s="48">
        <v>38</v>
      </c>
      <c r="D133" s="35">
        <v>42</v>
      </c>
      <c r="E133" s="35">
        <v>54</v>
      </c>
      <c r="F133" s="35">
        <v>42</v>
      </c>
      <c r="G133" s="35">
        <v>37</v>
      </c>
      <c r="H133" s="35">
        <v>52</v>
      </c>
      <c r="I133" s="35">
        <v>44</v>
      </c>
      <c r="J133" s="35">
        <v>45</v>
      </c>
      <c r="K133" s="35">
        <v>43</v>
      </c>
    </row>
    <row r="134" spans="1:11" x14ac:dyDescent="0.3">
      <c r="A134" s="38" t="s">
        <v>41</v>
      </c>
      <c r="B134" s="35">
        <v>4</v>
      </c>
      <c r="C134" s="35">
        <v>2</v>
      </c>
      <c r="D134" s="35">
        <v>3</v>
      </c>
      <c r="E134" s="35">
        <v>2</v>
      </c>
      <c r="F134" s="35">
        <v>3</v>
      </c>
      <c r="G134" s="35">
        <v>0</v>
      </c>
      <c r="H134" s="35">
        <v>1</v>
      </c>
      <c r="I134" s="35">
        <v>3</v>
      </c>
      <c r="J134" s="35">
        <v>0</v>
      </c>
      <c r="K134" s="35">
        <v>0</v>
      </c>
    </row>
    <row r="135" spans="1:11" x14ac:dyDescent="0.3">
      <c r="A135" s="38" t="s">
        <v>39</v>
      </c>
      <c r="B135" s="35">
        <v>19</v>
      </c>
      <c r="C135" s="35">
        <v>26</v>
      </c>
      <c r="D135" s="35">
        <v>20</v>
      </c>
      <c r="E135" s="35">
        <v>16</v>
      </c>
      <c r="F135" s="35">
        <v>26</v>
      </c>
      <c r="G135" s="35">
        <v>27</v>
      </c>
      <c r="H135" s="35">
        <v>18</v>
      </c>
      <c r="I135" s="35">
        <v>27</v>
      </c>
      <c r="J135" s="35">
        <v>24</v>
      </c>
      <c r="K135" s="35">
        <v>20</v>
      </c>
    </row>
    <row r="136" spans="1:11" x14ac:dyDescent="0.3">
      <c r="A136" s="72" t="s">
        <v>46</v>
      </c>
      <c r="B136" s="44">
        <f>(B132+B133)/SUM(B132:B135)</f>
        <v>0.70129870129870131</v>
      </c>
      <c r="C136" s="44">
        <f t="shared" ref="C136" si="118">(C132+C133)/SUM(C132:C135)</f>
        <v>0.62666666666666671</v>
      </c>
      <c r="D136" s="44">
        <f t="shared" ref="D136" si="119">(D132+D133)/SUM(D132:D135)</f>
        <v>0.70129870129870131</v>
      </c>
      <c r="E136" s="44">
        <f t="shared" ref="E136" si="120">(E132+E133)/SUM(E132:E135)</f>
        <v>0.76623376623376627</v>
      </c>
      <c r="F136" s="44">
        <f t="shared" ref="F136" si="121">(F132+F133)/SUM(F132:F135)</f>
        <v>0.62337662337662336</v>
      </c>
      <c r="G136" s="44">
        <f t="shared" ref="G136" si="122">(G132+G133)/SUM(G132:G135)</f>
        <v>0.64</v>
      </c>
      <c r="H136" s="44">
        <f t="shared" ref="H136" si="123">(H132+H133)/SUM(H132:H135)</f>
        <v>0.75324675324675328</v>
      </c>
      <c r="I136" s="44">
        <f t="shared" ref="I136" si="124">(I132+I133)/SUM(I132:I135)</f>
        <v>0.61038961038961037</v>
      </c>
      <c r="J136" s="44">
        <f t="shared" ref="J136" si="125">(J132+J133)/SUM(J132:J135)</f>
        <v>0.68831168831168832</v>
      </c>
      <c r="K136" s="44">
        <f t="shared" ref="K136" si="126">(K132+K133)/SUM(K132:K135)</f>
        <v>0.74025974025974028</v>
      </c>
    </row>
    <row r="137" spans="1:11" x14ac:dyDescent="0.3">
      <c r="A137" s="37" t="s">
        <v>36</v>
      </c>
      <c r="B137" s="44">
        <f>B132/(B132+B134)</f>
        <v>0.66666666666666663</v>
      </c>
      <c r="C137" s="44">
        <f t="shared" ref="C137:K137" si="127">C132/(C132+C134)</f>
        <v>0.81818181818181823</v>
      </c>
      <c r="D137" s="44">
        <f t="shared" si="127"/>
        <v>0.8</v>
      </c>
      <c r="E137" s="44">
        <f t="shared" si="127"/>
        <v>0.7142857142857143</v>
      </c>
      <c r="F137" s="44">
        <f t="shared" si="127"/>
        <v>0.66666666666666663</v>
      </c>
      <c r="G137" s="44">
        <f t="shared" si="127"/>
        <v>1</v>
      </c>
      <c r="H137" s="44">
        <f t="shared" si="127"/>
        <v>0.8571428571428571</v>
      </c>
      <c r="I137" s="44">
        <f t="shared" si="127"/>
        <v>0.5</v>
      </c>
      <c r="J137" s="44">
        <f t="shared" si="127"/>
        <v>1</v>
      </c>
      <c r="K137" s="44">
        <f t="shared" si="127"/>
        <v>1</v>
      </c>
    </row>
    <row r="138" spans="1:11" x14ac:dyDescent="0.3">
      <c r="A138" s="37" t="s">
        <v>35</v>
      </c>
      <c r="B138" s="44">
        <f>B132/(B132+B135)</f>
        <v>0.29629629629629628</v>
      </c>
      <c r="C138" s="44">
        <f t="shared" ref="C138:K138" si="128">C132/(C132+C135)</f>
        <v>0.25714285714285712</v>
      </c>
      <c r="D138" s="44">
        <f t="shared" si="128"/>
        <v>0.375</v>
      </c>
      <c r="E138" s="44">
        <f t="shared" si="128"/>
        <v>0.23809523809523808</v>
      </c>
      <c r="F138" s="44">
        <f t="shared" si="128"/>
        <v>0.1875</v>
      </c>
      <c r="G138" s="44">
        <f t="shared" si="128"/>
        <v>0.28947368421052633</v>
      </c>
      <c r="H138" s="44">
        <f t="shared" si="128"/>
        <v>0.25</v>
      </c>
      <c r="I138" s="44">
        <f t="shared" si="128"/>
        <v>0.1</v>
      </c>
      <c r="J138" s="44">
        <f t="shared" si="128"/>
        <v>0.25</v>
      </c>
      <c r="K138" s="44">
        <f t="shared" si="128"/>
        <v>0.41176470588235292</v>
      </c>
    </row>
    <row r="139" spans="1:11" x14ac:dyDescent="0.3">
      <c r="A139" s="37" t="s">
        <v>37</v>
      </c>
      <c r="B139" s="44">
        <f>B133/(B133+B134)</f>
        <v>0.92</v>
      </c>
      <c r="C139" s="44">
        <f t="shared" ref="C139:K139" si="129">C133/(C133+C134)</f>
        <v>0.95</v>
      </c>
      <c r="D139" s="44">
        <f t="shared" si="129"/>
        <v>0.93333333333333335</v>
      </c>
      <c r="E139" s="44">
        <f t="shared" si="129"/>
        <v>0.9642857142857143</v>
      </c>
      <c r="F139" s="44">
        <f t="shared" si="129"/>
        <v>0.93333333333333335</v>
      </c>
      <c r="G139" s="44">
        <f t="shared" si="129"/>
        <v>1</v>
      </c>
      <c r="H139" s="44">
        <f t="shared" si="129"/>
        <v>0.98113207547169812</v>
      </c>
      <c r="I139" s="44">
        <f t="shared" si="129"/>
        <v>0.93617021276595747</v>
      </c>
      <c r="J139" s="44">
        <f t="shared" si="129"/>
        <v>1</v>
      </c>
      <c r="K139" s="44">
        <f t="shared" si="129"/>
        <v>1</v>
      </c>
    </row>
    <row r="140" spans="1:11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</row>
    <row r="141" spans="1:11" x14ac:dyDescent="0.3">
      <c r="A141" s="37" t="s">
        <v>43</v>
      </c>
      <c r="B141" s="44">
        <f>B132/(B132+B135)</f>
        <v>0.29629629629629628</v>
      </c>
      <c r="C141" s="44">
        <f t="shared" ref="C141:K141" si="130">C132/(C132+C135)</f>
        <v>0.25714285714285712</v>
      </c>
      <c r="D141" s="44">
        <f t="shared" si="130"/>
        <v>0.375</v>
      </c>
      <c r="E141" s="44">
        <f t="shared" si="130"/>
        <v>0.23809523809523808</v>
      </c>
      <c r="F141" s="44">
        <f t="shared" si="130"/>
        <v>0.1875</v>
      </c>
      <c r="G141" s="44">
        <f t="shared" si="130"/>
        <v>0.28947368421052633</v>
      </c>
      <c r="H141" s="44">
        <f t="shared" si="130"/>
        <v>0.25</v>
      </c>
      <c r="I141" s="44">
        <f t="shared" si="130"/>
        <v>0.1</v>
      </c>
      <c r="J141" s="44">
        <f t="shared" si="130"/>
        <v>0.25</v>
      </c>
      <c r="K141" s="44">
        <f t="shared" si="130"/>
        <v>0.41176470588235292</v>
      </c>
    </row>
    <row r="142" spans="1:11" x14ac:dyDescent="0.3">
      <c r="A142" s="37" t="s">
        <v>42</v>
      </c>
      <c r="B142" s="44">
        <f>B134/(B134+B133)</f>
        <v>0.08</v>
      </c>
      <c r="C142" s="44">
        <f t="shared" ref="C142:K142" si="131">C134/(C134+C133)</f>
        <v>0.05</v>
      </c>
      <c r="D142" s="44">
        <f t="shared" si="131"/>
        <v>6.6666666666666666E-2</v>
      </c>
      <c r="E142" s="44">
        <f t="shared" si="131"/>
        <v>3.5714285714285712E-2</v>
      </c>
      <c r="F142" s="44">
        <f t="shared" si="131"/>
        <v>6.6666666666666666E-2</v>
      </c>
      <c r="G142" s="44">
        <f t="shared" si="131"/>
        <v>0</v>
      </c>
      <c r="H142" s="44">
        <f t="shared" si="131"/>
        <v>1.8867924528301886E-2</v>
      </c>
      <c r="I142" s="44">
        <f t="shared" si="131"/>
        <v>6.3829787234042548E-2</v>
      </c>
      <c r="J142" s="44">
        <f t="shared" si="131"/>
        <v>0</v>
      </c>
      <c r="K142" s="44">
        <f t="shared" si="131"/>
        <v>0</v>
      </c>
    </row>
    <row r="143" spans="1:11" x14ac:dyDescent="0.3">
      <c r="C143" s="44"/>
    </row>
    <row r="144" spans="1:11" x14ac:dyDescent="0.3">
      <c r="A144" s="41" t="s">
        <v>47</v>
      </c>
      <c r="C144" s="44"/>
    </row>
    <row r="145" spans="1:11" x14ac:dyDescent="0.3">
      <c r="A145" s="72" t="s">
        <v>46</v>
      </c>
      <c r="B145" s="71">
        <f>(B10+B24+B38+B52+B66+B80+B94+B108+B122+B136)/10</f>
        <v>0.68102164502164508</v>
      </c>
      <c r="C145" s="71">
        <f t="shared" ref="C145:K145" si="132">(C10+C24+C38+C52+C66+C80+C94+C108+C122+C136)/10</f>
        <v>0.77435497835497835</v>
      </c>
      <c r="D145" s="71">
        <f t="shared" si="132"/>
        <v>0.74472727272727279</v>
      </c>
      <c r="E145" s="71">
        <f t="shared" si="132"/>
        <v>0.70700615174299386</v>
      </c>
      <c r="F145" s="71">
        <f t="shared" si="132"/>
        <v>0.71219047619047626</v>
      </c>
      <c r="G145" s="71">
        <f t="shared" si="132"/>
        <v>0.72578354978354964</v>
      </c>
      <c r="H145" s="71">
        <f t="shared" si="132"/>
        <v>0.72644155844155844</v>
      </c>
      <c r="I145" s="71">
        <f t="shared" si="132"/>
        <v>0.71612121212121216</v>
      </c>
      <c r="J145" s="71">
        <f t="shared" si="132"/>
        <v>0.72122351332877654</v>
      </c>
      <c r="K145" s="71">
        <f t="shared" si="132"/>
        <v>0.66010389610389608</v>
      </c>
    </row>
    <row r="146" spans="1:11" x14ac:dyDescent="0.3">
      <c r="A146" s="42" t="s">
        <v>60</v>
      </c>
      <c r="B146" s="44">
        <f>(B4+B18+B32+B46+B60+B74+B88+B102+B116+B130)/10</f>
        <v>0.9450900000000001</v>
      </c>
      <c r="C146" s="44">
        <f t="shared" ref="C146:K146" si="133">(C4+C18+C32+C46+C60+C74+C88+C102+C116+C130)/10</f>
        <v>0.94905000000000006</v>
      </c>
      <c r="D146" s="44">
        <f t="shared" si="133"/>
        <v>0.94555999999999985</v>
      </c>
      <c r="E146" s="44">
        <f t="shared" si="133"/>
        <v>0.95119999999999982</v>
      </c>
      <c r="F146" s="44">
        <f t="shared" si="133"/>
        <v>0.9494999999999999</v>
      </c>
      <c r="G146" s="44">
        <f t="shared" si="133"/>
        <v>0.95065000000000011</v>
      </c>
      <c r="H146" s="44">
        <f t="shared" si="133"/>
        <v>0.94700999999999991</v>
      </c>
      <c r="I146" s="44">
        <f t="shared" si="133"/>
        <v>0.94582000000000011</v>
      </c>
      <c r="J146" s="44">
        <f t="shared" si="133"/>
        <v>0.94590999999999992</v>
      </c>
      <c r="K146" s="44">
        <f t="shared" si="133"/>
        <v>0.94858999999999993</v>
      </c>
    </row>
    <row r="147" spans="1:11" x14ac:dyDescent="0.3">
      <c r="A147" s="42" t="s">
        <v>36</v>
      </c>
      <c r="B147" s="44">
        <f>(B11+B25+B39+B53+B67+B81+B95+B109+B123+B137)/10</f>
        <v>0.6333333333333333</v>
      </c>
      <c r="C147" s="44">
        <f>(C11+C25+C39+C53+C67+C81+C95+C109+C123+C137)/10</f>
        <v>0.79946969696969705</v>
      </c>
      <c r="D147" s="44">
        <f>(D11+D25+D39+D53+D67+D81+D95+D109+D123+D137)/10</f>
        <v>0.80630536130536135</v>
      </c>
      <c r="E147" s="46" t="e">
        <f>(E11+E25+E39+E53+E67+E81+E95+E109+E123+E137)/10</f>
        <v>#DIV/0!</v>
      </c>
      <c r="F147" s="44">
        <f>(F11+F25+F39+F53+F67+F81+F95+F109+F123+F137)/10</f>
        <v>0.78073260073260076</v>
      </c>
      <c r="G147" s="44">
        <f>(G11+G25+G39+G53+G67+G81+G95+G109+G123+G137)/10</f>
        <v>0.86250000000000004</v>
      </c>
      <c r="H147" s="46" t="e">
        <f>(H11+H25+H39+H53+H67+H81+H95+H109+H123+H137)/10</f>
        <v>#DIV/0!</v>
      </c>
      <c r="I147" s="44">
        <f>(I11+I25+I39+I53+I67+I81+I95+I109+I123+I137)/10</f>
        <v>0.76691086691086685</v>
      </c>
      <c r="J147" s="44">
        <f>(J11+J25+J39+J53+J67+J81+J95+J109+J123+J137)/10</f>
        <v>0.83789682539682531</v>
      </c>
      <c r="K147" s="44">
        <f>(K11+K25+K39+K53+K67+K81+K95+K109+K123+K137)/10</f>
        <v>0.81595370032070813</v>
      </c>
    </row>
    <row r="148" spans="1:11" x14ac:dyDescent="0.3">
      <c r="A148" s="42" t="s">
        <v>35</v>
      </c>
      <c r="B148" s="44">
        <f>(B12+B26+B40+B54+B68+B82+B96+B110+B124+B138)/10</f>
        <v>0.12792624652982709</v>
      </c>
      <c r="C148" s="44">
        <f>(C12+C26+C40+C54+C68+C82+C96+C110+C124+C138)/10</f>
        <v>0.37181970437229905</v>
      </c>
      <c r="D148" s="44">
        <f>(D12+D26+D40+D54+D68+D82+D96+D110+D124+D138)/10</f>
        <v>0.36444879970686422</v>
      </c>
      <c r="E148" s="44">
        <f>(E12+E26+E40+E54+E68+E82+E96+E110+E124+E138)/10</f>
        <v>6.2134215324958664E-2</v>
      </c>
      <c r="F148" s="44">
        <f>(F12+F26+F40+F54+F68+F82+F96+F110+F124+F138)/10</f>
        <v>0.18313002568812164</v>
      </c>
      <c r="G148" s="44">
        <f>(G12+G26+G40+G54+G68+G82+G96+G110+G124+G138)/10</f>
        <v>0.17228346262814226</v>
      </c>
      <c r="H148" s="44">
        <f>(H12+H26+H40+H54+H68+H82+H96+H110+H124+H138)/10</f>
        <v>7.5165945165945172E-2</v>
      </c>
      <c r="I148" s="44">
        <f>(I12+I26+I40+I54+I68+I82+I96+I110+I124+I138)/10</f>
        <v>0.31596621009146364</v>
      </c>
      <c r="J148" s="44">
        <f>(J12+J26+J40+J54+J68+J82+J96+J110+J124+J138)/10</f>
        <v>0.28420111020111016</v>
      </c>
      <c r="K148" s="44">
        <f>(K12+K26+K40+K54+K68+K82+K96+K110+K124+K138)/10</f>
        <v>0.36544818703266935</v>
      </c>
    </row>
    <row r="149" spans="1:11" x14ac:dyDescent="0.3">
      <c r="A149" s="42" t="s">
        <v>37</v>
      </c>
      <c r="B149" s="44">
        <f>(B13+B27+B41+B55+B69+B83+B97+B111+B125+B139)/10</f>
        <v>0.97260059493883022</v>
      </c>
      <c r="C149" s="44">
        <f>(C13+C27+C41+C55+C69+C83+C97+C111+C125+C139)/10</f>
        <v>0.95220093388869675</v>
      </c>
      <c r="D149" s="44">
        <f>(D13+D27+D41+D55+D69+D83+D97+D111+D125+D139)/10</f>
        <v>0.95198753706828931</v>
      </c>
      <c r="E149" s="44">
        <f>(E13+E27+E41+E55+E69+E83+E97+E111+E125+E139)/10</f>
        <v>0.98060181435781035</v>
      </c>
      <c r="F149" s="44">
        <f>(F13+F27+F41+F55+F69+F83+F97+F111+F125+F139)/10</f>
        <v>0.97237954202660082</v>
      </c>
      <c r="G149" s="44">
        <f>(G13+G27+G41+G55+G69+G83+G97+G111+G125+G139)/10</f>
        <v>0.98885994567215862</v>
      </c>
      <c r="H149" s="44">
        <f>(H13+H27+H41+H55+H69+H83+H97+H111+H125+H139)/10</f>
        <v>0.992617562840999</v>
      </c>
      <c r="I149" s="44">
        <f>(I13+I27+I41+I55+I69+I83+I97+I111+I125+I139)/10</f>
        <v>0.94873708293747039</v>
      </c>
      <c r="J149" s="44">
        <f>(J13+J27+J41+J55+J69+J83+J97+J111+J125+J139)/10</f>
        <v>0.96573397626632129</v>
      </c>
      <c r="K149" s="44">
        <f>(K13+K27+K41+K55+K69+K83+K97+K111+K125+K139)/10</f>
        <v>0.92539658986829409</v>
      </c>
    </row>
    <row r="150" spans="1:11" x14ac:dyDescent="0.3">
      <c r="A150" s="42" t="s">
        <v>48</v>
      </c>
      <c r="B150" s="44">
        <f>(B43+B57+B71+N85+B99+B113+B127+B141)/10</f>
        <v>0.11053494218200099</v>
      </c>
      <c r="C150" s="44">
        <f t="shared" ref="C150:K150" si="134">(C43+C57+C71+O85+C99+C113+C127+C141)/10</f>
        <v>0.26192959448218917</v>
      </c>
      <c r="D150" s="44">
        <f t="shared" si="134"/>
        <v>0.2603958633958634</v>
      </c>
      <c r="E150" s="44">
        <f t="shared" si="134"/>
        <v>4.8497851688595023E-2</v>
      </c>
      <c r="F150" s="44">
        <f t="shared" si="134"/>
        <v>0.136993662051758</v>
      </c>
      <c r="G150" s="44">
        <f t="shared" si="134"/>
        <v>0.12982732227726507</v>
      </c>
      <c r="H150" s="44">
        <f t="shared" si="134"/>
        <v>5.4963924963924972E-2</v>
      </c>
      <c r="I150" s="44">
        <f t="shared" si="134"/>
        <v>0.20282509157509154</v>
      </c>
      <c r="J150" s="44">
        <f t="shared" si="134"/>
        <v>0.18988292838292839</v>
      </c>
      <c r="K150" s="44">
        <f t="shared" si="134"/>
        <v>0.2493560238780827</v>
      </c>
    </row>
    <row r="151" spans="1:11" x14ac:dyDescent="0.3">
      <c r="A151" s="43" t="s">
        <v>49</v>
      </c>
      <c r="B151" s="44">
        <f>(B16+B30+B44+B58+B72+B86+B100+B114+B128+B142)/10</f>
        <v>2.7399405061169769E-2</v>
      </c>
      <c r="C151" s="44">
        <f t="shared" ref="C151:K151" si="135">(C16+C30+C44+C58+C72+C86+C100+C114+C128+C142)/10</f>
        <v>4.7799066111303315E-2</v>
      </c>
      <c r="D151" s="44">
        <f t="shared" si="135"/>
        <v>4.8012462931710687E-2</v>
      </c>
      <c r="E151" s="44">
        <f t="shared" si="135"/>
        <v>1.939818564218948E-2</v>
      </c>
      <c r="F151" s="44">
        <f t="shared" si="135"/>
        <v>2.7620457973399147E-2</v>
      </c>
      <c r="G151" s="44">
        <f t="shared" si="135"/>
        <v>1.114005432784124E-2</v>
      </c>
      <c r="H151" s="44">
        <f t="shared" si="135"/>
        <v>7.382437159001211E-3</v>
      </c>
      <c r="I151" s="44">
        <f t="shared" si="135"/>
        <v>5.1262917062529688E-2</v>
      </c>
      <c r="J151" s="44">
        <f t="shared" si="135"/>
        <v>3.4266023733678722E-2</v>
      </c>
      <c r="K151" s="44">
        <f t="shared" si="135"/>
        <v>7.4603410131705919E-2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 (+KFold)</vt:lpstr>
      <vt:lpstr>No Action</vt:lpstr>
      <vt:lpstr>Remove Incomplete Records</vt:lpstr>
      <vt:lpstr>Replace With Mean</vt:lpstr>
      <vt:lpstr>Replace With Modal</vt:lpstr>
      <vt:lpstr>No Action (+ K-Fold)</vt:lpstr>
      <vt:lpstr>Remove Incomplete (+ K-Fold)</vt:lpstr>
      <vt:lpstr>Replace with Mean (+ K-Fold)</vt:lpstr>
      <vt:lpstr>Replace WIth Modal (+ K-Fold)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2021-10-15T09:30:45Z</dcterms:modified>
</cp:coreProperties>
</file>